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6"/>
  <workbookPr defaultThemeVersion="166925"/>
  <mc:AlternateContent xmlns:mc="http://schemas.openxmlformats.org/markup-compatibility/2006">
    <mc:Choice Requires="x15">
      <x15ac:absPath xmlns:x15ac="http://schemas.microsoft.com/office/spreadsheetml/2010/11/ac" url="C:\Users\afree\Documents\Github\Canada-CI\RESULTS\COVID\"/>
    </mc:Choice>
  </mc:AlternateContent>
  <xr:revisionPtr revIDLastSave="0" documentId="13_ncr:1_{1B0F5AFC-AB58-4845-A959-F708CBBC43F5}" xr6:coauthVersionLast="46" xr6:coauthVersionMax="46" xr10:uidLastSave="{00000000-0000-0000-0000-000000000000}"/>
  <bookViews>
    <workbookView xWindow="-98" yWindow="-98" windowWidth="28996" windowHeight="15945" tabRatio="732" firstSheet="4" activeTab="11" xr2:uid="{DF646D12-B089-47F8-82F5-F0D09AC411CF}"/>
  </bookViews>
  <sheets>
    <sheet name="Copyright" sheetId="18" r:id="rId1"/>
    <sheet name="Sector Breakdowns" sheetId="6" r:id="rId2"/>
    <sheet name="Main Industry Breakdowns" sheetId="7" r:id="rId3"/>
    <sheet name="EW Creative Occs Employment" sheetId="8" r:id="rId4"/>
    <sheet name="EW Support Occs Employment" sheetId="11" r:id="rId5"/>
    <sheet name="Main vs Creative" sheetId="9" r:id="rId6"/>
    <sheet name="Product Perspective" sheetId="16" r:id="rId7"/>
    <sheet name="Industry Perspective" sheetId="17" r:id="rId8"/>
    <sheet name="Bar Sector Growth" sheetId="1" r:id="rId9"/>
    <sheet name="Creative Non-Creative" sheetId="13" r:id="rId10"/>
    <sheet name="Support OccsPerfNonPerf" sheetId="12" r:id="rId11"/>
    <sheet name="Creative Occs PerfNonPerf" sheetId="14" r:id="rId12"/>
  </sheets>
  <externalReferences>
    <externalReference r:id="rId13"/>
    <externalReference r:id="rId14"/>
    <externalReference r:id="rId15"/>
  </externalReferences>
  <definedNames>
    <definedName name="GrowthRelatives">'[1]Dispersion UN Ratios'!$AZ$5:$BD$159</definedName>
    <definedName name="North_GDP">[2]GDP!$B$11:$BI$29</definedName>
    <definedName name="North_paper_2">'[3]Dispersion UN GD-Cap'!$E$3:$AZ$35</definedName>
    <definedName name="North_Pop">[2]POP!$B$11:$BI$29</definedName>
  </definedNames>
  <calcPr calcId="191029"/>
  <pivotCaches>
    <pivotCache cacheId="0" r:id="rId16"/>
    <pivotCache cacheId="1" r:id="rId17"/>
    <pivotCache cacheId="2" r:id="rId18"/>
    <pivotCache cacheId="4" r:id="rId19"/>
    <pivotCache cacheId="5" r:id="rId20"/>
    <pivotCache cacheId="25" r:id="rId21"/>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 Full_06306ecf-2d0b-4ea0-97fd-ae4e9127b4ed" name="Fact Full" connection="Early Warning CANADA_CI_OLTP"/>
        </x15:modelTables>
        <x15:extLst>
          <ext xmlns:x16="http://schemas.microsoft.com/office/spreadsheetml/2014/11/main" uri="{9835A34E-60A6-4A7C-AAB8-D5F71C897F49}">
            <x16:modelTimeGroupings>
              <x16:modelTimeGrouping tableName="Fact Full"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19" i="17" l="1"/>
  <c r="O18" i="17"/>
  <c r="O11" i="17"/>
  <c r="O44" i="17"/>
  <c r="O43" i="17"/>
  <c r="O42" i="17"/>
  <c r="O39" i="17"/>
  <c r="O35" i="17"/>
  <c r="O28" i="17"/>
  <c r="O20" i="17"/>
  <c r="O17" i="17"/>
  <c r="O12" i="17"/>
  <c r="L10" i="17"/>
  <c r="L49" i="17"/>
  <c r="L48" i="17"/>
  <c r="L47" i="17"/>
  <c r="L46" i="17"/>
  <c r="L45" i="17"/>
  <c r="N44" i="17"/>
  <c r="L44" i="17"/>
  <c r="N43" i="17"/>
  <c r="L43" i="17"/>
  <c r="N42" i="17"/>
  <c r="L42" i="17"/>
  <c r="L41" i="17"/>
  <c r="L40" i="17"/>
  <c r="N39" i="17"/>
  <c r="L39" i="17"/>
  <c r="L38" i="17"/>
  <c r="L37" i="17"/>
  <c r="L36" i="17"/>
  <c r="N35" i="17"/>
  <c r="L35" i="17"/>
  <c r="L34" i="17"/>
  <c r="L33" i="17"/>
  <c r="L32" i="17"/>
  <c r="L31" i="17"/>
  <c r="L30" i="17"/>
  <c r="L29" i="17"/>
  <c r="N28" i="17"/>
  <c r="L28" i="17"/>
  <c r="L27" i="17"/>
  <c r="L26" i="17"/>
  <c r="L25" i="17"/>
  <c r="L24" i="17"/>
  <c r="L23" i="17"/>
  <c r="L22" i="17"/>
  <c r="L21" i="17"/>
  <c r="N20" i="17"/>
  <c r="L20" i="17"/>
  <c r="L19" i="17"/>
  <c r="L18" i="17"/>
  <c r="N17" i="17"/>
  <c r="L17" i="17"/>
  <c r="L16" i="17"/>
  <c r="L15" i="17"/>
  <c r="L14" i="17"/>
  <c r="L13" i="17"/>
  <c r="N12" i="17"/>
  <c r="L12" i="17"/>
  <c r="N11" i="17"/>
  <c r="L11" i="17"/>
  <c r="N38" i="16"/>
  <c r="N10" i="16" s="1"/>
  <c r="N43" i="16"/>
  <c r="N42" i="16"/>
  <c r="N41" i="16"/>
  <c r="N34" i="16"/>
  <c r="N27" i="16"/>
  <c r="N19" i="16"/>
  <c r="N16" i="16"/>
  <c r="N11"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B45" i="11"/>
  <c r="B44" i="11"/>
  <c r="ED38" i="11"/>
  <c r="ED39" i="11" s="1"/>
  <c r="EC38" i="11"/>
  <c r="EC39" i="11" s="1"/>
  <c r="EB38" i="11"/>
  <c r="EA38" i="11"/>
  <c r="EA39" i="11" s="1"/>
  <c r="DZ38" i="11"/>
  <c r="DY38" i="11"/>
  <c r="DY39" i="11" s="1"/>
  <c r="DX38" i="11"/>
  <c r="DX39" i="11" s="1"/>
  <c r="DW38" i="11"/>
  <c r="DV38" i="11"/>
  <c r="DV39" i="11" s="1"/>
  <c r="DU38" i="11"/>
  <c r="DT38" i="11"/>
  <c r="DS38" i="11"/>
  <c r="DR38" i="11"/>
  <c r="DQ38" i="11"/>
  <c r="DQ39" i="11" s="1"/>
  <c r="DP38" i="11"/>
  <c r="DP39" i="11" s="1"/>
  <c r="DO38" i="11"/>
  <c r="DN38" i="11"/>
  <c r="DN39" i="11" s="1"/>
  <c r="DM38" i="11"/>
  <c r="DM39" i="11" s="1"/>
  <c r="DL38" i="11"/>
  <c r="DK38" i="11"/>
  <c r="DK39" i="11" s="1"/>
  <c r="DJ38" i="11"/>
  <c r="DI38" i="11"/>
  <c r="DI39" i="11" s="1"/>
  <c r="DH38" i="11"/>
  <c r="DH39" i="11" s="1"/>
  <c r="DG38" i="11"/>
  <c r="DF38" i="11"/>
  <c r="DF39" i="11" s="1"/>
  <c r="DE38" i="11"/>
  <c r="DD38" i="11"/>
  <c r="DC38" i="11"/>
  <c r="DB38" i="11"/>
  <c r="DA38" i="11"/>
  <c r="DA39" i="11" s="1"/>
  <c r="CZ38" i="11"/>
  <c r="CZ39" i="11" s="1"/>
  <c r="CY38" i="11"/>
  <c r="CX38" i="11"/>
  <c r="CX39" i="11" s="1"/>
  <c r="CW38" i="11"/>
  <c r="CV38" i="11"/>
  <c r="CU38" i="11"/>
  <c r="CU39" i="11" s="1"/>
  <c r="CT38" i="11"/>
  <c r="CS38" i="11"/>
  <c r="CS39" i="11" s="1"/>
  <c r="CR38" i="11"/>
  <c r="CQ38" i="11"/>
  <c r="CP38" i="11"/>
  <c r="CP39" i="11" s="1"/>
  <c r="CO38" i="11"/>
  <c r="CN38" i="11"/>
  <c r="CM38" i="11"/>
  <c r="CL38" i="11"/>
  <c r="CK38" i="11"/>
  <c r="CK39" i="11" s="1"/>
  <c r="CJ38" i="11"/>
  <c r="CJ39" i="11" s="1"/>
  <c r="CI38" i="11"/>
  <c r="CH38" i="11"/>
  <c r="CH39" i="11" s="1"/>
  <c r="CG38" i="11"/>
  <c r="CF38" i="11"/>
  <c r="CE38" i="11"/>
  <c r="CE39" i="11" s="1"/>
  <c r="CD38" i="11"/>
  <c r="CC38" i="11"/>
  <c r="CC39" i="11" s="1"/>
  <c r="CB38" i="11"/>
  <c r="CA38" i="11"/>
  <c r="BZ38" i="11"/>
  <c r="BZ39" i="11" s="1"/>
  <c r="BY38" i="11"/>
  <c r="BX38" i="11"/>
  <c r="BW38" i="11"/>
  <c r="BV38" i="11"/>
  <c r="BU38" i="11"/>
  <c r="BU39" i="11" s="1"/>
  <c r="BT38" i="11"/>
  <c r="BT39" i="11" s="1"/>
  <c r="BS38" i="11"/>
  <c r="BS39" i="11" s="1"/>
  <c r="BR38" i="11"/>
  <c r="BR39" i="11" s="1"/>
  <c r="BQ38" i="11"/>
  <c r="BQ39" i="11" s="1"/>
  <c r="BP38" i="11"/>
  <c r="BO38" i="11"/>
  <c r="BO39" i="11" s="1"/>
  <c r="BN38" i="11"/>
  <c r="BM38" i="11"/>
  <c r="BM39" i="11" s="1"/>
  <c r="BL38" i="11"/>
  <c r="BL39" i="11" s="1"/>
  <c r="BK38" i="11"/>
  <c r="BJ38" i="11"/>
  <c r="BJ39" i="11" s="1"/>
  <c r="BI38" i="11"/>
  <c r="BH38" i="11"/>
  <c r="BG38" i="11"/>
  <c r="BF38" i="11"/>
  <c r="BE38" i="11"/>
  <c r="BE39" i="11" s="1"/>
  <c r="BD38" i="11"/>
  <c r="BD39" i="11" s="1"/>
  <c r="BC38" i="11"/>
  <c r="BB38" i="11"/>
  <c r="BB39" i="11" s="1"/>
  <c r="BA38" i="11"/>
  <c r="BA39" i="11" s="1"/>
  <c r="AZ38" i="11"/>
  <c r="AY38" i="11"/>
  <c r="AY39" i="11" s="1"/>
  <c r="AX38" i="11"/>
  <c r="AW38" i="11"/>
  <c r="AW39" i="11" s="1"/>
  <c r="AV38" i="11"/>
  <c r="AV39" i="11" s="1"/>
  <c r="AU38" i="11"/>
  <c r="AT38" i="11"/>
  <c r="AT39" i="11" s="1"/>
  <c r="AS38" i="11"/>
  <c r="AR38" i="11"/>
  <c r="AQ38" i="11"/>
  <c r="AP38" i="11"/>
  <c r="AO38" i="11"/>
  <c r="AO39" i="11" s="1"/>
  <c r="AN38" i="11"/>
  <c r="AN39" i="11" s="1"/>
  <c r="AM38" i="11"/>
  <c r="AL38" i="11"/>
  <c r="AL39" i="11" s="1"/>
  <c r="AK38" i="11"/>
  <c r="AJ38" i="11"/>
  <c r="AI38" i="11"/>
  <c r="AI39" i="11" s="1"/>
  <c r="AH38" i="11"/>
  <c r="AG38" i="11"/>
  <c r="AG39" i="11" s="1"/>
  <c r="AF38" i="11"/>
  <c r="AF39" i="11" s="1"/>
  <c r="AE38" i="11"/>
  <c r="AD38" i="11"/>
  <c r="AD39" i="11" s="1"/>
  <c r="AC38" i="11"/>
  <c r="AB38" i="11"/>
  <c r="AA38" i="11"/>
  <c r="Z38" i="11"/>
  <c r="Y38" i="11"/>
  <c r="Y39" i="11" s="1"/>
  <c r="X38" i="11"/>
  <c r="X39" i="11" s="1"/>
  <c r="W38" i="11"/>
  <c r="V38" i="11"/>
  <c r="V39" i="11" s="1"/>
  <c r="U38" i="11"/>
  <c r="U39" i="11" s="1"/>
  <c r="T38" i="11"/>
  <c r="S38" i="11"/>
  <c r="S39" i="11" s="1"/>
  <c r="R38" i="11"/>
  <c r="Q38" i="11"/>
  <c r="Q39" i="11" s="1"/>
  <c r="P38" i="11"/>
  <c r="O38" i="11"/>
  <c r="N38" i="11"/>
  <c r="N39" i="11" s="1"/>
  <c r="M38" i="11"/>
  <c r="L38" i="11"/>
  <c r="K38" i="11"/>
  <c r="J38" i="11"/>
  <c r="I38" i="11"/>
  <c r="I39" i="11" s="1"/>
  <c r="H38" i="11"/>
  <c r="H39" i="11" s="1"/>
  <c r="G38" i="11"/>
  <c r="F38" i="11"/>
  <c r="F39" i="11" s="1"/>
  <c r="E38" i="11"/>
  <c r="D38" i="11"/>
  <c r="C38" i="11"/>
  <c r="ED25" i="11"/>
  <c r="EC25" i="11"/>
  <c r="EB25" i="11"/>
  <c r="EA25" i="11"/>
  <c r="DZ25" i="11"/>
  <c r="DY25" i="11"/>
  <c r="DX25" i="11"/>
  <c r="DW25" i="11"/>
  <c r="DV25" i="11"/>
  <c r="DU25" i="11"/>
  <c r="DT25" i="11"/>
  <c r="DS25" i="11"/>
  <c r="DR25" i="11"/>
  <c r="DQ25" i="11"/>
  <c r="DP25" i="11"/>
  <c r="DO25" i="11"/>
  <c r="DN25" i="11"/>
  <c r="DM25" i="11"/>
  <c r="DL25" i="11"/>
  <c r="DK25" i="11"/>
  <c r="DJ25" i="11"/>
  <c r="DI25" i="11"/>
  <c r="DH25" i="11"/>
  <c r="DG25" i="11"/>
  <c r="DF25" i="11"/>
  <c r="DE25" i="11"/>
  <c r="DD25" i="11"/>
  <c r="DC25" i="11"/>
  <c r="DB25" i="11"/>
  <c r="DA25" i="11"/>
  <c r="CZ25" i="11"/>
  <c r="CY25" i="11"/>
  <c r="CX25" i="11"/>
  <c r="CW25" i="11"/>
  <c r="CV25" i="11"/>
  <c r="CU25" i="11"/>
  <c r="CT25" i="11"/>
  <c r="CS25" i="11"/>
  <c r="CR25" i="11"/>
  <c r="CQ25" i="11"/>
  <c r="CP25" i="11"/>
  <c r="CO25" i="11"/>
  <c r="CN25" i="11"/>
  <c r="CM25" i="11"/>
  <c r="CL25" i="11"/>
  <c r="CK25" i="11"/>
  <c r="CJ25" i="11"/>
  <c r="CI25" i="11"/>
  <c r="CH25" i="11"/>
  <c r="CG25" i="11"/>
  <c r="CF25" i="11"/>
  <c r="CE25" i="11"/>
  <c r="CD25" i="11"/>
  <c r="CC25" i="11"/>
  <c r="CB25" i="11"/>
  <c r="CA25" i="11"/>
  <c r="BZ25" i="11"/>
  <c r="BY25" i="11"/>
  <c r="BX25" i="11"/>
  <c r="BW25" i="11"/>
  <c r="BV25" i="11"/>
  <c r="BU25" i="11"/>
  <c r="BT25" i="11"/>
  <c r="BS25" i="11"/>
  <c r="BR25" i="11"/>
  <c r="BQ25" i="11"/>
  <c r="BP25" i="11"/>
  <c r="BO25" i="11"/>
  <c r="BN25" i="11"/>
  <c r="BM25" i="11"/>
  <c r="BL25" i="11"/>
  <c r="BK25" i="11"/>
  <c r="BJ25" i="11"/>
  <c r="BI25" i="11"/>
  <c r="BH25" i="11"/>
  <c r="BG25" i="11"/>
  <c r="BF25" i="11"/>
  <c r="BE25" i="11"/>
  <c r="BD25" i="11"/>
  <c r="BC25" i="11"/>
  <c r="BB25" i="11"/>
  <c r="BA25" i="11"/>
  <c r="AZ25" i="11"/>
  <c r="AY25" i="11"/>
  <c r="AX25" i="11"/>
  <c r="AW25" i="11"/>
  <c r="AV25" i="11"/>
  <c r="AU25" i="11"/>
  <c r="AT25" i="11"/>
  <c r="AS25" i="11"/>
  <c r="AR25" i="11"/>
  <c r="AQ25" i="11"/>
  <c r="AP25" i="11"/>
  <c r="AO25" i="11"/>
  <c r="AN25" i="11"/>
  <c r="AM25" i="11"/>
  <c r="AL25" i="11"/>
  <c r="AK25" i="11"/>
  <c r="AJ25" i="11"/>
  <c r="AI25" i="11"/>
  <c r="AH25" i="11"/>
  <c r="AG25" i="11"/>
  <c r="AF25" i="11"/>
  <c r="AE25" i="11"/>
  <c r="AD25" i="11"/>
  <c r="AC25" i="11"/>
  <c r="AB25" i="11"/>
  <c r="AA25" i="11"/>
  <c r="Z25" i="11"/>
  <c r="Y25" i="11"/>
  <c r="X25" i="11"/>
  <c r="W25" i="11"/>
  <c r="V25" i="11"/>
  <c r="U25" i="11"/>
  <c r="T25" i="11"/>
  <c r="S25" i="11"/>
  <c r="R25" i="11"/>
  <c r="Q25" i="11"/>
  <c r="P25" i="11"/>
  <c r="O25" i="11"/>
  <c r="N25" i="11"/>
  <c r="M25" i="11"/>
  <c r="L25" i="11"/>
  <c r="K25" i="11"/>
  <c r="J25" i="11"/>
  <c r="I25" i="11"/>
  <c r="H25" i="11"/>
  <c r="G25" i="11"/>
  <c r="F25" i="11"/>
  <c r="E25" i="11"/>
  <c r="D25" i="11"/>
  <c r="C25" i="11"/>
  <c r="B25" i="11"/>
  <c r="B35" i="11" s="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24" i="11"/>
  <c r="C24" i="11"/>
  <c r="B24" i="11"/>
  <c r="B34" i="11" s="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D23" i="11"/>
  <c r="C23" i="11"/>
  <c r="B23" i="11"/>
  <c r="B33" i="11" s="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D22" i="11"/>
  <c r="C22" i="11"/>
  <c r="B22" i="11"/>
  <c r="B32" i="11" s="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21" i="11"/>
  <c r="C21" i="11"/>
  <c r="B21" i="11"/>
  <c r="B31" i="11" s="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D20" i="11"/>
  <c r="C20" i="11"/>
  <c r="B20" i="11"/>
  <c r="B30" i="11" s="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D19" i="11"/>
  <c r="C19" i="11"/>
  <c r="B19" i="11"/>
  <c r="B29" i="11" s="1"/>
  <c r="ED18" i="11"/>
  <c r="EC18" i="11"/>
  <c r="EB18" i="11"/>
  <c r="EA18" i="11"/>
  <c r="DZ18" i="11"/>
  <c r="DY18" i="11"/>
  <c r="DX18" i="11"/>
  <c r="DW18" i="11"/>
  <c r="DV18" i="11"/>
  <c r="DU18" i="11"/>
  <c r="DT18"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H18" i="11"/>
  <c r="G18" i="11"/>
  <c r="F18" i="11"/>
  <c r="E18" i="11"/>
  <c r="D18" i="11"/>
  <c r="C18" i="11"/>
  <c r="B18" i="11"/>
  <c r="B28" i="11" s="1"/>
  <c r="ED17" i="11"/>
  <c r="ED27" i="11" s="1"/>
  <c r="EC17" i="11"/>
  <c r="EC27" i="11" s="1"/>
  <c r="EB17" i="11"/>
  <c r="EB43" i="11" s="1"/>
  <c r="EA17" i="11"/>
  <c r="EA27" i="11" s="1"/>
  <c r="DZ17" i="11"/>
  <c r="DZ27" i="11" s="1"/>
  <c r="DY17" i="11"/>
  <c r="DY27" i="11" s="1"/>
  <c r="DX17" i="11"/>
  <c r="DX27" i="11" s="1"/>
  <c r="DW17" i="11"/>
  <c r="DW27" i="11" s="1"/>
  <c r="DV17" i="11"/>
  <c r="DV27" i="11" s="1"/>
  <c r="DU17" i="11"/>
  <c r="DU27" i="11" s="1"/>
  <c r="DT17" i="11"/>
  <c r="DT43" i="11" s="1"/>
  <c r="DS17" i="11"/>
  <c r="DS43" i="11" s="1"/>
  <c r="DR17" i="11"/>
  <c r="DR43" i="11" s="1"/>
  <c r="DQ17" i="11"/>
  <c r="DQ43" i="11" s="1"/>
  <c r="DP17" i="11"/>
  <c r="DP27" i="11" s="1"/>
  <c r="DO17" i="11"/>
  <c r="DO27" i="11" s="1"/>
  <c r="DN17" i="11"/>
  <c r="DN27" i="11" s="1"/>
  <c r="DM17" i="11"/>
  <c r="DM27" i="11" s="1"/>
  <c r="DL17" i="11"/>
  <c r="DL43" i="11" s="1"/>
  <c r="DK17" i="11"/>
  <c r="DK27" i="11" s="1"/>
  <c r="DJ17" i="11"/>
  <c r="DJ27" i="11" s="1"/>
  <c r="DI17" i="11"/>
  <c r="DI27" i="11" s="1"/>
  <c r="DH17" i="11"/>
  <c r="DH27" i="11" s="1"/>
  <c r="DG17" i="11"/>
  <c r="DG27" i="11" s="1"/>
  <c r="DF17" i="11"/>
  <c r="DF27" i="11" s="1"/>
  <c r="DE17" i="11"/>
  <c r="DE27" i="11" s="1"/>
  <c r="DD17" i="11"/>
  <c r="DD43" i="11" s="1"/>
  <c r="DC17" i="11"/>
  <c r="DC43" i="11" s="1"/>
  <c r="DB17" i="11"/>
  <c r="DB43" i="11" s="1"/>
  <c r="DA17" i="11"/>
  <c r="DA43" i="11" s="1"/>
  <c r="CZ17" i="11"/>
  <c r="CZ27" i="11" s="1"/>
  <c r="CY17" i="11"/>
  <c r="CY27" i="11" s="1"/>
  <c r="CX17" i="11"/>
  <c r="CX27" i="11" s="1"/>
  <c r="CW17" i="11"/>
  <c r="CW27" i="11" s="1"/>
  <c r="CV17" i="11"/>
  <c r="CV43" i="11" s="1"/>
  <c r="CU17" i="11"/>
  <c r="CU27" i="11" s="1"/>
  <c r="CT17" i="11"/>
  <c r="CT27" i="11" s="1"/>
  <c r="CS17" i="11"/>
  <c r="CS27" i="11" s="1"/>
  <c r="CR17" i="11"/>
  <c r="CR27" i="11" s="1"/>
  <c r="CQ17" i="11"/>
  <c r="CQ27" i="11" s="1"/>
  <c r="CP17" i="11"/>
  <c r="CP27" i="11" s="1"/>
  <c r="CO17" i="11"/>
  <c r="CO27" i="11" s="1"/>
  <c r="CN17" i="11"/>
  <c r="CN43" i="11" s="1"/>
  <c r="CM17" i="11"/>
  <c r="CM43" i="11" s="1"/>
  <c r="CL17" i="11"/>
  <c r="CL43" i="11" s="1"/>
  <c r="CK17" i="11"/>
  <c r="CK43" i="11" s="1"/>
  <c r="CJ17" i="11"/>
  <c r="CJ27" i="11" s="1"/>
  <c r="CI17" i="11"/>
  <c r="CI27" i="11" s="1"/>
  <c r="CH17" i="11"/>
  <c r="CH27" i="11" s="1"/>
  <c r="CG17" i="11"/>
  <c r="CG27" i="11" s="1"/>
  <c r="CF17" i="11"/>
  <c r="CF43" i="11" s="1"/>
  <c r="CE17" i="11"/>
  <c r="CE27" i="11" s="1"/>
  <c r="CD17" i="11"/>
  <c r="CD27" i="11" s="1"/>
  <c r="CC17" i="11"/>
  <c r="CC27" i="11" s="1"/>
  <c r="CB17" i="11"/>
  <c r="CB27" i="11" s="1"/>
  <c r="CA17" i="11"/>
  <c r="CA27" i="11" s="1"/>
  <c r="BZ17" i="11"/>
  <c r="BZ27" i="11" s="1"/>
  <c r="BY17" i="11"/>
  <c r="BY27" i="11" s="1"/>
  <c r="BX17" i="11"/>
  <c r="BX43" i="11" s="1"/>
  <c r="BW17" i="11"/>
  <c r="BW43" i="11" s="1"/>
  <c r="BV17" i="11"/>
  <c r="BV43" i="11" s="1"/>
  <c r="BU17" i="11"/>
  <c r="BU43" i="11" s="1"/>
  <c r="BT17" i="11"/>
  <c r="BT27" i="11" s="1"/>
  <c r="BS17" i="11"/>
  <c r="BS27" i="11" s="1"/>
  <c r="BR17" i="11"/>
  <c r="BR27" i="11" s="1"/>
  <c r="BQ17" i="11"/>
  <c r="BQ27" i="11" s="1"/>
  <c r="BP17" i="11"/>
  <c r="BP43" i="11" s="1"/>
  <c r="BO17" i="11"/>
  <c r="BO27" i="11" s="1"/>
  <c r="BN17" i="11"/>
  <c r="BN27" i="11" s="1"/>
  <c r="BM17" i="11"/>
  <c r="BM27" i="11" s="1"/>
  <c r="BL17" i="11"/>
  <c r="BL27" i="11" s="1"/>
  <c r="BK17" i="11"/>
  <c r="BK27" i="11" s="1"/>
  <c r="BJ17" i="11"/>
  <c r="BJ27" i="11" s="1"/>
  <c r="BI17" i="11"/>
  <c r="BI27" i="11" s="1"/>
  <c r="BH17" i="11"/>
  <c r="BH43" i="11" s="1"/>
  <c r="BG17" i="11"/>
  <c r="BG43" i="11" s="1"/>
  <c r="BF17" i="11"/>
  <c r="BF43" i="11" s="1"/>
  <c r="BE17" i="11"/>
  <c r="BE43" i="11" s="1"/>
  <c r="BD17" i="11"/>
  <c r="BD27" i="11" s="1"/>
  <c r="BC17" i="11"/>
  <c r="BC27" i="11" s="1"/>
  <c r="BB17" i="11"/>
  <c r="BB27" i="11" s="1"/>
  <c r="BA17" i="11"/>
  <c r="BA27" i="11" s="1"/>
  <c r="AZ17" i="11"/>
  <c r="AZ43" i="11" s="1"/>
  <c r="AY17" i="11"/>
  <c r="AY27" i="11" s="1"/>
  <c r="AX17" i="11"/>
  <c r="AX27" i="11" s="1"/>
  <c r="AW17" i="11"/>
  <c r="AW27" i="11" s="1"/>
  <c r="AV17" i="11"/>
  <c r="AV27" i="11" s="1"/>
  <c r="AU17" i="11"/>
  <c r="AU27" i="11" s="1"/>
  <c r="AT17" i="11"/>
  <c r="AT27" i="11" s="1"/>
  <c r="AS17" i="11"/>
  <c r="AS27" i="11" s="1"/>
  <c r="AR17" i="11"/>
  <c r="AR43" i="11" s="1"/>
  <c r="AQ17" i="11"/>
  <c r="AQ43" i="11" s="1"/>
  <c r="AP17" i="11"/>
  <c r="AP43" i="11" s="1"/>
  <c r="AO17" i="11"/>
  <c r="AO43" i="11" s="1"/>
  <c r="AN17" i="11"/>
  <c r="AN27" i="11" s="1"/>
  <c r="AM17" i="11"/>
  <c r="AM27" i="11" s="1"/>
  <c r="AL17" i="11"/>
  <c r="AL27" i="11" s="1"/>
  <c r="AK17" i="11"/>
  <c r="AK27" i="11" s="1"/>
  <c r="AJ17" i="11"/>
  <c r="AJ43" i="11" s="1"/>
  <c r="AI17" i="11"/>
  <c r="AI27" i="11" s="1"/>
  <c r="AH17" i="11"/>
  <c r="AH27" i="11" s="1"/>
  <c r="AG17" i="11"/>
  <c r="AG27" i="11" s="1"/>
  <c r="AF17" i="11"/>
  <c r="AF27" i="11" s="1"/>
  <c r="AE17" i="11"/>
  <c r="AE27" i="11" s="1"/>
  <c r="AD17" i="11"/>
  <c r="AD27" i="11" s="1"/>
  <c r="AC17" i="11"/>
  <c r="AC27" i="11" s="1"/>
  <c r="AB17" i="11"/>
  <c r="AB43" i="11" s="1"/>
  <c r="AA17" i="11"/>
  <c r="AA43" i="11" s="1"/>
  <c r="Z17" i="11"/>
  <c r="Z43" i="11" s="1"/>
  <c r="Y17" i="11"/>
  <c r="Y43" i="11" s="1"/>
  <c r="X17" i="11"/>
  <c r="X27" i="11" s="1"/>
  <c r="W17" i="11"/>
  <c r="W27" i="11" s="1"/>
  <c r="V17" i="11"/>
  <c r="V27" i="11" s="1"/>
  <c r="U17" i="11"/>
  <c r="U27" i="11" s="1"/>
  <c r="T17" i="11"/>
  <c r="T43" i="11" s="1"/>
  <c r="S17" i="11"/>
  <c r="S27" i="11" s="1"/>
  <c r="R17" i="11"/>
  <c r="R27" i="11" s="1"/>
  <c r="Q17" i="11"/>
  <c r="Q27" i="11" s="1"/>
  <c r="P17" i="11"/>
  <c r="P27" i="11" s="1"/>
  <c r="O17" i="11"/>
  <c r="O27" i="11" s="1"/>
  <c r="N17" i="11"/>
  <c r="N27" i="11" s="1"/>
  <c r="M17" i="11"/>
  <c r="M27" i="11" s="1"/>
  <c r="L17" i="11"/>
  <c r="L43" i="11" s="1"/>
  <c r="K17" i="11"/>
  <c r="K43" i="11" s="1"/>
  <c r="J17" i="11"/>
  <c r="J43" i="11" s="1"/>
  <c r="I17" i="11"/>
  <c r="I43" i="11" s="1"/>
  <c r="H17" i="11"/>
  <c r="H27" i="11" s="1"/>
  <c r="G17" i="11"/>
  <c r="G27" i="11" s="1"/>
  <c r="F17" i="11"/>
  <c r="F27" i="11" s="1"/>
  <c r="E17" i="11"/>
  <c r="E27" i="11" s="1"/>
  <c r="D17" i="11"/>
  <c r="D43" i="11" s="1"/>
  <c r="C17" i="11"/>
  <c r="C27" i="11" s="1"/>
  <c r="B30" i="9"/>
  <c r="B29" i="9"/>
  <c r="B28" i="9"/>
  <c r="ED22" i="9"/>
  <c r="ED27" i="9" s="1"/>
  <c r="EC22" i="9"/>
  <c r="EC27" i="9" s="1"/>
  <c r="EB22" i="9"/>
  <c r="EB27" i="9" s="1"/>
  <c r="EA22" i="9"/>
  <c r="EA27" i="9" s="1"/>
  <c r="DZ22" i="9"/>
  <c r="DZ27" i="9" s="1"/>
  <c r="DY22" i="9"/>
  <c r="DY27" i="9" s="1"/>
  <c r="DX22" i="9"/>
  <c r="DX27" i="9" s="1"/>
  <c r="DW22" i="9"/>
  <c r="DW27" i="9" s="1"/>
  <c r="DV22" i="9"/>
  <c r="DV27" i="9" s="1"/>
  <c r="DU22" i="9"/>
  <c r="DU27" i="9" s="1"/>
  <c r="DT22" i="9"/>
  <c r="DT27" i="9" s="1"/>
  <c r="DS22" i="9"/>
  <c r="DS27" i="9" s="1"/>
  <c r="DR22" i="9"/>
  <c r="DR27" i="9" s="1"/>
  <c r="DQ22" i="9"/>
  <c r="DQ27" i="9" s="1"/>
  <c r="DP22" i="9"/>
  <c r="DP27" i="9" s="1"/>
  <c r="DO22" i="9"/>
  <c r="DO27" i="9" s="1"/>
  <c r="DN22" i="9"/>
  <c r="DN27" i="9" s="1"/>
  <c r="DM22" i="9"/>
  <c r="DM27" i="9" s="1"/>
  <c r="DL22" i="9"/>
  <c r="DL27" i="9" s="1"/>
  <c r="DK22" i="9"/>
  <c r="DK27" i="9" s="1"/>
  <c r="DJ22" i="9"/>
  <c r="DJ27" i="9" s="1"/>
  <c r="DI22" i="9"/>
  <c r="DI27" i="9" s="1"/>
  <c r="DH22" i="9"/>
  <c r="DH27" i="9" s="1"/>
  <c r="DG22" i="9"/>
  <c r="DG27" i="9" s="1"/>
  <c r="DF22" i="9"/>
  <c r="DF27" i="9" s="1"/>
  <c r="DE22" i="9"/>
  <c r="DE27" i="9" s="1"/>
  <c r="DD22" i="9"/>
  <c r="DD27" i="9" s="1"/>
  <c r="DC22" i="9"/>
  <c r="DC27" i="9" s="1"/>
  <c r="DB22" i="9"/>
  <c r="DB27" i="9" s="1"/>
  <c r="DA22" i="9"/>
  <c r="DA27" i="9" s="1"/>
  <c r="CZ22" i="9"/>
  <c r="CZ27" i="9" s="1"/>
  <c r="CY22" i="9"/>
  <c r="CY27" i="9" s="1"/>
  <c r="CX22" i="9"/>
  <c r="CX27" i="9" s="1"/>
  <c r="CW22" i="9"/>
  <c r="CW27" i="9" s="1"/>
  <c r="CV22" i="9"/>
  <c r="CV27" i="9" s="1"/>
  <c r="CU22" i="9"/>
  <c r="CU27" i="9" s="1"/>
  <c r="CT22" i="9"/>
  <c r="CT27" i="9" s="1"/>
  <c r="CS22" i="9"/>
  <c r="CS27" i="9" s="1"/>
  <c r="CR22" i="9"/>
  <c r="CR27" i="9" s="1"/>
  <c r="CQ22" i="9"/>
  <c r="CQ27" i="9" s="1"/>
  <c r="CP22" i="9"/>
  <c r="CP27" i="9" s="1"/>
  <c r="CO22" i="9"/>
  <c r="CO27" i="9" s="1"/>
  <c r="CN22" i="9"/>
  <c r="CN27" i="9" s="1"/>
  <c r="CM22" i="9"/>
  <c r="CM27" i="9" s="1"/>
  <c r="CL22" i="9"/>
  <c r="CL27" i="9" s="1"/>
  <c r="CK22" i="9"/>
  <c r="CK27" i="9" s="1"/>
  <c r="CJ22" i="9"/>
  <c r="CJ27" i="9" s="1"/>
  <c r="CI22" i="9"/>
  <c r="CI27" i="9" s="1"/>
  <c r="CH22" i="9"/>
  <c r="CH27" i="9" s="1"/>
  <c r="CG22" i="9"/>
  <c r="CG27" i="9" s="1"/>
  <c r="CF22" i="9"/>
  <c r="CF27" i="9" s="1"/>
  <c r="CE22" i="9"/>
  <c r="CE27" i="9" s="1"/>
  <c r="CD22" i="9"/>
  <c r="CD27" i="9" s="1"/>
  <c r="CC22" i="9"/>
  <c r="CC27" i="9" s="1"/>
  <c r="CB22" i="9"/>
  <c r="CB27" i="9" s="1"/>
  <c r="CA22" i="9"/>
  <c r="CA27" i="9" s="1"/>
  <c r="BZ22" i="9"/>
  <c r="BZ27" i="9" s="1"/>
  <c r="BY22" i="9"/>
  <c r="BY27" i="9" s="1"/>
  <c r="BX22" i="9"/>
  <c r="BX27" i="9" s="1"/>
  <c r="BW22" i="9"/>
  <c r="BW27" i="9" s="1"/>
  <c r="BV22" i="9"/>
  <c r="BV27" i="9" s="1"/>
  <c r="BU22" i="9"/>
  <c r="BU27" i="9" s="1"/>
  <c r="BT22" i="9"/>
  <c r="BT27" i="9" s="1"/>
  <c r="BS22" i="9"/>
  <c r="BS27" i="9" s="1"/>
  <c r="BR22" i="9"/>
  <c r="BR27" i="9" s="1"/>
  <c r="BQ22" i="9"/>
  <c r="BQ27" i="9" s="1"/>
  <c r="BP22" i="9"/>
  <c r="BP27" i="9" s="1"/>
  <c r="BO22" i="9"/>
  <c r="BO27" i="9" s="1"/>
  <c r="BN22" i="9"/>
  <c r="BN27" i="9" s="1"/>
  <c r="BM22" i="9"/>
  <c r="BM27" i="9" s="1"/>
  <c r="BL22" i="9"/>
  <c r="BL27" i="9" s="1"/>
  <c r="BK22" i="9"/>
  <c r="BK27" i="9" s="1"/>
  <c r="BJ22" i="9"/>
  <c r="BJ27" i="9" s="1"/>
  <c r="BI22" i="9"/>
  <c r="BI27" i="9" s="1"/>
  <c r="BH22" i="9"/>
  <c r="BH27" i="9" s="1"/>
  <c r="BG22" i="9"/>
  <c r="BG27" i="9" s="1"/>
  <c r="BF22" i="9"/>
  <c r="BF27" i="9" s="1"/>
  <c r="BE22" i="9"/>
  <c r="BE27" i="9" s="1"/>
  <c r="BD22" i="9"/>
  <c r="BD27" i="9" s="1"/>
  <c r="BC22" i="9"/>
  <c r="BC27" i="9" s="1"/>
  <c r="BB22" i="9"/>
  <c r="BB27" i="9" s="1"/>
  <c r="BA22" i="9"/>
  <c r="BA27" i="9" s="1"/>
  <c r="AZ22" i="9"/>
  <c r="AZ27" i="9" s="1"/>
  <c r="AY22" i="9"/>
  <c r="AY27" i="9" s="1"/>
  <c r="AX22" i="9"/>
  <c r="AX27" i="9" s="1"/>
  <c r="AW22" i="9"/>
  <c r="AW27" i="9" s="1"/>
  <c r="AV22" i="9"/>
  <c r="AV27" i="9" s="1"/>
  <c r="AU22" i="9"/>
  <c r="AU27" i="9" s="1"/>
  <c r="AT22" i="9"/>
  <c r="AT27" i="9" s="1"/>
  <c r="AS22" i="9"/>
  <c r="AS27" i="9" s="1"/>
  <c r="AR22" i="9"/>
  <c r="AR27" i="9" s="1"/>
  <c r="AQ22" i="9"/>
  <c r="AQ27" i="9" s="1"/>
  <c r="AP22" i="9"/>
  <c r="AP27" i="9" s="1"/>
  <c r="AO22" i="9"/>
  <c r="AO27" i="9" s="1"/>
  <c r="AN22" i="9"/>
  <c r="AN27" i="9" s="1"/>
  <c r="AM22" i="9"/>
  <c r="AM27" i="9" s="1"/>
  <c r="AL22" i="9"/>
  <c r="AL27" i="9" s="1"/>
  <c r="AK22" i="9"/>
  <c r="AK27" i="9" s="1"/>
  <c r="AJ22" i="9"/>
  <c r="AJ27" i="9" s="1"/>
  <c r="AI22" i="9"/>
  <c r="AI27" i="9" s="1"/>
  <c r="AH22" i="9"/>
  <c r="AH27" i="9" s="1"/>
  <c r="AG22" i="9"/>
  <c r="AG27" i="9" s="1"/>
  <c r="AF22" i="9"/>
  <c r="AF27" i="9" s="1"/>
  <c r="AE22" i="9"/>
  <c r="AE27" i="9" s="1"/>
  <c r="AD22" i="9"/>
  <c r="AD27" i="9" s="1"/>
  <c r="AC22" i="9"/>
  <c r="AC27" i="9" s="1"/>
  <c r="AB22" i="9"/>
  <c r="AB27" i="9" s="1"/>
  <c r="AA22" i="9"/>
  <c r="AA27" i="9" s="1"/>
  <c r="Z22" i="9"/>
  <c r="Z27" i="9" s="1"/>
  <c r="Y22" i="9"/>
  <c r="Y27" i="9" s="1"/>
  <c r="X22" i="9"/>
  <c r="X27" i="9" s="1"/>
  <c r="W22" i="9"/>
  <c r="W27" i="9" s="1"/>
  <c r="V22" i="9"/>
  <c r="V27" i="9" s="1"/>
  <c r="U22" i="9"/>
  <c r="U27" i="9" s="1"/>
  <c r="T22" i="9"/>
  <c r="T27" i="9" s="1"/>
  <c r="S22" i="9"/>
  <c r="S27" i="9" s="1"/>
  <c r="R22" i="9"/>
  <c r="R27" i="9" s="1"/>
  <c r="Q22" i="9"/>
  <c r="Q27" i="9" s="1"/>
  <c r="P22" i="9"/>
  <c r="P27" i="9" s="1"/>
  <c r="O22" i="9"/>
  <c r="O27" i="9" s="1"/>
  <c r="N22" i="9"/>
  <c r="N27" i="9" s="1"/>
  <c r="M22" i="9"/>
  <c r="M27" i="9" s="1"/>
  <c r="L22" i="9"/>
  <c r="L27" i="9" s="1"/>
  <c r="K22" i="9"/>
  <c r="K27" i="9" s="1"/>
  <c r="J22" i="9"/>
  <c r="J27" i="9" s="1"/>
  <c r="I22" i="9"/>
  <c r="I27" i="9" s="1"/>
  <c r="H22" i="9"/>
  <c r="H27" i="9" s="1"/>
  <c r="G22" i="9"/>
  <c r="G27" i="9" s="1"/>
  <c r="F22" i="9"/>
  <c r="F27" i="9" s="1"/>
  <c r="E22" i="9"/>
  <c r="E27" i="9" s="1"/>
  <c r="D22" i="9"/>
  <c r="D27" i="9" s="1"/>
  <c r="C22" i="9"/>
  <c r="C27" i="9" s="1"/>
  <c r="B25" i="9"/>
  <c r="B24" i="9"/>
  <c r="B23"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20"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D19" i="9"/>
  <c r="C20" i="9"/>
  <c r="C25" i="9" s="1"/>
  <c r="C19" i="9"/>
  <c r="C24" i="9" s="1"/>
  <c r="ED16" i="9"/>
  <c r="ED18" i="9" s="1"/>
  <c r="EC16" i="9"/>
  <c r="EC18" i="9" s="1"/>
  <c r="EB16" i="9"/>
  <c r="EB18" i="9" s="1"/>
  <c r="EA16" i="9"/>
  <c r="EA18" i="9" s="1"/>
  <c r="DZ16" i="9"/>
  <c r="DZ18" i="9" s="1"/>
  <c r="DY16" i="9"/>
  <c r="DY18" i="9" s="1"/>
  <c r="DX16" i="9"/>
  <c r="DX18" i="9" s="1"/>
  <c r="DW16" i="9"/>
  <c r="DW18" i="9" s="1"/>
  <c r="DV16" i="9"/>
  <c r="DV18" i="9" s="1"/>
  <c r="DU16" i="9"/>
  <c r="DU18" i="9" s="1"/>
  <c r="DT16" i="9"/>
  <c r="DT18" i="9" s="1"/>
  <c r="DS16" i="9"/>
  <c r="DS18" i="9" s="1"/>
  <c r="DR16" i="9"/>
  <c r="DR18" i="9" s="1"/>
  <c r="DQ16" i="9"/>
  <c r="DQ18" i="9" s="1"/>
  <c r="DP16" i="9"/>
  <c r="DP18" i="9" s="1"/>
  <c r="DO16" i="9"/>
  <c r="DO18" i="9" s="1"/>
  <c r="DN16" i="9"/>
  <c r="DN18" i="9" s="1"/>
  <c r="DM16" i="9"/>
  <c r="DM18" i="9" s="1"/>
  <c r="DL16" i="9"/>
  <c r="DL18" i="9" s="1"/>
  <c r="DK16" i="9"/>
  <c r="DK18" i="9" s="1"/>
  <c r="DJ16" i="9"/>
  <c r="DJ18" i="9" s="1"/>
  <c r="DI16" i="9"/>
  <c r="DI18" i="9" s="1"/>
  <c r="DH16" i="9"/>
  <c r="DH18" i="9" s="1"/>
  <c r="DG16" i="9"/>
  <c r="DG18" i="9" s="1"/>
  <c r="DF16" i="9"/>
  <c r="DF18" i="9" s="1"/>
  <c r="DE16" i="9"/>
  <c r="DE18" i="9" s="1"/>
  <c r="DD16" i="9"/>
  <c r="DD18" i="9" s="1"/>
  <c r="DC16" i="9"/>
  <c r="DC18" i="9" s="1"/>
  <c r="DB16" i="9"/>
  <c r="DB18" i="9" s="1"/>
  <c r="DA16" i="9"/>
  <c r="DA18" i="9" s="1"/>
  <c r="CZ16" i="9"/>
  <c r="CZ18" i="9" s="1"/>
  <c r="CY16" i="9"/>
  <c r="CY18" i="9" s="1"/>
  <c r="CX16" i="9"/>
  <c r="CX18" i="9" s="1"/>
  <c r="CW16" i="9"/>
  <c r="CW18" i="9" s="1"/>
  <c r="CV16" i="9"/>
  <c r="CV18" i="9" s="1"/>
  <c r="CU16" i="9"/>
  <c r="CU18" i="9" s="1"/>
  <c r="CT16" i="9"/>
  <c r="CT18" i="9" s="1"/>
  <c r="CS16" i="9"/>
  <c r="CS18" i="9" s="1"/>
  <c r="CR16" i="9"/>
  <c r="CR18" i="9" s="1"/>
  <c r="CQ16" i="9"/>
  <c r="CQ18" i="9" s="1"/>
  <c r="CP16" i="9"/>
  <c r="CP18" i="9" s="1"/>
  <c r="CO16" i="9"/>
  <c r="CO18" i="9" s="1"/>
  <c r="CN16" i="9"/>
  <c r="CN18" i="9" s="1"/>
  <c r="CM16" i="9"/>
  <c r="CM18" i="9" s="1"/>
  <c r="CL16" i="9"/>
  <c r="CL18" i="9" s="1"/>
  <c r="CK16" i="9"/>
  <c r="CK18" i="9" s="1"/>
  <c r="CJ16" i="9"/>
  <c r="CJ18" i="9" s="1"/>
  <c r="CI16" i="9"/>
  <c r="CI18" i="9" s="1"/>
  <c r="CH16" i="9"/>
  <c r="CH18" i="9" s="1"/>
  <c r="CG16" i="9"/>
  <c r="CG18" i="9" s="1"/>
  <c r="CF16" i="9"/>
  <c r="CF18" i="9" s="1"/>
  <c r="CE16" i="9"/>
  <c r="CE18" i="9" s="1"/>
  <c r="CD16" i="9"/>
  <c r="CD18" i="9" s="1"/>
  <c r="CC16" i="9"/>
  <c r="CC18" i="9" s="1"/>
  <c r="CB16" i="9"/>
  <c r="CB18" i="9" s="1"/>
  <c r="CA16" i="9"/>
  <c r="CA18" i="9" s="1"/>
  <c r="BZ16" i="9"/>
  <c r="BZ18" i="9" s="1"/>
  <c r="BY16" i="9"/>
  <c r="BY18" i="9" s="1"/>
  <c r="BX16" i="9"/>
  <c r="BX18" i="9" s="1"/>
  <c r="BW16" i="9"/>
  <c r="BW18" i="9" s="1"/>
  <c r="BV16" i="9"/>
  <c r="BV18" i="9" s="1"/>
  <c r="BU16" i="9"/>
  <c r="BU18" i="9" s="1"/>
  <c r="BT16" i="9"/>
  <c r="BT18" i="9" s="1"/>
  <c r="BS16" i="9"/>
  <c r="BS18" i="9" s="1"/>
  <c r="BR16" i="9"/>
  <c r="BR18" i="9" s="1"/>
  <c r="BQ16" i="9"/>
  <c r="BQ18" i="9" s="1"/>
  <c r="BP16" i="9"/>
  <c r="BP18" i="9" s="1"/>
  <c r="BO16" i="9"/>
  <c r="BO18" i="9" s="1"/>
  <c r="BN16" i="9"/>
  <c r="BN18" i="9" s="1"/>
  <c r="BM16" i="9"/>
  <c r="BM18" i="9" s="1"/>
  <c r="BL16" i="9"/>
  <c r="BL18" i="9" s="1"/>
  <c r="BK16" i="9"/>
  <c r="BK18" i="9" s="1"/>
  <c r="BJ16" i="9"/>
  <c r="BJ18" i="9" s="1"/>
  <c r="BI16" i="9"/>
  <c r="BI18" i="9" s="1"/>
  <c r="BH16" i="9"/>
  <c r="BH18" i="9" s="1"/>
  <c r="BG16" i="9"/>
  <c r="BG18" i="9" s="1"/>
  <c r="BF16" i="9"/>
  <c r="BF18" i="9" s="1"/>
  <c r="BE16" i="9"/>
  <c r="BE18" i="9" s="1"/>
  <c r="BD16" i="9"/>
  <c r="BD18" i="9" s="1"/>
  <c r="BC16" i="9"/>
  <c r="BC18" i="9" s="1"/>
  <c r="BB16" i="9"/>
  <c r="BB18" i="9" s="1"/>
  <c r="BA16" i="9"/>
  <c r="BA18" i="9" s="1"/>
  <c r="AZ16" i="9"/>
  <c r="AZ18" i="9" s="1"/>
  <c r="AY16" i="9"/>
  <c r="AY18" i="9" s="1"/>
  <c r="AX16" i="9"/>
  <c r="AX18" i="9" s="1"/>
  <c r="AW16" i="9"/>
  <c r="AW18" i="9" s="1"/>
  <c r="AV16" i="9"/>
  <c r="AV18" i="9" s="1"/>
  <c r="AU16" i="9"/>
  <c r="AU18" i="9" s="1"/>
  <c r="AT16" i="9"/>
  <c r="AT18" i="9" s="1"/>
  <c r="AS16" i="9"/>
  <c r="AS18" i="9" s="1"/>
  <c r="AR16" i="9"/>
  <c r="AR18" i="9" s="1"/>
  <c r="AQ16" i="9"/>
  <c r="AQ18" i="9" s="1"/>
  <c r="AP16" i="9"/>
  <c r="AP18" i="9" s="1"/>
  <c r="AO16" i="9"/>
  <c r="AO18" i="9" s="1"/>
  <c r="AN16" i="9"/>
  <c r="AN18" i="9" s="1"/>
  <c r="AM16" i="9"/>
  <c r="AM18" i="9" s="1"/>
  <c r="AL16" i="9"/>
  <c r="AL18" i="9" s="1"/>
  <c r="AK16" i="9"/>
  <c r="AK18" i="9" s="1"/>
  <c r="AJ16" i="9"/>
  <c r="AJ18" i="9" s="1"/>
  <c r="AI16" i="9"/>
  <c r="AI18" i="9" s="1"/>
  <c r="AH16" i="9"/>
  <c r="AH18" i="9" s="1"/>
  <c r="AG16" i="9"/>
  <c r="AG18" i="9" s="1"/>
  <c r="AF16" i="9"/>
  <c r="AF18" i="9" s="1"/>
  <c r="AE16" i="9"/>
  <c r="AE18" i="9" s="1"/>
  <c r="AD16" i="9"/>
  <c r="AD18" i="9" s="1"/>
  <c r="AC16" i="9"/>
  <c r="AC18" i="9" s="1"/>
  <c r="AB16" i="9"/>
  <c r="AB18" i="9" s="1"/>
  <c r="AA16" i="9"/>
  <c r="AA18" i="9" s="1"/>
  <c r="Z16" i="9"/>
  <c r="Z18" i="9" s="1"/>
  <c r="Y16" i="9"/>
  <c r="Y18" i="9" s="1"/>
  <c r="X16" i="9"/>
  <c r="X18" i="9" s="1"/>
  <c r="W16" i="9"/>
  <c r="W18" i="9" s="1"/>
  <c r="V16" i="9"/>
  <c r="V18" i="9" s="1"/>
  <c r="U16" i="9"/>
  <c r="U18" i="9" s="1"/>
  <c r="T16" i="9"/>
  <c r="T18" i="9" s="1"/>
  <c r="S16" i="9"/>
  <c r="S18" i="9" s="1"/>
  <c r="R16" i="9"/>
  <c r="R18" i="9" s="1"/>
  <c r="Q16" i="9"/>
  <c r="Q18" i="9" s="1"/>
  <c r="P16" i="9"/>
  <c r="P18" i="9" s="1"/>
  <c r="O16" i="9"/>
  <c r="O18" i="9" s="1"/>
  <c r="N16" i="9"/>
  <c r="N18" i="9" s="1"/>
  <c r="M16" i="9"/>
  <c r="M18" i="9" s="1"/>
  <c r="L16" i="9"/>
  <c r="L18" i="9" s="1"/>
  <c r="K16" i="9"/>
  <c r="K18" i="9" s="1"/>
  <c r="J16" i="9"/>
  <c r="J18" i="9" s="1"/>
  <c r="I16" i="9"/>
  <c r="I18" i="9" s="1"/>
  <c r="H16" i="9"/>
  <c r="H18" i="9" s="1"/>
  <c r="G16" i="9"/>
  <c r="G18" i="9" s="1"/>
  <c r="F16" i="9"/>
  <c r="F18" i="9" s="1"/>
  <c r="E16" i="9"/>
  <c r="E18" i="9" s="1"/>
  <c r="D16" i="9"/>
  <c r="D18" i="9" s="1"/>
  <c r="C16" i="9"/>
  <c r="C18" i="9" s="1"/>
  <c r="ED17" i="8"/>
  <c r="EC17" i="8"/>
  <c r="EB17" i="8"/>
  <c r="EA17" i="8"/>
  <c r="DZ17" i="8"/>
  <c r="DY17" i="8"/>
  <c r="DX17" i="8"/>
  <c r="DW17" i="8"/>
  <c r="DV17" i="8"/>
  <c r="DU17" i="8"/>
  <c r="DT17" i="8"/>
  <c r="DS17" i="8"/>
  <c r="DR17" i="8"/>
  <c r="DQ17" i="8"/>
  <c r="DP17" i="8"/>
  <c r="DO17" i="8"/>
  <c r="DN17" i="8"/>
  <c r="DM17" i="8"/>
  <c r="DL17" i="8"/>
  <c r="DK17" i="8"/>
  <c r="DJ17" i="8"/>
  <c r="DI17" i="8"/>
  <c r="DH17" i="8"/>
  <c r="DG17" i="8"/>
  <c r="DF17" i="8"/>
  <c r="DE17" i="8"/>
  <c r="DD17" i="8"/>
  <c r="DC17" i="8"/>
  <c r="DB17" i="8"/>
  <c r="DA17" i="8"/>
  <c r="CZ17" i="8"/>
  <c r="CY17" i="8"/>
  <c r="CX17" i="8"/>
  <c r="CW17" i="8"/>
  <c r="CV17" i="8"/>
  <c r="CU17" i="8"/>
  <c r="CT17" i="8"/>
  <c r="CS17" i="8"/>
  <c r="CR17" i="8"/>
  <c r="CQ17" i="8"/>
  <c r="CP17" i="8"/>
  <c r="CO17" i="8"/>
  <c r="CN17" i="8"/>
  <c r="CM17" i="8"/>
  <c r="CL17" i="8"/>
  <c r="CK17" i="8"/>
  <c r="CJ17" i="8"/>
  <c r="CI17" i="8"/>
  <c r="CH17" i="8"/>
  <c r="CG17" i="8"/>
  <c r="CF17" i="8"/>
  <c r="CE17" i="8"/>
  <c r="CD17" i="8"/>
  <c r="CC17" i="8"/>
  <c r="CB17" i="8"/>
  <c r="CA17" i="8"/>
  <c r="BZ17" i="8"/>
  <c r="BY17" i="8"/>
  <c r="BX17" i="8"/>
  <c r="BW17" i="8"/>
  <c r="BV17" i="8"/>
  <c r="BU17" i="8"/>
  <c r="BT17" i="8"/>
  <c r="BS17" i="8"/>
  <c r="BR17" i="8"/>
  <c r="BQ17" i="8"/>
  <c r="BP17" i="8"/>
  <c r="BO17" i="8"/>
  <c r="BN17" i="8"/>
  <c r="BM17" i="8"/>
  <c r="BL17" i="8"/>
  <c r="BK17" i="8"/>
  <c r="BJ17" i="8"/>
  <c r="BI17" i="8"/>
  <c r="BH17" i="8"/>
  <c r="BG17" i="8"/>
  <c r="BF17" i="8"/>
  <c r="BE17" i="8"/>
  <c r="BD17" i="8"/>
  <c r="BC17" i="8"/>
  <c r="BB17" i="8"/>
  <c r="BA17" i="8"/>
  <c r="AZ17" i="8"/>
  <c r="AY17" i="8"/>
  <c r="AX17" i="8"/>
  <c r="AW17" i="8"/>
  <c r="AV17" i="8"/>
  <c r="AU17" i="8"/>
  <c r="AT17" i="8"/>
  <c r="AS17" i="8"/>
  <c r="AR17" i="8"/>
  <c r="AQ17" i="8"/>
  <c r="AP17" i="8"/>
  <c r="AO17" i="8"/>
  <c r="AN17" i="8"/>
  <c r="AM17" i="8"/>
  <c r="AL17" i="8"/>
  <c r="AK17" i="8"/>
  <c r="AJ17" i="8"/>
  <c r="AI17" i="8"/>
  <c r="AH17" i="8"/>
  <c r="AG17" i="8"/>
  <c r="AF17" i="8"/>
  <c r="AE17" i="8"/>
  <c r="AD17" i="8"/>
  <c r="AC17" i="8"/>
  <c r="AB17" i="8"/>
  <c r="AA17" i="8"/>
  <c r="Z17" i="8"/>
  <c r="Y17" i="8"/>
  <c r="X17" i="8"/>
  <c r="W17" i="8"/>
  <c r="V17" i="8"/>
  <c r="U17" i="8"/>
  <c r="T17" i="8"/>
  <c r="S17" i="8"/>
  <c r="R17" i="8"/>
  <c r="Q17" i="8"/>
  <c r="P17" i="8"/>
  <c r="O17" i="8"/>
  <c r="N17" i="8"/>
  <c r="M17" i="8"/>
  <c r="L17" i="8"/>
  <c r="K17" i="8"/>
  <c r="J17" i="8"/>
  <c r="I17" i="8"/>
  <c r="H17" i="8"/>
  <c r="G17" i="8"/>
  <c r="F17" i="8"/>
  <c r="E17" i="8"/>
  <c r="D17" i="8"/>
  <c r="C17" i="8"/>
  <c r="EC55" i="6"/>
  <c r="EB55" i="6"/>
  <c r="EA55" i="6"/>
  <c r="DZ55" i="6"/>
  <c r="DY55" i="6"/>
  <c r="DX55" i="6"/>
  <c r="DW55" i="6"/>
  <c r="DV55" i="6"/>
  <c r="DU55" i="6"/>
  <c r="DT55" i="6"/>
  <c r="DS55" i="6"/>
  <c r="DR55" i="6"/>
  <c r="DQ55" i="6"/>
  <c r="DP55" i="6"/>
  <c r="DO55" i="6"/>
  <c r="DN55" i="6"/>
  <c r="DM55" i="6"/>
  <c r="DL55" i="6"/>
  <c r="DK55" i="6"/>
  <c r="DJ55" i="6"/>
  <c r="DI55" i="6"/>
  <c r="DH55" i="6"/>
  <c r="DG55" i="6"/>
  <c r="DF55" i="6"/>
  <c r="DE55" i="6"/>
  <c r="DD55" i="6"/>
  <c r="DC55" i="6"/>
  <c r="DB55" i="6"/>
  <c r="DA55" i="6"/>
  <c r="CZ55" i="6"/>
  <c r="CY55" i="6"/>
  <c r="CX55" i="6"/>
  <c r="CW55" i="6"/>
  <c r="CV55" i="6"/>
  <c r="CU55" i="6"/>
  <c r="CT55" i="6"/>
  <c r="CS55" i="6"/>
  <c r="CR55" i="6"/>
  <c r="CQ55" i="6"/>
  <c r="CP55" i="6"/>
  <c r="CO55" i="6"/>
  <c r="CN55" i="6"/>
  <c r="CM55" i="6"/>
  <c r="CL55" i="6"/>
  <c r="CK55" i="6"/>
  <c r="CJ55" i="6"/>
  <c r="CI55" i="6"/>
  <c r="CH55" i="6"/>
  <c r="CG55" i="6"/>
  <c r="CF55" i="6"/>
  <c r="CE55" i="6"/>
  <c r="CD55" i="6"/>
  <c r="CC55" i="6"/>
  <c r="CB55" i="6"/>
  <c r="CA55" i="6"/>
  <c r="BZ55" i="6"/>
  <c r="BY55" i="6"/>
  <c r="BX55" i="6"/>
  <c r="BW55" i="6"/>
  <c r="BV55" i="6"/>
  <c r="BU55" i="6"/>
  <c r="BT55" i="6"/>
  <c r="BS55" i="6"/>
  <c r="BR55" i="6"/>
  <c r="BQ55" i="6"/>
  <c r="BP55" i="6"/>
  <c r="BO55" i="6"/>
  <c r="BN55" i="6"/>
  <c r="BM55" i="6"/>
  <c r="BL55" i="6"/>
  <c r="BK55" i="6"/>
  <c r="BJ55" i="6"/>
  <c r="BI55" i="6"/>
  <c r="BH55" i="6"/>
  <c r="BG55" i="6"/>
  <c r="BF55" i="6"/>
  <c r="BE55" i="6"/>
  <c r="BD55" i="6"/>
  <c r="BC55" i="6"/>
  <c r="BB55" i="6"/>
  <c r="BA55" i="6"/>
  <c r="AZ55" i="6"/>
  <c r="AY55" i="6"/>
  <c r="AX55" i="6"/>
  <c r="AW55" i="6"/>
  <c r="AV55" i="6"/>
  <c r="AU55" i="6"/>
  <c r="AT55" i="6"/>
  <c r="AS55" i="6"/>
  <c r="AR55" i="6"/>
  <c r="AQ55" i="6"/>
  <c r="AP55" i="6"/>
  <c r="AO55" i="6"/>
  <c r="AN55" i="6"/>
  <c r="AM55" i="6"/>
  <c r="AL55" i="6"/>
  <c r="AK55" i="6"/>
  <c r="AJ55" i="6"/>
  <c r="AI55" i="6"/>
  <c r="AH55" i="6"/>
  <c r="AG55" i="6"/>
  <c r="AF55" i="6"/>
  <c r="AE55" i="6"/>
  <c r="AD55" i="6"/>
  <c r="AC55" i="6"/>
  <c r="AB55" i="6"/>
  <c r="AA55" i="6"/>
  <c r="Z55" i="6"/>
  <c r="Y55" i="6"/>
  <c r="X55" i="6"/>
  <c r="W55" i="6"/>
  <c r="V55" i="6"/>
  <c r="U55" i="6"/>
  <c r="T55" i="6"/>
  <c r="S55" i="6"/>
  <c r="R55" i="6"/>
  <c r="Q55" i="6"/>
  <c r="P55" i="6"/>
  <c r="O55" i="6"/>
  <c r="N55" i="6"/>
  <c r="M55" i="6"/>
  <c r="L55" i="6"/>
  <c r="K55" i="6"/>
  <c r="J55" i="6"/>
  <c r="I55" i="6"/>
  <c r="H55" i="6"/>
  <c r="G55" i="6"/>
  <c r="F55" i="6"/>
  <c r="E55" i="6"/>
  <c r="D55" i="6"/>
  <c r="C55" i="6"/>
  <c r="EC54" i="6"/>
  <c r="EB54" i="6"/>
  <c r="EA54" i="6"/>
  <c r="DZ54" i="6"/>
  <c r="DY54" i="6"/>
  <c r="DX54" i="6"/>
  <c r="DW54" i="6"/>
  <c r="DV54" i="6"/>
  <c r="DU54" i="6"/>
  <c r="DT54" i="6"/>
  <c r="DS54" i="6"/>
  <c r="DR54" i="6"/>
  <c r="DQ54" i="6"/>
  <c r="DP54" i="6"/>
  <c r="DO54" i="6"/>
  <c r="DN54" i="6"/>
  <c r="DM54" i="6"/>
  <c r="DL54" i="6"/>
  <c r="DK54" i="6"/>
  <c r="DJ54" i="6"/>
  <c r="DI54" i="6"/>
  <c r="DH54" i="6"/>
  <c r="DG54" i="6"/>
  <c r="DF54" i="6"/>
  <c r="DE54" i="6"/>
  <c r="DD54" i="6"/>
  <c r="DC54" i="6"/>
  <c r="DB54" i="6"/>
  <c r="DA54" i="6"/>
  <c r="CZ54" i="6"/>
  <c r="CY54" i="6"/>
  <c r="CX54" i="6"/>
  <c r="CW54" i="6"/>
  <c r="CV54" i="6"/>
  <c r="CU54" i="6"/>
  <c r="CT54" i="6"/>
  <c r="CS54" i="6"/>
  <c r="CR54" i="6"/>
  <c r="CQ54" i="6"/>
  <c r="CP54" i="6"/>
  <c r="CO54" i="6"/>
  <c r="CN54" i="6"/>
  <c r="CM54" i="6"/>
  <c r="CL54" i="6"/>
  <c r="CK54" i="6"/>
  <c r="CJ54" i="6"/>
  <c r="CI54" i="6"/>
  <c r="CH54" i="6"/>
  <c r="CG54" i="6"/>
  <c r="CF54" i="6"/>
  <c r="CE54" i="6"/>
  <c r="CD54" i="6"/>
  <c r="CC54" i="6"/>
  <c r="CB54" i="6"/>
  <c r="CA54" i="6"/>
  <c r="BZ54" i="6"/>
  <c r="BY54" i="6"/>
  <c r="BX54" i="6"/>
  <c r="BW54" i="6"/>
  <c r="BV54" i="6"/>
  <c r="BU54" i="6"/>
  <c r="BT54" i="6"/>
  <c r="BS54" i="6"/>
  <c r="BR54" i="6"/>
  <c r="BQ54" i="6"/>
  <c r="BP54" i="6"/>
  <c r="BO54" i="6"/>
  <c r="BN54" i="6"/>
  <c r="BM54" i="6"/>
  <c r="BL54" i="6"/>
  <c r="BK54" i="6"/>
  <c r="BJ54" i="6"/>
  <c r="BI54" i="6"/>
  <c r="BH54" i="6"/>
  <c r="BG54" i="6"/>
  <c r="BF54" i="6"/>
  <c r="BE54" i="6"/>
  <c r="BD54" i="6"/>
  <c r="BC54" i="6"/>
  <c r="BB54" i="6"/>
  <c r="BA54" i="6"/>
  <c r="AZ54" i="6"/>
  <c r="AY54" i="6"/>
  <c r="AX54" i="6"/>
  <c r="AW54" i="6"/>
  <c r="AV54" i="6"/>
  <c r="AU54" i="6"/>
  <c r="AT54" i="6"/>
  <c r="AS54" i="6"/>
  <c r="AR54" i="6"/>
  <c r="AQ54" i="6"/>
  <c r="AP54" i="6"/>
  <c r="AO54" i="6"/>
  <c r="AN54" i="6"/>
  <c r="AM54" i="6"/>
  <c r="AL54" i="6"/>
  <c r="AK54" i="6"/>
  <c r="AJ54" i="6"/>
  <c r="AI54" i="6"/>
  <c r="AH54" i="6"/>
  <c r="AG54" i="6"/>
  <c r="AF54" i="6"/>
  <c r="AE54" i="6"/>
  <c r="AD54" i="6"/>
  <c r="AC54" i="6"/>
  <c r="AB54" i="6"/>
  <c r="AA54" i="6"/>
  <c r="Z54" i="6"/>
  <c r="Y54" i="6"/>
  <c r="X54" i="6"/>
  <c r="W54" i="6"/>
  <c r="V54" i="6"/>
  <c r="U54" i="6"/>
  <c r="T54" i="6"/>
  <c r="S54" i="6"/>
  <c r="R54" i="6"/>
  <c r="Q54" i="6"/>
  <c r="P54" i="6"/>
  <c r="O54" i="6"/>
  <c r="N54" i="6"/>
  <c r="M54" i="6"/>
  <c r="L54" i="6"/>
  <c r="K54" i="6"/>
  <c r="J54" i="6"/>
  <c r="I54" i="6"/>
  <c r="H54" i="6"/>
  <c r="G54" i="6"/>
  <c r="F54" i="6"/>
  <c r="E54" i="6"/>
  <c r="D54" i="6"/>
  <c r="C54" i="6"/>
  <c r="EC53" i="6"/>
  <c r="EB53" i="6"/>
  <c r="EA53" i="6"/>
  <c r="DZ53" i="6"/>
  <c r="DY53" i="6"/>
  <c r="DX53" i="6"/>
  <c r="DW53" i="6"/>
  <c r="DV53" i="6"/>
  <c r="DU53" i="6"/>
  <c r="DT53" i="6"/>
  <c r="DS53" i="6"/>
  <c r="DR53" i="6"/>
  <c r="DQ53" i="6"/>
  <c r="DP53" i="6"/>
  <c r="DO53" i="6"/>
  <c r="DN53" i="6"/>
  <c r="DM53" i="6"/>
  <c r="DL53" i="6"/>
  <c r="DK53" i="6"/>
  <c r="DJ53" i="6"/>
  <c r="DI53" i="6"/>
  <c r="DH53" i="6"/>
  <c r="DG53" i="6"/>
  <c r="DF53" i="6"/>
  <c r="DE53" i="6"/>
  <c r="DD53" i="6"/>
  <c r="DC53" i="6"/>
  <c r="DB53" i="6"/>
  <c r="DA53" i="6"/>
  <c r="CZ53" i="6"/>
  <c r="CY53" i="6"/>
  <c r="CX53" i="6"/>
  <c r="CW53" i="6"/>
  <c r="CV53" i="6"/>
  <c r="CU53" i="6"/>
  <c r="CT53" i="6"/>
  <c r="CS53" i="6"/>
  <c r="CR53" i="6"/>
  <c r="CQ53" i="6"/>
  <c r="CP53" i="6"/>
  <c r="CO53" i="6"/>
  <c r="CN53" i="6"/>
  <c r="CM53" i="6"/>
  <c r="CL53" i="6"/>
  <c r="CK53" i="6"/>
  <c r="CJ53" i="6"/>
  <c r="CI53" i="6"/>
  <c r="CH53" i="6"/>
  <c r="CG53" i="6"/>
  <c r="CF53" i="6"/>
  <c r="CE53" i="6"/>
  <c r="CD53" i="6"/>
  <c r="CC53" i="6"/>
  <c r="CB53" i="6"/>
  <c r="CA53" i="6"/>
  <c r="BZ53" i="6"/>
  <c r="BY53" i="6"/>
  <c r="BX53" i="6"/>
  <c r="BW53" i="6"/>
  <c r="BV53" i="6"/>
  <c r="BU53" i="6"/>
  <c r="BT53" i="6"/>
  <c r="BS53" i="6"/>
  <c r="BR53" i="6"/>
  <c r="BQ53" i="6"/>
  <c r="BP53" i="6"/>
  <c r="BO53" i="6"/>
  <c r="BN53" i="6"/>
  <c r="BM53" i="6"/>
  <c r="BL53" i="6"/>
  <c r="BK53" i="6"/>
  <c r="BJ53" i="6"/>
  <c r="BI53" i="6"/>
  <c r="BH53" i="6"/>
  <c r="BG53" i="6"/>
  <c r="BF53" i="6"/>
  <c r="BE53" i="6"/>
  <c r="BD53" i="6"/>
  <c r="BC53" i="6"/>
  <c r="BB53" i="6"/>
  <c r="BA53" i="6"/>
  <c r="AZ53" i="6"/>
  <c r="AY53" i="6"/>
  <c r="AX53" i="6"/>
  <c r="AW53" i="6"/>
  <c r="AV53" i="6"/>
  <c r="AU53" i="6"/>
  <c r="AT53" i="6"/>
  <c r="AS53" i="6"/>
  <c r="AR53" i="6"/>
  <c r="AQ53" i="6"/>
  <c r="AP53" i="6"/>
  <c r="AO53" i="6"/>
  <c r="AN53" i="6"/>
  <c r="AM53" i="6"/>
  <c r="AL53" i="6"/>
  <c r="AK53" i="6"/>
  <c r="AJ53" i="6"/>
  <c r="AI53" i="6"/>
  <c r="AH53" i="6"/>
  <c r="AG53" i="6"/>
  <c r="AF53" i="6"/>
  <c r="AE53" i="6"/>
  <c r="AD53" i="6"/>
  <c r="AC53" i="6"/>
  <c r="AB53" i="6"/>
  <c r="AA53" i="6"/>
  <c r="Z53" i="6"/>
  <c r="Y53" i="6"/>
  <c r="X53" i="6"/>
  <c r="W53" i="6"/>
  <c r="V53" i="6"/>
  <c r="U53" i="6"/>
  <c r="T53" i="6"/>
  <c r="S53" i="6"/>
  <c r="R53" i="6"/>
  <c r="Q53" i="6"/>
  <c r="P53" i="6"/>
  <c r="O53" i="6"/>
  <c r="N53" i="6"/>
  <c r="M53" i="6"/>
  <c r="L53" i="6"/>
  <c r="K53" i="6"/>
  <c r="J53" i="6"/>
  <c r="I53" i="6"/>
  <c r="H53" i="6"/>
  <c r="G53" i="6"/>
  <c r="F53" i="6"/>
  <c r="E53" i="6"/>
  <c r="D53" i="6"/>
  <c r="C53" i="6"/>
  <c r="EC59" i="6"/>
  <c r="EB59" i="6"/>
  <c r="EA59" i="6"/>
  <c r="DZ59" i="6"/>
  <c r="DY59" i="6"/>
  <c r="DX59" i="6"/>
  <c r="DW59" i="6"/>
  <c r="DV59" i="6"/>
  <c r="DU59" i="6"/>
  <c r="DT59" i="6"/>
  <c r="DS59" i="6"/>
  <c r="DR59" i="6"/>
  <c r="DQ59" i="6"/>
  <c r="DP59" i="6"/>
  <c r="DO59" i="6"/>
  <c r="DN59" i="6"/>
  <c r="DM59" i="6"/>
  <c r="DL59" i="6"/>
  <c r="DK59" i="6"/>
  <c r="DJ59" i="6"/>
  <c r="DI59" i="6"/>
  <c r="DH59" i="6"/>
  <c r="DG59" i="6"/>
  <c r="DF59" i="6"/>
  <c r="DE59" i="6"/>
  <c r="DD59" i="6"/>
  <c r="DC59" i="6"/>
  <c r="DB59" i="6"/>
  <c r="DA59" i="6"/>
  <c r="CZ59" i="6"/>
  <c r="CY59" i="6"/>
  <c r="CX59" i="6"/>
  <c r="CW59" i="6"/>
  <c r="CV59" i="6"/>
  <c r="CU59" i="6"/>
  <c r="CT59" i="6"/>
  <c r="CS59" i="6"/>
  <c r="CR59" i="6"/>
  <c r="CQ59" i="6"/>
  <c r="CP59" i="6"/>
  <c r="CO59" i="6"/>
  <c r="CN59" i="6"/>
  <c r="CM59" i="6"/>
  <c r="CL59" i="6"/>
  <c r="CK59" i="6"/>
  <c r="CJ59" i="6"/>
  <c r="CI59" i="6"/>
  <c r="CH59" i="6"/>
  <c r="CG59" i="6"/>
  <c r="CF59" i="6"/>
  <c r="CE59" i="6"/>
  <c r="CD59" i="6"/>
  <c r="CC59" i="6"/>
  <c r="CB59" i="6"/>
  <c r="CA59" i="6"/>
  <c r="BZ59" i="6"/>
  <c r="BY59" i="6"/>
  <c r="BX59" i="6"/>
  <c r="BW59" i="6"/>
  <c r="BV59" i="6"/>
  <c r="BU59" i="6"/>
  <c r="BT59" i="6"/>
  <c r="BS59" i="6"/>
  <c r="BR59" i="6"/>
  <c r="BQ59" i="6"/>
  <c r="BP59" i="6"/>
  <c r="BO59" i="6"/>
  <c r="BN59" i="6"/>
  <c r="BM59" i="6"/>
  <c r="BL59" i="6"/>
  <c r="BK59" i="6"/>
  <c r="BJ59" i="6"/>
  <c r="BI59" i="6"/>
  <c r="BH59" i="6"/>
  <c r="BG59" i="6"/>
  <c r="BF59" i="6"/>
  <c r="BE59" i="6"/>
  <c r="BD59" i="6"/>
  <c r="BC59" i="6"/>
  <c r="BB59" i="6"/>
  <c r="BA59" i="6"/>
  <c r="AZ59" i="6"/>
  <c r="AY59" i="6"/>
  <c r="AX59" i="6"/>
  <c r="AW59" i="6"/>
  <c r="AV59" i="6"/>
  <c r="AU59" i="6"/>
  <c r="AT59" i="6"/>
  <c r="AS59" i="6"/>
  <c r="AR59" i="6"/>
  <c r="AQ59" i="6"/>
  <c r="AP59" i="6"/>
  <c r="AO59" i="6"/>
  <c r="AN59" i="6"/>
  <c r="AM59" i="6"/>
  <c r="AL59" i="6"/>
  <c r="AK59" i="6"/>
  <c r="AJ59" i="6"/>
  <c r="AI59" i="6"/>
  <c r="AH59" i="6"/>
  <c r="AG59" i="6"/>
  <c r="AF59" i="6"/>
  <c r="AE59" i="6"/>
  <c r="AD59" i="6"/>
  <c r="AC59" i="6"/>
  <c r="AB59" i="6"/>
  <c r="AA59" i="6"/>
  <c r="Z59" i="6"/>
  <c r="Y59" i="6"/>
  <c r="X59" i="6"/>
  <c r="W59" i="6"/>
  <c r="V59" i="6"/>
  <c r="U59" i="6"/>
  <c r="T59" i="6"/>
  <c r="S59" i="6"/>
  <c r="R59" i="6"/>
  <c r="Q59" i="6"/>
  <c r="P59" i="6"/>
  <c r="O59" i="6"/>
  <c r="N59" i="6"/>
  <c r="M59" i="6"/>
  <c r="L59" i="6"/>
  <c r="K59" i="6"/>
  <c r="J59" i="6"/>
  <c r="I59" i="6"/>
  <c r="H59" i="6"/>
  <c r="G59" i="6"/>
  <c r="F59" i="6"/>
  <c r="E59" i="6"/>
  <c r="D59" i="6"/>
  <c r="C59" i="6"/>
  <c r="EC58" i="6"/>
  <c r="EB58" i="6"/>
  <c r="EA58" i="6"/>
  <c r="DZ58" i="6"/>
  <c r="DY58" i="6"/>
  <c r="DX58" i="6"/>
  <c r="DW58" i="6"/>
  <c r="DV58" i="6"/>
  <c r="DU58" i="6"/>
  <c r="DT58" i="6"/>
  <c r="DS58" i="6"/>
  <c r="DR58" i="6"/>
  <c r="DQ58" i="6"/>
  <c r="DP58" i="6"/>
  <c r="DO58" i="6"/>
  <c r="DN58" i="6"/>
  <c r="DM58" i="6"/>
  <c r="DL58" i="6"/>
  <c r="DK58" i="6"/>
  <c r="DJ58" i="6"/>
  <c r="DI58" i="6"/>
  <c r="DH58" i="6"/>
  <c r="DG58" i="6"/>
  <c r="DF58" i="6"/>
  <c r="DE58" i="6"/>
  <c r="DD58" i="6"/>
  <c r="DC58" i="6"/>
  <c r="DB58" i="6"/>
  <c r="DA58" i="6"/>
  <c r="CZ58" i="6"/>
  <c r="CY58" i="6"/>
  <c r="CX58" i="6"/>
  <c r="CW58" i="6"/>
  <c r="CV58" i="6"/>
  <c r="CU58" i="6"/>
  <c r="CT58" i="6"/>
  <c r="CS58" i="6"/>
  <c r="CR58" i="6"/>
  <c r="CQ58" i="6"/>
  <c r="CP58" i="6"/>
  <c r="CO58" i="6"/>
  <c r="CN58" i="6"/>
  <c r="CM58" i="6"/>
  <c r="CL58" i="6"/>
  <c r="CK58" i="6"/>
  <c r="CJ58" i="6"/>
  <c r="CI58" i="6"/>
  <c r="CH58" i="6"/>
  <c r="CG58" i="6"/>
  <c r="CF58" i="6"/>
  <c r="CE58" i="6"/>
  <c r="CD58" i="6"/>
  <c r="CC58" i="6"/>
  <c r="CB58" i="6"/>
  <c r="CA58" i="6"/>
  <c r="BZ58" i="6"/>
  <c r="BY58" i="6"/>
  <c r="BX58" i="6"/>
  <c r="BW58" i="6"/>
  <c r="BV58" i="6"/>
  <c r="BU58" i="6"/>
  <c r="BT58" i="6"/>
  <c r="BS58" i="6"/>
  <c r="BR58" i="6"/>
  <c r="BQ58" i="6"/>
  <c r="BP58" i="6"/>
  <c r="BO58" i="6"/>
  <c r="BN58" i="6"/>
  <c r="BM58" i="6"/>
  <c r="BL58" i="6"/>
  <c r="BK58" i="6"/>
  <c r="BJ58" i="6"/>
  <c r="BI58" i="6"/>
  <c r="BH58" i="6"/>
  <c r="BG58" i="6"/>
  <c r="BF58" i="6"/>
  <c r="BE58" i="6"/>
  <c r="BD58" i="6"/>
  <c r="BC58" i="6"/>
  <c r="BB58" i="6"/>
  <c r="BA58" i="6"/>
  <c r="AZ58" i="6"/>
  <c r="AY58" i="6"/>
  <c r="AX58" i="6"/>
  <c r="AW58" i="6"/>
  <c r="AV58" i="6"/>
  <c r="AU58" i="6"/>
  <c r="AT58" i="6"/>
  <c r="AS58" i="6"/>
  <c r="AR58" i="6"/>
  <c r="AQ58" i="6"/>
  <c r="AP58" i="6"/>
  <c r="AO58" i="6"/>
  <c r="AN58" i="6"/>
  <c r="AM58" i="6"/>
  <c r="AL58" i="6"/>
  <c r="AK58" i="6"/>
  <c r="AJ58" i="6"/>
  <c r="AI58" i="6"/>
  <c r="AH58" i="6"/>
  <c r="AG58" i="6"/>
  <c r="AF58" i="6"/>
  <c r="AE58" i="6"/>
  <c r="AD58" i="6"/>
  <c r="AC58" i="6"/>
  <c r="AB58" i="6"/>
  <c r="AA58" i="6"/>
  <c r="Z58" i="6"/>
  <c r="Y58" i="6"/>
  <c r="X58" i="6"/>
  <c r="W58" i="6"/>
  <c r="V58" i="6"/>
  <c r="U58" i="6"/>
  <c r="T58" i="6"/>
  <c r="S58" i="6"/>
  <c r="R58" i="6"/>
  <c r="Q58" i="6"/>
  <c r="P58" i="6"/>
  <c r="O58" i="6"/>
  <c r="N58" i="6"/>
  <c r="M58" i="6"/>
  <c r="L58" i="6"/>
  <c r="K58" i="6"/>
  <c r="J58" i="6"/>
  <c r="I58" i="6"/>
  <c r="H58" i="6"/>
  <c r="G58" i="6"/>
  <c r="F58" i="6"/>
  <c r="E58" i="6"/>
  <c r="D58" i="6"/>
  <c r="C58" i="6"/>
  <c r="B58" i="6"/>
  <c r="B59" i="6"/>
  <c r="B55" i="6"/>
  <c r="B54" i="6"/>
  <c r="B53" i="6"/>
  <c r="B45" i="8"/>
  <c r="B44" i="8"/>
  <c r="ED38" i="8"/>
  <c r="EC38" i="8"/>
  <c r="EC39" i="8" s="1"/>
  <c r="EB38" i="8"/>
  <c r="EB39" i="8" s="1"/>
  <c r="EA38" i="8"/>
  <c r="EA39" i="8" s="1"/>
  <c r="DZ38" i="8"/>
  <c r="DZ39" i="8" s="1"/>
  <c r="DY38" i="8"/>
  <c r="DY39" i="8" s="1"/>
  <c r="DX38" i="8"/>
  <c r="DW38" i="8"/>
  <c r="DV38" i="8"/>
  <c r="DU38" i="8"/>
  <c r="DT38" i="8"/>
  <c r="DS38" i="8"/>
  <c r="DR38" i="8"/>
  <c r="DQ38" i="8"/>
  <c r="DP38" i="8"/>
  <c r="DO38" i="8"/>
  <c r="DO39" i="8" s="1"/>
  <c r="DN38" i="8"/>
  <c r="DN39" i="8" s="1"/>
  <c r="DM38" i="8"/>
  <c r="DM39" i="8" s="1"/>
  <c r="DL38" i="8"/>
  <c r="DL39" i="8" s="1"/>
  <c r="DK38" i="8"/>
  <c r="DK39" i="8" s="1"/>
  <c r="DJ38" i="8"/>
  <c r="DJ39" i="8" s="1"/>
  <c r="DI38" i="8"/>
  <c r="DI39" i="8" s="1"/>
  <c r="DH38" i="8"/>
  <c r="DG38" i="8"/>
  <c r="DF38" i="8"/>
  <c r="DE38" i="8"/>
  <c r="DD38" i="8"/>
  <c r="DC38" i="8"/>
  <c r="DB38" i="8"/>
  <c r="DA38" i="8"/>
  <c r="CZ38" i="8"/>
  <c r="CY38" i="8"/>
  <c r="CY39" i="8" s="1"/>
  <c r="CX38" i="8"/>
  <c r="CX39" i="8" s="1"/>
  <c r="CW38" i="8"/>
  <c r="CW39" i="8" s="1"/>
  <c r="CV38" i="8"/>
  <c r="CV39" i="8" s="1"/>
  <c r="CU38" i="8"/>
  <c r="CU39" i="8" s="1"/>
  <c r="CT38" i="8"/>
  <c r="CT39" i="8" s="1"/>
  <c r="CS38" i="8"/>
  <c r="CS39" i="8" s="1"/>
  <c r="CR38" i="8"/>
  <c r="CQ38" i="8"/>
  <c r="CQ39" i="8" s="1"/>
  <c r="CP38" i="8"/>
  <c r="CO38" i="8"/>
  <c r="CN38" i="8"/>
  <c r="CM38" i="8"/>
  <c r="CL38" i="8"/>
  <c r="CK38" i="8"/>
  <c r="CJ38" i="8"/>
  <c r="CI38" i="8"/>
  <c r="CH38" i="8"/>
  <c r="CH39" i="8" s="1"/>
  <c r="CG38" i="8"/>
  <c r="CF38" i="8"/>
  <c r="CF39" i="8" s="1"/>
  <c r="CE38" i="8"/>
  <c r="CE39" i="8" s="1"/>
  <c r="CD38" i="8"/>
  <c r="CD39" i="8" s="1"/>
  <c r="CC38" i="8"/>
  <c r="CC39" i="8" s="1"/>
  <c r="CB38" i="8"/>
  <c r="CA38" i="8"/>
  <c r="BZ38" i="8"/>
  <c r="BY38" i="8"/>
  <c r="BX38" i="8"/>
  <c r="BW38" i="8"/>
  <c r="BV38" i="8"/>
  <c r="BU38" i="8"/>
  <c r="BT38" i="8"/>
  <c r="BS38" i="8"/>
  <c r="BR38" i="8"/>
  <c r="BQ38" i="8"/>
  <c r="BQ39" i="8" s="1"/>
  <c r="BP38" i="8"/>
  <c r="BP39" i="8" s="1"/>
  <c r="BO38" i="8"/>
  <c r="BO39" i="8" s="1"/>
  <c r="BN38" i="8"/>
  <c r="BN39" i="8" s="1"/>
  <c r="BM38" i="8"/>
  <c r="BM39" i="8" s="1"/>
  <c r="BL38" i="8"/>
  <c r="BK38" i="8"/>
  <c r="BJ38" i="8"/>
  <c r="BI38" i="8"/>
  <c r="BH38" i="8"/>
  <c r="BG38" i="8"/>
  <c r="BF38" i="8"/>
  <c r="BE38" i="8"/>
  <c r="BD38" i="8"/>
  <c r="BC38" i="8"/>
  <c r="BC39" i="8" s="1"/>
  <c r="BB38" i="8"/>
  <c r="BB39" i="8" s="1"/>
  <c r="BA38" i="8"/>
  <c r="BA39" i="8" s="1"/>
  <c r="AZ38" i="8"/>
  <c r="AZ39" i="8" s="1"/>
  <c r="AY38" i="8"/>
  <c r="AY39" i="8" s="1"/>
  <c r="AX38" i="8"/>
  <c r="AX39" i="8" s="1"/>
  <c r="AW38" i="8"/>
  <c r="AW39" i="8" s="1"/>
  <c r="AV38" i="8"/>
  <c r="AU38" i="8"/>
  <c r="AU39" i="8" s="1"/>
  <c r="AT38" i="8"/>
  <c r="AS38" i="8"/>
  <c r="AR38" i="8"/>
  <c r="AQ38" i="8"/>
  <c r="AP38" i="8"/>
  <c r="AO38" i="8"/>
  <c r="AN38" i="8"/>
  <c r="AM38" i="8"/>
  <c r="AM39" i="8" s="1"/>
  <c r="AL38" i="8"/>
  <c r="AL39" i="8" s="1"/>
  <c r="AK38" i="8"/>
  <c r="AK39" i="8" s="1"/>
  <c r="AJ38" i="8"/>
  <c r="AJ39" i="8" s="1"/>
  <c r="AI38" i="8"/>
  <c r="AI39" i="8" s="1"/>
  <c r="AH38" i="8"/>
  <c r="AH39" i="8" s="1"/>
  <c r="AG38" i="8"/>
  <c r="AG39" i="8" s="1"/>
  <c r="AF38" i="8"/>
  <c r="AE38" i="8"/>
  <c r="AD38" i="8"/>
  <c r="AC38" i="8"/>
  <c r="AB38" i="8"/>
  <c r="AA38" i="8"/>
  <c r="Z38" i="8"/>
  <c r="Y38" i="8"/>
  <c r="X38" i="8"/>
  <c r="W38" i="8"/>
  <c r="V38" i="8"/>
  <c r="U38" i="8"/>
  <c r="T38" i="8"/>
  <c r="T39" i="8" s="1"/>
  <c r="S38" i="8"/>
  <c r="S39" i="8" s="1"/>
  <c r="R38" i="8"/>
  <c r="R39" i="8" s="1"/>
  <c r="Q38" i="8"/>
  <c r="Q39" i="8" s="1"/>
  <c r="P38" i="8"/>
  <c r="O38" i="8"/>
  <c r="N38" i="8"/>
  <c r="M38" i="8"/>
  <c r="L38" i="8"/>
  <c r="K38" i="8"/>
  <c r="J38" i="8"/>
  <c r="I38" i="8"/>
  <c r="H38" i="8"/>
  <c r="G38" i="8"/>
  <c r="F38" i="8"/>
  <c r="E38" i="8"/>
  <c r="D38" i="8"/>
  <c r="D39" i="8" s="1"/>
  <c r="C38" i="8"/>
  <c r="C39" i="8" s="1"/>
  <c r="C32" i="11" a="1"/>
  <c r="C33" i="11" a="1"/>
  <c r="C35" i="11" a="1"/>
  <c r="C29" i="11" a="1"/>
  <c r="C28" i="11" a="1"/>
  <c r="C31" i="11" a="1"/>
  <c r="C34" i="11" a="1"/>
  <c r="C30" i="11" a="1"/>
  <c r="D57" i="6" l="1"/>
  <c r="T57" i="6"/>
  <c r="AJ57" i="6"/>
  <c r="AZ57" i="6"/>
  <c r="BP57" i="6"/>
  <c r="CF57" i="6"/>
  <c r="CF60" i="6" s="1"/>
  <c r="CV57" i="6"/>
  <c r="DL57" i="6"/>
  <c r="EB57" i="6"/>
  <c r="U41" i="11"/>
  <c r="O41" i="11"/>
  <c r="AE41" i="11"/>
  <c r="AU41" i="11"/>
  <c r="P41" i="11"/>
  <c r="G41" i="11"/>
  <c r="W41" i="11"/>
  <c r="AM41" i="11"/>
  <c r="J41" i="11"/>
  <c r="Z41" i="11"/>
  <c r="AP41" i="11"/>
  <c r="BF41" i="11"/>
  <c r="BV41" i="11"/>
  <c r="CL41" i="11"/>
  <c r="DB41" i="11"/>
  <c r="DR41" i="11"/>
  <c r="M41" i="11"/>
  <c r="AC41" i="11"/>
  <c r="AS41" i="11"/>
  <c r="BI41" i="11"/>
  <c r="BY41" i="11"/>
  <c r="CO41" i="11"/>
  <c r="DE41" i="11"/>
  <c r="DU41" i="11"/>
  <c r="BK41" i="11"/>
  <c r="CA41" i="11"/>
  <c r="CQ41" i="11"/>
  <c r="DG41" i="11"/>
  <c r="DW41" i="11"/>
  <c r="CB41" i="11"/>
  <c r="CR41" i="11"/>
  <c r="T27" i="11"/>
  <c r="R41" i="11"/>
  <c r="AH41" i="11"/>
  <c r="AX41" i="11"/>
  <c r="BN41" i="11"/>
  <c r="CD41" i="11"/>
  <c r="CT41" i="11"/>
  <c r="DJ41" i="11"/>
  <c r="DZ41" i="11"/>
  <c r="AF41" i="11"/>
  <c r="CE41" i="11"/>
  <c r="D41" i="11"/>
  <c r="T41" i="11"/>
  <c r="AJ41" i="11"/>
  <c r="AZ41" i="11"/>
  <c r="BP41" i="11"/>
  <c r="CF41" i="11"/>
  <c r="CV41" i="11"/>
  <c r="DL41" i="11"/>
  <c r="EB41" i="11"/>
  <c r="CU41" i="11"/>
  <c r="E41" i="11"/>
  <c r="AK41" i="11"/>
  <c r="BQ41" i="11"/>
  <c r="CG41" i="11"/>
  <c r="CW41" i="11"/>
  <c r="DH41" i="11"/>
  <c r="DK41" i="11"/>
  <c r="BC41" i="11"/>
  <c r="BS41" i="11"/>
  <c r="CI41" i="11"/>
  <c r="CY41" i="11"/>
  <c r="DO41" i="11"/>
  <c r="Y27" i="11"/>
  <c r="AJ39" i="11"/>
  <c r="AJ27" i="11"/>
  <c r="AK39" i="11"/>
  <c r="AI41" i="11"/>
  <c r="DM41" i="11"/>
  <c r="AO27" i="11"/>
  <c r="D39" i="11"/>
  <c r="AM39" i="11"/>
  <c r="DX41" i="11"/>
  <c r="AZ27" i="11"/>
  <c r="E39" i="11"/>
  <c r="CB39" i="11"/>
  <c r="DL39" i="11"/>
  <c r="AV41" i="11"/>
  <c r="EA41" i="11"/>
  <c r="BE27" i="11"/>
  <c r="I41" i="11"/>
  <c r="Y41" i="11"/>
  <c r="AO41" i="11"/>
  <c r="BE41" i="11"/>
  <c r="BU41" i="11"/>
  <c r="CK41" i="11"/>
  <c r="DA41" i="11"/>
  <c r="DQ41" i="11"/>
  <c r="G39" i="11"/>
  <c r="AY41" i="11"/>
  <c r="EC41" i="11"/>
  <c r="BP27" i="11"/>
  <c r="CF39" i="11"/>
  <c r="DO39" i="11"/>
  <c r="BA41" i="11"/>
  <c r="M43" i="11"/>
  <c r="BU27" i="11"/>
  <c r="K41" i="11"/>
  <c r="AA41" i="11"/>
  <c r="AQ41" i="11"/>
  <c r="BG41" i="11"/>
  <c r="BW41" i="11"/>
  <c r="CM41" i="11"/>
  <c r="DC41" i="11"/>
  <c r="DS41" i="11"/>
  <c r="CG39" i="11"/>
  <c r="BL41" i="11"/>
  <c r="AC43" i="11"/>
  <c r="CF27" i="11"/>
  <c r="L41" i="11"/>
  <c r="AB41" i="11"/>
  <c r="AR41" i="11"/>
  <c r="BH41" i="11"/>
  <c r="BX41" i="11"/>
  <c r="CN41" i="11"/>
  <c r="DD41" i="11"/>
  <c r="DT41" i="11"/>
  <c r="P39" i="11"/>
  <c r="AZ39" i="11"/>
  <c r="CI39" i="11"/>
  <c r="BO41" i="11"/>
  <c r="AS43" i="11"/>
  <c r="CK27" i="11"/>
  <c r="BI43" i="11"/>
  <c r="CV27" i="11"/>
  <c r="T39" i="11"/>
  <c r="BC39" i="11"/>
  <c r="BY43" i="11"/>
  <c r="DA27" i="11"/>
  <c r="CR39" i="11"/>
  <c r="EB39" i="11"/>
  <c r="CO43" i="11"/>
  <c r="DL27" i="11"/>
  <c r="W39" i="11"/>
  <c r="DE43" i="11"/>
  <c r="DQ27" i="11"/>
  <c r="CV39" i="11"/>
  <c r="DU43" i="11"/>
  <c r="D27" i="11"/>
  <c r="EB27" i="11"/>
  <c r="CW39" i="11"/>
  <c r="I27" i="11"/>
  <c r="DY41" i="11"/>
  <c r="BP39" i="11"/>
  <c r="CY39" i="11"/>
  <c r="S41" i="11"/>
  <c r="C30" i="11"/>
  <c r="C34" i="11"/>
  <c r="C31" i="11"/>
  <c r="C28" i="11"/>
  <c r="C41" i="11" s="1"/>
  <c r="C29" i="11"/>
  <c r="C42" i="11" s="1"/>
  <c r="C35" i="11"/>
  <c r="C32" i="11"/>
  <c r="C33" i="11"/>
  <c r="J27" i="11"/>
  <c r="Z27" i="11"/>
  <c r="AP27" i="11"/>
  <c r="BF27" i="11"/>
  <c r="BV27" i="11"/>
  <c r="CL27" i="11"/>
  <c r="DB27" i="11"/>
  <c r="DR27" i="11"/>
  <c r="J39" i="11"/>
  <c r="Z39" i="11"/>
  <c r="AP39" i="11"/>
  <c r="BF39" i="11"/>
  <c r="BV39" i="11"/>
  <c r="CL39" i="11"/>
  <c r="DB39" i="11"/>
  <c r="DR39" i="11"/>
  <c r="F41" i="11"/>
  <c r="V41" i="11"/>
  <c r="AL41" i="11"/>
  <c r="BB41" i="11"/>
  <c r="BR41" i="11"/>
  <c r="CH41" i="11"/>
  <c r="CX41" i="11"/>
  <c r="DN41" i="11"/>
  <c r="ED41" i="11"/>
  <c r="N43" i="11"/>
  <c r="AD43" i="11"/>
  <c r="AT43" i="11"/>
  <c r="BJ43" i="11"/>
  <c r="BZ43" i="11"/>
  <c r="CP43" i="11"/>
  <c r="DF43" i="11"/>
  <c r="DV43" i="11"/>
  <c r="K27" i="11"/>
  <c r="AA27" i="11"/>
  <c r="AQ27" i="11"/>
  <c r="BG27" i="11"/>
  <c r="BW27" i="11"/>
  <c r="CM27" i="11"/>
  <c r="DC27" i="11"/>
  <c r="DS27" i="11"/>
  <c r="K39" i="11"/>
  <c r="AA39" i="11"/>
  <c r="AQ39" i="11"/>
  <c r="BG39" i="11"/>
  <c r="BW39" i="11"/>
  <c r="CM39" i="11"/>
  <c r="DC39" i="11"/>
  <c r="DS39" i="11"/>
  <c r="O43" i="11"/>
  <c r="AE43" i="11"/>
  <c r="AU43" i="11"/>
  <c r="BK43" i="11"/>
  <c r="CA43" i="11"/>
  <c r="CQ43" i="11"/>
  <c r="DG43" i="11"/>
  <c r="DW43" i="11"/>
  <c r="L27" i="11"/>
  <c r="AB27" i="11"/>
  <c r="AR27" i="11"/>
  <c r="BH27" i="11"/>
  <c r="BX27" i="11"/>
  <c r="CN27" i="11"/>
  <c r="DD27" i="11"/>
  <c r="DT27" i="11"/>
  <c r="L39" i="11"/>
  <c r="AB39" i="11"/>
  <c r="AR39" i="11"/>
  <c r="BH39" i="11"/>
  <c r="BX39" i="11"/>
  <c r="CN39" i="11"/>
  <c r="DD39" i="11"/>
  <c r="DT39" i="11"/>
  <c r="H41" i="11"/>
  <c r="X41" i="11"/>
  <c r="AN41" i="11"/>
  <c r="BD41" i="11"/>
  <c r="BT41" i="11"/>
  <c r="CJ41" i="11"/>
  <c r="CZ41" i="11"/>
  <c r="DP41" i="11"/>
  <c r="P43" i="11"/>
  <c r="AF43" i="11"/>
  <c r="AV43" i="11"/>
  <c r="BL43" i="11"/>
  <c r="CB43" i="11"/>
  <c r="CR43" i="11"/>
  <c r="DH43" i="11"/>
  <c r="DX43" i="11"/>
  <c r="M39" i="11"/>
  <c r="AC39" i="11"/>
  <c r="AS39" i="11"/>
  <c r="BI39" i="11"/>
  <c r="BY39" i="11"/>
  <c r="CO39" i="11"/>
  <c r="DE39" i="11"/>
  <c r="DU39" i="11"/>
  <c r="Q43" i="11"/>
  <c r="AG43" i="11"/>
  <c r="AW43" i="11"/>
  <c r="BM43" i="11"/>
  <c r="CC43" i="11"/>
  <c r="CS43" i="11"/>
  <c r="DI43" i="11"/>
  <c r="DY43" i="11"/>
  <c r="R43" i="11"/>
  <c r="AH43" i="11"/>
  <c r="AX43" i="11"/>
  <c r="BN43" i="11"/>
  <c r="CD43" i="11"/>
  <c r="CT43" i="11"/>
  <c r="DJ43" i="11"/>
  <c r="DZ43" i="11"/>
  <c r="O39" i="11"/>
  <c r="AE39" i="11"/>
  <c r="AU39" i="11"/>
  <c r="BK39" i="11"/>
  <c r="CA39" i="11"/>
  <c r="CQ39" i="11"/>
  <c r="DG39" i="11"/>
  <c r="DW39" i="11"/>
  <c r="C43" i="11"/>
  <c r="S43" i="11"/>
  <c r="AI43" i="11"/>
  <c r="AY43" i="11"/>
  <c r="BO43" i="11"/>
  <c r="CE43" i="11"/>
  <c r="CU43" i="11"/>
  <c r="DK43" i="11"/>
  <c r="EA43" i="11"/>
  <c r="E43" i="11"/>
  <c r="U43" i="11"/>
  <c r="AK43" i="11"/>
  <c r="BA43" i="11"/>
  <c r="BQ43" i="11"/>
  <c r="CG43" i="11"/>
  <c r="CW43" i="11"/>
  <c r="DM43" i="11"/>
  <c r="EC43" i="11"/>
  <c r="R39" i="11"/>
  <c r="AH39" i="11"/>
  <c r="AX39" i="11"/>
  <c r="BN39" i="11"/>
  <c r="CD39" i="11"/>
  <c r="CT39" i="11"/>
  <c r="DJ39" i="11"/>
  <c r="DZ39" i="11"/>
  <c r="N41" i="11"/>
  <c r="AD41" i="11"/>
  <c r="AT41" i="11"/>
  <c r="BJ41" i="11"/>
  <c r="BZ41" i="11"/>
  <c r="CP41" i="11"/>
  <c r="DF41" i="11"/>
  <c r="DV41" i="11"/>
  <c r="F43" i="11"/>
  <c r="V43" i="11"/>
  <c r="AL43" i="11"/>
  <c r="BB43" i="11"/>
  <c r="BR43" i="11"/>
  <c r="CH43" i="11"/>
  <c r="CX43" i="11"/>
  <c r="DN43" i="11"/>
  <c r="ED43" i="11"/>
  <c r="C39" i="11"/>
  <c r="DN42" i="11" s="1"/>
  <c r="G43" i="11"/>
  <c r="W43" i="11"/>
  <c r="AM43" i="11"/>
  <c r="BC43" i="11"/>
  <c r="BS43" i="11"/>
  <c r="CI43" i="11"/>
  <c r="CY43" i="11"/>
  <c r="DO43" i="11"/>
  <c r="H43" i="11"/>
  <c r="X43" i="11"/>
  <c r="AN43" i="11"/>
  <c r="BD43" i="11"/>
  <c r="BT43" i="11"/>
  <c r="CJ43" i="11"/>
  <c r="CZ43" i="11"/>
  <c r="DP43" i="11"/>
  <c r="Q41" i="11"/>
  <c r="AG41" i="11"/>
  <c r="AW41" i="11"/>
  <c r="BM41" i="11"/>
  <c r="CC41" i="11"/>
  <c r="CS41" i="11"/>
  <c r="DI41" i="11"/>
  <c r="L57" i="6"/>
  <c r="L60" i="6" s="1"/>
  <c r="AB57" i="6"/>
  <c r="AB60" i="6" s="1"/>
  <c r="AR57" i="6"/>
  <c r="AR60" i="6" s="1"/>
  <c r="BH57" i="6"/>
  <c r="BX57" i="6"/>
  <c r="BX60" i="6" s="1"/>
  <c r="O57" i="6"/>
  <c r="AE57" i="6"/>
  <c r="CN57" i="6"/>
  <c r="CN60" i="6" s="1"/>
  <c r="AL57" i="6"/>
  <c r="AL60" i="6" s="1"/>
  <c r="DD57" i="6"/>
  <c r="DD60" i="6" s="1"/>
  <c r="DT57" i="6"/>
  <c r="DT60" i="6" s="1"/>
  <c r="G23" i="9"/>
  <c r="R57" i="6"/>
  <c r="R60" i="6" s="1"/>
  <c r="AH57" i="6"/>
  <c r="AH60" i="6" s="1"/>
  <c r="AX57" i="6"/>
  <c r="AX60" i="6" s="1"/>
  <c r="BN57" i="6"/>
  <c r="BN60" i="6" s="1"/>
  <c r="CD57" i="6"/>
  <c r="CD60" i="6" s="1"/>
  <c r="CT57" i="6"/>
  <c r="CT60" i="6" s="1"/>
  <c r="DJ57" i="6"/>
  <c r="DJ60" i="6" s="1"/>
  <c r="DZ57" i="6"/>
  <c r="DZ60" i="6" s="1"/>
  <c r="BB57" i="6"/>
  <c r="BB60" i="6" s="1"/>
  <c r="BR57" i="6"/>
  <c r="BR60" i="6" s="1"/>
  <c r="CX57" i="6"/>
  <c r="CX60" i="6" s="1"/>
  <c r="DN57" i="6"/>
  <c r="DN60" i="6" s="1"/>
  <c r="C57" i="6"/>
  <c r="C60" i="6" s="1"/>
  <c r="S57" i="6"/>
  <c r="S60" i="6" s="1"/>
  <c r="AI57" i="6"/>
  <c r="AI60" i="6" s="1"/>
  <c r="AY57" i="6"/>
  <c r="AY60" i="6" s="1"/>
  <c r="BO57" i="6"/>
  <c r="BO60" i="6" s="1"/>
  <c r="CE57" i="6"/>
  <c r="CE60" i="6" s="1"/>
  <c r="CU57" i="6"/>
  <c r="CU60" i="6" s="1"/>
  <c r="BJ23" i="9"/>
  <c r="M57" i="6"/>
  <c r="M60" i="6" s="1"/>
  <c r="AC57" i="6"/>
  <c r="AC60" i="6" s="1"/>
  <c r="AU57" i="6"/>
  <c r="AU60" i="6" s="1"/>
  <c r="E23" i="9"/>
  <c r="W23" i="9"/>
  <c r="BH23" i="9"/>
  <c r="M23" i="9"/>
  <c r="DE23" i="9"/>
  <c r="BT24" i="9"/>
  <c r="F57" i="6"/>
  <c r="F60" i="6" s="1"/>
  <c r="V57" i="6"/>
  <c r="V60" i="6" s="1"/>
  <c r="CH57" i="6"/>
  <c r="CH60" i="6" s="1"/>
  <c r="AS57" i="6"/>
  <c r="BI57" i="6"/>
  <c r="BI60" i="6" s="1"/>
  <c r="BY57" i="6"/>
  <c r="BY60" i="6" s="1"/>
  <c r="CO57" i="6"/>
  <c r="CO60" i="6" s="1"/>
  <c r="DE57" i="6"/>
  <c r="DU57" i="6"/>
  <c r="DU60" i="6" s="1"/>
  <c r="Q23" i="9"/>
  <c r="AG23" i="9"/>
  <c r="AW23" i="9"/>
  <c r="BM23" i="9"/>
  <c r="CC23" i="9"/>
  <c r="CS23" i="9"/>
  <c r="DI23" i="9"/>
  <c r="Q57" i="6"/>
  <c r="Q60" i="6" s="1"/>
  <c r="AG57" i="6"/>
  <c r="AG60" i="6" s="1"/>
  <c r="AW57" i="6"/>
  <c r="AW60" i="6" s="1"/>
  <c r="BM57" i="6"/>
  <c r="BM60" i="6" s="1"/>
  <c r="CC57" i="6"/>
  <c r="CC60" i="6" s="1"/>
  <c r="CS57" i="6"/>
  <c r="CS60" i="6" s="1"/>
  <c r="DI57" i="6"/>
  <c r="DI60" i="6" s="1"/>
  <c r="DY57" i="6"/>
  <c r="DY60" i="6" s="1"/>
  <c r="DM23" i="9"/>
  <c r="EC23" i="9"/>
  <c r="AM23" i="9"/>
  <c r="BC23" i="9"/>
  <c r="BS23" i="9"/>
  <c r="CI23" i="9"/>
  <c r="CY23" i="9"/>
  <c r="DO23" i="9"/>
  <c r="E57" i="6"/>
  <c r="E60" i="6" s="1"/>
  <c r="U57" i="6"/>
  <c r="U60" i="6" s="1"/>
  <c r="AK57" i="6"/>
  <c r="AK60" i="6" s="1"/>
  <c r="BA57" i="6"/>
  <c r="BQ57" i="6"/>
  <c r="BQ60" i="6" s="1"/>
  <c r="CG57" i="6"/>
  <c r="CG60" i="6" s="1"/>
  <c r="CW57" i="6"/>
  <c r="CW60" i="6" s="1"/>
  <c r="DM57" i="6"/>
  <c r="DM60" i="6" s="1"/>
  <c r="EC57" i="6"/>
  <c r="EC60" i="6" s="1"/>
  <c r="H23" i="9"/>
  <c r="X23" i="9"/>
  <c r="AN23" i="9"/>
  <c r="BD23" i="9"/>
  <c r="BT23" i="9"/>
  <c r="CJ23" i="9"/>
  <c r="CZ23" i="9"/>
  <c r="DP23" i="9"/>
  <c r="BX23" i="9"/>
  <c r="G24" i="9"/>
  <c r="W24" i="9"/>
  <c r="AM24" i="9"/>
  <c r="BC24" i="9"/>
  <c r="BS24" i="9"/>
  <c r="CI24" i="9"/>
  <c r="CY24" i="9"/>
  <c r="DO24" i="9"/>
  <c r="D25" i="9"/>
  <c r="CF25" i="9"/>
  <c r="H24" i="9"/>
  <c r="X24" i="9"/>
  <c r="AN24" i="9"/>
  <c r="BD24" i="9"/>
  <c r="CJ24" i="9"/>
  <c r="CZ24" i="9"/>
  <c r="DP24" i="9"/>
  <c r="I24" i="9"/>
  <c r="Y24" i="9"/>
  <c r="AO24" i="9"/>
  <c r="BE24" i="9"/>
  <c r="BU24" i="9"/>
  <c r="CK24" i="9"/>
  <c r="DA24" i="9"/>
  <c r="DQ24" i="9"/>
  <c r="F25" i="9"/>
  <c r="V25" i="9"/>
  <c r="BB25" i="9"/>
  <c r="CX25" i="9"/>
  <c r="ED25" i="9"/>
  <c r="DY23" i="9"/>
  <c r="DK57" i="6"/>
  <c r="DK60" i="6" s="1"/>
  <c r="P57" i="6"/>
  <c r="P60" i="6" s="1"/>
  <c r="AV57" i="6"/>
  <c r="AV60" i="6" s="1"/>
  <c r="CB57" i="6"/>
  <c r="CB60" i="6" s="1"/>
  <c r="DX57" i="6"/>
  <c r="DX60" i="6" s="1"/>
  <c r="G57" i="6"/>
  <c r="G60" i="6" s="1"/>
  <c r="W57" i="6"/>
  <c r="W60" i="6" s="1"/>
  <c r="AM57" i="6"/>
  <c r="AM60" i="6" s="1"/>
  <c r="BC57" i="6"/>
  <c r="BC60" i="6" s="1"/>
  <c r="BS57" i="6"/>
  <c r="BS60" i="6" s="1"/>
  <c r="CI57" i="6"/>
  <c r="CI60" i="6" s="1"/>
  <c r="CY57" i="6"/>
  <c r="CY60" i="6" s="1"/>
  <c r="DO57" i="6"/>
  <c r="DO60" i="6" s="1"/>
  <c r="EA57" i="6"/>
  <c r="EA60" i="6" s="1"/>
  <c r="AF57" i="6"/>
  <c r="AF60" i="6" s="1"/>
  <c r="BL57" i="6"/>
  <c r="BL60" i="6" s="1"/>
  <c r="CR57" i="6"/>
  <c r="CR60" i="6" s="1"/>
  <c r="DH57" i="6"/>
  <c r="DH60" i="6" s="1"/>
  <c r="H57" i="6"/>
  <c r="H60" i="6" s="1"/>
  <c r="X57" i="6"/>
  <c r="X60" i="6" s="1"/>
  <c r="AN57" i="6"/>
  <c r="AN60" i="6" s="1"/>
  <c r="BD57" i="6"/>
  <c r="BD60" i="6" s="1"/>
  <c r="BT57" i="6"/>
  <c r="CJ57" i="6"/>
  <c r="CJ60" i="6" s="1"/>
  <c r="CZ57" i="6"/>
  <c r="CZ60" i="6" s="1"/>
  <c r="DP57" i="6"/>
  <c r="DP60" i="6" s="1"/>
  <c r="DQ57" i="6"/>
  <c r="DQ60" i="6" s="1"/>
  <c r="CP24" i="9"/>
  <c r="BW25" i="9"/>
  <c r="DS25" i="9"/>
  <c r="Y57" i="6"/>
  <c r="Y60" i="6" s="1"/>
  <c r="BE57" i="6"/>
  <c r="BE60" i="6" s="1"/>
  <c r="CK57" i="6"/>
  <c r="CK60" i="6" s="1"/>
  <c r="N24" i="9"/>
  <c r="BJ24" i="9"/>
  <c r="DF24" i="9"/>
  <c r="AA25" i="9"/>
  <c r="CM25" i="9"/>
  <c r="J57" i="6"/>
  <c r="J60" i="6" s="1"/>
  <c r="Z57" i="6"/>
  <c r="Z60" i="6" s="1"/>
  <c r="AP57" i="6"/>
  <c r="AP60" i="6" s="1"/>
  <c r="BF57" i="6"/>
  <c r="BF60" i="6" s="1"/>
  <c r="BV57" i="6"/>
  <c r="BV60" i="6" s="1"/>
  <c r="CL57" i="6"/>
  <c r="CL60" i="6" s="1"/>
  <c r="DB57" i="6"/>
  <c r="DB60" i="6" s="1"/>
  <c r="DR57" i="6"/>
  <c r="DR60" i="6" s="1"/>
  <c r="I57" i="6"/>
  <c r="I60" i="6" s="1"/>
  <c r="AO57" i="6"/>
  <c r="AO60" i="6" s="1"/>
  <c r="BU57" i="6"/>
  <c r="BU60" i="6" s="1"/>
  <c r="DA57" i="6"/>
  <c r="DA60" i="6" s="1"/>
  <c r="AD24" i="9"/>
  <c r="AT24" i="9"/>
  <c r="BZ24" i="9"/>
  <c r="DV24" i="9"/>
  <c r="K25" i="9"/>
  <c r="AQ25" i="9"/>
  <c r="BG25" i="9"/>
  <c r="DC25" i="9"/>
  <c r="K57" i="6"/>
  <c r="K60" i="6" s="1"/>
  <c r="AA57" i="6"/>
  <c r="AA60" i="6" s="1"/>
  <c r="AQ57" i="6"/>
  <c r="AQ60" i="6" s="1"/>
  <c r="BG57" i="6"/>
  <c r="BG60" i="6" s="1"/>
  <c r="BW57" i="6"/>
  <c r="BW60" i="6" s="1"/>
  <c r="CM57" i="6"/>
  <c r="CM60" i="6" s="1"/>
  <c r="DC57" i="6"/>
  <c r="DC60" i="6" s="1"/>
  <c r="DS57" i="6"/>
  <c r="DS60" i="6" s="1"/>
  <c r="N57" i="6"/>
  <c r="N60" i="6" s="1"/>
  <c r="AD57" i="6"/>
  <c r="AD60" i="6" s="1"/>
  <c r="AT57" i="6"/>
  <c r="AT60" i="6" s="1"/>
  <c r="BJ57" i="6"/>
  <c r="BJ60" i="6" s="1"/>
  <c r="BZ57" i="6"/>
  <c r="CP57" i="6"/>
  <c r="CP60" i="6" s="1"/>
  <c r="DF57" i="6"/>
  <c r="DF60" i="6" s="1"/>
  <c r="DV57" i="6"/>
  <c r="DV60" i="6" s="1"/>
  <c r="BK57" i="6"/>
  <c r="BK60" i="6" s="1"/>
  <c r="CA57" i="6"/>
  <c r="CA60" i="6" s="1"/>
  <c r="CQ57" i="6"/>
  <c r="DG57" i="6"/>
  <c r="DG60" i="6" s="1"/>
  <c r="DW57" i="6"/>
  <c r="DW60" i="6" s="1"/>
  <c r="AL25" i="9"/>
  <c r="I23" i="9"/>
  <c r="Y23" i="9"/>
  <c r="AO23" i="9"/>
  <c r="BE23" i="9"/>
  <c r="BU23" i="9"/>
  <c r="CK23" i="9"/>
  <c r="DA23" i="9"/>
  <c r="DQ23" i="9"/>
  <c r="J23" i="9"/>
  <c r="Z23" i="9"/>
  <c r="AP23" i="9"/>
  <c r="BF23" i="9"/>
  <c r="BV23" i="9"/>
  <c r="CL23" i="9"/>
  <c r="DB23" i="9"/>
  <c r="DR23" i="9"/>
  <c r="K23" i="9"/>
  <c r="AA23" i="9"/>
  <c r="AQ23" i="9"/>
  <c r="BG23" i="9"/>
  <c r="BW23" i="9"/>
  <c r="CM23" i="9"/>
  <c r="DC23" i="9"/>
  <c r="DS23" i="9"/>
  <c r="J24" i="9"/>
  <c r="Z24" i="9"/>
  <c r="AP24" i="9"/>
  <c r="BF24" i="9"/>
  <c r="BV24" i="9"/>
  <c r="CL24" i="9"/>
  <c r="DB24" i="9"/>
  <c r="DR24" i="9"/>
  <c r="G25" i="9"/>
  <c r="W25" i="9"/>
  <c r="AM25" i="9"/>
  <c r="BC25" i="9"/>
  <c r="BS25" i="9"/>
  <c r="CI25" i="9"/>
  <c r="CY25" i="9"/>
  <c r="DO25" i="9"/>
  <c r="L23" i="9"/>
  <c r="AB23" i="9"/>
  <c r="AR23" i="9"/>
  <c r="CN23" i="9"/>
  <c r="DD23" i="9"/>
  <c r="DT23" i="9"/>
  <c r="K24" i="9"/>
  <c r="AA24" i="9"/>
  <c r="AQ24" i="9"/>
  <c r="BG24" i="9"/>
  <c r="BW24" i="9"/>
  <c r="CM24" i="9"/>
  <c r="DC24" i="9"/>
  <c r="DS24" i="9"/>
  <c r="H25" i="9"/>
  <c r="X25" i="9"/>
  <c r="AN25" i="9"/>
  <c r="BD25" i="9"/>
  <c r="BT25" i="9"/>
  <c r="CJ25" i="9"/>
  <c r="CZ25" i="9"/>
  <c r="DP25" i="9"/>
  <c r="BR25" i="9"/>
  <c r="AC23" i="9"/>
  <c r="AS23" i="9"/>
  <c r="BI23" i="9"/>
  <c r="BY23" i="9"/>
  <c r="CO23" i="9"/>
  <c r="L24" i="9"/>
  <c r="AB24" i="9"/>
  <c r="AR24" i="9"/>
  <c r="BH24" i="9"/>
  <c r="BX24" i="9"/>
  <c r="CN24" i="9"/>
  <c r="DD24" i="9"/>
  <c r="DT24" i="9"/>
  <c r="I25" i="9"/>
  <c r="Y25" i="9"/>
  <c r="AO25" i="9"/>
  <c r="BE25" i="9"/>
  <c r="BU25" i="9"/>
  <c r="CK25" i="9"/>
  <c r="DA25" i="9"/>
  <c r="DQ25" i="9"/>
  <c r="N23" i="9"/>
  <c r="AD23" i="9"/>
  <c r="AT23" i="9"/>
  <c r="CP23" i="9"/>
  <c r="M24" i="9"/>
  <c r="AC24" i="9"/>
  <c r="AS24" i="9"/>
  <c r="BI24" i="9"/>
  <c r="BY24" i="9"/>
  <c r="CO24" i="9"/>
  <c r="DE24" i="9"/>
  <c r="DU24" i="9"/>
  <c r="J25" i="9"/>
  <c r="Z25" i="9"/>
  <c r="AP25" i="9"/>
  <c r="BF25" i="9"/>
  <c r="BV25" i="9"/>
  <c r="CL25" i="9"/>
  <c r="DB25" i="9"/>
  <c r="DR25" i="9"/>
  <c r="CH25" i="9"/>
  <c r="O23" i="9"/>
  <c r="AE23" i="9"/>
  <c r="AU23" i="9"/>
  <c r="BK23" i="9"/>
  <c r="CA23" i="9"/>
  <c r="CQ23" i="9"/>
  <c r="DG23" i="9"/>
  <c r="DW23" i="9"/>
  <c r="P23" i="9"/>
  <c r="AF23" i="9"/>
  <c r="AV23" i="9"/>
  <c r="BL23" i="9"/>
  <c r="CB23" i="9"/>
  <c r="CR23" i="9"/>
  <c r="DH23" i="9"/>
  <c r="DX23" i="9"/>
  <c r="O24" i="9"/>
  <c r="AE24" i="9"/>
  <c r="AU24" i="9"/>
  <c r="BK24" i="9"/>
  <c r="CA24" i="9"/>
  <c r="CQ24" i="9"/>
  <c r="DG24" i="9"/>
  <c r="DW24" i="9"/>
  <c r="L25" i="9"/>
  <c r="AB25" i="9"/>
  <c r="AR25" i="9"/>
  <c r="BH25" i="9"/>
  <c r="BX25" i="9"/>
  <c r="CN25" i="9"/>
  <c r="DD25" i="9"/>
  <c r="DT25" i="9"/>
  <c r="DL25" i="9"/>
  <c r="P24" i="9"/>
  <c r="AF24" i="9"/>
  <c r="AV24" i="9"/>
  <c r="BL24" i="9"/>
  <c r="CB24" i="9"/>
  <c r="CR24" i="9"/>
  <c r="DH24" i="9"/>
  <c r="DX24" i="9"/>
  <c r="M25" i="9"/>
  <c r="AC25" i="9"/>
  <c r="AS25" i="9"/>
  <c r="BI25" i="9"/>
  <c r="BY25" i="9"/>
  <c r="CO25" i="9"/>
  <c r="DE25" i="9"/>
  <c r="DU25" i="9"/>
  <c r="BP25" i="9"/>
  <c r="R23" i="9"/>
  <c r="AH23" i="9"/>
  <c r="AX23" i="9"/>
  <c r="BN23" i="9"/>
  <c r="CD23" i="9"/>
  <c r="CT23" i="9"/>
  <c r="DJ23" i="9"/>
  <c r="DZ23" i="9"/>
  <c r="DU23" i="9"/>
  <c r="Q24" i="9"/>
  <c r="AG24" i="9"/>
  <c r="AW24" i="9"/>
  <c r="BM24" i="9"/>
  <c r="CC24" i="9"/>
  <c r="CS24" i="9"/>
  <c r="DI24" i="9"/>
  <c r="DY24" i="9"/>
  <c r="N25" i="9"/>
  <c r="AD25" i="9"/>
  <c r="AT25" i="9"/>
  <c r="BJ25" i="9"/>
  <c r="BZ25" i="9"/>
  <c r="CP25" i="9"/>
  <c r="DF25" i="9"/>
  <c r="DV25" i="9"/>
  <c r="DN25" i="9"/>
  <c r="AZ25" i="9"/>
  <c r="DV23" i="9"/>
  <c r="S23" i="9"/>
  <c r="AI23" i="9"/>
  <c r="AY23" i="9"/>
  <c r="BO23" i="9"/>
  <c r="CE23" i="9"/>
  <c r="CU23" i="9"/>
  <c r="DK23" i="9"/>
  <c r="EA23" i="9"/>
  <c r="R24" i="9"/>
  <c r="AH24" i="9"/>
  <c r="AX24" i="9"/>
  <c r="BN24" i="9"/>
  <c r="CD24" i="9"/>
  <c r="CT24" i="9"/>
  <c r="DJ24" i="9"/>
  <c r="DZ24" i="9"/>
  <c r="O25" i="9"/>
  <c r="AE25" i="9"/>
  <c r="AU25" i="9"/>
  <c r="BK25" i="9"/>
  <c r="CA25" i="9"/>
  <c r="CQ25" i="9"/>
  <c r="DG25" i="9"/>
  <c r="DW25" i="9"/>
  <c r="CV25" i="9"/>
  <c r="D23" i="9"/>
  <c r="T23" i="9"/>
  <c r="AJ23" i="9"/>
  <c r="AZ23" i="9"/>
  <c r="BP23" i="9"/>
  <c r="CF23" i="9"/>
  <c r="CV23" i="9"/>
  <c r="DL23" i="9"/>
  <c r="EB23" i="9"/>
  <c r="S24" i="9"/>
  <c r="AI24" i="9"/>
  <c r="AY24" i="9"/>
  <c r="BO24" i="9"/>
  <c r="CE24" i="9"/>
  <c r="CU24" i="9"/>
  <c r="DK24" i="9"/>
  <c r="EA24" i="9"/>
  <c r="P25" i="9"/>
  <c r="AF25" i="9"/>
  <c r="AV25" i="9"/>
  <c r="BL25" i="9"/>
  <c r="CB25" i="9"/>
  <c r="CR25" i="9"/>
  <c r="DH25" i="9"/>
  <c r="DX25" i="9"/>
  <c r="AJ25" i="9"/>
  <c r="U23" i="9"/>
  <c r="AK23" i="9"/>
  <c r="BA23" i="9"/>
  <c r="BQ23" i="9"/>
  <c r="CG23" i="9"/>
  <c r="CW23" i="9"/>
  <c r="D24" i="9"/>
  <c r="T24" i="9"/>
  <c r="AJ24" i="9"/>
  <c r="AZ24" i="9"/>
  <c r="BP24" i="9"/>
  <c r="CF24" i="9"/>
  <c r="CV24" i="9"/>
  <c r="DL24" i="9"/>
  <c r="EB24" i="9"/>
  <c r="Q25" i="9"/>
  <c r="AG25" i="9"/>
  <c r="AW25" i="9"/>
  <c r="BM25" i="9"/>
  <c r="CC25" i="9"/>
  <c r="CS25" i="9"/>
  <c r="DI25" i="9"/>
  <c r="DY25" i="9"/>
  <c r="T25" i="9"/>
  <c r="EB25" i="9"/>
  <c r="F23" i="9"/>
  <c r="V23" i="9"/>
  <c r="AL23" i="9"/>
  <c r="BB23" i="9"/>
  <c r="BR23" i="9"/>
  <c r="CH23" i="9"/>
  <c r="CX23" i="9"/>
  <c r="DN23" i="9"/>
  <c r="ED23" i="9"/>
  <c r="E24" i="9"/>
  <c r="U24" i="9"/>
  <c r="AK24" i="9"/>
  <c r="BA24" i="9"/>
  <c r="BQ24" i="9"/>
  <c r="CG24" i="9"/>
  <c r="CW24" i="9"/>
  <c r="DM24" i="9"/>
  <c r="EC24" i="9"/>
  <c r="R25" i="9"/>
  <c r="AH25" i="9"/>
  <c r="AX25" i="9"/>
  <c r="BN25" i="9"/>
  <c r="CD25" i="9"/>
  <c r="CT25" i="9"/>
  <c r="DJ25" i="9"/>
  <c r="DZ25" i="9"/>
  <c r="F24" i="9"/>
  <c r="V24" i="9"/>
  <c r="AL24" i="9"/>
  <c r="BB24" i="9"/>
  <c r="BR24" i="9"/>
  <c r="CH24" i="9"/>
  <c r="CX24" i="9"/>
  <c r="DN24" i="9"/>
  <c r="ED24" i="9"/>
  <c r="S25" i="9"/>
  <c r="AI25" i="9"/>
  <c r="AY25" i="9"/>
  <c r="BO25" i="9"/>
  <c r="CE25" i="9"/>
  <c r="CU25" i="9"/>
  <c r="DK25" i="9"/>
  <c r="EA25" i="9"/>
  <c r="E25" i="9"/>
  <c r="U25" i="9"/>
  <c r="AK25" i="9"/>
  <c r="BA25" i="9"/>
  <c r="BQ25" i="9"/>
  <c r="CG25" i="9"/>
  <c r="CW25" i="9"/>
  <c r="DM25" i="9"/>
  <c r="EC25" i="9"/>
  <c r="C23" i="9"/>
  <c r="BZ23" i="9"/>
  <c r="DF23" i="9"/>
  <c r="T60" i="6"/>
  <c r="AJ60" i="6"/>
  <c r="CV60" i="6"/>
  <c r="DL60" i="6"/>
  <c r="EB60" i="6"/>
  <c r="AZ60" i="6"/>
  <c r="BA60" i="6"/>
  <c r="D60" i="6"/>
  <c r="BP60" i="6"/>
  <c r="BT60" i="6"/>
  <c r="BH60" i="6"/>
  <c r="AS60" i="6"/>
  <c r="DE60" i="6"/>
  <c r="BZ60" i="6"/>
  <c r="O60" i="6"/>
  <c r="AE60" i="6"/>
  <c r="CQ60" i="6"/>
  <c r="B57" i="6"/>
  <c r="B60" i="6" s="1"/>
  <c r="AD41" i="8"/>
  <c r="BJ41" i="8"/>
  <c r="N41" i="8"/>
  <c r="AT41" i="8"/>
  <c r="L41" i="8"/>
  <c r="BZ41" i="8"/>
  <c r="CP41" i="8"/>
  <c r="DF41" i="8"/>
  <c r="DV41" i="8"/>
  <c r="O41" i="8"/>
  <c r="AU41" i="8"/>
  <c r="BK41" i="8"/>
  <c r="CA41" i="8"/>
  <c r="CQ41" i="8"/>
  <c r="DG41" i="8"/>
  <c r="DW41" i="8"/>
  <c r="DG39" i="8"/>
  <c r="DG42" i="8" s="1"/>
  <c r="AE41" i="8"/>
  <c r="AX41" i="8"/>
  <c r="AL42" i="8"/>
  <c r="CX42" i="8"/>
  <c r="AE39" i="8"/>
  <c r="AE42" i="8" s="1"/>
  <c r="AK42" i="8"/>
  <c r="CW42" i="8"/>
  <c r="BM41" i="8"/>
  <c r="P41" i="8"/>
  <c r="AF41" i="8"/>
  <c r="AV41" i="8"/>
  <c r="BL41" i="8"/>
  <c r="CB41" i="8"/>
  <c r="CR41" i="8"/>
  <c r="DH41" i="8"/>
  <c r="DX41" i="8"/>
  <c r="BN41" i="8"/>
  <c r="CC41" i="8"/>
  <c r="CS41" i="8"/>
  <c r="CD41" i="8"/>
  <c r="CT41" i="8"/>
  <c r="E41" i="8"/>
  <c r="U41" i="8"/>
  <c r="AK41" i="8"/>
  <c r="BA41" i="8"/>
  <c r="BQ41" i="8"/>
  <c r="CG41" i="8"/>
  <c r="CW41" i="8"/>
  <c r="DM41" i="8"/>
  <c r="EC41" i="8"/>
  <c r="DI41" i="8"/>
  <c r="F41" i="8"/>
  <c r="V41" i="8"/>
  <c r="AL41" i="8"/>
  <c r="BB41" i="8"/>
  <c r="BR41" i="8"/>
  <c r="CH41" i="8"/>
  <c r="CX41" i="8"/>
  <c r="DN41" i="8"/>
  <c r="ED41" i="8"/>
  <c r="BK39" i="8"/>
  <c r="BK42" i="8" s="1"/>
  <c r="DW39" i="8"/>
  <c r="DW42" i="8" s="1"/>
  <c r="DJ41" i="8"/>
  <c r="AM41" i="8"/>
  <c r="BC41" i="8"/>
  <c r="CI41" i="8"/>
  <c r="CY41" i="8"/>
  <c r="DO41" i="8"/>
  <c r="E39" i="8"/>
  <c r="E42" i="8" s="1"/>
  <c r="DY41" i="8"/>
  <c r="W41" i="8"/>
  <c r="BS41" i="8"/>
  <c r="H41" i="8"/>
  <c r="X41" i="8"/>
  <c r="AN41" i="8"/>
  <c r="BD41" i="8"/>
  <c r="BT41" i="8"/>
  <c r="CJ41" i="8"/>
  <c r="CZ41" i="8"/>
  <c r="DP41" i="8"/>
  <c r="F39" i="8"/>
  <c r="F42" i="8" s="1"/>
  <c r="BR39" i="8"/>
  <c r="BR42" i="8" s="1"/>
  <c r="ED39" i="8"/>
  <c r="ED42" i="8" s="1"/>
  <c r="DZ41" i="8"/>
  <c r="G41" i="8"/>
  <c r="AO41" i="8"/>
  <c r="BE41" i="8"/>
  <c r="BU41" i="8"/>
  <c r="CK41" i="8"/>
  <c r="DA41" i="8"/>
  <c r="DQ41" i="8"/>
  <c r="G39" i="8"/>
  <c r="G42" i="8" s="1"/>
  <c r="BS39" i="8"/>
  <c r="BS42" i="8" s="1"/>
  <c r="Q41" i="8"/>
  <c r="Y41" i="8"/>
  <c r="Z41" i="8"/>
  <c r="AP41" i="8"/>
  <c r="BF41" i="8"/>
  <c r="BV41" i="8"/>
  <c r="CL41" i="8"/>
  <c r="DB41" i="8"/>
  <c r="DR41" i="8"/>
  <c r="O39" i="8"/>
  <c r="O42" i="8" s="1"/>
  <c r="CA39" i="8"/>
  <c r="CA42" i="8" s="1"/>
  <c r="R41" i="8"/>
  <c r="I41" i="8"/>
  <c r="J41" i="8"/>
  <c r="K41" i="8"/>
  <c r="AA41" i="8"/>
  <c r="AQ41" i="8"/>
  <c r="BG41" i="8"/>
  <c r="BW41" i="8"/>
  <c r="CM41" i="8"/>
  <c r="DC41" i="8"/>
  <c r="DS41" i="8"/>
  <c r="U39" i="8"/>
  <c r="U42" i="8" s="1"/>
  <c r="CG39" i="8"/>
  <c r="CG42" i="8" s="1"/>
  <c r="AG41" i="8"/>
  <c r="AR41" i="8"/>
  <c r="BX41" i="8"/>
  <c r="CN41" i="8"/>
  <c r="DT41" i="8"/>
  <c r="V39" i="8"/>
  <c r="V42" i="8" s="1"/>
  <c r="AH41" i="8"/>
  <c r="AB41" i="8"/>
  <c r="BH41" i="8"/>
  <c r="DD41" i="8"/>
  <c r="M41" i="8"/>
  <c r="AC41" i="8"/>
  <c r="AS41" i="8"/>
  <c r="BI41" i="8"/>
  <c r="BY41" i="8"/>
  <c r="CO41" i="8"/>
  <c r="DE41" i="8"/>
  <c r="DU41" i="8"/>
  <c r="W39" i="8"/>
  <c r="W42" i="8" s="1"/>
  <c r="CI39" i="8"/>
  <c r="CI42" i="8" s="1"/>
  <c r="AW41" i="8"/>
  <c r="EC42" i="8"/>
  <c r="BQ42" i="8"/>
  <c r="CH42" i="8"/>
  <c r="CQ42" i="8"/>
  <c r="Q42" i="8"/>
  <c r="AG42" i="8"/>
  <c r="AW42" i="8"/>
  <c r="BM42" i="8"/>
  <c r="CC42" i="8"/>
  <c r="CS42" i="8"/>
  <c r="DI42" i="8"/>
  <c r="DY42" i="8"/>
  <c r="AM42" i="8"/>
  <c r="CY42" i="8"/>
  <c r="R42" i="8"/>
  <c r="AH42" i="8"/>
  <c r="AX42" i="8"/>
  <c r="BN42" i="8"/>
  <c r="CD42" i="8"/>
  <c r="CT42" i="8"/>
  <c r="DJ42" i="8"/>
  <c r="DZ42" i="8"/>
  <c r="AU42" i="8"/>
  <c r="S42" i="8"/>
  <c r="AI42" i="8"/>
  <c r="AY42" i="8"/>
  <c r="BO42" i="8"/>
  <c r="CE42" i="8"/>
  <c r="CU42" i="8"/>
  <c r="DK42" i="8"/>
  <c r="EA42" i="8"/>
  <c r="BA42" i="8"/>
  <c r="DM42" i="8"/>
  <c r="D42" i="8"/>
  <c r="T42" i="8"/>
  <c r="AJ42" i="8"/>
  <c r="AZ42" i="8"/>
  <c r="BP42" i="8"/>
  <c r="CF42" i="8"/>
  <c r="CV42" i="8"/>
  <c r="DL42" i="8"/>
  <c r="EB42" i="8"/>
  <c r="BB42" i="8"/>
  <c r="DN42" i="8"/>
  <c r="BC42" i="8"/>
  <c r="DO42" i="8"/>
  <c r="DK41" i="8"/>
  <c r="CU41" i="8"/>
  <c r="H39" i="8"/>
  <c r="H42" i="8" s="1"/>
  <c r="X39" i="8"/>
  <c r="X42" i="8" s="1"/>
  <c r="AN39" i="8"/>
  <c r="AN42" i="8" s="1"/>
  <c r="BD39" i="8"/>
  <c r="BD42" i="8" s="1"/>
  <c r="BT39" i="8"/>
  <c r="BT42" i="8" s="1"/>
  <c r="CJ39" i="8"/>
  <c r="CJ42" i="8" s="1"/>
  <c r="CZ39" i="8"/>
  <c r="CZ42" i="8" s="1"/>
  <c r="DP39" i="8"/>
  <c r="DP42" i="8" s="1"/>
  <c r="D41" i="8"/>
  <c r="T41" i="8"/>
  <c r="AJ41" i="8"/>
  <c r="AZ41" i="8"/>
  <c r="BP41" i="8"/>
  <c r="CF41" i="8"/>
  <c r="CV41" i="8"/>
  <c r="DL41" i="8"/>
  <c r="EB41" i="8"/>
  <c r="CE41" i="8"/>
  <c r="I39" i="8"/>
  <c r="I42" i="8" s="1"/>
  <c r="Y39" i="8"/>
  <c r="Y42" i="8" s="1"/>
  <c r="AO39" i="8"/>
  <c r="AO42" i="8" s="1"/>
  <c r="BE39" i="8"/>
  <c r="BE42" i="8" s="1"/>
  <c r="BU39" i="8"/>
  <c r="BU42" i="8" s="1"/>
  <c r="CK39" i="8"/>
  <c r="CK42" i="8" s="1"/>
  <c r="DA39" i="8"/>
  <c r="DA42" i="8" s="1"/>
  <c r="DQ39" i="8"/>
  <c r="DQ42" i="8" s="1"/>
  <c r="AY41" i="8"/>
  <c r="EA41" i="8"/>
  <c r="J39" i="8"/>
  <c r="J42" i="8" s="1"/>
  <c r="Z39" i="8"/>
  <c r="Z42" i="8" s="1"/>
  <c r="AP39" i="8"/>
  <c r="AP42" i="8" s="1"/>
  <c r="BF39" i="8"/>
  <c r="BF42" i="8" s="1"/>
  <c r="BV39" i="8"/>
  <c r="BV42" i="8" s="1"/>
  <c r="CL39" i="8"/>
  <c r="CL42" i="8" s="1"/>
  <c r="DB39" i="8"/>
  <c r="DB42" i="8" s="1"/>
  <c r="DR39" i="8"/>
  <c r="DR42" i="8" s="1"/>
  <c r="BO41" i="8"/>
  <c r="K39" i="8"/>
  <c r="K42" i="8" s="1"/>
  <c r="AA39" i="8"/>
  <c r="AA42" i="8" s="1"/>
  <c r="AQ39" i="8"/>
  <c r="AQ42" i="8" s="1"/>
  <c r="BG39" i="8"/>
  <c r="BG42" i="8" s="1"/>
  <c r="BW39" i="8"/>
  <c r="BW42" i="8" s="1"/>
  <c r="CM39" i="8"/>
  <c r="CM42" i="8" s="1"/>
  <c r="DC39" i="8"/>
  <c r="DC42" i="8" s="1"/>
  <c r="DS39" i="8"/>
  <c r="DS42" i="8" s="1"/>
  <c r="S41" i="8"/>
  <c r="L39" i="8"/>
  <c r="L42" i="8" s="1"/>
  <c r="AB39" i="8"/>
  <c r="AB42" i="8" s="1"/>
  <c r="AR39" i="8"/>
  <c r="AR42" i="8" s="1"/>
  <c r="BH39" i="8"/>
  <c r="BH42" i="8" s="1"/>
  <c r="BX39" i="8"/>
  <c r="BX42" i="8" s="1"/>
  <c r="CN39" i="8"/>
  <c r="CN42" i="8" s="1"/>
  <c r="DD39" i="8"/>
  <c r="DD42" i="8" s="1"/>
  <c r="DT39" i="8"/>
  <c r="DT42" i="8" s="1"/>
  <c r="M39" i="8"/>
  <c r="M42" i="8" s="1"/>
  <c r="AC39" i="8"/>
  <c r="AC42" i="8" s="1"/>
  <c r="AS39" i="8"/>
  <c r="AS42" i="8" s="1"/>
  <c r="BI39" i="8"/>
  <c r="BI42" i="8" s="1"/>
  <c r="BY39" i="8"/>
  <c r="BY42" i="8" s="1"/>
  <c r="CO39" i="8"/>
  <c r="CO42" i="8" s="1"/>
  <c r="DE39" i="8"/>
  <c r="DE42" i="8" s="1"/>
  <c r="DU39" i="8"/>
  <c r="DU42" i="8" s="1"/>
  <c r="AI41" i="8"/>
  <c r="N39" i="8"/>
  <c r="N42" i="8" s="1"/>
  <c r="AD39" i="8"/>
  <c r="AD42" i="8" s="1"/>
  <c r="AT39" i="8"/>
  <c r="AT42" i="8" s="1"/>
  <c r="BJ39" i="8"/>
  <c r="BJ42" i="8" s="1"/>
  <c r="BZ39" i="8"/>
  <c r="BZ42" i="8" s="1"/>
  <c r="CP39" i="8"/>
  <c r="CP42" i="8" s="1"/>
  <c r="DF39" i="8"/>
  <c r="DF42" i="8" s="1"/>
  <c r="DV39" i="8"/>
  <c r="DV42" i="8" s="1"/>
  <c r="P39" i="8"/>
  <c r="P42" i="8" s="1"/>
  <c r="AF39" i="8"/>
  <c r="AF42" i="8" s="1"/>
  <c r="AV39" i="8"/>
  <c r="AV42" i="8" s="1"/>
  <c r="BL39" i="8"/>
  <c r="BL42" i="8" s="1"/>
  <c r="CB39" i="8"/>
  <c r="CB42" i="8" s="1"/>
  <c r="CR39" i="8"/>
  <c r="CR42" i="8" s="1"/>
  <c r="DH39" i="8"/>
  <c r="DH42" i="8" s="1"/>
  <c r="DX39" i="8"/>
  <c r="DX42" i="8" s="1"/>
  <c r="DR27" i="8"/>
  <c r="DQ27" i="8"/>
  <c r="DB27" i="8"/>
  <c r="DA27" i="8"/>
  <c r="CL27" i="8"/>
  <c r="CK27" i="8"/>
  <c r="BV27" i="8"/>
  <c r="BU27" i="8"/>
  <c r="BF27" i="8"/>
  <c r="BE27" i="8"/>
  <c r="AP27" i="8"/>
  <c r="AO27" i="8"/>
  <c r="Z27" i="8"/>
  <c r="Y27" i="8"/>
  <c r="J27" i="8"/>
  <c r="I27" i="8"/>
  <c r="ED25" i="8"/>
  <c r="EC25" i="8"/>
  <c r="EB25" i="8"/>
  <c r="EA25" i="8"/>
  <c r="DZ25" i="8"/>
  <c r="DY25" i="8"/>
  <c r="DX25" i="8"/>
  <c r="DW25" i="8"/>
  <c r="DV25" i="8"/>
  <c r="DU25" i="8"/>
  <c r="DT25" i="8"/>
  <c r="DS25" i="8"/>
  <c r="DR25" i="8"/>
  <c r="DQ25" i="8"/>
  <c r="DP25" i="8"/>
  <c r="DO25" i="8"/>
  <c r="DN25" i="8"/>
  <c r="DM25" i="8"/>
  <c r="DL25" i="8"/>
  <c r="DK25" i="8"/>
  <c r="DJ25" i="8"/>
  <c r="DI25" i="8"/>
  <c r="DH25" i="8"/>
  <c r="DG25" i="8"/>
  <c r="DF25" i="8"/>
  <c r="DE25" i="8"/>
  <c r="DD25" i="8"/>
  <c r="DC25" i="8"/>
  <c r="DB25" i="8"/>
  <c r="DA25" i="8"/>
  <c r="CZ25" i="8"/>
  <c r="CY25" i="8"/>
  <c r="CX25" i="8"/>
  <c r="CW25" i="8"/>
  <c r="CV25" i="8"/>
  <c r="CU25" i="8"/>
  <c r="CT25" i="8"/>
  <c r="CS25" i="8"/>
  <c r="CR25" i="8"/>
  <c r="CQ25" i="8"/>
  <c r="CP25" i="8"/>
  <c r="CO25" i="8"/>
  <c r="CN25" i="8"/>
  <c r="CM25" i="8"/>
  <c r="CL25" i="8"/>
  <c r="CK25" i="8"/>
  <c r="CJ25" i="8"/>
  <c r="CI25" i="8"/>
  <c r="CH25" i="8"/>
  <c r="CG25" i="8"/>
  <c r="CF25" i="8"/>
  <c r="CE25" i="8"/>
  <c r="CD25" i="8"/>
  <c r="CC25" i="8"/>
  <c r="CB25" i="8"/>
  <c r="CA25" i="8"/>
  <c r="BZ25" i="8"/>
  <c r="BY25" i="8"/>
  <c r="BX25" i="8"/>
  <c r="BW25" i="8"/>
  <c r="BV25" i="8"/>
  <c r="BU25" i="8"/>
  <c r="BT25" i="8"/>
  <c r="BS25" i="8"/>
  <c r="BR25" i="8"/>
  <c r="BQ25" i="8"/>
  <c r="BP25" i="8"/>
  <c r="BO25" i="8"/>
  <c r="BN25" i="8"/>
  <c r="BM25" i="8"/>
  <c r="BL25" i="8"/>
  <c r="BK25" i="8"/>
  <c r="BJ25" i="8"/>
  <c r="BI25" i="8"/>
  <c r="BH25" i="8"/>
  <c r="BG25" i="8"/>
  <c r="BF25" i="8"/>
  <c r="BE25" i="8"/>
  <c r="BD25" i="8"/>
  <c r="BC25" i="8"/>
  <c r="BB25" i="8"/>
  <c r="BA25" i="8"/>
  <c r="AZ25" i="8"/>
  <c r="AY25" i="8"/>
  <c r="AX25" i="8"/>
  <c r="AW25" i="8"/>
  <c r="AV25" i="8"/>
  <c r="AU25" i="8"/>
  <c r="AT25" i="8"/>
  <c r="AS25" i="8"/>
  <c r="AR25" i="8"/>
  <c r="AQ25" i="8"/>
  <c r="AP25" i="8"/>
  <c r="AO25" i="8"/>
  <c r="AN25" i="8"/>
  <c r="AM25" i="8"/>
  <c r="AL25" i="8"/>
  <c r="AK25" i="8"/>
  <c r="AJ25" i="8"/>
  <c r="AI25" i="8"/>
  <c r="AH25" i="8"/>
  <c r="AG25" i="8"/>
  <c r="AF25" i="8"/>
  <c r="AE25" i="8"/>
  <c r="AD25" i="8"/>
  <c r="AC25" i="8"/>
  <c r="AB25" i="8"/>
  <c r="AA25" i="8"/>
  <c r="Z25" i="8"/>
  <c r="Y25" i="8"/>
  <c r="X25" i="8"/>
  <c r="W25" i="8"/>
  <c r="V25" i="8"/>
  <c r="U25" i="8"/>
  <c r="T25" i="8"/>
  <c r="S25" i="8"/>
  <c r="R25" i="8"/>
  <c r="Q25" i="8"/>
  <c r="P25" i="8"/>
  <c r="O25" i="8"/>
  <c r="N25" i="8"/>
  <c r="M25" i="8"/>
  <c r="L25" i="8"/>
  <c r="K25" i="8"/>
  <c r="J25" i="8"/>
  <c r="I25" i="8"/>
  <c r="H25" i="8"/>
  <c r="G25" i="8"/>
  <c r="F25" i="8"/>
  <c r="E25" i="8"/>
  <c r="D25" i="8"/>
  <c r="C25" i="8"/>
  <c r="B25" i="8"/>
  <c r="B35" i="8" s="1"/>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24" i="8"/>
  <c r="C24" i="8"/>
  <c r="B24" i="8"/>
  <c r="B34" i="8" s="1"/>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23" i="8"/>
  <c r="C23" i="8"/>
  <c r="B23" i="8"/>
  <c r="B33" i="8" s="1"/>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22" i="8"/>
  <c r="C22" i="8"/>
  <c r="B22" i="8"/>
  <c r="B32" i="8" s="1"/>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21" i="8"/>
  <c r="C21" i="8"/>
  <c r="B21" i="8"/>
  <c r="B31" i="8" s="1"/>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D20" i="8"/>
  <c r="C20" i="8"/>
  <c r="B20" i="8"/>
  <c r="B30" i="8" s="1"/>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D19" i="8"/>
  <c r="C19" i="8"/>
  <c r="B19" i="8"/>
  <c r="B29" i="8" s="1"/>
  <c r="ED18" i="8"/>
  <c r="EC18" i="8"/>
  <c r="EB18" i="8"/>
  <c r="EA18" i="8"/>
  <c r="DZ18" i="8"/>
  <c r="DY18"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G18" i="8"/>
  <c r="F18" i="8"/>
  <c r="E18" i="8"/>
  <c r="D18" i="8"/>
  <c r="C18" i="8"/>
  <c r="B18" i="8"/>
  <c r="B28" i="8" s="1"/>
  <c r="ED43" i="8"/>
  <c r="EC43" i="8"/>
  <c r="EB43" i="8"/>
  <c r="EA43" i="8"/>
  <c r="DZ43" i="8"/>
  <c r="DY43" i="8"/>
  <c r="DX43" i="8"/>
  <c r="DW43" i="8"/>
  <c r="DV43" i="8"/>
  <c r="DU43" i="8"/>
  <c r="DT43" i="8"/>
  <c r="DS43" i="8"/>
  <c r="DR43" i="8"/>
  <c r="DQ43" i="8"/>
  <c r="DP43" i="8"/>
  <c r="DO43" i="8"/>
  <c r="DN43" i="8"/>
  <c r="DM43" i="8"/>
  <c r="DL43" i="8"/>
  <c r="DK43" i="8"/>
  <c r="DJ43" i="8"/>
  <c r="DI43" i="8"/>
  <c r="DH43" i="8"/>
  <c r="DG43" i="8"/>
  <c r="DF43" i="8"/>
  <c r="DE43" i="8"/>
  <c r="DD43" i="8"/>
  <c r="DC43" i="8"/>
  <c r="DB43" i="8"/>
  <c r="DA43" i="8"/>
  <c r="CZ43" i="8"/>
  <c r="CY43" i="8"/>
  <c r="CX43" i="8"/>
  <c r="CW43" i="8"/>
  <c r="CV43" i="8"/>
  <c r="CU43" i="8"/>
  <c r="CT43" i="8"/>
  <c r="CS43" i="8"/>
  <c r="CR43" i="8"/>
  <c r="CQ43" i="8"/>
  <c r="CP43" i="8"/>
  <c r="CO43" i="8"/>
  <c r="CN43" i="8"/>
  <c r="CM43" i="8"/>
  <c r="CL43" i="8"/>
  <c r="CK43" i="8"/>
  <c r="CJ43" i="8"/>
  <c r="CI43" i="8"/>
  <c r="CH43" i="8"/>
  <c r="CG43" i="8"/>
  <c r="CF43" i="8"/>
  <c r="CE43" i="8"/>
  <c r="CD43" i="8"/>
  <c r="CC43" i="8"/>
  <c r="CB43" i="8"/>
  <c r="CA43" i="8"/>
  <c r="BZ43" i="8"/>
  <c r="BY43" i="8"/>
  <c r="BX43" i="8"/>
  <c r="BW43" i="8"/>
  <c r="BV43" i="8"/>
  <c r="BU43" i="8"/>
  <c r="BT43" i="8"/>
  <c r="BS43" i="8"/>
  <c r="BR43" i="8"/>
  <c r="BQ43" i="8"/>
  <c r="BP43" i="8"/>
  <c r="BO43" i="8"/>
  <c r="BN43" i="8"/>
  <c r="BM43" i="8"/>
  <c r="BL43" i="8"/>
  <c r="BK43" i="8"/>
  <c r="BJ43" i="8"/>
  <c r="BI43" i="8"/>
  <c r="BH43" i="8"/>
  <c r="BG43" i="8"/>
  <c r="BF43" i="8"/>
  <c r="BE43" i="8"/>
  <c r="BD43" i="8"/>
  <c r="BC43" i="8"/>
  <c r="BB43" i="8"/>
  <c r="BA43" i="8"/>
  <c r="AZ43" i="8"/>
  <c r="AY43" i="8"/>
  <c r="AX43" i="8"/>
  <c r="AW43" i="8"/>
  <c r="AV43" i="8"/>
  <c r="AU43" i="8"/>
  <c r="AT43" i="8"/>
  <c r="AS43" i="8"/>
  <c r="AR43" i="8"/>
  <c r="AQ43" i="8"/>
  <c r="AP43" i="8"/>
  <c r="AO43" i="8"/>
  <c r="AN43" i="8"/>
  <c r="AM43" i="8"/>
  <c r="AL43" i="8"/>
  <c r="AK43" i="8"/>
  <c r="AJ43" i="8"/>
  <c r="AI43" i="8"/>
  <c r="AH43" i="8"/>
  <c r="AG43" i="8"/>
  <c r="AF43" i="8"/>
  <c r="AE43" i="8"/>
  <c r="AD43" i="8"/>
  <c r="AC43" i="8"/>
  <c r="AB43" i="8"/>
  <c r="AA43" i="8"/>
  <c r="Z43" i="8"/>
  <c r="Y43" i="8"/>
  <c r="X43" i="8"/>
  <c r="W43" i="8"/>
  <c r="V43" i="8"/>
  <c r="U43" i="8"/>
  <c r="T43" i="8"/>
  <c r="S43" i="8"/>
  <c r="R43" i="8"/>
  <c r="Q43" i="8"/>
  <c r="P43" i="8"/>
  <c r="O43" i="8"/>
  <c r="N43" i="8"/>
  <c r="M43" i="8"/>
  <c r="L43" i="8"/>
  <c r="K43" i="8"/>
  <c r="J43" i="8"/>
  <c r="I43" i="8"/>
  <c r="H43" i="8"/>
  <c r="G43" i="8"/>
  <c r="F43" i="8"/>
  <c r="E43" i="8"/>
  <c r="D43" i="8"/>
  <c r="C43" i="8"/>
  <c r="C30" i="8" a="1"/>
  <c r="C35" i="8" a="1"/>
  <c r="C29" i="8" a="1"/>
  <c r="C32" i="8" a="1"/>
  <c r="C28" i="8" a="1"/>
  <c r="C34" i="8" a="1"/>
  <c r="C31" i="8" a="1"/>
  <c r="C33" i="8" a="1"/>
  <c r="C44" i="11" a="1"/>
  <c r="C29" i="9" a="1"/>
  <c r="C30" i="9" a="1"/>
  <c r="C28" i="9" a="1"/>
  <c r="DJ42" i="11" l="1"/>
  <c r="O42" i="11"/>
  <c r="M42" i="11"/>
  <c r="K42" i="11"/>
  <c r="AK42" i="11"/>
  <c r="AU42" i="11"/>
  <c r="DZ42" i="11"/>
  <c r="BC42" i="11"/>
  <c r="L42" i="11"/>
  <c r="BP42" i="11"/>
  <c r="DH42" i="11"/>
  <c r="AX42" i="11"/>
  <c r="BY42" i="11"/>
  <c r="R42" i="11"/>
  <c r="AS42" i="11"/>
  <c r="BN42" i="11"/>
  <c r="CO42" i="11"/>
  <c r="CM42" i="11"/>
  <c r="DB42" i="11"/>
  <c r="CE42" i="11"/>
  <c r="AY42" i="11"/>
  <c r="ED42" i="11"/>
  <c r="AH42" i="11"/>
  <c r="AI42" i="11"/>
  <c r="BB42" i="11"/>
  <c r="AQ42" i="11"/>
  <c r="BL42" i="11"/>
  <c r="AL42" i="11"/>
  <c r="AC42" i="11"/>
  <c r="AA42" i="11"/>
  <c r="W42" i="11"/>
  <c r="Z42" i="11"/>
  <c r="DX42" i="11"/>
  <c r="DG42" i="11"/>
  <c r="DD42" i="11"/>
  <c r="CK42" i="11"/>
  <c r="CQ42" i="11"/>
  <c r="CN42" i="11"/>
  <c r="DQ42" i="11"/>
  <c r="CA42" i="11"/>
  <c r="DO42" i="11"/>
  <c r="AT42" i="11"/>
  <c r="AR42" i="11"/>
  <c r="DL42" i="11"/>
  <c r="AE42" i="11"/>
  <c r="AB42" i="11"/>
  <c r="CB42" i="11"/>
  <c r="CJ42" i="11"/>
  <c r="AN42" i="11"/>
  <c r="C44" i="11"/>
  <c r="CT42" i="11"/>
  <c r="DU42" i="11"/>
  <c r="DS42" i="11"/>
  <c r="Y42" i="11"/>
  <c r="CG42" i="11"/>
  <c r="BT42" i="11"/>
  <c r="V42" i="11"/>
  <c r="CD42" i="11"/>
  <c r="DE42" i="11"/>
  <c r="DC42" i="11"/>
  <c r="DR42" i="11"/>
  <c r="CY42" i="11"/>
  <c r="EC42" i="11"/>
  <c r="N42" i="11"/>
  <c r="BD42" i="11"/>
  <c r="F42" i="11"/>
  <c r="BW42" i="11"/>
  <c r="CL42" i="11"/>
  <c r="AF42" i="11"/>
  <c r="EB42" i="11"/>
  <c r="CF42" i="11"/>
  <c r="X42" i="11"/>
  <c r="BS42" i="11"/>
  <c r="BI42" i="11"/>
  <c r="BG42" i="11"/>
  <c r="BV42" i="11"/>
  <c r="EA42" i="11"/>
  <c r="CR42" i="11"/>
  <c r="AV42" i="11"/>
  <c r="H42" i="11"/>
  <c r="AJ42" i="11"/>
  <c r="BF42" i="11"/>
  <c r="DK42" i="11"/>
  <c r="BE42" i="11"/>
  <c r="I42" i="11"/>
  <c r="AM42" i="11"/>
  <c r="DA42" i="11"/>
  <c r="AP42" i="11"/>
  <c r="CU42" i="11"/>
  <c r="U42" i="11"/>
  <c r="DM42" i="11"/>
  <c r="D42" i="11"/>
  <c r="BQ42" i="11"/>
  <c r="DW42" i="11"/>
  <c r="DT42" i="11"/>
  <c r="J42" i="11"/>
  <c r="BO42" i="11"/>
  <c r="T42" i="11"/>
  <c r="G42" i="11"/>
  <c r="BU42" i="11"/>
  <c r="BX42" i="11"/>
  <c r="S42" i="11"/>
  <c r="BA42" i="11"/>
  <c r="AO42" i="11"/>
  <c r="DV42" i="11"/>
  <c r="DF42" i="11"/>
  <c r="CP42" i="11"/>
  <c r="BZ42" i="11"/>
  <c r="BJ42" i="11"/>
  <c r="DY42" i="11"/>
  <c r="BM42" i="11"/>
  <c r="DI42" i="11"/>
  <c r="CS42" i="11"/>
  <c r="Q42" i="11"/>
  <c r="CC42" i="11"/>
  <c r="AW42" i="11"/>
  <c r="AG42" i="11"/>
  <c r="BK42" i="11"/>
  <c r="BH42" i="11"/>
  <c r="CW42" i="11"/>
  <c r="CI42" i="11"/>
  <c r="E42" i="11"/>
  <c r="CX42" i="11"/>
  <c r="AD42" i="11"/>
  <c r="AZ42" i="11"/>
  <c r="DP42" i="11"/>
  <c r="CH42" i="11"/>
  <c r="CV42" i="11"/>
  <c r="P42" i="11"/>
  <c r="CZ42" i="11"/>
  <c r="BR42" i="11"/>
  <c r="C29" i="9"/>
  <c r="C28" i="9"/>
  <c r="C30" i="9"/>
  <c r="C31" i="8"/>
  <c r="C34" i="8"/>
  <c r="C28" i="8"/>
  <c r="C41" i="8" s="1"/>
  <c r="C35" i="8"/>
  <c r="C32" i="8"/>
  <c r="C29" i="8"/>
  <c r="C42" i="8" s="1"/>
  <c r="C33" i="8"/>
  <c r="C30" i="8"/>
  <c r="K27" i="8"/>
  <c r="AA27" i="8"/>
  <c r="AQ27" i="8"/>
  <c r="BG27" i="8"/>
  <c r="BW27" i="8"/>
  <c r="CM27" i="8"/>
  <c r="DC27" i="8"/>
  <c r="DS27" i="8"/>
  <c r="L27" i="8"/>
  <c r="AB27" i="8"/>
  <c r="AR27" i="8"/>
  <c r="BH27" i="8"/>
  <c r="BX27" i="8"/>
  <c r="CN27" i="8"/>
  <c r="DD27" i="8"/>
  <c r="DT27" i="8"/>
  <c r="M27" i="8"/>
  <c r="AC27" i="8"/>
  <c r="AS27" i="8"/>
  <c r="BI27" i="8"/>
  <c r="BY27" i="8"/>
  <c r="CO27" i="8"/>
  <c r="DE27" i="8"/>
  <c r="DU27" i="8"/>
  <c r="N27" i="8"/>
  <c r="AD27" i="8"/>
  <c r="AT27" i="8"/>
  <c r="BJ27" i="8"/>
  <c r="BZ27" i="8"/>
  <c r="CP27" i="8"/>
  <c r="DF27" i="8"/>
  <c r="DV27" i="8"/>
  <c r="O27" i="8"/>
  <c r="AE27" i="8"/>
  <c r="AU27" i="8"/>
  <c r="BK27" i="8"/>
  <c r="CA27" i="8"/>
  <c r="CQ27" i="8"/>
  <c r="DG27" i="8"/>
  <c r="DW27" i="8"/>
  <c r="P27" i="8"/>
  <c r="AF27" i="8"/>
  <c r="AV27" i="8"/>
  <c r="BL27" i="8"/>
  <c r="CB27" i="8"/>
  <c r="CR27" i="8"/>
  <c r="DH27" i="8"/>
  <c r="DX27" i="8"/>
  <c r="Q27" i="8"/>
  <c r="AG27" i="8"/>
  <c r="AW27" i="8"/>
  <c r="BM27" i="8"/>
  <c r="CC27" i="8"/>
  <c r="CS27" i="8"/>
  <c r="DI27" i="8"/>
  <c r="DY27" i="8"/>
  <c r="R27" i="8"/>
  <c r="AH27" i="8"/>
  <c r="AX27" i="8"/>
  <c r="BN27" i="8"/>
  <c r="CD27" i="8"/>
  <c r="CT27" i="8"/>
  <c r="DJ27" i="8"/>
  <c r="DZ27" i="8"/>
  <c r="C27" i="8"/>
  <c r="S27" i="8"/>
  <c r="AI27" i="8"/>
  <c r="AY27" i="8"/>
  <c r="BO27" i="8"/>
  <c r="CE27" i="8"/>
  <c r="CU27" i="8"/>
  <c r="DK27" i="8"/>
  <c r="EA27" i="8"/>
  <c r="D27" i="8"/>
  <c r="T27" i="8"/>
  <c r="AJ27" i="8"/>
  <c r="AZ27" i="8"/>
  <c r="BP27" i="8"/>
  <c r="CF27" i="8"/>
  <c r="CV27" i="8"/>
  <c r="DL27" i="8"/>
  <c r="EB27" i="8"/>
  <c r="E27" i="8"/>
  <c r="U27" i="8"/>
  <c r="AK27" i="8"/>
  <c r="BA27" i="8"/>
  <c r="BQ27" i="8"/>
  <c r="CG27" i="8"/>
  <c r="CW27" i="8"/>
  <c r="DM27" i="8"/>
  <c r="EC27" i="8"/>
  <c r="F27" i="8"/>
  <c r="V27" i="8"/>
  <c r="AL27" i="8"/>
  <c r="BB27" i="8"/>
  <c r="BR27" i="8"/>
  <c r="CH27" i="8"/>
  <c r="CX27" i="8"/>
  <c r="DN27" i="8"/>
  <c r="ED27" i="8"/>
  <c r="G27" i="8"/>
  <c r="W27" i="8"/>
  <c r="AM27" i="8"/>
  <c r="BC27" i="8"/>
  <c r="BS27" i="8"/>
  <c r="CI27" i="8"/>
  <c r="CY27" i="8"/>
  <c r="DO27" i="8"/>
  <c r="H27" i="8"/>
  <c r="X27" i="8"/>
  <c r="AN27" i="8"/>
  <c r="BD27" i="8"/>
  <c r="BT27" i="8"/>
  <c r="CJ27" i="8"/>
  <c r="CZ27" i="8"/>
  <c r="DP27" i="8"/>
  <c r="B6" i="1"/>
  <c r="B16" i="1" s="1"/>
  <c r="B24" i="1" s="1"/>
  <c r="B32" i="1" s="1"/>
  <c r="B40" i="1" s="1"/>
  <c r="B8" i="1"/>
  <c r="B18" i="1" s="1"/>
  <c r="B26" i="1" s="1"/>
  <c r="B34" i="1" s="1"/>
  <c r="B42" i="1" s="1"/>
  <c r="B7" i="1"/>
  <c r="B10" i="1"/>
  <c r="B9" i="1"/>
  <c r="B3" i="1"/>
  <c r="B13" i="1" s="1"/>
  <c r="B21" i="1" s="1"/>
  <c r="B29" i="1" s="1"/>
  <c r="B37" i="1" s="1"/>
  <c r="B5" i="1"/>
  <c r="C45" i="11" a="1"/>
  <c r="C44" i="8" a="1"/>
  <c r="C45" i="8" a="1"/>
  <c r="B17" i="1" l="1"/>
  <c r="B25" i="1" s="1"/>
  <c r="B33" i="1" s="1"/>
  <c r="B41" i="1" s="1"/>
  <c r="B20" i="1"/>
  <c r="B28" i="1" s="1"/>
  <c r="B36" i="1" s="1"/>
  <c r="B44" i="1" s="1"/>
  <c r="C45" i="11"/>
  <c r="B19" i="1"/>
  <c r="B27" i="1" s="1"/>
  <c r="B35" i="1" s="1"/>
  <c r="B43" i="1" s="1"/>
  <c r="C45" i="8"/>
  <c r="C44" i="8"/>
  <c r="E4" i="1"/>
  <c r="E7" i="1"/>
  <c r="C5" i="1"/>
  <c r="D8" i="1"/>
  <c r="D26" i="1" s="1"/>
  <c r="F7" i="1"/>
  <c r="F6" i="1"/>
  <c r="D40" i="1" s="1"/>
  <c r="C9" i="1"/>
  <c r="D4" i="1"/>
  <c r="E9" i="1"/>
  <c r="F4" i="1"/>
  <c r="F9" i="1"/>
  <c r="C10" i="1"/>
  <c r="F5" i="1"/>
  <c r="C6" i="1"/>
  <c r="D16" i="1" s="1"/>
  <c r="D3" i="1"/>
  <c r="D21" i="1" s="1"/>
  <c r="E3" i="1"/>
  <c r="D29" i="1" s="1"/>
  <c r="D10" i="1"/>
  <c r="E10" i="1"/>
  <c r="D33" i="1" s="1"/>
  <c r="F10" i="1"/>
  <c r="C7" i="1"/>
  <c r="C8" i="1"/>
  <c r="D18" i="1" s="1"/>
  <c r="D5" i="1"/>
  <c r="D7" i="1"/>
  <c r="E8" i="1"/>
  <c r="D34" i="1" s="1"/>
  <c r="E5" i="1"/>
  <c r="F8" i="1"/>
  <c r="D42" i="1" s="1"/>
  <c r="C3" i="1"/>
  <c r="D13" i="1" s="1"/>
  <c r="D6" i="1"/>
  <c r="D24" i="1" s="1"/>
  <c r="E6" i="1"/>
  <c r="D32" i="1" s="1"/>
  <c r="F3" i="1"/>
  <c r="D37" i="1" s="1"/>
  <c r="C4" i="1"/>
  <c r="D9" i="1"/>
  <c r="B4" i="1"/>
  <c r="B15" i="1" s="1"/>
  <c r="B23" i="1" s="1"/>
  <c r="B31" i="1" s="1"/>
  <c r="B39" i="1" s="1"/>
  <c r="D14" i="1" l="1"/>
  <c r="D38" i="1"/>
  <c r="D17" i="1"/>
  <c r="D25" i="1"/>
  <c r="D41" i="1"/>
  <c r="D31" i="1"/>
  <c r="D20" i="1"/>
  <c r="D22" i="1"/>
  <c r="D43" i="1"/>
  <c r="D35" i="1"/>
  <c r="B14" i="1"/>
  <c r="B22" i="1" s="1"/>
  <c r="B30" i="1" s="1"/>
  <c r="B38" i="1" s="1"/>
  <c r="D44" i="1"/>
  <c r="D28" i="1"/>
  <c r="D39" i="1"/>
  <c r="D30" i="1"/>
  <c r="D36" i="1"/>
  <c r="D23" i="1"/>
  <c r="D27" i="1"/>
  <c r="D19" i="1"/>
  <c r="D1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A84BD5-4C0F-4968-B9AD-D37E16C5152A}" name="Early Warning CANADA_CI_OLTP" type="100" refreshedVersion="7">
    <extLst>
      <ext xmlns:x15="http://schemas.microsoft.com/office/spreadsheetml/2010/11/main" uri="{DE250136-89BD-433C-8126-D09CA5730AF9}">
        <x15:connection id="d1434498-6058-421e-9abf-048c366ccc5a"/>
      </ext>
    </extLst>
  </connection>
  <connection id="2" xr16:uid="{D1B91C3D-7B11-44C3-8B02-BFE0946E6B5C}" keepAlive="1" name="Query - Fact Full" description="Connection to the 'Fact Full' query in the workbook." type="5" refreshedVersion="0" background="1" saveData="1">
    <dbPr connection="Provider=Microsoft.Mashup.OleDb.1;Data Source=$Workbook$;Location=&quot;Fact Full&quot;;Extended Properties=&quot;&quot;" command="SELECT * FROM [Fact Full]"/>
  </connection>
  <connection id="3" xr16:uid="{C0D3233C-BB9C-48A8-84D8-377FE18D518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6">
    <s v="ThisWorkbookDataModel"/>
    <s v="{[Fact Full].[source].&amp;[Monthly LFS Manitoba and Canada Only]}"/>
    <s v="{[Fact Full].[indicator].&amp;[Employed]}"/>
    <s v="{[Fact Full].[geo_name_id].&amp;[Canada]}"/>
    <s v="{[Fact Full].[indicator].&amp;[Labour Force]}"/>
    <s v="{[Fact Full].[standardised_province].&amp;[Canada]}"/>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2" v="0"/>
    </bk>
  </cellMetadata>
  <valueMetadata count="5">
    <bk>
      <rc t="1" v="0"/>
    </bk>
    <bk>
      <rc t="1" v="1"/>
    </bk>
    <bk>
      <rc t="1" v="2"/>
    </bk>
    <bk>
      <rc t="1" v="3"/>
    </bk>
    <bk>
      <rc t="1" v="4"/>
    </bk>
  </valueMetadata>
</metadata>
</file>

<file path=xl/sharedStrings.xml><?xml version="1.0" encoding="utf-8"?>
<sst xmlns="http://schemas.openxmlformats.org/spreadsheetml/2006/main" count="401" uniqueCount="187">
  <si>
    <t>source</t>
  </si>
  <si>
    <t>indicator</t>
  </si>
  <si>
    <t>Design</t>
  </si>
  <si>
    <t>Advertising and marketing</t>
  </si>
  <si>
    <t>Publishing</t>
  </si>
  <si>
    <t>IT, software and computer services</t>
  </si>
  <si>
    <t>Film, TV, video, radio and photography</t>
  </si>
  <si>
    <t>Architecture</t>
  </si>
  <si>
    <t>Employed</t>
  </si>
  <si>
    <t>Crafts</t>
  </si>
  <si>
    <t>Canada</t>
  </si>
  <si>
    <t>Monthly LFS Manitoba and Canada Only</t>
  </si>
  <si>
    <t>Sum of value</t>
  </si>
  <si>
    <t>Column Labels</t>
  </si>
  <si>
    <t>Row Labels</t>
  </si>
  <si>
    <t>Oct</t>
  </si>
  <si>
    <t>Nov</t>
  </si>
  <si>
    <t>Dec</t>
  </si>
  <si>
    <t>geo_name_id</t>
  </si>
  <si>
    <t>Performing</t>
  </si>
  <si>
    <t>Sept</t>
  </si>
  <si>
    <t>Music and Performance</t>
  </si>
  <si>
    <t>541600 Management, scientific and technical consulting services</t>
  </si>
  <si>
    <t>541800 Advertising, public relations, and related services</t>
  </si>
  <si>
    <t>541300 Architectural, engineering and related services</t>
  </si>
  <si>
    <t>337900 Other furniture-related product manufacturing</t>
  </si>
  <si>
    <t>339900 Other miscellaneous manufacturing</t>
  </si>
  <si>
    <t>541400 Specialized design services</t>
  </si>
  <si>
    <t>512200 Sound recording industries</t>
  </si>
  <si>
    <t>515100 Radio and television broadcasting</t>
  </si>
  <si>
    <t>515200 Pay and specialty television</t>
  </si>
  <si>
    <t>511200 Software publishers</t>
  </si>
  <si>
    <t>541500 Computer systems design and related services</t>
  </si>
  <si>
    <t>541900 Other professional, scientific and technical services</t>
  </si>
  <si>
    <t>Pivot Chart Data</t>
  </si>
  <si>
    <t>Creative Sector</t>
  </si>
  <si>
    <t>Month</t>
  </si>
  <si>
    <t>M-o-y change in employment</t>
  </si>
  <si>
    <t>Grand Total</t>
  </si>
  <si>
    <t>Sum of M-o-y change in employment</t>
  </si>
  <si>
    <t>09(Sept)</t>
  </si>
  <si>
    <t>10(Oct)</t>
  </si>
  <si>
    <t>11(Nov)</t>
  </si>
  <si>
    <t>12(Dec)</t>
  </si>
  <si>
    <t>Not Creative</t>
  </si>
  <si>
    <t>453000 Miscellaneous store retailers</t>
  </si>
  <si>
    <t>611600 Other schools and instruction</t>
  </si>
  <si>
    <t>711100 Performing arts companies</t>
  </si>
  <si>
    <t>711300 Promoters (presenters) of performing arts, sports and similar events</t>
  </si>
  <si>
    <t>711500 Independent artists, writers and performers</t>
  </si>
  <si>
    <t>712100 Heritage institutions</t>
  </si>
  <si>
    <t>812900 Other personal services</t>
  </si>
  <si>
    <t>Labour Force</t>
  </si>
  <si>
    <t>327900 Other non-metallic mineral product manufacturing</t>
  </si>
  <si>
    <t>327100 Clay product and refractory manufacturing</t>
  </si>
  <si>
    <t>453100 Florists</t>
  </si>
  <si>
    <t>511100 Newspaper, periodical, book and directory publishers</t>
  </si>
  <si>
    <t>512100 Motion picture and video industries</t>
  </si>
  <si>
    <t>327000 Non-metallic mineral product manufacturing</t>
  </si>
  <si>
    <t>337000 Furniture and related product manufacturing</t>
  </si>
  <si>
    <t>339000 Miscellaneous manufacturing</t>
  </si>
  <si>
    <t>511000 Publishing industries (except Internet)</t>
  </si>
  <si>
    <t>512000 Motion picture and sound recording industries</t>
  </si>
  <si>
    <t>515000 Broadcasting (except Internet)</t>
  </si>
  <si>
    <t>541000 Professional, scientific and technical services</t>
  </si>
  <si>
    <t>611000 Educational services</t>
  </si>
  <si>
    <t>711000 Performing arts, spectator sports and related industries</t>
  </si>
  <si>
    <t>712000 Heritage institutions</t>
  </si>
  <si>
    <t>812000 Personal and laundry services</t>
  </si>
  <si>
    <t>NAICS3 Description</t>
  </si>
  <si>
    <t>Full Description</t>
  </si>
  <si>
    <t>standardised_province</t>
  </si>
  <si>
    <t>Music and Performing Arts</t>
  </si>
  <si>
    <t>ADDITIONS</t>
  </si>
  <si>
    <t>Motion Picture</t>
  </si>
  <si>
    <t>Total</t>
  </si>
  <si>
    <t>Total without additions</t>
  </si>
  <si>
    <t>With Additions</t>
  </si>
  <si>
    <t>early_warning_cultural_creative</t>
  </si>
  <si>
    <t>Creative non-performing</t>
  </si>
  <si>
    <t>All Industries</t>
  </si>
  <si>
    <t>Indexed</t>
  </si>
  <si>
    <t>Smoothed</t>
  </si>
  <si>
    <t>Sum of Intensity-based-value</t>
  </si>
  <si>
    <t>Performing creative occupations</t>
  </si>
  <si>
    <t>Non-Performing creative occupations</t>
  </si>
  <si>
    <t>Sum of support occupations</t>
  </si>
  <si>
    <t>Performing support occupations</t>
  </si>
  <si>
    <t>Non-Performing support occupations</t>
  </si>
  <si>
    <t>https://www150.statcan.gc.ca/t1/tbl1/en/tv.action?pid=3610045201</t>
  </si>
  <si>
    <t>DOI: https://doi.org/10.25318/3610045201-eng</t>
  </si>
  <si>
    <t>How to cite: Statistics Canada. Table 36-10-0452-01 Culture and sport indicators by domain and sub-domain, by province and territory, product perspective</t>
  </si>
  <si>
    <t>Government owned or operated institutions (except schools, colleges and universities) are found within the governance, support and funding domain even if their activity falls within the scope of one of the other domains. For example, a government operated pool would be included under the governance, support and funding (sport) domain and not under the informal sport domain.</t>
  </si>
  <si>
    <t>The Multi domain includes culture industries that are associated with more than one culture domain: the culture portion of convention and trade show organizers; manufacturing and reproducing unrecorded media; lessors of non-financial intangible assets; internet publishing and broadcasting and web search portal industries. These culture industries all affect more than one culture domain but cannot be easily allocated to a single domain, so they have been aggregated together.</t>
  </si>
  <si>
    <t>Government owned or operated institutions (except schools, colleges and universities) are found within the governance, support and funding domain even if their activity falls within the scope of one of the other sub-domains. For example, a government operated library would be included under the governance, support and funding (culture) domain and not under the Libraries sub-domain.</t>
  </si>
  <si>
    <t>Sound recording sub-domain.</t>
  </si>
  <si>
    <t>Improvements to the measurement of  the Film and Video sub-domain were introduced starting with the 2015 reference year. These improvements stem from major enhancements to the sources and methods used to estimate North American Industrial Classification System (NAICS) 512110 Motion picture and video production within the Supply and Use Tables and the Film, Television and Video Production survey. These improvements represent a statistical break in the Film and Video sub-domain and therefore estimates for 2015 forward should not be compared with historical estimates.</t>
  </si>
  <si>
    <t>The Heritage and libraries domain includes only private institutions. All government owned/operated institutions (federal, provincial or municipal) are included within the Governance, funding and professional support (culture) domain.</t>
  </si>
  <si>
    <t>Footnotes:</t>
  </si>
  <si>
    <t>Symbol legend:</t>
  </si>
  <si>
    <t>Governance, funding and professional support (sport) 6</t>
  </si>
  <si>
    <t>Education and training (sport)</t>
  </si>
  <si>
    <t>Informal sport</t>
  </si>
  <si>
    <t>Organized sport</t>
  </si>
  <si>
    <t>Sport total</t>
  </si>
  <si>
    <t>Multi 5</t>
  </si>
  <si>
    <t>Governance, funding and professional support (culture) 4</t>
  </si>
  <si>
    <t>Education and training (culture)</t>
  </si>
  <si>
    <t>Sound recording 3</t>
  </si>
  <si>
    <t>Music publishing</t>
  </si>
  <si>
    <t>Sound recording</t>
  </si>
  <si>
    <t>Interactive media</t>
  </si>
  <si>
    <t>Broadcasting</t>
  </si>
  <si>
    <t>Film and video 2</t>
  </si>
  <si>
    <t>Audio-visual and interactive media</t>
  </si>
  <si>
    <t>Multi sub-domain</t>
  </si>
  <si>
    <t>Collected information</t>
  </si>
  <si>
    <t>Other published works</t>
  </si>
  <si>
    <t>Newspapers</t>
  </si>
  <si>
    <t>Periodicals</t>
  </si>
  <si>
    <t>Books</t>
  </si>
  <si>
    <t>Written and published works</t>
  </si>
  <si>
    <t>Advertising</t>
  </si>
  <si>
    <t>Photography</t>
  </si>
  <si>
    <t>Art reproductions</t>
  </si>
  <si>
    <t>Original visual art</t>
  </si>
  <si>
    <t>Visual and applied arts</t>
  </si>
  <si>
    <t>Festivals and celebrations</t>
  </si>
  <si>
    <t>Performing arts</t>
  </si>
  <si>
    <t>Live performance</t>
  </si>
  <si>
    <t>Natural heritage 1</t>
  </si>
  <si>
    <t>Culture heritage 1</t>
  </si>
  <si>
    <t>Libraries 1</t>
  </si>
  <si>
    <t>Archives 1</t>
  </si>
  <si>
    <t>Heritage and libraries 1</t>
  </si>
  <si>
    <t>Culture total</t>
  </si>
  <si>
    <t>Jobs</t>
  </si>
  <si>
    <t>Domain</t>
  </si>
  <si>
    <t>Geography: Canada, Province or territory</t>
  </si>
  <si>
    <t>Table: 36-10-0452-01 (formerly CANSIM 387-0012)</t>
  </si>
  <si>
    <t>Annual</t>
  </si>
  <si>
    <t>Culture and sport indicators by domain and sub-domain, by province and territory, product perspective</t>
  </si>
  <si>
    <t>x</t>
  </si>
  <si>
    <t>DOI: https://doi.org/10.25318/3610045301-eng</t>
  </si>
  <si>
    <t>https://www150.statcan.gc.ca/t1/tbl1/en/tv.action?pid=3610045301</t>
  </si>
  <si>
    <t>How to cite: Statistics Canada. Table 36-10-0453-01 Culture and sport indicators by domain and sub-domain, by province and territory, industry perspective</t>
  </si>
  <si>
    <t>All other products</t>
  </si>
  <si>
    <t>Sport products</t>
  </si>
  <si>
    <t>Sport industries, total</t>
  </si>
  <si>
    <t>Culture products</t>
  </si>
  <si>
    <t>Culture industries, total</t>
  </si>
  <si>
    <t>Industry</t>
  </si>
  <si>
    <t>Table: 36-10-0453-01 (formerly CANSIM 387-0013)</t>
  </si>
  <si>
    <t>Culture and sport indicators by domain and sub-domain, by province and territory, industry perspective</t>
  </si>
  <si>
    <t>Geopolitical Economy Research Group Data Project creative industries dataset</t>
  </si>
  <si>
    <t>http:/www.geopoliticaleconomy.org</t>
  </si>
  <si>
    <t>https://github.com/axfreeman/Canada-CI</t>
  </si>
  <si>
    <t>Cultural and Creative Industries Early Warning System</t>
  </si>
  <si>
    <t xml:space="preserve"> Use subject to Creative Commons Attribution-NonCommercial-ShareAlike 4.0 International (CC-BY-NC-SA 4.0) </t>
  </si>
  <si>
    <t xml:space="preserve"> For full license see: https://creativecommons.org/licenses/by-nc-sa/4.0/legalcode </t>
  </si>
  <si>
    <t xml:space="preserve"> Below is a human-readable summary from: https://creativecommons.org/licenses/by-nc-sa/4.0/ </t>
  </si>
  <si>
    <t xml:space="preserve"> Attribution-NonCommercial-ShareAlike 4.0 International (CC-BY-NC-SA 4.0) </t>
  </si>
  <si>
    <t xml:space="preserve"> This is a human-readable summary of (and not a substitute for) the license</t>
  </si>
  <si>
    <t>This license does not override or replace any of the rights of the original providers of the data hosted on this site</t>
  </si>
  <si>
    <t xml:space="preserve"> </t>
  </si>
  <si>
    <t xml:space="preserve">You are free to: </t>
  </si>
  <si>
    <t xml:space="preserve"> Share -- copy and redistribute the material in any medium or format </t>
  </si>
  <si>
    <t xml:space="preserve"> Adapt -- remix, transform, and build upon the material </t>
  </si>
  <si>
    <t xml:space="preserve"> The licensor cannot revoke these freedoms as long as you follow the license terms</t>
  </si>
  <si>
    <t>Under the following terms</t>
  </si>
  <si>
    <t xml:space="preserve"> Attribution --  You must give appropriate credit, provide a link to the   license, and indicate if changes were made. You may do so   in any reasonable manner, but not in any way that   suggests the licensor endorses you or your use. </t>
  </si>
  <si>
    <t xml:space="preserve"> NonCommercial --  You may not use the material for commercial purposes. </t>
  </si>
  <si>
    <t xml:space="preserve"> ShareAlike --  If you remix, transform, or build upon the  material, you must distribute your contributions under the same license as the original.</t>
  </si>
  <si>
    <t xml:space="preserve"> No additional restrictions --  You may not apply legal terms or technological measures that  legally restrict others from doing anything the license permits. </t>
  </si>
  <si>
    <t>Notices</t>
  </si>
  <si>
    <t xml:space="preserve"> You do not have to comply with the license for elements of the   material in the public domain or where your use is permitted by an   applicable exception or limitation. No warranties are given. The   license may not give you all of the permissions necessary for   your intended use. For example, other rights such as publicity,   privacy, or moral rights may limit how you use the material. </t>
  </si>
  <si>
    <t>To comply with the attribution requirement in the license, whenever it is used the dataset must be cited as follows: Freeman, A. 2021. Creative Industries Early Warning Dataset. (https://github.com/axfreeman/Canada-CI)</t>
  </si>
  <si>
    <t>Individual working papers drawing on this data, and individual datasets derived from a selection of data in the full set, should additionally be cited as specified in the relevant document or accompanying documentation</t>
  </si>
  <si>
    <t>Data and graphs for the paper 'Culture in a time of COVID: An EarlyWarning Reporting System'</t>
  </si>
  <si>
    <t>main_industry</t>
  </si>
  <si>
    <t>Arts, entertainment and recreation</t>
  </si>
  <si>
    <t>Educational services</t>
  </si>
  <si>
    <t>Information and cultural industries</t>
  </si>
  <si>
    <t>Manufacturing</t>
  </si>
  <si>
    <t>Other services (except public administration)</t>
  </si>
  <si>
    <t>Professional, scientific and technical services</t>
  </si>
  <si>
    <t>Retail Trade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</si>
</sst>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F800]dddd\,\ mmmm\ dd\,\ yyyy"/>
  </numFmts>
  <fonts count="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sz val="14"/>
      <color theme="1"/>
      <name val="Calibri"/>
      <family val="2"/>
      <scheme val="minor"/>
    </font>
  </fonts>
  <fills count="6">
    <fill>
      <patternFill patternType="none"/>
    </fill>
    <fill>
      <patternFill patternType="gray125"/>
    </fill>
    <fill>
      <patternFill patternType="solid">
        <fgColor theme="4"/>
        <bgColor indexed="64"/>
      </patternFill>
    </fill>
    <fill>
      <patternFill patternType="solid">
        <fgColor theme="0"/>
        <bgColor indexed="64"/>
      </patternFill>
    </fill>
    <fill>
      <patternFill patternType="solid">
        <fgColor theme="9" tint="0.39997558519241921"/>
        <bgColor indexed="64"/>
      </patternFill>
    </fill>
    <fill>
      <patternFill patternType="solid">
        <fgColor theme="4" tint="0.59999389629810485"/>
        <bgColor indexed="64"/>
      </patternFill>
    </fill>
  </fills>
  <borders count="1">
    <border>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cellStyleXfs>
  <cellXfs count="26">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1" applyNumberFormat="1" applyFont="1"/>
    <xf numFmtId="9" fontId="0" fillId="0" borderId="0" xfId="2" applyFont="1"/>
    <xf numFmtId="0" fontId="0" fillId="0" borderId="0" xfId="0" applyAlignment="1">
      <alignment horizontal="left" indent="1"/>
    </xf>
    <xf numFmtId="16" fontId="0" fillId="0" borderId="0" xfId="0" applyNumberFormat="1"/>
    <xf numFmtId="3" fontId="0" fillId="0" borderId="0" xfId="0" applyNumberFormat="1"/>
    <xf numFmtId="14" fontId="0" fillId="0" borderId="0" xfId="0" applyNumberFormat="1"/>
    <xf numFmtId="165" fontId="0" fillId="0" borderId="0" xfId="0" applyNumberFormat="1"/>
    <xf numFmtId="0" fontId="0" fillId="0" borderId="0" xfId="0" applyAlignment="1">
      <alignment horizontal="left" indent="2"/>
    </xf>
    <xf numFmtId="43" fontId="0" fillId="0" borderId="0" xfId="1" applyFont="1"/>
    <xf numFmtId="14" fontId="0" fillId="0" borderId="0" xfId="1" applyNumberFormat="1" applyFont="1"/>
    <xf numFmtId="10" fontId="0" fillId="0" borderId="0" xfId="2" applyNumberFormat="1" applyFont="1"/>
    <xf numFmtId="3" fontId="2" fillId="0" borderId="0" xfId="0" applyNumberFormat="1" applyFont="1"/>
    <xf numFmtId="10" fontId="0" fillId="0" borderId="0" xfId="0" applyNumberFormat="1"/>
    <xf numFmtId="0" fontId="5" fillId="2" borderId="0" xfId="0" applyFont="1" applyFill="1" applyAlignment="1">
      <alignment horizontal="center"/>
    </xf>
    <xf numFmtId="0" fontId="4" fillId="3" borderId="0" xfId="3" applyFill="1" applyAlignment="1">
      <alignment horizontal="center"/>
    </xf>
    <xf numFmtId="0" fontId="5" fillId="4" borderId="0" xfId="0" applyFont="1" applyFill="1" applyAlignment="1">
      <alignment horizontal="center"/>
    </xf>
    <xf numFmtId="0" fontId="5" fillId="4" borderId="0" xfId="0" applyFont="1" applyFill="1" applyAlignment="1">
      <alignment horizontal="center" wrapText="1"/>
    </xf>
    <xf numFmtId="0" fontId="0" fillId="5" borderId="0" xfId="0" applyFill="1" applyAlignment="1">
      <alignment horizontal="center"/>
    </xf>
    <xf numFmtId="0" fontId="3" fillId="5" borderId="0" xfId="0" applyFont="1" applyFill="1" applyAlignment="1">
      <alignment horizontal="center"/>
    </xf>
    <xf numFmtId="0" fontId="0" fillId="5" borderId="0" xfId="0" applyFill="1"/>
    <xf numFmtId="0" fontId="0" fillId="5" borderId="0" xfId="0" applyFill="1" applyAlignment="1">
      <alignment horizontal="center" wrapText="1"/>
    </xf>
    <xf numFmtId="0" fontId="3" fillId="5" borderId="0" xfId="0" applyFont="1" applyFill="1" applyAlignment="1">
      <alignment horizontal="center" wrapText="1"/>
    </xf>
  </cellXfs>
  <cellStyles count="4">
    <cellStyle name="Comma" xfId="1" builtinId="3"/>
    <cellStyle name="Hyperlink" xfId="3"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xml"/><Relationship Id="rId18" Type="http://schemas.openxmlformats.org/officeDocument/2006/relationships/pivotCacheDefinition" Target="pivotCache/pivotCacheDefinition3.xml"/><Relationship Id="rId26" Type="http://schemas.openxmlformats.org/officeDocument/2006/relationships/sheetMetadata" Target="metadata.xml"/><Relationship Id="rId39" Type="http://schemas.openxmlformats.org/officeDocument/2006/relationships/customXml" Target="../customXml/item11.xml"/><Relationship Id="rId21" Type="http://schemas.openxmlformats.org/officeDocument/2006/relationships/pivotCacheDefinition" Target="pivotCache/pivotCacheDefinition6.xml"/><Relationship Id="rId34" Type="http://schemas.openxmlformats.org/officeDocument/2006/relationships/customXml" Target="../customXml/item6.xml"/><Relationship Id="rId42"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hartsheet" Target="chartsheets/sheet2.xml"/><Relationship Id="rId24" Type="http://schemas.openxmlformats.org/officeDocument/2006/relationships/styles" Target="style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connections" Target="connections.xml"/><Relationship Id="rId28" Type="http://schemas.openxmlformats.org/officeDocument/2006/relationships/calcChain" Target="calcChain.xml"/><Relationship Id="rId36" Type="http://schemas.openxmlformats.org/officeDocument/2006/relationships/customXml" Target="../customXml/item8.xml"/><Relationship Id="rId10" Type="http://schemas.openxmlformats.org/officeDocument/2006/relationships/chartsheet" Target="chartsheets/sheet1.xml"/><Relationship Id="rId19" Type="http://schemas.openxmlformats.org/officeDocument/2006/relationships/pivotCacheDefinition" Target="pivotCache/pivotCacheDefinition4.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chartsheet" Target="chartsheets/sheet3.xml"/><Relationship Id="rId17" Type="http://schemas.openxmlformats.org/officeDocument/2006/relationships/pivotCacheDefinition" Target="pivotCache/pivotCacheDefinition2.xml"/><Relationship Id="rId25" Type="http://schemas.openxmlformats.org/officeDocument/2006/relationships/sharedStrings" Target="sharedString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openxmlformats.org/officeDocument/2006/relationships/pivotCacheDefinition" Target="pivotCache/pivotCacheDefinition5.xml"/><Relationship Id="rId41"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[Full Query Early Warning.xlsx]Bar Sector Growth!PivotTable3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Sector Growth'!$I$3:$I$4</c:f>
              <c:strCache>
                <c:ptCount val="1"/>
                <c:pt idx="0">
                  <c:v>Film, TV, video, radio and photography</c:v>
                </c:pt>
              </c:strCache>
            </c:strRef>
          </c:tx>
          <c:spPr>
            <a:solidFill>
              <a:schemeClr val="accent1">
                <a:shade val="76000"/>
              </a:schemeClr>
            </a:solidFill>
            <a:ln>
              <a:noFill/>
            </a:ln>
            <a:effectLst/>
          </c:spPr>
          <c:invertIfNegative val="0"/>
          <c:cat>
            <c:strRef>
              <c:f>'Bar Sector Growth'!$H$5:$H$9</c:f>
              <c:strCache>
                <c:ptCount val="4"/>
                <c:pt idx="0">
                  <c:v>09(Sept)</c:v>
                </c:pt>
                <c:pt idx="1">
                  <c:v>10(Oct)</c:v>
                </c:pt>
                <c:pt idx="2">
                  <c:v>11(Nov)</c:v>
                </c:pt>
                <c:pt idx="3">
                  <c:v>12(Dec)</c:v>
                </c:pt>
              </c:strCache>
            </c:strRef>
          </c:cat>
          <c:val>
            <c:numRef>
              <c:f>'Bar Sector Growth'!$I$5:$I$9</c:f>
              <c:numCache>
                <c:formatCode>General</c:formatCode>
                <c:ptCount val="4"/>
                <c:pt idx="0">
                  <c:v>2.9885057471264131E-2</c:v>
                </c:pt>
                <c:pt idx="1">
                  <c:v>0.12834224598930488</c:v>
                </c:pt>
                <c:pt idx="2">
                  <c:v>0.21818181818181825</c:v>
                </c:pt>
                <c:pt idx="3">
                  <c:v>6.3492063492063489E-2</c:v>
                </c:pt>
              </c:numCache>
            </c:numRef>
          </c:val>
          <c:extLst>
            <c:ext xmlns:c16="http://schemas.microsoft.com/office/drawing/2014/chart" uri="{C3380CC4-5D6E-409C-BE32-E72D297353CC}">
              <c16:uniqueId val="{00000001-9794-4DBF-8A10-B05A2BFEEE7B}"/>
            </c:ext>
          </c:extLst>
        </c:ser>
        <c:ser>
          <c:idx val="1"/>
          <c:order val="1"/>
          <c:tx>
            <c:strRef>
              <c:f>'Bar Sector Growth'!$J$3:$J$4</c:f>
              <c:strCache>
                <c:ptCount val="1"/>
                <c:pt idx="0">
                  <c:v>Music and Performance</c:v>
                </c:pt>
              </c:strCache>
            </c:strRef>
          </c:tx>
          <c:spPr>
            <a:solidFill>
              <a:schemeClr val="accent1">
                <a:tint val="77000"/>
              </a:schemeClr>
            </a:solidFill>
            <a:ln>
              <a:noFill/>
            </a:ln>
            <a:effectLst/>
          </c:spPr>
          <c:invertIfNegative val="0"/>
          <c:cat>
            <c:strRef>
              <c:f>'Bar Sector Growth'!$H$5:$H$9</c:f>
              <c:strCache>
                <c:ptCount val="4"/>
                <c:pt idx="0">
                  <c:v>09(Sept)</c:v>
                </c:pt>
                <c:pt idx="1">
                  <c:v>10(Oct)</c:v>
                </c:pt>
                <c:pt idx="2">
                  <c:v>11(Nov)</c:v>
                </c:pt>
                <c:pt idx="3">
                  <c:v>12(Dec)</c:v>
                </c:pt>
              </c:strCache>
            </c:strRef>
          </c:cat>
          <c:val>
            <c:numRef>
              <c:f>'Bar Sector Growth'!$J$5:$J$9</c:f>
              <c:numCache>
                <c:formatCode>General</c:formatCode>
                <c:ptCount val="4"/>
                <c:pt idx="0">
                  <c:v>-4.1551246537396169E-2</c:v>
                </c:pt>
                <c:pt idx="1">
                  <c:v>-0.12290227048371161</c:v>
                </c:pt>
                <c:pt idx="2">
                  <c:v>-0.1361097003555104</c:v>
                </c:pt>
                <c:pt idx="3">
                  <c:v>-0.12724474089276561</c:v>
                </c:pt>
              </c:numCache>
            </c:numRef>
          </c:val>
          <c:extLst>
            <c:ext xmlns:c16="http://schemas.microsoft.com/office/drawing/2014/chart" uri="{C3380CC4-5D6E-409C-BE32-E72D297353CC}">
              <c16:uniqueId val="{00000001-632C-4D69-AD3E-2256CD431A36}"/>
            </c:ext>
          </c:extLst>
        </c:ser>
        <c:dLbls>
          <c:showLegendKey val="0"/>
          <c:showVal val="0"/>
          <c:showCatName val="0"/>
          <c:showSerName val="0"/>
          <c:showPercent val="0"/>
          <c:showBubbleSize val="0"/>
        </c:dLbls>
        <c:gapWidth val="219"/>
        <c:overlap val="-27"/>
        <c:axId val="2081892784"/>
        <c:axId val="2081897776"/>
      </c:barChart>
      <c:catAx>
        <c:axId val="20818927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97776"/>
        <c:crosses val="autoZero"/>
        <c:auto val="1"/>
        <c:lblAlgn val="ctr"/>
        <c:lblOffset val="100"/>
        <c:noMultiLvlLbl val="0"/>
      </c:catAx>
      <c:valAx>
        <c:axId val="208189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92784"/>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Creative and Non-Creative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'Main vs Creative'!$B$28</c:f>
              <c:strCache>
                <c:ptCount val="1"/>
                <c:pt idx="0">
                  <c:v>Creative non-performing</c:v>
                </c:pt>
              </c:strCache>
            </c:strRef>
          </c:tx>
          <c:spPr>
            <a:ln w="28575" cap="rnd">
              <a:solidFill>
                <a:schemeClr val="accent1"/>
              </a:solidFill>
              <a:round/>
            </a:ln>
            <a:effectLst/>
          </c:spPr>
          <c:marker>
            <c:symbol val="none"/>
          </c:marker>
          <c:cat>
            <c:numRef>
              <c:f>'Main vs Creative'!$C$27:$ED$27</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'Main vs Creative'!$C$28:$ED$28</c:f>
              <c:numCache>
                <c:formatCode>_(* #,##0.00_);_(* \(#,##0.00\);_(* "-"??_);_(@_)</c:formatCode>
                <c:ptCount val="132"/>
                <c:pt idx="0">
                  <c:v>0.99757363233251029</c:v>
                </c:pt>
                <c:pt idx="1">
                  <c:v>1.0070797804484004</c:v>
                </c:pt>
                <c:pt idx="2">
                  <c:v>1.0169741473910889</c:v>
                </c:pt>
                <c:pt idx="3">
                  <c:v>1.0271280252943209</c:v>
                </c:pt>
                <c:pt idx="4">
                  <c:v>1.0380118865222234</c:v>
                </c:pt>
                <c:pt idx="5">
                  <c:v>1.0486514691256787</c:v>
                </c:pt>
                <c:pt idx="6">
                  <c:v>1.0569959323813762</c:v>
                </c:pt>
                <c:pt idx="7">
                  <c:v>1.0616746997279094</c:v>
                </c:pt>
                <c:pt idx="8">
                  <c:v>1.0623395209613018</c:v>
                </c:pt>
                <c:pt idx="9">
                  <c:v>1.0612219868946589</c:v>
                </c:pt>
                <c:pt idx="10">
                  <c:v>1.0593190259487071</c:v>
                </c:pt>
                <c:pt idx="11">
                  <c:v>1.0568337684018996</c:v>
                </c:pt>
                <c:pt idx="12">
                  <c:v>1.0543972259398191</c:v>
                </c:pt>
                <c:pt idx="13">
                  <c:v>1.0532431828831399</c:v>
                </c:pt>
                <c:pt idx="14">
                  <c:v>1.0542746460443733</c:v>
                </c:pt>
                <c:pt idx="15">
                  <c:v>1.0584319327765463</c:v>
                </c:pt>
                <c:pt idx="16">
                  <c:v>1.0651125193504125</c:v>
                </c:pt>
                <c:pt idx="17">
                  <c:v>1.0723444632355195</c:v>
                </c:pt>
                <c:pt idx="18">
                  <c:v>1.0782463766630186</c:v>
                </c:pt>
                <c:pt idx="19">
                  <c:v>1.0812723301810676</c:v>
                </c:pt>
                <c:pt idx="20">
                  <c:v>1.0806302522635358</c:v>
                </c:pt>
                <c:pt idx="21">
                  <c:v>1.0786411147210737</c:v>
                </c:pt>
                <c:pt idx="22">
                  <c:v>1.0771728419757145</c:v>
                </c:pt>
                <c:pt idx="23">
                  <c:v>1.0762289849913436</c:v>
                </c:pt>
                <c:pt idx="24">
                  <c:v>1.0764111447082223</c:v>
                </c:pt>
                <c:pt idx="25">
                  <c:v>1.0786506950813779</c:v>
                </c:pt>
                <c:pt idx="26">
                  <c:v>1.0834982846473513</c:v>
                </c:pt>
                <c:pt idx="27">
                  <c:v>1.0893241850675557</c:v>
                </c:pt>
                <c:pt idx="28">
                  <c:v>1.0943729118317058</c:v>
                </c:pt>
                <c:pt idx="29">
                  <c:v>1.0967744918685816</c:v>
                </c:pt>
                <c:pt idx="30">
                  <c:v>1.0961869170385552</c:v>
                </c:pt>
                <c:pt idx="31">
                  <c:v>1.0927960531490015</c:v>
                </c:pt>
                <c:pt idx="32">
                  <c:v>1.0867807108084375</c:v>
                </c:pt>
                <c:pt idx="33">
                  <c:v>1.0801785805860402</c:v>
                </c:pt>
                <c:pt idx="34">
                  <c:v>1.0752805115515924</c:v>
                </c:pt>
                <c:pt idx="35">
                  <c:v>1.0734593523158016</c:v>
                </c:pt>
                <c:pt idx="36">
                  <c:v>1.0763467302749743</c:v>
                </c:pt>
                <c:pt idx="37">
                  <c:v>1.0833597167546194</c:v>
                </c:pt>
                <c:pt idx="38">
                  <c:v>1.0915664200352839</c:v>
                </c:pt>
                <c:pt idx="39">
                  <c:v>1.0996478482250061</c:v>
                </c:pt>
                <c:pt idx="40">
                  <c:v>1.1070303366934631</c:v>
                </c:pt>
                <c:pt idx="41">
                  <c:v>1.1136800635793032</c:v>
                </c:pt>
                <c:pt idx="42">
                  <c:v>1.1177032782177825</c:v>
                </c:pt>
                <c:pt idx="43">
                  <c:v>1.1171387857529607</c:v>
                </c:pt>
                <c:pt idx="44">
                  <c:v>1.1125506589686669</c:v>
                </c:pt>
                <c:pt idx="45">
                  <c:v>1.1074199247022312</c:v>
                </c:pt>
                <c:pt idx="46">
                  <c:v>1.1028120029228634</c:v>
                </c:pt>
                <c:pt idx="47">
                  <c:v>1.0991934476521661</c:v>
                </c:pt>
                <c:pt idx="48">
                  <c:v>1.0976671261677751</c:v>
                </c:pt>
                <c:pt idx="49">
                  <c:v>1.1000401731877572</c:v>
                </c:pt>
                <c:pt idx="50">
                  <c:v>1.1079806582904246</c:v>
                </c:pt>
                <c:pt idx="51">
                  <c:v>1.1200697221565952</c:v>
                </c:pt>
                <c:pt idx="52">
                  <c:v>1.1340164809857578</c:v>
                </c:pt>
                <c:pt idx="53">
                  <c:v>1.1464009525939218</c:v>
                </c:pt>
                <c:pt idx="54">
                  <c:v>1.1549368834114007</c:v>
                </c:pt>
                <c:pt idx="55">
                  <c:v>1.1578005270227212</c:v>
                </c:pt>
                <c:pt idx="56">
                  <c:v>1.1537717333326261</c:v>
                </c:pt>
                <c:pt idx="57">
                  <c:v>1.1471872797967608</c:v>
                </c:pt>
                <c:pt idx="58">
                  <c:v>1.1400161556703003</c:v>
                </c:pt>
                <c:pt idx="59">
                  <c:v>1.1339220009515421</c:v>
                </c:pt>
                <c:pt idx="60">
                  <c:v>1.1307029274836451</c:v>
                </c:pt>
                <c:pt idx="61">
                  <c:v>1.1315894073931947</c:v>
                </c:pt>
                <c:pt idx="62">
                  <c:v>1.1360559426486854</c:v>
                </c:pt>
                <c:pt idx="63">
                  <c:v>1.1428453899325142</c:v>
                </c:pt>
                <c:pt idx="64">
                  <c:v>1.1517045647748965</c:v>
                </c:pt>
                <c:pt idx="65">
                  <c:v>1.160437312512407</c:v>
                </c:pt>
                <c:pt idx="66">
                  <c:v>1.1654786871889662</c:v>
                </c:pt>
                <c:pt idx="67">
                  <c:v>1.1639175792505714</c:v>
                </c:pt>
                <c:pt idx="68">
                  <c:v>1.1584684921247679</c:v>
                </c:pt>
                <c:pt idx="69">
                  <c:v>1.1532008052003984</c:v>
                </c:pt>
                <c:pt idx="70">
                  <c:v>1.1509907604349996</c:v>
                </c:pt>
                <c:pt idx="71">
                  <c:v>1.1525822924264879</c:v>
                </c:pt>
                <c:pt idx="72">
                  <c:v>1.157176488495121</c:v>
                </c:pt>
                <c:pt idx="73">
                  <c:v>1.1649023550790685</c:v>
                </c:pt>
                <c:pt idx="74">
                  <c:v>1.1755838346444887</c:v>
                </c:pt>
                <c:pt idx="75">
                  <c:v>1.1880277846309844</c:v>
                </c:pt>
                <c:pt idx="76">
                  <c:v>1.200490028756513</c:v>
                </c:pt>
                <c:pt idx="77">
                  <c:v>1.2091167220386276</c:v>
                </c:pt>
                <c:pt idx="78">
                  <c:v>1.2115846559224199</c:v>
                </c:pt>
                <c:pt idx="79">
                  <c:v>1.2079877959705649</c:v>
                </c:pt>
                <c:pt idx="80">
                  <c:v>1.2001017360026385</c:v>
                </c:pt>
                <c:pt idx="81">
                  <c:v>1.1918805780475816</c:v>
                </c:pt>
                <c:pt idx="82">
                  <c:v>1.1851761583303455</c:v>
                </c:pt>
                <c:pt idx="83">
                  <c:v>1.180227947326455</c:v>
                </c:pt>
                <c:pt idx="84">
                  <c:v>1.177076433356042</c:v>
                </c:pt>
                <c:pt idx="85">
                  <c:v>1.1782547626404325</c:v>
                </c:pt>
                <c:pt idx="86">
                  <c:v>1.1849690113466003</c:v>
                </c:pt>
                <c:pt idx="87">
                  <c:v>1.1974730793204658</c:v>
                </c:pt>
                <c:pt idx="88">
                  <c:v>1.2148854102120161</c:v>
                </c:pt>
                <c:pt idx="89">
                  <c:v>1.2333062670592372</c:v>
                </c:pt>
                <c:pt idx="90">
                  <c:v>1.2470936707368336</c:v>
                </c:pt>
                <c:pt idx="91">
                  <c:v>1.2538433415438288</c:v>
                </c:pt>
                <c:pt idx="92">
                  <c:v>1.2546984790898017</c:v>
                </c:pt>
                <c:pt idx="93">
                  <c:v>1.2516188445292766</c:v>
                </c:pt>
                <c:pt idx="94">
                  <c:v>1.2463791445162051</c:v>
                </c:pt>
                <c:pt idx="95">
                  <c:v>1.2400528463557952</c:v>
                </c:pt>
                <c:pt idx="96">
                  <c:v>1.2346629122848753</c:v>
                </c:pt>
                <c:pt idx="97">
                  <c:v>1.233368521959314</c:v>
                </c:pt>
                <c:pt idx="98">
                  <c:v>1.2394013297294602</c:v>
                </c:pt>
                <c:pt idx="99">
                  <c:v>1.2537699055575504</c:v>
                </c:pt>
                <c:pt idx="100">
                  <c:v>1.2726697212179399</c:v>
                </c:pt>
                <c:pt idx="101">
                  <c:v>1.2895212512953922</c:v>
                </c:pt>
                <c:pt idx="102">
                  <c:v>1.2980126638865226</c:v>
                </c:pt>
                <c:pt idx="103">
                  <c:v>1.2960860751732062</c:v>
                </c:pt>
                <c:pt idx="104">
                  <c:v>1.2869505555429583</c:v>
                </c:pt>
                <c:pt idx="105">
                  <c:v>1.2764160164093856</c:v>
                </c:pt>
                <c:pt idx="106">
                  <c:v>1.2695461143832447</c:v>
                </c:pt>
                <c:pt idx="107">
                  <c:v>1.268281866142444</c:v>
                </c:pt>
                <c:pt idx="108">
                  <c:v>1.2736414797138882</c:v>
                </c:pt>
                <c:pt idx="109">
                  <c:v>1.2849137078141506</c:v>
                </c:pt>
                <c:pt idx="110">
                  <c:v>1.3000188830954524</c:v>
                </c:pt>
                <c:pt idx="111">
                  <c:v>1.3166142143234398</c:v>
                </c:pt>
                <c:pt idx="112">
                  <c:v>1.3318782522474961</c:v>
                </c:pt>
                <c:pt idx="113">
                  <c:v>1.3418865922999501</c:v>
                </c:pt>
                <c:pt idx="114">
                  <c:v>1.3442404662974496</c:v>
                </c:pt>
                <c:pt idx="115">
                  <c:v>1.338430849028394</c:v>
                </c:pt>
                <c:pt idx="116">
                  <c:v>1.3269817794501044</c:v>
                </c:pt>
                <c:pt idx="117">
                  <c:v>1.3148992672350177</c:v>
                </c:pt>
                <c:pt idx="118">
                  <c:v>1.3034186299403916</c:v>
                </c:pt>
                <c:pt idx="119">
                  <c:v>1.2935755624592413</c:v>
                </c:pt>
                <c:pt idx="120">
                  <c:v>1.2829197894583644</c:v>
                </c:pt>
                <c:pt idx="121">
                  <c:v>1.2708898087672509</c:v>
                </c:pt>
                <c:pt idx="122">
                  <c:v>1.2587096093420649</c:v>
                </c:pt>
                <c:pt idx="123">
                  <c:v>1.2515493210957225</c:v>
                </c:pt>
                <c:pt idx="124">
                  <c:v>1.2575782970720748</c:v>
                </c:pt>
                <c:pt idx="125">
                  <c:v>1.2756671431538908</c:v>
                </c:pt>
                <c:pt idx="126">
                  <c:v>1.3004373313538609</c:v>
                </c:pt>
                <c:pt idx="127">
                  <c:v>1.3235599252325949</c:v>
                </c:pt>
                <c:pt idx="128">
                  <c:v>1.3409298487629604</c:v>
                </c:pt>
                <c:pt idx="129">
                  <c:v>1.3519930504430542</c:v>
                </c:pt>
                <c:pt idx="130">
                  <c:v>1.3578059036895604</c:v>
                </c:pt>
                <c:pt idx="131">
                  <c:v>1.3616629325838425</c:v>
                </c:pt>
              </c:numCache>
            </c:numRef>
          </c:val>
          <c:smooth val="0"/>
          <c:extLst>
            <c:ext xmlns:c16="http://schemas.microsoft.com/office/drawing/2014/chart" uri="{C3380CC4-5D6E-409C-BE32-E72D297353CC}">
              <c16:uniqueId val="{00000000-69E9-4F8F-9842-DDF6DA400A24}"/>
            </c:ext>
          </c:extLst>
        </c:ser>
        <c:ser>
          <c:idx val="1"/>
          <c:order val="1"/>
          <c:tx>
            <c:strRef>
              <c:f>'Main vs Creative'!$B$29</c:f>
              <c:strCache>
                <c:ptCount val="1"/>
                <c:pt idx="0">
                  <c:v>Performing</c:v>
                </c:pt>
              </c:strCache>
            </c:strRef>
          </c:tx>
          <c:spPr>
            <a:ln w="28575" cap="rnd">
              <a:solidFill>
                <a:schemeClr val="accent2"/>
              </a:solidFill>
              <a:round/>
            </a:ln>
            <a:effectLst/>
          </c:spPr>
          <c:marker>
            <c:symbol val="none"/>
          </c:marker>
          <c:cat>
            <c:numRef>
              <c:f>'Main vs Creative'!$C$27:$ED$27</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'Main vs Creative'!$C$29:$ED$29</c:f>
              <c:numCache>
                <c:formatCode>_(* #,##0.00_);_(* \(#,##0.00\);_(* "-"??_);_(@_)</c:formatCode>
                <c:ptCount val="132"/>
                <c:pt idx="0">
                  <c:v>1.025313094037352</c:v>
                </c:pt>
                <c:pt idx="1">
                  <c:v>1.0407069912407665</c:v>
                </c:pt>
                <c:pt idx="2">
                  <c:v>1.0520507933982046</c:v>
                </c:pt>
                <c:pt idx="3">
                  <c:v>1.0512155883866052</c:v>
                </c:pt>
                <c:pt idx="4">
                  <c:v>1.040554848895765</c:v>
                </c:pt>
                <c:pt idx="5">
                  <c:v>1.0240754096285332</c:v>
                </c:pt>
                <c:pt idx="6">
                  <c:v>1.0073727845128457</c:v>
                </c:pt>
                <c:pt idx="7">
                  <c:v>0.99030937076041625</c:v>
                </c:pt>
                <c:pt idx="8">
                  <c:v>0.97920277483268858</c:v>
                </c:pt>
                <c:pt idx="9">
                  <c:v>0.97063479681549725</c:v>
                </c:pt>
                <c:pt idx="10">
                  <c:v>0.96595324372047919</c:v>
                </c:pt>
                <c:pt idx="11">
                  <c:v>0.96401210057363329</c:v>
                </c:pt>
                <c:pt idx="12">
                  <c:v>0.96601463146930611</c:v>
                </c:pt>
                <c:pt idx="13">
                  <c:v>0.97383226122887312</c:v>
                </c:pt>
                <c:pt idx="14">
                  <c:v>0.9895735203882754</c:v>
                </c:pt>
                <c:pt idx="15">
                  <c:v>1.0063664194572353</c:v>
                </c:pt>
                <c:pt idx="16">
                  <c:v>1.0110404007040992</c:v>
                </c:pt>
                <c:pt idx="17">
                  <c:v>1.0066676900724365</c:v>
                </c:pt>
                <c:pt idx="18">
                  <c:v>0.9996439525743499</c:v>
                </c:pt>
                <c:pt idx="19">
                  <c:v>0.99452347232625848</c:v>
                </c:pt>
                <c:pt idx="20">
                  <c:v>0.99890505289990505</c:v>
                </c:pt>
                <c:pt idx="21">
                  <c:v>1.0155099386987039</c:v>
                </c:pt>
                <c:pt idx="22">
                  <c:v>1.0382719100604247</c:v>
                </c:pt>
                <c:pt idx="23">
                  <c:v>1.0553236550563561</c:v>
                </c:pt>
                <c:pt idx="24">
                  <c:v>1.0613991141010914</c:v>
                </c:pt>
                <c:pt idx="25">
                  <c:v>1.0569862519288382</c:v>
                </c:pt>
                <c:pt idx="26">
                  <c:v>1.045584583039759</c:v>
                </c:pt>
                <c:pt idx="27">
                  <c:v>1.0262231245299671</c:v>
                </c:pt>
                <c:pt idx="28">
                  <c:v>1.0075668207901283</c:v>
                </c:pt>
                <c:pt idx="29">
                  <c:v>0.99740441836080218</c:v>
                </c:pt>
                <c:pt idx="30">
                  <c:v>0.99545366816843761</c:v>
                </c:pt>
                <c:pt idx="31">
                  <c:v>0.99377015915334521</c:v>
                </c:pt>
                <c:pt idx="32">
                  <c:v>0.99078004687585697</c:v>
                </c:pt>
                <c:pt idx="33">
                  <c:v>0.99221331537367885</c:v>
                </c:pt>
                <c:pt idx="34">
                  <c:v>1.0006278382798148</c:v>
                </c:pt>
                <c:pt idx="35">
                  <c:v>1.0142948553096665</c:v>
                </c:pt>
                <c:pt idx="36">
                  <c:v>1.0313851520538648</c:v>
                </c:pt>
                <c:pt idx="37">
                  <c:v>1.049884688567464</c:v>
                </c:pt>
                <c:pt idx="38">
                  <c:v>1.0714991560402471</c:v>
                </c:pt>
                <c:pt idx="39">
                  <c:v>1.0918337466668606</c:v>
                </c:pt>
                <c:pt idx="40">
                  <c:v>1.1016927918248893</c:v>
                </c:pt>
                <c:pt idx="41">
                  <c:v>1.0986533368415408</c:v>
                </c:pt>
                <c:pt idx="42">
                  <c:v>1.0873687449440179</c:v>
                </c:pt>
                <c:pt idx="43">
                  <c:v>1.080940210610106</c:v>
                </c:pt>
                <c:pt idx="44">
                  <c:v>1.080813580578829</c:v>
                </c:pt>
                <c:pt idx="45">
                  <c:v>1.0851108239081917</c:v>
                </c:pt>
                <c:pt idx="46">
                  <c:v>1.0966170977594376</c:v>
                </c:pt>
                <c:pt idx="47">
                  <c:v>1.1062702285750001</c:v>
                </c:pt>
                <c:pt idx="48">
                  <c:v>1.1138923223701869</c:v>
                </c:pt>
                <c:pt idx="49">
                  <c:v>1.1241003122120945</c:v>
                </c:pt>
                <c:pt idx="50">
                  <c:v>1.13435336650422</c:v>
                </c:pt>
                <c:pt idx="51">
                  <c:v>1.1402905649686013</c:v>
                </c:pt>
                <c:pt idx="52">
                  <c:v>1.1398442135552036</c:v>
                </c:pt>
                <c:pt idx="53">
                  <c:v>1.1317366423418376</c:v>
                </c:pt>
                <c:pt idx="54">
                  <c:v>1.1218586757022113</c:v>
                </c:pt>
                <c:pt idx="55">
                  <c:v>1.1147189875451595</c:v>
                </c:pt>
                <c:pt idx="56">
                  <c:v>1.1165736769451717</c:v>
                </c:pt>
                <c:pt idx="57">
                  <c:v>1.1251716611244218</c:v>
                </c:pt>
                <c:pt idx="58">
                  <c:v>1.1377566803354879</c:v>
                </c:pt>
                <c:pt idx="59">
                  <c:v>1.1567732248186759</c:v>
                </c:pt>
                <c:pt idx="60">
                  <c:v>1.1830949787545282</c:v>
                </c:pt>
                <c:pt idx="61">
                  <c:v>1.2068964193429172</c:v>
                </c:pt>
                <c:pt idx="62">
                  <c:v>1.2173832448870021</c:v>
                </c:pt>
                <c:pt idx="63">
                  <c:v>1.2081681000390583</c:v>
                </c:pt>
                <c:pt idx="64">
                  <c:v>1.1795760862030509</c:v>
                </c:pt>
                <c:pt idx="65">
                  <c:v>1.1400085346411497</c:v>
                </c:pt>
                <c:pt idx="66">
                  <c:v>1.1053171754371447</c:v>
                </c:pt>
                <c:pt idx="67">
                  <c:v>1.0800173800478712</c:v>
                </c:pt>
                <c:pt idx="68">
                  <c:v>1.0651624302281317</c:v>
                </c:pt>
                <c:pt idx="69">
                  <c:v>1.0579654825267304</c:v>
                </c:pt>
                <c:pt idx="70">
                  <c:v>1.0526272592894419</c:v>
                </c:pt>
                <c:pt idx="71">
                  <c:v>1.0483478645789255</c:v>
                </c:pt>
                <c:pt idx="72">
                  <c:v>1.0418821447059698</c:v>
                </c:pt>
                <c:pt idx="73">
                  <c:v>1.0357485960858028</c:v>
                </c:pt>
                <c:pt idx="74">
                  <c:v>1.0353911279972947</c:v>
                </c:pt>
                <c:pt idx="75">
                  <c:v>1.0425255755904013</c:v>
                </c:pt>
                <c:pt idx="76">
                  <c:v>1.0590696472007948</c:v>
                </c:pt>
                <c:pt idx="77">
                  <c:v>1.0875505137031549</c:v>
                </c:pt>
                <c:pt idx="78">
                  <c:v>1.126908656085317</c:v>
                </c:pt>
                <c:pt idx="79">
                  <c:v>1.1650640250098316</c:v>
                </c:pt>
                <c:pt idx="80">
                  <c:v>1.2000599551835798</c:v>
                </c:pt>
                <c:pt idx="81">
                  <c:v>1.2295323035635985</c:v>
                </c:pt>
                <c:pt idx="82">
                  <c:v>1.2519704048169713</c:v>
                </c:pt>
                <c:pt idx="83">
                  <c:v>1.2607843448193043</c:v>
                </c:pt>
                <c:pt idx="84">
                  <c:v>1.252665071923069</c:v>
                </c:pt>
                <c:pt idx="85">
                  <c:v>1.2385669743027321</c:v>
                </c:pt>
                <c:pt idx="86">
                  <c:v>1.2250899511700222</c:v>
                </c:pt>
                <c:pt idx="87">
                  <c:v>1.2154073075633056</c:v>
                </c:pt>
                <c:pt idx="88">
                  <c:v>1.2053363242452255</c:v>
                </c:pt>
                <c:pt idx="89">
                  <c:v>1.2038086425055015</c:v>
                </c:pt>
                <c:pt idx="90">
                  <c:v>1.216888260495973</c:v>
                </c:pt>
                <c:pt idx="91">
                  <c:v>1.237282905600795</c:v>
                </c:pt>
                <c:pt idx="92">
                  <c:v>1.2658197602882517</c:v>
                </c:pt>
                <c:pt idx="93">
                  <c:v>1.2923593590046356</c:v>
                </c:pt>
                <c:pt idx="94">
                  <c:v>1.3087124023509484</c:v>
                </c:pt>
                <c:pt idx="95">
                  <c:v>1.3135773770282531</c:v>
                </c:pt>
                <c:pt idx="96">
                  <c:v>1.309592118694795</c:v>
                </c:pt>
                <c:pt idx="97">
                  <c:v>1.3043258171241323</c:v>
                </c:pt>
                <c:pt idx="98">
                  <c:v>1.2995197004153922</c:v>
                </c:pt>
                <c:pt idx="99">
                  <c:v>1.2923722435212004</c:v>
                </c:pt>
                <c:pt idx="100">
                  <c:v>1.2804021994798653</c:v>
                </c:pt>
                <c:pt idx="101">
                  <c:v>1.2687885963911998</c:v>
                </c:pt>
                <c:pt idx="102">
                  <c:v>1.2694090426650702</c:v>
                </c:pt>
                <c:pt idx="103">
                  <c:v>1.2866536434879203</c:v>
                </c:pt>
                <c:pt idx="104">
                  <c:v>1.3182109299722038</c:v>
                </c:pt>
                <c:pt idx="105">
                  <c:v>1.3523087230247275</c:v>
                </c:pt>
                <c:pt idx="106">
                  <c:v>1.379262477882611</c:v>
                </c:pt>
                <c:pt idx="107">
                  <c:v>1.3958674933797921</c:v>
                </c:pt>
                <c:pt idx="108">
                  <c:v>1.4013076113080767</c:v>
                </c:pt>
                <c:pt idx="109">
                  <c:v>1.3960475149057801</c:v>
                </c:pt>
                <c:pt idx="110">
                  <c:v>1.385388312755452</c:v>
                </c:pt>
                <c:pt idx="111">
                  <c:v>1.3715677987448984</c:v>
                </c:pt>
                <c:pt idx="112">
                  <c:v>1.3597812771083275</c:v>
                </c:pt>
                <c:pt idx="113">
                  <c:v>1.3477787367842216</c:v>
                </c:pt>
                <c:pt idx="114">
                  <c:v>1.3374879009629419</c:v>
                </c:pt>
                <c:pt idx="115">
                  <c:v>1.3341683818096794</c:v>
                </c:pt>
                <c:pt idx="116">
                  <c:v>1.3368825572110734</c:v>
                </c:pt>
                <c:pt idx="117">
                  <c:v>1.3442272470900778</c:v>
                </c:pt>
                <c:pt idx="118">
                  <c:v>1.3406214370429848</c:v>
                </c:pt>
                <c:pt idx="119">
                  <c:v>1.3195847932423233</c:v>
                </c:pt>
                <c:pt idx="120">
                  <c:v>1.2780075381024867</c:v>
                </c:pt>
                <c:pt idx="121">
                  <c:v>1.2173033119047132</c:v>
                </c:pt>
                <c:pt idx="122">
                  <c:v>1.1408775778794855</c:v>
                </c:pt>
                <c:pt idx="123">
                  <c:v>1.0768970065586179</c:v>
                </c:pt>
                <c:pt idx="124">
                  <c:v>1.0406144120298035</c:v>
                </c:pt>
                <c:pt idx="125">
                  <c:v>1.0328767360173887</c:v>
                </c:pt>
                <c:pt idx="126">
                  <c:v>1.0530118674329845</c:v>
                </c:pt>
                <c:pt idx="127">
                  <c:v>1.0930957161806054</c:v>
                </c:pt>
                <c:pt idx="128">
                  <c:v>1.1358370928217383</c:v>
                </c:pt>
                <c:pt idx="129">
                  <c:v>1.1690771558462623</c:v>
                </c:pt>
                <c:pt idx="130">
                  <c:v>1.1903477485329659</c:v>
                </c:pt>
                <c:pt idx="131">
                  <c:v>1.206753542115969</c:v>
                </c:pt>
              </c:numCache>
            </c:numRef>
          </c:val>
          <c:smooth val="0"/>
          <c:extLst>
            <c:ext xmlns:c16="http://schemas.microsoft.com/office/drawing/2014/chart" uri="{C3380CC4-5D6E-409C-BE32-E72D297353CC}">
              <c16:uniqueId val="{00000001-69E9-4F8F-9842-DDF6DA400A24}"/>
            </c:ext>
          </c:extLst>
        </c:ser>
        <c:ser>
          <c:idx val="2"/>
          <c:order val="2"/>
          <c:tx>
            <c:strRef>
              <c:f>'Main vs Creative'!$B$30</c:f>
              <c:strCache>
                <c:ptCount val="1"/>
                <c:pt idx="0">
                  <c:v>Not Creative</c:v>
                </c:pt>
              </c:strCache>
            </c:strRef>
          </c:tx>
          <c:spPr>
            <a:ln w="28575" cap="rnd">
              <a:solidFill>
                <a:schemeClr val="accent3"/>
              </a:solidFill>
              <a:round/>
            </a:ln>
            <a:effectLst/>
          </c:spPr>
          <c:marker>
            <c:symbol val="none"/>
          </c:marker>
          <c:cat>
            <c:numRef>
              <c:f>'Main vs Creative'!$C$27:$ED$27</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'Main vs Creative'!$C$30:$ED$30</c:f>
              <c:numCache>
                <c:formatCode>_(* #,##0.00_);_(* \(#,##0.00\);_(* "-"??_);_(@_)</c:formatCode>
                <c:ptCount val="132"/>
                <c:pt idx="0">
                  <c:v>0.99553076064210788</c:v>
                </c:pt>
                <c:pt idx="1">
                  <c:v>1.0026519215318808</c:v>
                </c:pt>
                <c:pt idx="2">
                  <c:v>1.0104881607189165</c:v>
                </c:pt>
                <c:pt idx="3">
                  <c:v>1.0198188572053031</c:v>
                </c:pt>
                <c:pt idx="4">
                  <c:v>1.0294475514321537</c:v>
                </c:pt>
                <c:pt idx="5">
                  <c:v>1.036878812938288</c:v>
                </c:pt>
                <c:pt idx="6">
                  <c:v>1.040164462369904</c:v>
                </c:pt>
                <c:pt idx="7">
                  <c:v>1.0397131064661964</c:v>
                </c:pt>
                <c:pt idx="8">
                  <c:v>1.0365873697757635</c:v>
                </c:pt>
                <c:pt idx="9">
                  <c:v>1.0325589817662293</c:v>
                </c:pt>
                <c:pt idx="10">
                  <c:v>1.0284236171760928</c:v>
                </c:pt>
                <c:pt idx="11">
                  <c:v>1.0247400600418137</c:v>
                </c:pt>
                <c:pt idx="12">
                  <c:v>1.0223009867282575</c:v>
                </c:pt>
                <c:pt idx="13">
                  <c:v>1.022719887950897</c:v>
                </c:pt>
                <c:pt idx="14">
                  <c:v>1.0265226597939718</c:v>
                </c:pt>
                <c:pt idx="15">
                  <c:v>1.0335308494627125</c:v>
                </c:pt>
                <c:pt idx="16">
                  <c:v>1.0420827291451511</c:v>
                </c:pt>
                <c:pt idx="17">
                  <c:v>1.0491983547009069</c:v>
                </c:pt>
                <c:pt idx="18">
                  <c:v>1.0528093459626253</c:v>
                </c:pt>
                <c:pt idx="19">
                  <c:v>1.0526180516874093</c:v>
                </c:pt>
                <c:pt idx="20">
                  <c:v>1.0492579491917957</c:v>
                </c:pt>
                <c:pt idx="21">
                  <c:v>1.04416355726962</c:v>
                </c:pt>
                <c:pt idx="22">
                  <c:v>1.0383926219747921</c:v>
                </c:pt>
                <c:pt idx="23">
                  <c:v>1.033058653014463</c:v>
                </c:pt>
                <c:pt idx="24">
                  <c:v>1.029504639189547</c:v>
                </c:pt>
                <c:pt idx="25">
                  <c:v>1.0298383579217445</c:v>
                </c:pt>
                <c:pt idx="26">
                  <c:v>1.0345783413366672</c:v>
                </c:pt>
                <c:pt idx="27">
                  <c:v>1.0428394832498729</c:v>
                </c:pt>
                <c:pt idx="28">
                  <c:v>1.0522133399530214</c:v>
                </c:pt>
                <c:pt idx="29">
                  <c:v>1.0598991767345203</c:v>
                </c:pt>
                <c:pt idx="30">
                  <c:v>1.0642475514871184</c:v>
                </c:pt>
                <c:pt idx="31">
                  <c:v>1.0653806029998829</c:v>
                </c:pt>
                <c:pt idx="32">
                  <c:v>1.0637319940754453</c:v>
                </c:pt>
                <c:pt idx="33">
                  <c:v>1.0605190041361918</c:v>
                </c:pt>
                <c:pt idx="34">
                  <c:v>1.0565461921473829</c:v>
                </c:pt>
                <c:pt idx="35">
                  <c:v>1.0525016813913566</c:v>
                </c:pt>
                <c:pt idx="36">
                  <c:v>1.0493032336040613</c:v>
                </c:pt>
                <c:pt idx="37">
                  <c:v>1.0487690261824119</c:v>
                </c:pt>
                <c:pt idx="38">
                  <c:v>1.0517034929155942</c:v>
                </c:pt>
                <c:pt idx="39">
                  <c:v>1.0581891708986244</c:v>
                </c:pt>
                <c:pt idx="40">
                  <c:v>1.066433623869</c:v>
                </c:pt>
                <c:pt idx="41">
                  <c:v>1.0733558052260816</c:v>
                </c:pt>
                <c:pt idx="42">
                  <c:v>1.0771562338009943</c:v>
                </c:pt>
                <c:pt idx="43">
                  <c:v>1.0777233959684827</c:v>
                </c:pt>
                <c:pt idx="44">
                  <c:v>1.0755036249614804</c:v>
                </c:pt>
                <c:pt idx="45">
                  <c:v>1.0714935569798936</c:v>
                </c:pt>
                <c:pt idx="46">
                  <c:v>1.0665373233155675</c:v>
                </c:pt>
                <c:pt idx="47">
                  <c:v>1.061431426400206</c:v>
                </c:pt>
                <c:pt idx="48">
                  <c:v>1.057468131024923</c:v>
                </c:pt>
                <c:pt idx="49">
                  <c:v>1.0565019579336248</c:v>
                </c:pt>
                <c:pt idx="50">
                  <c:v>1.058919713891634</c:v>
                </c:pt>
                <c:pt idx="51">
                  <c:v>1.0643342613287143</c:v>
                </c:pt>
                <c:pt idx="52">
                  <c:v>1.0712074658629156</c:v>
                </c:pt>
                <c:pt idx="53">
                  <c:v>1.0768990913220229</c:v>
                </c:pt>
                <c:pt idx="54">
                  <c:v>1.0795493097161355</c:v>
                </c:pt>
                <c:pt idx="55">
                  <c:v>1.0791200266446366</c:v>
                </c:pt>
                <c:pt idx="56">
                  <c:v>1.076386800551218</c:v>
                </c:pt>
                <c:pt idx="57">
                  <c:v>1.0722668665793713</c:v>
                </c:pt>
                <c:pt idx="58">
                  <c:v>1.0671332249970016</c:v>
                </c:pt>
                <c:pt idx="59">
                  <c:v>1.0618082702670988</c:v>
                </c:pt>
                <c:pt idx="60">
                  <c:v>1.0576673520449307</c:v>
                </c:pt>
                <c:pt idx="61">
                  <c:v>1.0567827347559693</c:v>
                </c:pt>
                <c:pt idx="62">
                  <c:v>1.0598967604207705</c:v>
                </c:pt>
                <c:pt idx="63">
                  <c:v>1.0667493684866225</c:v>
                </c:pt>
                <c:pt idx="64">
                  <c:v>1.0755194894455615</c:v>
                </c:pt>
                <c:pt idx="65">
                  <c:v>1.082947292946157</c:v>
                </c:pt>
                <c:pt idx="66">
                  <c:v>1.0869483225943219</c:v>
                </c:pt>
                <c:pt idx="67">
                  <c:v>1.0875532254619293</c:v>
                </c:pt>
                <c:pt idx="68">
                  <c:v>1.0851875920334177</c:v>
                </c:pt>
                <c:pt idx="69">
                  <c:v>1.0809773150156119</c:v>
                </c:pt>
                <c:pt idx="70">
                  <c:v>1.0754728380518084</c:v>
                </c:pt>
                <c:pt idx="71">
                  <c:v>1.0695813789820658</c:v>
                </c:pt>
                <c:pt idx="72">
                  <c:v>1.064726561675716</c:v>
                </c:pt>
                <c:pt idx="73">
                  <c:v>1.0630030770737939</c:v>
                </c:pt>
                <c:pt idx="74">
                  <c:v>1.0649973338656751</c:v>
                </c:pt>
                <c:pt idx="75">
                  <c:v>1.0703446347427865</c:v>
                </c:pt>
                <c:pt idx="76">
                  <c:v>1.0774215152018876</c:v>
                </c:pt>
                <c:pt idx="77">
                  <c:v>1.0833589027497603</c:v>
                </c:pt>
                <c:pt idx="78">
                  <c:v>1.0866294373380436</c:v>
                </c:pt>
                <c:pt idx="79">
                  <c:v>1.0874001725199041</c:v>
                </c:pt>
                <c:pt idx="80">
                  <c:v>1.0860753060567014</c:v>
                </c:pt>
                <c:pt idx="81">
                  <c:v>1.0833351878679154</c:v>
                </c:pt>
                <c:pt idx="82">
                  <c:v>1.0796060058164532</c:v>
                </c:pt>
                <c:pt idx="83">
                  <c:v>1.0759443960345652</c:v>
                </c:pt>
                <c:pt idx="84">
                  <c:v>1.0737759888906044</c:v>
                </c:pt>
                <c:pt idx="85">
                  <c:v>1.0749208762386047</c:v>
                </c:pt>
                <c:pt idx="86">
                  <c:v>1.0799184203281431</c:v>
                </c:pt>
                <c:pt idx="87">
                  <c:v>1.0883179972628969</c:v>
                </c:pt>
                <c:pt idx="88">
                  <c:v>1.0984234661332974</c:v>
                </c:pt>
                <c:pt idx="89">
                  <c:v>1.106722526400008</c:v>
                </c:pt>
                <c:pt idx="90">
                  <c:v>1.1114585514584423</c:v>
                </c:pt>
                <c:pt idx="91">
                  <c:v>1.1127065697573988</c:v>
                </c:pt>
                <c:pt idx="92">
                  <c:v>1.1112557742552904</c:v>
                </c:pt>
                <c:pt idx="93">
                  <c:v>1.1085118027957197</c:v>
                </c:pt>
                <c:pt idx="94">
                  <c:v>1.1049261541835778</c:v>
                </c:pt>
                <c:pt idx="95">
                  <c:v>1.1007402978223699</c:v>
                </c:pt>
                <c:pt idx="96">
                  <c:v>1.0968913700080529</c:v>
                </c:pt>
                <c:pt idx="97">
                  <c:v>1.0956182858454999</c:v>
                </c:pt>
                <c:pt idx="98">
                  <c:v>1.097635286575769</c:v>
                </c:pt>
                <c:pt idx="99">
                  <c:v>1.102658652787305</c:v>
                </c:pt>
                <c:pt idx="100">
                  <c:v>1.1093711129614909</c:v>
                </c:pt>
                <c:pt idx="101">
                  <c:v>1.1150838732487665</c:v>
                </c:pt>
                <c:pt idx="102">
                  <c:v>1.1182044211479065</c:v>
                </c:pt>
                <c:pt idx="103">
                  <c:v>1.1189294255217528</c:v>
                </c:pt>
                <c:pt idx="104">
                  <c:v>1.1182013727463713</c:v>
                </c:pt>
                <c:pt idx="105">
                  <c:v>1.117003625970759</c:v>
                </c:pt>
                <c:pt idx="106">
                  <c:v>1.1155192742153037</c:v>
                </c:pt>
                <c:pt idx="107">
                  <c:v>1.1138994762999532</c:v>
                </c:pt>
                <c:pt idx="108">
                  <c:v>1.1130662416791766</c:v>
                </c:pt>
                <c:pt idx="109">
                  <c:v>1.1147807228044422</c:v>
                </c:pt>
                <c:pt idx="110">
                  <c:v>1.11957412530995</c:v>
                </c:pt>
                <c:pt idx="111">
                  <c:v>1.1271463488350755</c:v>
                </c:pt>
                <c:pt idx="112">
                  <c:v>1.1356202509905948</c:v>
                </c:pt>
                <c:pt idx="113">
                  <c:v>1.1423758833142266</c:v>
                </c:pt>
                <c:pt idx="114">
                  <c:v>1.1463539259584234</c:v>
                </c:pt>
                <c:pt idx="115">
                  <c:v>1.148050703296142</c:v>
                </c:pt>
                <c:pt idx="116">
                  <c:v>1.1474020056387277</c:v>
                </c:pt>
                <c:pt idx="117">
                  <c:v>1.1439626905161526</c:v>
                </c:pt>
                <c:pt idx="118">
                  <c:v>1.1366972430341349</c:v>
                </c:pt>
                <c:pt idx="119">
                  <c:v>1.1242641459984657</c:v>
                </c:pt>
                <c:pt idx="120">
                  <c:v>1.1051293530466797</c:v>
                </c:pt>
                <c:pt idx="121">
                  <c:v>1.0795262187423806</c:v>
                </c:pt>
                <c:pt idx="122">
                  <c:v>1.0502339031576358</c:v>
                </c:pt>
                <c:pt idx="123">
                  <c:v>1.0274235075683111</c:v>
                </c:pt>
                <c:pt idx="124">
                  <c:v>1.0228352833388548</c:v>
                </c:pt>
                <c:pt idx="125">
                  <c:v>1.0340511890371031</c:v>
                </c:pt>
                <c:pt idx="126">
                  <c:v>1.0517375278940759</c:v>
                </c:pt>
                <c:pt idx="127">
                  <c:v>1.0698184475929682</c:v>
                </c:pt>
                <c:pt idx="128">
                  <c:v>1.0851707374443942</c:v>
                </c:pt>
                <c:pt idx="129">
                  <c:v>1.0966755253571461</c:v>
                </c:pt>
                <c:pt idx="130">
                  <c:v>1.1052065836244545</c:v>
                </c:pt>
                <c:pt idx="131">
                  <c:v>1.1123646358891639</c:v>
                </c:pt>
              </c:numCache>
            </c:numRef>
          </c:val>
          <c:smooth val="0"/>
          <c:extLst>
            <c:ext xmlns:c16="http://schemas.microsoft.com/office/drawing/2014/chart" uri="{C3380CC4-5D6E-409C-BE32-E72D297353CC}">
              <c16:uniqueId val="{00000002-69E9-4F8F-9842-DDF6DA400A24}"/>
            </c:ext>
          </c:extLst>
        </c:ser>
        <c:dLbls>
          <c:showLegendKey val="0"/>
          <c:showVal val="0"/>
          <c:showCatName val="0"/>
          <c:showSerName val="0"/>
          <c:showPercent val="0"/>
          <c:showBubbleSize val="0"/>
        </c:dLbls>
        <c:smooth val="0"/>
        <c:axId val="1995251903"/>
        <c:axId val="1995244415"/>
      </c:lineChart>
      <c:dateAx>
        <c:axId val="199525190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44415"/>
        <c:crosses val="autoZero"/>
        <c:auto val="1"/>
        <c:lblOffset val="100"/>
        <c:baseTimeUnit val="months"/>
        <c:majorUnit val="1"/>
        <c:majorTimeUnit val="months"/>
      </c:dateAx>
      <c:valAx>
        <c:axId val="1995244415"/>
        <c:scaling>
          <c:orientation val="minMax"/>
          <c:max val="1.6"/>
          <c:min val="0.8"/>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51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Support (non-creative) occupations in the creative industries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'EW Support Occs Employment'!$B$44</c:f>
              <c:strCache>
                <c:ptCount val="1"/>
                <c:pt idx="0">
                  <c:v>Performing support occupations</c:v>
                </c:pt>
              </c:strCache>
            </c:strRef>
          </c:tx>
          <c:spPr>
            <a:ln w="28575" cap="rnd">
              <a:solidFill>
                <a:schemeClr val="accent1"/>
              </a:solidFill>
              <a:round/>
            </a:ln>
            <a:effectLst/>
          </c:spPr>
          <c:marker>
            <c:symbol val="none"/>
          </c:marker>
          <c:cat>
            <c:numRef>
              <c:f>'EW Support Occs Employment'!$C$43:$ED$43</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'EW Support Occs Employment'!$C$44:$ED$44</c:f>
              <c:numCache>
                <c:formatCode>0%</c:formatCode>
                <c:ptCount val="132"/>
                <c:pt idx="0">
                  <c:v>1.0316904571823811</c:v>
                </c:pt>
                <c:pt idx="1">
                  <c:v>1.0434731656542955</c:v>
                </c:pt>
                <c:pt idx="2">
                  <c:v>1.0501854009770288</c:v>
                </c:pt>
                <c:pt idx="3">
                  <c:v>1.0433135942401348</c:v>
                </c:pt>
                <c:pt idx="4">
                  <c:v>1.0253350716289995</c:v>
                </c:pt>
                <c:pt idx="5">
                  <c:v>0.99991936936847847</c:v>
                </c:pt>
                <c:pt idx="6">
                  <c:v>0.97249223851077937</c:v>
                </c:pt>
                <c:pt idx="7">
                  <c:v>0.94563432205564935</c:v>
                </c:pt>
                <c:pt idx="8">
                  <c:v>0.92733102115898203</c:v>
                </c:pt>
                <c:pt idx="9">
                  <c:v>0.91391536594000566</c:v>
                </c:pt>
                <c:pt idx="10">
                  <c:v>0.90641346695902403</c:v>
                </c:pt>
                <c:pt idx="11">
                  <c:v>0.90472220480799037</c:v>
                </c:pt>
                <c:pt idx="12">
                  <c:v>0.91053761355597862</c:v>
                </c:pt>
                <c:pt idx="13">
                  <c:v>0.92355243687059718</c:v>
                </c:pt>
                <c:pt idx="14">
                  <c:v>0.9445525019208838</c:v>
                </c:pt>
                <c:pt idx="15">
                  <c:v>0.96579612842126239</c:v>
                </c:pt>
                <c:pt idx="16">
                  <c:v>0.9738175054180479</c:v>
                </c:pt>
                <c:pt idx="17">
                  <c:v>0.97131509458247556</c:v>
                </c:pt>
                <c:pt idx="18">
                  <c:v>0.96495247654330196</c:v>
                </c:pt>
                <c:pt idx="19">
                  <c:v>0.95858432164131657</c:v>
                </c:pt>
                <c:pt idx="20">
                  <c:v>0.96051675788670088</c:v>
                </c:pt>
                <c:pt idx="21">
                  <c:v>0.97605407420279422</c:v>
                </c:pt>
                <c:pt idx="22">
                  <c:v>0.99965043200538839</c:v>
                </c:pt>
                <c:pt idx="23">
                  <c:v>1.0191340060622887</c:v>
                </c:pt>
                <c:pt idx="24">
                  <c:v>1.0282574338585011</c:v>
                </c:pt>
                <c:pt idx="25">
                  <c:v>1.0261317024736822</c:v>
                </c:pt>
                <c:pt idx="26">
                  <c:v>1.0160554665068735</c:v>
                </c:pt>
                <c:pt idx="27">
                  <c:v>0.99792023567434063</c:v>
                </c:pt>
                <c:pt idx="28">
                  <c:v>0.97967910329514596</c:v>
                </c:pt>
                <c:pt idx="29">
                  <c:v>0.96939626668384571</c:v>
                </c:pt>
                <c:pt idx="30">
                  <c:v>0.96757022006162963</c:v>
                </c:pt>
                <c:pt idx="31">
                  <c:v>0.96767595365652159</c:v>
                </c:pt>
                <c:pt idx="32">
                  <c:v>0.96908631963463354</c:v>
                </c:pt>
                <c:pt idx="33">
                  <c:v>0.97561809063354143</c:v>
                </c:pt>
                <c:pt idx="34">
                  <c:v>0.98833083334365956</c:v>
                </c:pt>
                <c:pt idx="35">
                  <c:v>1.0048977910885302</c:v>
                </c:pt>
                <c:pt idx="36">
                  <c:v>1.0210962553679424</c:v>
                </c:pt>
                <c:pt idx="37">
                  <c:v>1.0351060707680837</c:v>
                </c:pt>
                <c:pt idx="38">
                  <c:v>1.0492645820870108</c:v>
                </c:pt>
                <c:pt idx="39">
                  <c:v>1.0617169492876437</c:v>
                </c:pt>
                <c:pt idx="40">
                  <c:v>1.0661048290210526</c:v>
                </c:pt>
                <c:pt idx="41">
                  <c:v>1.0603230648483843</c:v>
                </c:pt>
                <c:pt idx="42">
                  <c:v>1.0493138725245044</c:v>
                </c:pt>
                <c:pt idx="43">
                  <c:v>1.0466866870702125</c:v>
                </c:pt>
                <c:pt idx="44">
                  <c:v>1.0534486706436721</c:v>
                </c:pt>
                <c:pt idx="45">
                  <c:v>1.0650731547170562</c:v>
                </c:pt>
                <c:pt idx="46">
                  <c:v>1.0813677642498924</c:v>
                </c:pt>
                <c:pt idx="47">
                  <c:v>1.0929799838942587</c:v>
                </c:pt>
                <c:pt idx="48">
                  <c:v>1.1000973147853295</c:v>
                </c:pt>
                <c:pt idx="49">
                  <c:v>1.1080822070950576</c:v>
                </c:pt>
                <c:pt idx="50">
                  <c:v>1.1161743184660105</c:v>
                </c:pt>
                <c:pt idx="51">
                  <c:v>1.1210790356784917</c:v>
                </c:pt>
                <c:pt idx="52">
                  <c:v>1.119022420779564</c:v>
                </c:pt>
                <c:pt idx="53">
                  <c:v>1.1087493537682458</c:v>
                </c:pt>
                <c:pt idx="54">
                  <c:v>1.0970400947680532</c:v>
                </c:pt>
                <c:pt idx="55">
                  <c:v>1.0890964904852365</c:v>
                </c:pt>
                <c:pt idx="56">
                  <c:v>1.0924495601337345</c:v>
                </c:pt>
                <c:pt idx="57">
                  <c:v>1.1031639896312819</c:v>
                </c:pt>
                <c:pt idx="58">
                  <c:v>1.116903230014487</c:v>
                </c:pt>
                <c:pt idx="59">
                  <c:v>1.1372541928174658</c:v>
                </c:pt>
                <c:pt idx="60">
                  <c:v>1.1651905752765748</c:v>
                </c:pt>
                <c:pt idx="61">
                  <c:v>1.1897235126078234</c:v>
                </c:pt>
                <c:pt idx="62">
                  <c:v>1.1994790063455143</c:v>
                </c:pt>
                <c:pt idx="63">
                  <c:v>1.1896994117631867</c:v>
                </c:pt>
                <c:pt idx="64">
                  <c:v>1.162816922029543</c:v>
                </c:pt>
                <c:pt idx="65">
                  <c:v>1.1272863127765547</c:v>
                </c:pt>
                <c:pt idx="66">
                  <c:v>1.0942891343715853</c:v>
                </c:pt>
                <c:pt idx="67">
                  <c:v>1.0658417288071407</c:v>
                </c:pt>
                <c:pt idx="68">
                  <c:v>1.0446022789937324</c:v>
                </c:pt>
                <c:pt idx="69">
                  <c:v>1.0308881924759743</c:v>
                </c:pt>
                <c:pt idx="70">
                  <c:v>1.0217566778670835</c:v>
                </c:pt>
                <c:pt idx="71">
                  <c:v>1.0175406849185498</c:v>
                </c:pt>
                <c:pt idx="72">
                  <c:v>1.0154238882102753</c:v>
                </c:pt>
                <c:pt idx="73">
                  <c:v>1.0173781737265075</c:v>
                </c:pt>
                <c:pt idx="74">
                  <c:v>1.0269369289000041</c:v>
                </c:pt>
                <c:pt idx="75">
                  <c:v>1.042312357263862</c:v>
                </c:pt>
                <c:pt idx="76">
                  <c:v>1.0637203090469534</c:v>
                </c:pt>
                <c:pt idx="77">
                  <c:v>1.0927084138500804</c:v>
                </c:pt>
                <c:pt idx="78">
                  <c:v>1.1284456717079432</c:v>
                </c:pt>
                <c:pt idx="79">
                  <c:v>1.1598764893965912</c:v>
                </c:pt>
                <c:pt idx="80">
                  <c:v>1.1876280819753968</c:v>
                </c:pt>
                <c:pt idx="81">
                  <c:v>1.2123632272238072</c:v>
                </c:pt>
                <c:pt idx="82">
                  <c:v>1.2353790620695726</c:v>
                </c:pt>
                <c:pt idx="83">
                  <c:v>1.2487805934665785</c:v>
                </c:pt>
                <c:pt idx="84">
                  <c:v>1.2472181857162545</c:v>
                </c:pt>
                <c:pt idx="85">
                  <c:v>1.2394465352994508</c:v>
                </c:pt>
                <c:pt idx="86">
                  <c:v>1.2296651527960181</c:v>
                </c:pt>
                <c:pt idx="87">
                  <c:v>1.2202649555599812</c:v>
                </c:pt>
                <c:pt idx="88">
                  <c:v>1.2052676578854669</c:v>
                </c:pt>
                <c:pt idx="89">
                  <c:v>1.1922915926475806</c:v>
                </c:pt>
                <c:pt idx="90">
                  <c:v>1.1878736021814269</c:v>
                </c:pt>
                <c:pt idx="91">
                  <c:v>1.1909058390022331</c:v>
                </c:pt>
                <c:pt idx="92">
                  <c:v>1.2062381599664058</c:v>
                </c:pt>
                <c:pt idx="93">
                  <c:v>1.2237882167227498</c:v>
                </c:pt>
                <c:pt idx="94">
                  <c:v>1.2366491420516568</c:v>
                </c:pt>
                <c:pt idx="95">
                  <c:v>1.2448881286220206</c:v>
                </c:pt>
                <c:pt idx="96">
                  <c:v>1.2497356322222197</c:v>
                </c:pt>
                <c:pt idx="97">
                  <c:v>1.2558144995111675</c:v>
                </c:pt>
                <c:pt idx="98">
                  <c:v>1.2619433529624275</c:v>
                </c:pt>
                <c:pt idx="99">
                  <c:v>1.2641726514800062</c:v>
                </c:pt>
                <c:pt idx="100">
                  <c:v>1.260239218981734</c:v>
                </c:pt>
                <c:pt idx="101">
                  <c:v>1.2547491100387838</c:v>
                </c:pt>
                <c:pt idx="102">
                  <c:v>1.2575136559875795</c:v>
                </c:pt>
                <c:pt idx="103">
                  <c:v>1.2725153080975917</c:v>
                </c:pt>
                <c:pt idx="104">
                  <c:v>1.2975760718684599</c:v>
                </c:pt>
                <c:pt idx="105">
                  <c:v>1.3248787144056346</c:v>
                </c:pt>
                <c:pt idx="106">
                  <c:v>1.347068493859396</c:v>
                </c:pt>
                <c:pt idx="107">
                  <c:v>1.3621527735294385</c:v>
                </c:pt>
                <c:pt idx="108">
                  <c:v>1.3703903573577714</c:v>
                </c:pt>
                <c:pt idx="109">
                  <c:v>1.3710058496922892</c:v>
                </c:pt>
                <c:pt idx="110">
                  <c:v>1.3667787024591092</c:v>
                </c:pt>
                <c:pt idx="111">
                  <c:v>1.3578145009758225</c:v>
                </c:pt>
                <c:pt idx="112">
                  <c:v>1.3479264416048695</c:v>
                </c:pt>
                <c:pt idx="113">
                  <c:v>1.3341136207963913</c:v>
                </c:pt>
                <c:pt idx="114">
                  <c:v>1.3186710285933567</c:v>
                </c:pt>
                <c:pt idx="115">
                  <c:v>1.3079628332710098</c:v>
                </c:pt>
                <c:pt idx="116">
                  <c:v>1.3028892042515323</c:v>
                </c:pt>
                <c:pt idx="117">
                  <c:v>1.3062309925414635</c:v>
                </c:pt>
                <c:pt idx="118">
                  <c:v>1.3016015116585229</c:v>
                </c:pt>
                <c:pt idx="119">
                  <c:v>1.2827834556440363</c:v>
                </c:pt>
                <c:pt idx="120">
                  <c:v>1.245618566450891</c:v>
                </c:pt>
                <c:pt idx="121">
                  <c:v>1.1914439444572626</c:v>
                </c:pt>
                <c:pt idx="122">
                  <c:v>1.122953220119095</c:v>
                </c:pt>
                <c:pt idx="123">
                  <c:v>1.0665119265718355</c:v>
                </c:pt>
                <c:pt idx="124">
                  <c:v>1.0368575436529659</c:v>
                </c:pt>
                <c:pt idx="125">
                  <c:v>1.0366935165824049</c:v>
                </c:pt>
                <c:pt idx="126">
                  <c:v>1.0654826611749397</c:v>
                </c:pt>
                <c:pt idx="127">
                  <c:v>1.1160261073114086</c:v>
                </c:pt>
                <c:pt idx="128">
                  <c:v>1.1692941217037913</c:v>
                </c:pt>
                <c:pt idx="129">
                  <c:v>1.2124424015070154</c:v>
                </c:pt>
                <c:pt idx="130">
                  <c:v>1.2415845870570215</c:v>
                </c:pt>
                <c:pt idx="131">
                  <c:v>1.2648189106003127</c:v>
                </c:pt>
              </c:numCache>
            </c:numRef>
          </c:val>
          <c:smooth val="1"/>
          <c:extLst>
            <c:ext xmlns:c16="http://schemas.microsoft.com/office/drawing/2014/chart" uri="{C3380CC4-5D6E-409C-BE32-E72D297353CC}">
              <c16:uniqueId val="{00000000-ADF7-4FCB-B394-D3E6EDC404D5}"/>
            </c:ext>
          </c:extLst>
        </c:ser>
        <c:ser>
          <c:idx val="1"/>
          <c:order val="1"/>
          <c:tx>
            <c:strRef>
              <c:f>'EW Support Occs Employment'!$B$45</c:f>
              <c:strCache>
                <c:ptCount val="1"/>
                <c:pt idx="0">
                  <c:v>Non-Performing support occupations</c:v>
                </c:pt>
              </c:strCache>
            </c:strRef>
          </c:tx>
          <c:spPr>
            <a:ln w="28575" cap="rnd">
              <a:solidFill>
                <a:schemeClr val="accent2"/>
              </a:solidFill>
              <a:round/>
            </a:ln>
            <a:effectLst/>
          </c:spPr>
          <c:marker>
            <c:symbol val="none"/>
          </c:marker>
          <c:cat>
            <c:numRef>
              <c:f>'EW Support Occs Employment'!$C$43:$ED$43</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'EW Support Occs Employment'!$C$45:$ED$45</c:f>
              <c:numCache>
                <c:formatCode>0%</c:formatCode>
                <c:ptCount val="132"/>
                <c:pt idx="0">
                  <c:v>0.9940008130342628</c:v>
                </c:pt>
                <c:pt idx="1">
                  <c:v>1.0032494298584282</c:v>
                </c:pt>
                <c:pt idx="2">
                  <c:v>1.0134579165971116</c:v>
                </c:pt>
                <c:pt idx="3">
                  <c:v>1.0249511472622963</c:v>
                </c:pt>
                <c:pt idx="4">
                  <c:v>1.0380149512802355</c:v>
                </c:pt>
                <c:pt idx="5">
                  <c:v>1.051082856391284</c:v>
                </c:pt>
                <c:pt idx="6">
                  <c:v>1.0619873984651689</c:v>
                </c:pt>
                <c:pt idx="7">
                  <c:v>1.0683602259048257</c:v>
                </c:pt>
                <c:pt idx="8">
                  <c:v>1.069336779961072</c:v>
                </c:pt>
                <c:pt idx="9">
                  <c:v>1.0675823587480004</c:v>
                </c:pt>
                <c:pt idx="10">
                  <c:v>1.0647242745141694</c:v>
                </c:pt>
                <c:pt idx="11">
                  <c:v>1.0619299094828207</c:v>
                </c:pt>
                <c:pt idx="12">
                  <c:v>1.059974492407185</c:v>
                </c:pt>
                <c:pt idx="13">
                  <c:v>1.060420615187402</c:v>
                </c:pt>
                <c:pt idx="14">
                  <c:v>1.063496072550953</c:v>
                </c:pt>
                <c:pt idx="15">
                  <c:v>1.0696437072063807</c:v>
                </c:pt>
                <c:pt idx="16">
                  <c:v>1.0783592236751385</c:v>
                </c:pt>
                <c:pt idx="17">
                  <c:v>1.0873675383993615</c:v>
                </c:pt>
                <c:pt idx="18">
                  <c:v>1.0944981535339551</c:v>
                </c:pt>
                <c:pt idx="19">
                  <c:v>1.0976681830627868</c:v>
                </c:pt>
                <c:pt idx="20">
                  <c:v>1.0952410353472601</c:v>
                </c:pt>
                <c:pt idx="21">
                  <c:v>1.0903971152565295</c:v>
                </c:pt>
                <c:pt idx="22">
                  <c:v>1.0857371847496089</c:v>
                </c:pt>
                <c:pt idx="23">
                  <c:v>1.0813454833476484</c:v>
                </c:pt>
                <c:pt idx="24">
                  <c:v>1.0792065863344305</c:v>
                </c:pt>
                <c:pt idx="25">
                  <c:v>1.0811850132342324</c:v>
                </c:pt>
                <c:pt idx="26">
                  <c:v>1.0879740674202008</c:v>
                </c:pt>
                <c:pt idx="27">
                  <c:v>1.097620554875232</c:v>
                </c:pt>
                <c:pt idx="28">
                  <c:v>1.1073357287473433</c:v>
                </c:pt>
                <c:pt idx="29">
                  <c:v>1.1141171169612334</c:v>
                </c:pt>
                <c:pt idx="30">
                  <c:v>1.1170497798297729</c:v>
                </c:pt>
                <c:pt idx="31">
                  <c:v>1.1155536277029579</c:v>
                </c:pt>
                <c:pt idx="32">
                  <c:v>1.1093637804353524</c:v>
                </c:pt>
                <c:pt idx="33">
                  <c:v>1.1009233493453019</c:v>
                </c:pt>
                <c:pt idx="34">
                  <c:v>1.0932150578591981</c:v>
                </c:pt>
                <c:pt idx="35">
                  <c:v>1.0882959558237988</c:v>
                </c:pt>
                <c:pt idx="36">
                  <c:v>1.0880428010094203</c:v>
                </c:pt>
                <c:pt idx="37">
                  <c:v>1.0919289484519747</c:v>
                </c:pt>
                <c:pt idx="38">
                  <c:v>1.0975082991459877</c:v>
                </c:pt>
                <c:pt idx="39">
                  <c:v>1.1040926127175237</c:v>
                </c:pt>
                <c:pt idx="40">
                  <c:v>1.1113675596990455</c:v>
                </c:pt>
                <c:pt idx="41">
                  <c:v>1.1189847605837637</c:v>
                </c:pt>
                <c:pt idx="42">
                  <c:v>1.1243945768631247</c:v>
                </c:pt>
                <c:pt idx="43">
                  <c:v>1.1251330949543601</c:v>
                </c:pt>
                <c:pt idx="44">
                  <c:v>1.1218430608372945</c:v>
                </c:pt>
                <c:pt idx="45">
                  <c:v>1.1178043835439313</c:v>
                </c:pt>
                <c:pt idx="46">
                  <c:v>1.1141082767491697</c:v>
                </c:pt>
                <c:pt idx="47">
                  <c:v>1.1110766906299303</c:v>
                </c:pt>
                <c:pt idx="48">
                  <c:v>1.1093677132651747</c:v>
                </c:pt>
                <c:pt idx="49">
                  <c:v>1.1105930182058201</c:v>
                </c:pt>
                <c:pt idx="50">
                  <c:v>1.1166408294974834</c:v>
                </c:pt>
                <c:pt idx="51">
                  <c:v>1.126746698604852</c:v>
                </c:pt>
                <c:pt idx="52">
                  <c:v>1.1395329754457655</c:v>
                </c:pt>
                <c:pt idx="53">
                  <c:v>1.1518310877966338</c:v>
                </c:pt>
                <c:pt idx="54">
                  <c:v>1.1601461272527678</c:v>
                </c:pt>
                <c:pt idx="55">
                  <c:v>1.1615698593056685</c:v>
                </c:pt>
                <c:pt idx="56">
                  <c:v>1.1552091566545415</c:v>
                </c:pt>
                <c:pt idx="57">
                  <c:v>1.1464780248604127</c:v>
                </c:pt>
                <c:pt idx="58">
                  <c:v>1.1385921002206056</c:v>
                </c:pt>
                <c:pt idx="59">
                  <c:v>1.1330744592741115</c:v>
                </c:pt>
                <c:pt idx="60">
                  <c:v>1.1312891813784631</c:v>
                </c:pt>
                <c:pt idx="61">
                  <c:v>1.1340220723828713</c:v>
                </c:pt>
                <c:pt idx="62">
                  <c:v>1.1409128547607483</c:v>
                </c:pt>
                <c:pt idx="63">
                  <c:v>1.1506789718882136</c:v>
                </c:pt>
                <c:pt idx="64">
                  <c:v>1.1626522378578397</c:v>
                </c:pt>
                <c:pt idx="65">
                  <c:v>1.1742717477743874</c:v>
                </c:pt>
                <c:pt idx="66">
                  <c:v>1.1813456160044078</c:v>
                </c:pt>
                <c:pt idx="67">
                  <c:v>1.1800502676929598</c:v>
                </c:pt>
                <c:pt idx="68">
                  <c:v>1.1733204601878648</c:v>
                </c:pt>
                <c:pt idx="69">
                  <c:v>1.1658813031219415</c:v>
                </c:pt>
                <c:pt idx="70">
                  <c:v>1.1607750498183398</c:v>
                </c:pt>
                <c:pt idx="71">
                  <c:v>1.1593970845303332</c:v>
                </c:pt>
                <c:pt idx="72">
                  <c:v>1.1608166372721647</c:v>
                </c:pt>
                <c:pt idx="73">
                  <c:v>1.1654936827485796</c:v>
                </c:pt>
                <c:pt idx="74">
                  <c:v>1.1737870689270298</c:v>
                </c:pt>
                <c:pt idx="75">
                  <c:v>1.1847834427289885</c:v>
                </c:pt>
                <c:pt idx="76">
                  <c:v>1.1962368903524778</c:v>
                </c:pt>
                <c:pt idx="77">
                  <c:v>1.2042247361163314</c:v>
                </c:pt>
                <c:pt idx="78">
                  <c:v>1.2060791010255607</c:v>
                </c:pt>
                <c:pt idx="79">
                  <c:v>1.2018256933164317</c:v>
                </c:pt>
                <c:pt idx="80">
                  <c:v>1.1936800177667184</c:v>
                </c:pt>
                <c:pt idx="81">
                  <c:v>1.1853372240654758</c:v>
                </c:pt>
                <c:pt idx="82">
                  <c:v>1.1777095003520219</c:v>
                </c:pt>
                <c:pt idx="83">
                  <c:v>1.1713113812786351</c:v>
                </c:pt>
                <c:pt idx="84">
                  <c:v>1.1662163161243846</c:v>
                </c:pt>
                <c:pt idx="85">
                  <c:v>1.1655778158061956</c:v>
                </c:pt>
                <c:pt idx="86">
                  <c:v>1.1709590597403112</c:v>
                </c:pt>
                <c:pt idx="87">
                  <c:v>1.1834726082412854</c:v>
                </c:pt>
                <c:pt idx="88">
                  <c:v>1.2018798194087985</c:v>
                </c:pt>
                <c:pt idx="89">
                  <c:v>1.2214678993190704</c:v>
                </c:pt>
                <c:pt idx="90">
                  <c:v>1.2367913952197407</c:v>
                </c:pt>
                <c:pt idx="91">
                  <c:v>1.2456646056400333</c:v>
                </c:pt>
                <c:pt idx="92">
                  <c:v>1.2495581819284771</c:v>
                </c:pt>
                <c:pt idx="93">
                  <c:v>1.2497816673374984</c:v>
                </c:pt>
                <c:pt idx="94">
                  <c:v>1.2470407635754126</c:v>
                </c:pt>
                <c:pt idx="95">
                  <c:v>1.2423451628067668</c:v>
                </c:pt>
                <c:pt idx="96">
                  <c:v>1.2376868196249973</c:v>
                </c:pt>
                <c:pt idx="97">
                  <c:v>1.2365179180276795</c:v>
                </c:pt>
                <c:pt idx="98">
                  <c:v>1.2422932690233339</c:v>
                </c:pt>
                <c:pt idx="99">
                  <c:v>1.2563639550713837</c:v>
                </c:pt>
                <c:pt idx="100">
                  <c:v>1.2754019787724813</c:v>
                </c:pt>
                <c:pt idx="101">
                  <c:v>1.2918774844354981</c:v>
                </c:pt>
                <c:pt idx="102">
                  <c:v>1.2988820117550204</c:v>
                </c:pt>
                <c:pt idx="103">
                  <c:v>1.2953162734315946</c:v>
                </c:pt>
                <c:pt idx="104">
                  <c:v>1.2850168765476466</c:v>
                </c:pt>
                <c:pt idx="105">
                  <c:v>1.2745885176630396</c:v>
                </c:pt>
                <c:pt idx="106">
                  <c:v>1.2686940657036962</c:v>
                </c:pt>
                <c:pt idx="107">
                  <c:v>1.2694433001043317</c:v>
                </c:pt>
                <c:pt idx="108">
                  <c:v>1.2770255871731111</c:v>
                </c:pt>
                <c:pt idx="109">
                  <c:v>1.2902853435158312</c:v>
                </c:pt>
                <c:pt idx="110">
                  <c:v>1.306979569400788</c:v>
                </c:pt>
                <c:pt idx="111">
                  <c:v>1.3241523454065336</c:v>
                </c:pt>
                <c:pt idx="112">
                  <c:v>1.3386373956444577</c:v>
                </c:pt>
                <c:pt idx="113">
                  <c:v>1.346388107509384</c:v>
                </c:pt>
                <c:pt idx="114">
                  <c:v>1.345342303957699</c:v>
                </c:pt>
                <c:pt idx="115">
                  <c:v>1.3353101774434069</c:v>
                </c:pt>
                <c:pt idx="116">
                  <c:v>1.319662603924473</c:v>
                </c:pt>
                <c:pt idx="117">
                  <c:v>1.3044234831621078</c:v>
                </c:pt>
                <c:pt idx="118">
                  <c:v>1.2915274610185361</c:v>
                </c:pt>
                <c:pt idx="119">
                  <c:v>1.2815586401626144</c:v>
                </c:pt>
                <c:pt idx="120">
                  <c:v>1.2715220598904453</c:v>
                </c:pt>
                <c:pt idx="121">
                  <c:v>1.2601225966332821</c:v>
                </c:pt>
                <c:pt idx="122">
                  <c:v>1.2478783865480414</c:v>
                </c:pt>
                <c:pt idx="123">
                  <c:v>1.2399092178855555</c:v>
                </c:pt>
                <c:pt idx="124">
                  <c:v>1.2443831998573009</c:v>
                </c:pt>
                <c:pt idx="125">
                  <c:v>1.2602192377570169</c:v>
                </c:pt>
                <c:pt idx="126">
                  <c:v>1.282740687190314</c:v>
                </c:pt>
                <c:pt idx="127">
                  <c:v>1.3033930612309224</c:v>
                </c:pt>
                <c:pt idx="128">
                  <c:v>1.3176196708179866</c:v>
                </c:pt>
                <c:pt idx="129">
                  <c:v>1.3250751980103961</c:v>
                </c:pt>
                <c:pt idx="130">
                  <c:v>1.3277984860804684</c:v>
                </c:pt>
                <c:pt idx="131">
                  <c:v>1.3288863421209369</c:v>
                </c:pt>
              </c:numCache>
            </c:numRef>
          </c:val>
          <c:smooth val="1"/>
          <c:extLst>
            <c:ext xmlns:c16="http://schemas.microsoft.com/office/drawing/2014/chart" uri="{C3380CC4-5D6E-409C-BE32-E72D297353CC}">
              <c16:uniqueId val="{00000001-ADF7-4FCB-B394-D3E6EDC404D5}"/>
            </c:ext>
          </c:extLst>
        </c:ser>
        <c:dLbls>
          <c:showLegendKey val="0"/>
          <c:showVal val="0"/>
          <c:showCatName val="0"/>
          <c:showSerName val="0"/>
          <c:showPercent val="0"/>
          <c:showBubbleSize val="0"/>
        </c:dLbls>
        <c:smooth val="0"/>
        <c:axId val="926641103"/>
        <c:axId val="926638191"/>
      </c:lineChart>
      <c:dateAx>
        <c:axId val="92664110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638191"/>
        <c:crosses val="autoZero"/>
        <c:auto val="1"/>
        <c:lblOffset val="100"/>
        <c:baseTimeUnit val="months"/>
      </c:dateAx>
      <c:valAx>
        <c:axId val="926638191"/>
        <c:scaling>
          <c:orientation val="minMax"/>
          <c:max val="1.6"/>
          <c:min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641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Creative Occupations in the Creative Industries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'EW Creative Occs Employment'!$B$44</c:f>
              <c:strCache>
                <c:ptCount val="1"/>
                <c:pt idx="0">
                  <c:v>Performing creative occupations</c:v>
                </c:pt>
              </c:strCache>
            </c:strRef>
          </c:tx>
          <c:spPr>
            <a:ln w="28575" cap="rnd">
              <a:solidFill>
                <a:schemeClr val="accent1"/>
              </a:solidFill>
              <a:round/>
            </a:ln>
            <a:effectLst/>
          </c:spPr>
          <c:marker>
            <c:symbol val="none"/>
          </c:marker>
          <c:cat>
            <c:numRef>
              <c:f>'EW Creative Occs Employment'!$C$43:$ED$43</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'EW Creative Occs Employment'!$C$44:$ED$44</c:f>
              <c:numCache>
                <c:formatCode>0%</c:formatCode>
                <c:ptCount val="132"/>
                <c:pt idx="0">
                  <c:v>1.0118114854700528</c:v>
                </c:pt>
                <c:pt idx="1">
                  <c:v>1.0348506830282638</c:v>
                </c:pt>
                <c:pt idx="2">
                  <c:v>1.0560000429112661</c:v>
                </c:pt>
                <c:pt idx="3">
                  <c:v>1.0679450154931509</c:v>
                </c:pt>
                <c:pt idx="4">
                  <c:v>1.0727768614210391</c:v>
                </c:pt>
                <c:pt idx="5">
                  <c:v>1.0752165149271082</c:v>
                </c:pt>
                <c:pt idx="6">
                  <c:v>1.0812188974005308</c:v>
                </c:pt>
                <c:pt idx="7">
                  <c:v>1.0848915682328879</c:v>
                </c:pt>
                <c:pt idx="8">
                  <c:v>1.0890212214029871</c:v>
                </c:pt>
                <c:pt idx="9">
                  <c:v>1.090716331522801</c:v>
                </c:pt>
                <c:pt idx="10">
                  <c:v>1.0920057738550004</c:v>
                </c:pt>
                <c:pt idx="11">
                  <c:v>1.0895356040058737</c:v>
                </c:pt>
                <c:pt idx="12">
                  <c:v>1.083465835566199</c:v>
                </c:pt>
                <c:pt idx="13">
                  <c:v>1.0802804110174204</c:v>
                </c:pt>
                <c:pt idx="14">
                  <c:v>1.0848881754932913</c:v>
                </c:pt>
                <c:pt idx="15">
                  <c:v>1.0922583745760357</c:v>
                </c:pt>
                <c:pt idx="16">
                  <c:v>1.0898455354384411</c:v>
                </c:pt>
                <c:pt idx="17">
                  <c:v>1.0815131858186802</c:v>
                </c:pt>
                <c:pt idx="18">
                  <c:v>1.073089782667646</c:v>
                </c:pt>
                <c:pt idx="19">
                  <c:v>1.0706107726343013</c:v>
                </c:pt>
                <c:pt idx="20">
                  <c:v>1.080177472401104</c:v>
                </c:pt>
                <c:pt idx="21">
                  <c:v>1.0990425251287874</c:v>
                </c:pt>
                <c:pt idx="22">
                  <c:v>1.120038004781891</c:v>
                </c:pt>
                <c:pt idx="23">
                  <c:v>1.1319412889897018</c:v>
                </c:pt>
                <c:pt idx="24">
                  <c:v>1.1315638489173652</c:v>
                </c:pt>
                <c:pt idx="25">
                  <c:v>1.1223088687832039</c:v>
                </c:pt>
                <c:pt idx="26">
                  <c:v>1.1081011065148176</c:v>
                </c:pt>
                <c:pt idx="27">
                  <c:v>1.0861435834974498</c:v>
                </c:pt>
                <c:pt idx="28">
                  <c:v>1.0666083144121714</c:v>
                </c:pt>
                <c:pt idx="29">
                  <c:v>1.0567008849467743</c:v>
                </c:pt>
                <c:pt idx="30">
                  <c:v>1.054486123006481</c:v>
                </c:pt>
                <c:pt idx="31">
                  <c:v>1.0490145823547119</c:v>
                </c:pt>
                <c:pt idx="32">
                  <c:v>1.0367081533543261</c:v>
                </c:pt>
                <c:pt idx="33">
                  <c:v>1.0273473078141673</c:v>
                </c:pt>
                <c:pt idx="34">
                  <c:v>1.0266620068573931</c:v>
                </c:pt>
                <c:pt idx="35">
                  <c:v>1.0341895170860556</c:v>
                </c:pt>
                <c:pt idx="36">
                  <c:v>1.0531679253543</c:v>
                </c:pt>
                <c:pt idx="37">
                  <c:v>1.0811727159473223</c:v>
                </c:pt>
                <c:pt idx="38">
                  <c:v>1.1185722969842868</c:v>
                </c:pt>
                <c:pt idx="39">
                  <c:v>1.1555944578366195</c:v>
                </c:pt>
                <c:pt idx="40">
                  <c:v>1.1770365871456161</c:v>
                </c:pt>
                <c:pt idx="41">
                  <c:v>1.1798029149603761</c:v>
                </c:pt>
                <c:pt idx="42">
                  <c:v>1.1679352706071024</c:v>
                </c:pt>
                <c:pt idx="43">
                  <c:v>1.1534588450941572</c:v>
                </c:pt>
                <c:pt idx="44">
                  <c:v>1.1387482306876098</c:v>
                </c:pt>
                <c:pt idx="45">
                  <c:v>1.1275328657250558</c:v>
                </c:pt>
                <c:pt idx="46">
                  <c:v>1.1289016842375617</c:v>
                </c:pt>
                <c:pt idx="47">
                  <c:v>1.1344071995083371</c:v>
                </c:pt>
                <c:pt idx="48">
                  <c:v>1.1430979342128891</c:v>
                </c:pt>
                <c:pt idx="49">
                  <c:v>1.1580124762776867</c:v>
                </c:pt>
                <c:pt idx="50">
                  <c:v>1.1728404943588335</c:v>
                </c:pt>
                <c:pt idx="51">
                  <c:v>1.1809635739466851</c:v>
                </c:pt>
                <c:pt idx="52">
                  <c:v>1.1839263348540732</c:v>
                </c:pt>
                <c:pt idx="53">
                  <c:v>1.1804033663915905</c:v>
                </c:pt>
                <c:pt idx="54">
                  <c:v>1.174402455529151</c:v>
                </c:pt>
                <c:pt idx="55">
                  <c:v>1.1689647499320033</c:v>
                </c:pt>
                <c:pt idx="56">
                  <c:v>1.1676471966448791</c:v>
                </c:pt>
                <c:pt idx="57">
                  <c:v>1.1717644235594249</c:v>
                </c:pt>
                <c:pt idx="58">
                  <c:v>1.1819058242855602</c:v>
                </c:pt>
                <c:pt idx="59">
                  <c:v>1.1980972522732436</c:v>
                </c:pt>
                <c:pt idx="60">
                  <c:v>1.221000652603248</c:v>
                </c:pt>
                <c:pt idx="61">
                  <c:v>1.243253430763962</c:v>
                </c:pt>
                <c:pt idx="62">
                  <c:v>1.2552885695463238</c:v>
                </c:pt>
                <c:pt idx="63">
                  <c:v>1.2472684294670053</c:v>
                </c:pt>
                <c:pt idx="64">
                  <c:v>1.2150571572099886</c:v>
                </c:pt>
                <c:pt idx="65">
                  <c:v>1.1669429361823229</c:v>
                </c:pt>
                <c:pt idx="66">
                  <c:v>1.1286648020886616</c:v>
                </c:pt>
                <c:pt idx="67">
                  <c:v>1.1100288581284437</c:v>
                </c:pt>
                <c:pt idx="68">
                  <c:v>1.1086906264023948</c:v>
                </c:pt>
                <c:pt idx="69">
                  <c:v>1.1152912083815472</c:v>
                </c:pt>
                <c:pt idx="70">
                  <c:v>1.117983817655499</c:v>
                </c:pt>
                <c:pt idx="71">
                  <c:v>1.1135701941495852</c:v>
                </c:pt>
                <c:pt idx="72">
                  <c:v>1.0978973055889631</c:v>
                </c:pt>
                <c:pt idx="73">
                  <c:v>1.0746408853079563</c:v>
                </c:pt>
                <c:pt idx="74">
                  <c:v>1.0532896362625195</c:v>
                </c:pt>
                <c:pt idx="75">
                  <c:v>1.0429769832206164</c:v>
                </c:pt>
                <c:pt idx="76">
                  <c:v>1.0492236631478655</c:v>
                </c:pt>
                <c:pt idx="77">
                  <c:v>1.0766306480424896</c:v>
                </c:pt>
                <c:pt idx="78">
                  <c:v>1.1236546178838558</c:v>
                </c:pt>
                <c:pt idx="79">
                  <c:v>1.1760466323486498</c:v>
                </c:pt>
                <c:pt idx="80">
                  <c:v>1.2263796553477495</c:v>
                </c:pt>
                <c:pt idx="81">
                  <c:v>1.2658812055988609</c:v>
                </c:pt>
                <c:pt idx="82">
                  <c:v>1.2870961786339898</c:v>
                </c:pt>
                <c:pt idx="83">
                  <c:v>1.2861976619565005</c:v>
                </c:pt>
                <c:pt idx="84">
                  <c:v>1.2641967541877597</c:v>
                </c:pt>
                <c:pt idx="85">
                  <c:v>1.2367048428827865</c:v>
                </c:pt>
                <c:pt idx="86">
                  <c:v>1.2154037250502476</c:v>
                </c:pt>
                <c:pt idx="87">
                  <c:v>1.205123110110953</c:v>
                </c:pt>
                <c:pt idx="88">
                  <c:v>1.2054816987973909</c:v>
                </c:pt>
                <c:pt idx="89">
                  <c:v>1.2281915568065203</c:v>
                </c:pt>
                <c:pt idx="90">
                  <c:v>1.2783156169704575</c:v>
                </c:pt>
                <c:pt idx="91">
                  <c:v>1.3354684699905908</c:v>
                </c:pt>
                <c:pt idx="92">
                  <c:v>1.3919608356927295</c:v>
                </c:pt>
                <c:pt idx="93">
                  <c:v>1.4375323248603218</c:v>
                </c:pt>
                <c:pt idx="94">
                  <c:v>1.4612785822152452</c:v>
                </c:pt>
                <c:pt idx="95">
                  <c:v>1.4590003870830961</c:v>
                </c:pt>
                <c:pt idx="96">
                  <c:v>1.4363151595798824</c:v>
                </c:pt>
                <c:pt idx="97">
                  <c:v>1.4070298354776634</c:v>
                </c:pt>
                <c:pt idx="98">
                  <c:v>1.379073133889575</c:v>
                </c:pt>
                <c:pt idx="99">
                  <c:v>1.3520740112956322</c:v>
                </c:pt>
                <c:pt idx="100">
                  <c:v>1.323089539693205</c:v>
                </c:pt>
                <c:pt idx="101">
                  <c:v>1.2985117977999237</c:v>
                </c:pt>
                <c:pt idx="102">
                  <c:v>1.2945929393671642</c:v>
                </c:pt>
                <c:pt idx="103">
                  <c:v>1.3165861196371278</c:v>
                </c:pt>
                <c:pt idx="104">
                  <c:v>1.3618972891496137</c:v>
                </c:pt>
                <c:pt idx="105">
                  <c:v>1.4103811945071318</c:v>
                </c:pt>
                <c:pt idx="106">
                  <c:v>1.4474208312048851</c:v>
                </c:pt>
                <c:pt idx="107">
                  <c:v>1.4672454187109598</c:v>
                </c:pt>
                <c:pt idx="108">
                  <c:v>1.4667629807640528</c:v>
                </c:pt>
                <c:pt idx="109">
                  <c:v>1.4490635897155442</c:v>
                </c:pt>
                <c:pt idx="110">
                  <c:v>1.4247869902491486</c:v>
                </c:pt>
                <c:pt idx="111">
                  <c:v>1.4006851061280137</c:v>
                </c:pt>
                <c:pt idx="112">
                  <c:v>1.3848793223281868</c:v>
                </c:pt>
                <c:pt idx="113">
                  <c:v>1.3767093532315906</c:v>
                </c:pt>
                <c:pt idx="114">
                  <c:v>1.3773253760160915</c:v>
                </c:pt>
                <c:pt idx="115">
                  <c:v>1.3896485309895601</c:v>
                </c:pt>
                <c:pt idx="116">
                  <c:v>1.4088503807632757</c:v>
                </c:pt>
                <c:pt idx="117">
                  <c:v>1.4246696720033796</c:v>
                </c:pt>
                <c:pt idx="118">
                  <c:v>1.4232310904193772</c:v>
                </c:pt>
                <c:pt idx="119">
                  <c:v>1.3974974420448938</c:v>
                </c:pt>
                <c:pt idx="120">
                  <c:v>1.3465787025778957</c:v>
                </c:pt>
                <c:pt idx="121">
                  <c:v>1.2720505560451991</c:v>
                </c:pt>
                <c:pt idx="122">
                  <c:v>1.1788254972307093</c:v>
                </c:pt>
                <c:pt idx="123">
                  <c:v>1.0988834109287253</c:v>
                </c:pt>
                <c:pt idx="124">
                  <c:v>1.048568132887375</c:v>
                </c:pt>
                <c:pt idx="125">
                  <c:v>1.0247961741920373</c:v>
                </c:pt>
                <c:pt idx="126">
                  <c:v>1.0266097680388717</c:v>
                </c:pt>
                <c:pt idx="127">
                  <c:v>1.0445494505371782</c:v>
                </c:pt>
                <c:pt idx="128">
                  <c:v>1.0650047287995612</c:v>
                </c:pt>
                <c:pt idx="129">
                  <c:v>1.0772679615097835</c:v>
                </c:pt>
                <c:pt idx="130">
                  <c:v>1.0818734900901255</c:v>
                </c:pt>
                <c:pt idx="131">
                  <c:v>1.0838225032582094</c:v>
                </c:pt>
              </c:numCache>
            </c:numRef>
          </c:val>
          <c:smooth val="1"/>
          <c:extLst>
            <c:ext xmlns:c16="http://schemas.microsoft.com/office/drawing/2014/chart" uri="{C3380CC4-5D6E-409C-BE32-E72D297353CC}">
              <c16:uniqueId val="{00000000-9223-4FC0-A44B-0AEC55785971}"/>
            </c:ext>
          </c:extLst>
        </c:ser>
        <c:ser>
          <c:idx val="1"/>
          <c:order val="1"/>
          <c:tx>
            <c:strRef>
              <c:f>'EW Creative Occs Employment'!$B$45</c:f>
              <c:strCache>
                <c:ptCount val="1"/>
                <c:pt idx="0">
                  <c:v>Non-Performing creative occupations</c:v>
                </c:pt>
              </c:strCache>
            </c:strRef>
          </c:tx>
          <c:spPr>
            <a:ln w="28575" cap="rnd">
              <a:solidFill>
                <a:schemeClr val="accent2"/>
              </a:solidFill>
              <a:round/>
            </a:ln>
            <a:effectLst/>
          </c:spPr>
          <c:marker>
            <c:symbol val="none"/>
          </c:marker>
          <c:cat>
            <c:numRef>
              <c:f>'EW Creative Occs Employment'!$C$43:$ED$43</c:f>
              <c:numCache>
                <c:formatCode>m/d/yyyy</c:formatCode>
                <c:ptCount val="132"/>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numCache>
            </c:numRef>
          </c:cat>
          <c:val>
            <c:numRef>
              <c:f>'EW Creative Occs Employment'!$C$45:$ED$45</c:f>
              <c:numCache>
                <c:formatCode>0%</c:formatCode>
                <c:ptCount val="132"/>
                <c:pt idx="0">
                  <c:v>1.006217454838807</c:v>
                </c:pt>
                <c:pt idx="1">
                  <c:v>1.0163466556729182</c:v>
                </c:pt>
                <c:pt idx="2">
                  <c:v>1.0254810637328202</c:v>
                </c:pt>
                <c:pt idx="3">
                  <c:v>1.0323946077201123</c:v>
                </c:pt>
                <c:pt idx="4">
                  <c:v>1.038004471866719</c:v>
                </c:pt>
                <c:pt idx="5">
                  <c:v>1.042769145332179</c:v>
                </c:pt>
                <c:pt idx="6">
                  <c:v>1.044919937691227</c:v>
                </c:pt>
                <c:pt idx="7">
                  <c:v>1.0455002176703361</c:v>
                </c:pt>
                <c:pt idx="8">
                  <c:v>1.0454108548923906</c:v>
                </c:pt>
                <c:pt idx="9">
                  <c:v>1.0458341598636944</c:v>
                </c:pt>
                <c:pt idx="10">
                  <c:v>1.046241955629146</c:v>
                </c:pt>
                <c:pt idx="11">
                  <c:v>1.0445045305386442</c:v>
                </c:pt>
                <c:pt idx="12">
                  <c:v>1.0409039878580975</c:v>
                </c:pt>
                <c:pt idx="13">
                  <c:v>1.0358786184565476</c:v>
                </c:pt>
                <c:pt idx="14">
                  <c:v>1.0319649887894375</c:v>
                </c:pt>
                <c:pt idx="15">
                  <c:v>1.0313069706493978</c:v>
                </c:pt>
                <c:pt idx="16">
                  <c:v>1.0330643939295514</c:v>
                </c:pt>
                <c:pt idx="17">
                  <c:v>1.0359987137377251</c:v>
                </c:pt>
                <c:pt idx="18">
                  <c:v>1.0389279944674221</c:v>
                </c:pt>
                <c:pt idx="19">
                  <c:v>1.041605380828651</c:v>
                </c:pt>
                <c:pt idx="20">
                  <c:v>1.0452819726246374</c:v>
                </c:pt>
                <c:pt idx="21">
                  <c:v>1.0501994910256778</c:v>
                </c:pt>
                <c:pt idx="22">
                  <c:v>1.0564528859295359</c:v>
                </c:pt>
                <c:pt idx="23">
                  <c:v>1.0638504961975352</c:v>
                </c:pt>
                <c:pt idx="24">
                  <c:v>1.0696480539312803</c:v>
                </c:pt>
                <c:pt idx="25">
                  <c:v>1.0725193476889967</c:v>
                </c:pt>
                <c:pt idx="26">
                  <c:v>1.0726698971371793</c:v>
                </c:pt>
                <c:pt idx="27">
                  <c:v>1.0692525435772293</c:v>
                </c:pt>
                <c:pt idx="28">
                  <c:v>1.0630116032272279</c:v>
                </c:pt>
                <c:pt idx="29">
                  <c:v>1.054816989800778</c:v>
                </c:pt>
                <c:pt idx="30">
                  <c:v>1.0457128046117286</c:v>
                </c:pt>
                <c:pt idx="31">
                  <c:v>1.0377380111106946</c:v>
                </c:pt>
                <c:pt idx="32">
                  <c:v>1.0321448534623596</c:v>
                </c:pt>
                <c:pt idx="33">
                  <c:v>1.0299901763817867</c:v>
                </c:pt>
                <c:pt idx="34">
                  <c:v>1.0318909577922069</c:v>
                </c:pt>
                <c:pt idx="35">
                  <c:v>1.0375647389547749</c:v>
                </c:pt>
                <c:pt idx="36">
                  <c:v>1.0480500964375963</c:v>
                </c:pt>
                <c:pt idx="37">
                  <c:v>1.0626279327980142</c:v>
                </c:pt>
                <c:pt idx="38">
                  <c:v>1.0771910643009543</c:v>
                </c:pt>
                <c:pt idx="39">
                  <c:v>1.0888945041153701</c:v>
                </c:pt>
                <c:pt idx="40">
                  <c:v>1.0965371707365776</c:v>
                </c:pt>
                <c:pt idx="41">
                  <c:v>1.1008462604875189</c:v>
                </c:pt>
                <c:pt idx="42">
                  <c:v>1.1015148306645219</c:v>
                </c:pt>
                <c:pt idx="43">
                  <c:v>1.0977979280075825</c:v>
                </c:pt>
                <c:pt idx="44">
                  <c:v>1.0900692890183337</c:v>
                </c:pt>
                <c:pt idx="45">
                  <c:v>1.0822965105134361</c:v>
                </c:pt>
                <c:pt idx="46">
                  <c:v>1.0754826090223659</c:v>
                </c:pt>
                <c:pt idx="47">
                  <c:v>1.0704439827269845</c:v>
                </c:pt>
                <c:pt idx="48">
                  <c:v>1.069359565766109</c:v>
                </c:pt>
                <c:pt idx="49">
                  <c:v>1.0745093775728403</c:v>
                </c:pt>
                <c:pt idx="50">
                  <c:v>1.0870288618128714</c:v>
                </c:pt>
                <c:pt idx="51">
                  <c:v>1.1039159246987262</c:v>
                </c:pt>
                <c:pt idx="52">
                  <c:v>1.1206702703356239</c:v>
                </c:pt>
                <c:pt idx="53">
                  <c:v>1.1332636733308878</c:v>
                </c:pt>
                <c:pt idx="54">
                  <c:v>1.1423340128495219</c:v>
                </c:pt>
                <c:pt idx="55">
                  <c:v>1.1486812751095252</c:v>
                </c:pt>
                <c:pt idx="56">
                  <c:v>1.1502941345447055</c:v>
                </c:pt>
                <c:pt idx="57">
                  <c:v>1.14890320027013</c:v>
                </c:pt>
                <c:pt idx="58">
                  <c:v>1.1434614131878929</c:v>
                </c:pt>
                <c:pt idx="59">
                  <c:v>1.1359724824382476</c:v>
                </c:pt>
                <c:pt idx="60">
                  <c:v>1.1292845868995254</c:v>
                </c:pt>
                <c:pt idx="61">
                  <c:v>1.1257039923658079</c:v>
                </c:pt>
                <c:pt idx="62">
                  <c:v>1.1243054781776887</c:v>
                </c:pt>
                <c:pt idx="63">
                  <c:v>1.1238933841462726</c:v>
                </c:pt>
                <c:pt idx="64">
                  <c:v>1.1252185504857544</c:v>
                </c:pt>
                <c:pt idx="65">
                  <c:v>1.1269672730569977</c:v>
                </c:pt>
                <c:pt idx="66">
                  <c:v>1.1270913787493888</c:v>
                </c:pt>
                <c:pt idx="67">
                  <c:v>1.1248873110492739</c:v>
                </c:pt>
                <c:pt idx="68">
                  <c:v>1.1225367068622014</c:v>
                </c:pt>
                <c:pt idx="69">
                  <c:v>1.1225225189016661</c:v>
                </c:pt>
                <c:pt idx="70">
                  <c:v>1.1273193531457162</c:v>
                </c:pt>
                <c:pt idx="71">
                  <c:v>1.1360950736657069</c:v>
                </c:pt>
                <c:pt idx="72">
                  <c:v>1.148369773881619</c:v>
                </c:pt>
                <c:pt idx="73">
                  <c:v>1.1634717393687173</c:v>
                </c:pt>
                <c:pt idx="74">
                  <c:v>1.1799308006258711</c:v>
                </c:pt>
                <c:pt idx="75">
                  <c:v>1.1958769125072091</c:v>
                </c:pt>
                <c:pt idx="76">
                  <c:v>1.2107797664651125</c:v>
                </c:pt>
                <c:pt idx="77">
                  <c:v>1.2209520415680437</c:v>
                </c:pt>
                <c:pt idx="78">
                  <c:v>1.2249044001788554</c:v>
                </c:pt>
                <c:pt idx="79">
                  <c:v>1.2228959447353294</c:v>
                </c:pt>
                <c:pt idx="80">
                  <c:v>1.2156379800673629</c:v>
                </c:pt>
                <c:pt idx="81">
                  <c:v>1.2077110989040172</c:v>
                </c:pt>
                <c:pt idx="82">
                  <c:v>1.2032404545883459</c:v>
                </c:pt>
                <c:pt idx="83">
                  <c:v>1.2018000470743542</c:v>
                </c:pt>
                <c:pt idx="84">
                  <c:v>1.2033506213044927</c:v>
                </c:pt>
                <c:pt idx="85">
                  <c:v>1.208924457693479</c:v>
                </c:pt>
                <c:pt idx="86">
                  <c:v>1.2188636824445642</c:v>
                </c:pt>
                <c:pt idx="87">
                  <c:v>1.2313448139117793</c:v>
                </c:pt>
                <c:pt idx="88">
                  <c:v>1.2463502028892361</c:v>
                </c:pt>
                <c:pt idx="89">
                  <c:v>1.2619471640563105</c:v>
                </c:pt>
                <c:pt idx="90">
                  <c:v>1.2720182564902727</c:v>
                </c:pt>
                <c:pt idx="91">
                  <c:v>1.2736303880124136</c:v>
                </c:pt>
                <c:pt idx="92">
                  <c:v>1.2671345450038833</c:v>
                </c:pt>
                <c:pt idx="93">
                  <c:v>1.2560635791303632</c:v>
                </c:pt>
                <c:pt idx="94">
                  <c:v>1.2447784708640643</c:v>
                </c:pt>
                <c:pt idx="95">
                  <c:v>1.2345069805068918</c:v>
                </c:pt>
                <c:pt idx="96">
                  <c:v>1.2273470879619626</c:v>
                </c:pt>
                <c:pt idx="97">
                  <c:v>1.2257490992165176</c:v>
                </c:pt>
                <c:pt idx="98">
                  <c:v>1.2324047794232404</c:v>
                </c:pt>
                <c:pt idx="99">
                  <c:v>1.2474940483987202</c:v>
                </c:pt>
                <c:pt idx="100">
                  <c:v>1.2660594934478091</c:v>
                </c:pt>
                <c:pt idx="101">
                  <c:v>1.283820749997576</c:v>
                </c:pt>
                <c:pt idx="102">
                  <c:v>1.2959094260666846</c:v>
                </c:pt>
                <c:pt idx="103">
                  <c:v>1.2979484782403834</c:v>
                </c:pt>
                <c:pt idx="104">
                  <c:v>1.2916287596793445</c:v>
                </c:pt>
                <c:pt idx="105">
                  <c:v>1.2808373356744367</c:v>
                </c:pt>
                <c:pt idx="106">
                  <c:v>1.2716074997873001</c:v>
                </c:pt>
                <c:pt idx="107">
                  <c:v>1.2654719761980329</c:v>
                </c:pt>
                <c:pt idx="108">
                  <c:v>1.2654542130827158</c:v>
                </c:pt>
                <c:pt idx="109">
                  <c:v>1.2719179580440536</c:v>
                </c:pt>
                <c:pt idx="110">
                  <c:v>1.2831786983777915</c:v>
                </c:pt>
                <c:pt idx="111">
                  <c:v>1.2983770011670384</c:v>
                </c:pt>
                <c:pt idx="112">
                  <c:v>1.3155256659729577</c:v>
                </c:pt>
                <c:pt idx="113">
                  <c:v>1.3309959495801185</c:v>
                </c:pt>
                <c:pt idx="114">
                  <c:v>1.3415747593666181</c:v>
                </c:pt>
                <c:pt idx="115">
                  <c:v>1.3459807778183275</c:v>
                </c:pt>
                <c:pt idx="116">
                  <c:v>1.3446892672502884</c:v>
                </c:pt>
                <c:pt idx="117">
                  <c:v>1.3402436271316742</c:v>
                </c:pt>
                <c:pt idx="118">
                  <c:v>1.3321872703256781</c:v>
                </c:pt>
                <c:pt idx="119">
                  <c:v>1.3226484415312223</c:v>
                </c:pt>
                <c:pt idx="120">
                  <c:v>1.3104946380962947</c:v>
                </c:pt>
                <c:pt idx="121">
                  <c:v>1.2969392287923025</c:v>
                </c:pt>
                <c:pt idx="122">
                  <c:v>1.2849138921625274</c:v>
                </c:pt>
                <c:pt idx="123">
                  <c:v>1.2797105511229447</c:v>
                </c:pt>
                <c:pt idx="124">
                  <c:v>1.2895015679561539</c:v>
                </c:pt>
                <c:pt idx="125">
                  <c:v>1.3130406964175887</c:v>
                </c:pt>
                <c:pt idx="126">
                  <c:v>1.3432513217456497</c:v>
                </c:pt>
                <c:pt idx="127">
                  <c:v>1.3723501881559277</c:v>
                </c:pt>
                <c:pt idx="128">
                  <c:v>1.3973248197723662</c:v>
                </c:pt>
                <c:pt idx="129">
                  <c:v>1.4171161701017159</c:v>
                </c:pt>
                <c:pt idx="130">
                  <c:v>1.4304036955265294</c:v>
                </c:pt>
                <c:pt idx="131">
                  <c:v>1.4409602624157398</c:v>
                </c:pt>
              </c:numCache>
            </c:numRef>
          </c:val>
          <c:smooth val="1"/>
          <c:extLst>
            <c:ext xmlns:c16="http://schemas.microsoft.com/office/drawing/2014/chart" uri="{C3380CC4-5D6E-409C-BE32-E72D297353CC}">
              <c16:uniqueId val="{00000001-9223-4FC0-A44B-0AEC55785971}"/>
            </c:ext>
          </c:extLst>
        </c:ser>
        <c:dLbls>
          <c:showLegendKey val="0"/>
          <c:showVal val="0"/>
          <c:showCatName val="0"/>
          <c:showSerName val="0"/>
          <c:showPercent val="0"/>
          <c:showBubbleSize val="0"/>
        </c:dLbls>
        <c:smooth val="0"/>
        <c:axId val="1146408479"/>
        <c:axId val="1146409311"/>
      </c:lineChart>
      <c:dateAx>
        <c:axId val="114640847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409311"/>
        <c:crosses val="autoZero"/>
        <c:auto val="1"/>
        <c:lblOffset val="100"/>
        <c:baseTimeUnit val="months"/>
      </c:dateAx>
      <c:valAx>
        <c:axId val="1146409311"/>
        <c:scaling>
          <c:orientation val="minMax"/>
          <c:max val="1.6"/>
          <c:min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408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ACD8D3-0D29-4492-97BE-ACB1BB807F44}">
  <sheetPr/>
  <sheetViews>
    <sheetView zoomScale="120"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352984B-16A0-4864-AAB5-12B0D5744D09}">
  <sheetPr/>
  <sheetViews>
    <sheetView zoomScale="120"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9ED3005-CABE-4E0A-B14B-350B3ADE2FA8}">
  <sheetPr/>
  <sheetViews>
    <sheetView tabSelected="1" zoomScale="12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609601</xdr:colOff>
      <xdr:row>1</xdr:row>
      <xdr:rowOff>57150</xdr:rowOff>
    </xdr:from>
    <xdr:to>
      <xdr:col>12</xdr:col>
      <xdr:colOff>1376364</xdr:colOff>
      <xdr:row>35</xdr:row>
      <xdr:rowOff>7145</xdr:rowOff>
    </xdr:to>
    <xdr:graphicFrame macro="">
      <xdr:nvGraphicFramePr>
        <xdr:cNvPr id="4" name="Chart 3">
          <a:extLst>
            <a:ext uri="{FF2B5EF4-FFF2-40B4-BE49-F238E27FC236}">
              <a16:creationId xmlns:a16="http://schemas.microsoft.com/office/drawing/2014/main" id="{C82D40C2-A3B4-4515-A099-7C6331CB4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8659813" cy="6286500"/>
    <xdr:graphicFrame macro="">
      <xdr:nvGraphicFramePr>
        <xdr:cNvPr id="2" name="Chart 1">
          <a:extLst>
            <a:ext uri="{FF2B5EF4-FFF2-40B4-BE49-F238E27FC236}">
              <a16:creationId xmlns:a16="http://schemas.microsoft.com/office/drawing/2014/main" id="{08C12D1D-7E53-464B-9008-6E6E6D90FAA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8659813" cy="6286500"/>
    <xdr:graphicFrame macro="">
      <xdr:nvGraphicFramePr>
        <xdr:cNvPr id="2" name="Chart 1">
          <a:extLst>
            <a:ext uri="{FF2B5EF4-FFF2-40B4-BE49-F238E27FC236}">
              <a16:creationId xmlns:a16="http://schemas.microsoft.com/office/drawing/2014/main" id="{64BFCDA2-C786-45FE-A463-CCF4C727333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8655326" cy="6282359"/>
    <xdr:graphicFrame macro="">
      <xdr:nvGraphicFramePr>
        <xdr:cNvPr id="2" name="Chart 1">
          <a:extLst>
            <a:ext uri="{FF2B5EF4-FFF2-40B4-BE49-F238E27FC236}">
              <a16:creationId xmlns:a16="http://schemas.microsoft.com/office/drawing/2014/main" id="{3BF3D6AB-9509-427C-AC4F-0AC81584BAA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free/source/repos/MACROHISTORY/REPORTS/International%20Inequality%20Dispersion%2015.03.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free/Documents/Github/MacroEconomic%20History/DATA/VALIDATIONS/Theil/Theil%20Comparison%206%20December%20202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free/source/repos/MACROHISTORY/REPORTS/Working%20Paper%202%20(inequality)%20Complete%20with%20Offline%20Dataset,%20Charts,%20Tables,%20Indexed%20and%20Annotated%2017.04.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Geography"/>
      <sheetName val="Src UN Pop"/>
      <sheetName val="Src UN GDP"/>
      <sheetName val="Src MADDISON PPP"/>
      <sheetName val="Src PENN GDP"/>
      <sheetName val="SRC Quintiles"/>
      <sheetName val="Calc USD"/>
      <sheetName val="Dispersion PENN GDP-Cap"/>
      <sheetName val="Dispersion UN GD-Cap"/>
      <sheetName val="Table x top quartile"/>
      <sheetName val="Dispersion UN Ratios"/>
      <sheetName val="Dispersion Charts Calc"/>
      <sheetName val="Dispersion Weighted"/>
      <sheetName val="Table 1"/>
      <sheetName val="Dispersion PPP UN Geography"/>
      <sheetName val="Price Levels"/>
      <sheetName val="NORTH ADVANTAGE"/>
      <sheetName val="Price Levels Regressions"/>
      <sheetName val="CH REGRESS"/>
      <sheetName val="CH 1970"/>
      <sheetName val="CH1980"/>
      <sheetName val="CH 1990"/>
      <sheetName val="CH2000"/>
      <sheetName val="CH2010"/>
      <sheetName val="CH2016"/>
      <sheetName val="CHART SOUTH UNWEIGHTED IQ RANGE"/>
      <sheetName val="CHART PPP MAXMIN"/>
      <sheetName val="CHART SOUTH INTERQUARTILE"/>
      <sheetName val="CHART SOUTH MAXMIN QUARTILES"/>
      <sheetName val="CHART SOUTH QUART + MIN"/>
      <sheetName val="CHART NORTH QUART+MAXMIN"/>
      <sheetName val="CHART NORTH MAX-MIN"/>
      <sheetName val="CHART ALL MAX-MIN"/>
      <sheetName val="CHART NORTH INTERQUARTILE"/>
      <sheetName val="CHART MAXMIN SOUTH"/>
      <sheetName val="CH Q1-Q4 UN"/>
      <sheetName val="CH dispersion measures"/>
    </sheetNames>
    <sheetDataSet>
      <sheetData sheetId="0"/>
      <sheetData sheetId="1"/>
      <sheetData sheetId="2"/>
      <sheetData sheetId="3"/>
      <sheetData sheetId="4"/>
      <sheetData sheetId="5"/>
      <sheetData sheetId="6"/>
      <sheetData sheetId="7"/>
      <sheetData sheetId="8"/>
      <sheetData sheetId="9"/>
      <sheetData sheetId="10"/>
      <sheetData sheetId="11">
        <row r="5">
          <cell r="AZ5" t="str">
            <v>China Mainland</v>
          </cell>
          <cell r="BA5">
            <v>11.931175348929909</v>
          </cell>
          <cell r="BB5">
            <v>2.1063052556712782</v>
          </cell>
          <cell r="BC5">
            <v>3.1714588888523361</v>
          </cell>
          <cell r="BD5">
            <v>1.7860879108751808</v>
          </cell>
        </row>
        <row r="6">
          <cell r="AZ6" t="str">
            <v>Australia</v>
          </cell>
          <cell r="BA6">
            <v>1.4071041526480221</v>
          </cell>
          <cell r="BB6">
            <v>0.84910818011412748</v>
          </cell>
          <cell r="BC6">
            <v>1.8262946337456429</v>
          </cell>
          <cell r="BD6">
            <v>0.90738663231617955</v>
          </cell>
        </row>
        <row r="7">
          <cell r="AZ7" t="str">
            <v>Austria</v>
          </cell>
          <cell r="BA7">
            <v>1.0341907152930558</v>
          </cell>
          <cell r="BB7">
            <v>0.85486484835687704</v>
          </cell>
          <cell r="BC7">
            <v>1.2727478552487208</v>
          </cell>
          <cell r="BD7">
            <v>0.95051899716112331</v>
          </cell>
        </row>
        <row r="8">
          <cell r="AZ8" t="str">
            <v>Belgium</v>
          </cell>
          <cell r="BA8">
            <v>0.97615699653916144</v>
          </cell>
          <cell r="BB8">
            <v>0.84615387313684032</v>
          </cell>
          <cell r="BC8">
            <v>1.2742700119579475</v>
          </cell>
          <cell r="BD8">
            <v>0.90533406515467862</v>
          </cell>
        </row>
        <row r="9">
          <cell r="AZ9" t="str">
            <v>Canada</v>
          </cell>
          <cell r="BA9">
            <v>0.97514739682138962</v>
          </cell>
          <cell r="BB9">
            <v>0.84697933767597644</v>
          </cell>
          <cell r="BC9">
            <v>1.3011260516331467</v>
          </cell>
          <cell r="BD9">
            <v>0.88486715999393672</v>
          </cell>
        </row>
        <row r="10">
          <cell r="AZ10" t="str">
            <v>Cyprus</v>
          </cell>
          <cell r="BA10">
            <v>1.0736421642137974</v>
          </cell>
          <cell r="BB10">
            <v>1.0036262973878332</v>
          </cell>
          <cell r="BC10">
            <v>1.4218840920265954</v>
          </cell>
          <cell r="BD10">
            <v>0.7523559000723461</v>
          </cell>
        </row>
        <row r="11">
          <cell r="AZ11" t="str">
            <v>Denmark</v>
          </cell>
          <cell r="BA11">
            <v>0.99687595789198979</v>
          </cell>
          <cell r="BB11">
            <v>0.86083164123641254</v>
          </cell>
          <cell r="BC11">
            <v>1.2585191668876685</v>
          </cell>
          <cell r="BD11">
            <v>0.92015939801917324</v>
          </cell>
        </row>
        <row r="12">
          <cell r="AZ12" t="str">
            <v>Finland</v>
          </cell>
          <cell r="BA12">
            <v>0.74597039661547693</v>
          </cell>
          <cell r="BB12">
            <v>0.64307600555905042</v>
          </cell>
          <cell r="BC12">
            <v>1.2686024710964217</v>
          </cell>
          <cell r="BD12">
            <v>0.91439477251324486</v>
          </cell>
        </row>
        <row r="13">
          <cell r="AZ13" t="str">
            <v>France</v>
          </cell>
          <cell r="BA13">
            <v>0.82714580769224755</v>
          </cell>
          <cell r="BB13">
            <v>0.77008741949753223</v>
          </cell>
          <cell r="BC13">
            <v>1.2238480683663349</v>
          </cell>
          <cell r="BD13">
            <v>0.87763621862548469</v>
          </cell>
        </row>
        <row r="14">
          <cell r="AZ14" t="str">
            <v>Germany</v>
          </cell>
          <cell r="BA14">
            <v>0.93770970893429617</v>
          </cell>
          <cell r="BB14">
            <v>0.80954530542247727</v>
          </cell>
          <cell r="BC14">
            <v>1.1777271302045056</v>
          </cell>
          <cell r="BD14">
            <v>0.98351859284252729</v>
          </cell>
        </row>
        <row r="15">
          <cell r="AZ15" t="str">
            <v>Iceland</v>
          </cell>
          <cell r="BA15">
            <v>1.3549753797271757</v>
          </cell>
          <cell r="BB15">
            <v>0.96693313413076631</v>
          </cell>
          <cell r="BC15">
            <v>0.88695883392198882</v>
          </cell>
          <cell r="BD15">
            <v>1.5799069076552963</v>
          </cell>
        </row>
        <row r="16">
          <cell r="AZ16" t="str">
            <v>Ireland</v>
          </cell>
          <cell r="BA16">
            <v>2.3256654772908836</v>
          </cell>
          <cell r="BB16">
            <v>1.4116151636225509</v>
          </cell>
          <cell r="BC16">
            <v>1.2328311306831357</v>
          </cell>
          <cell r="BD16">
            <v>1.3363719114959356</v>
          </cell>
        </row>
        <row r="17">
          <cell r="AZ17" t="str">
            <v>Israel</v>
          </cell>
          <cell r="BA17">
            <v>1.5063517650578806</v>
          </cell>
          <cell r="BB17">
            <v>1.2655883578894078</v>
          </cell>
          <cell r="BC17">
            <v>0.95700768212956899</v>
          </cell>
          <cell r="BD17">
            <v>1.2437082225214233</v>
          </cell>
        </row>
        <row r="18">
          <cell r="AZ18" t="str">
            <v>Italy</v>
          </cell>
          <cell r="BA18">
            <v>0.73546065535271588</v>
          </cell>
          <cell r="BB18">
            <v>0.72492428173930989</v>
          </cell>
          <cell r="BC18">
            <v>1.194736080985384</v>
          </cell>
          <cell r="BD18">
            <v>0.84917034249774448</v>
          </cell>
        </row>
        <row r="19">
          <cell r="AZ19" t="str">
            <v>Japan</v>
          </cell>
          <cell r="BA19">
            <v>0.70646054279830339</v>
          </cell>
          <cell r="BB19">
            <v>1.1478810293510939</v>
          </cell>
          <cell r="BC19">
            <v>0.77089402465012646</v>
          </cell>
          <cell r="BD19">
            <v>0.79835555738857999</v>
          </cell>
        </row>
        <row r="20">
          <cell r="AZ20">
            <v>0</v>
          </cell>
          <cell r="BA20" t="e">
            <v>#DIV/0!</v>
          </cell>
          <cell r="BB20" t="e">
            <v>#DIV/0!</v>
          </cell>
          <cell r="BC20" t="e">
            <v>#DIV/0!</v>
          </cell>
          <cell r="BD20" t="e">
            <v>#DIV/0!</v>
          </cell>
        </row>
        <row r="21">
          <cell r="AZ21" t="str">
            <v>Netherlands</v>
          </cell>
          <cell r="BA21">
            <v>1.066495495118837</v>
          </cell>
          <cell r="BB21">
            <v>0.92507850295720861</v>
          </cell>
          <cell r="BC21">
            <v>1.295720271996363</v>
          </cell>
          <cell r="BD21">
            <v>0.88975243027593975</v>
          </cell>
        </row>
        <row r="22">
          <cell r="AZ22" t="str">
            <v>New Zealand</v>
          </cell>
          <cell r="BA22">
            <v>1.4900226465140474</v>
          </cell>
          <cell r="BB22">
            <v>0.79398100481562461</v>
          </cell>
          <cell r="BC22">
            <v>1.5894272312548783</v>
          </cell>
          <cell r="BD22">
            <v>1.1807069164699107</v>
          </cell>
        </row>
        <row r="23">
          <cell r="AZ23" t="str">
            <v>Norway</v>
          </cell>
          <cell r="BA23">
            <v>1.2380928245738634</v>
          </cell>
          <cell r="BB23">
            <v>1.0123002486733685</v>
          </cell>
          <cell r="BC23">
            <v>1.5401084615528597</v>
          </cell>
          <cell r="BD23">
            <v>0.79413174334844538</v>
          </cell>
        </row>
        <row r="24">
          <cell r="AZ24" t="str">
            <v>Portugal</v>
          </cell>
          <cell r="BA24">
            <v>1.1081779342281051</v>
          </cell>
          <cell r="BB24">
            <v>1.0842050793119991</v>
          </cell>
          <cell r="BC24">
            <v>1.3070344656025428</v>
          </cell>
          <cell r="BD24">
            <v>0.78200768501943252</v>
          </cell>
        </row>
        <row r="25">
          <cell r="AZ25" t="str">
            <v>Spain</v>
          </cell>
          <cell r="BA25">
            <v>0.96302019355923918</v>
          </cell>
          <cell r="BB25">
            <v>0.80425719486342861</v>
          </cell>
          <cell r="BC25">
            <v>1.4006278932548377</v>
          </cell>
          <cell r="BD25">
            <v>0.85490462806878675</v>
          </cell>
        </row>
        <row r="26">
          <cell r="AZ26" t="str">
            <v>Sweden</v>
          </cell>
          <cell r="BA26">
            <v>0.83418313830473867</v>
          </cell>
          <cell r="BB26">
            <v>0.73154863291569294</v>
          </cell>
          <cell r="BC26">
            <v>1.1858687908218599</v>
          </cell>
          <cell r="BD26">
            <v>0.96157145908189834</v>
          </cell>
        </row>
        <row r="27">
          <cell r="AZ27" t="str">
            <v>Switzerland</v>
          </cell>
          <cell r="BA27">
            <v>0.96361317055608331</v>
          </cell>
          <cell r="BB27">
            <v>0.73888228087799401</v>
          </cell>
          <cell r="BC27">
            <v>1.3098053215677046</v>
          </cell>
          <cell r="BD27">
            <v>0.99568215774264679</v>
          </cell>
        </row>
        <row r="28">
          <cell r="AZ28" t="str">
            <v>United Kingdom</v>
          </cell>
          <cell r="BA28">
            <v>0.96821421138739505</v>
          </cell>
          <cell r="BB28">
            <v>1.1050230600059556</v>
          </cell>
          <cell r="BC28">
            <v>0.92172816511075295</v>
          </cell>
          <cell r="BD28">
            <v>0.95059878180595614</v>
          </cell>
        </row>
        <row r="29">
          <cell r="AZ29" t="str">
            <v>United States</v>
          </cell>
          <cell r="BA29">
            <v>1.1826465741585974</v>
          </cell>
          <cell r="BB29">
            <v>1.1647045208640456</v>
          </cell>
          <cell r="BC29">
            <v>0.88695953479521117</v>
          </cell>
          <cell r="BD29">
            <v>1.1448152609066593</v>
          </cell>
        </row>
        <row r="30">
          <cell r="AZ30" t="str">
            <v>Greece</v>
          </cell>
          <cell r="BA30">
            <v>0.88264897655726127</v>
          </cell>
          <cell r="BB30">
            <v>0.93336425358999398</v>
          </cell>
          <cell r="BC30">
            <v>1.4699157495877413</v>
          </cell>
          <cell r="BD30">
            <v>0.64334571796603357</v>
          </cell>
        </row>
        <row r="31">
          <cell r="AZ31">
            <v>0</v>
          </cell>
          <cell r="BA31" t="e">
            <v>#DIV/0!</v>
          </cell>
          <cell r="BB31" t="e">
            <v>#DIV/0!</v>
          </cell>
          <cell r="BC31" t="e">
            <v>#DIV/0!</v>
          </cell>
          <cell r="BD31" t="e">
            <v>#DIV/0!</v>
          </cell>
        </row>
        <row r="32">
          <cell r="AZ32" t="str">
            <v>Malta</v>
          </cell>
          <cell r="BA32">
            <v>1.8751643620702008</v>
          </cell>
          <cell r="BB32">
            <v>1.0636715544916735</v>
          </cell>
          <cell r="BC32">
            <v>1.3703309277608018</v>
          </cell>
          <cell r="BD32">
            <v>1.2864897658729839</v>
          </cell>
        </row>
        <row r="33">
          <cell r="AZ33" t="str">
            <v>Singapore</v>
          </cell>
          <cell r="BA33">
            <v>2.0356167628075061</v>
          </cell>
          <cell r="BB33">
            <v>1.4272200348586506</v>
          </cell>
          <cell r="BC33">
            <v>1.2662198918384344</v>
          </cell>
          <cell r="BD33">
            <v>1.1264085883856438</v>
          </cell>
        </row>
        <row r="34">
          <cell r="AZ34" t="str">
            <v>South Korea</v>
          </cell>
          <cell r="BA34">
            <v>2.1473899679374227</v>
          </cell>
          <cell r="BB34">
            <v>1.3731092748696769</v>
          </cell>
          <cell r="BC34">
            <v>1.2363906910859026</v>
          </cell>
          <cell r="BD34">
            <v>1.2648822338377816</v>
          </cell>
        </row>
        <row r="36">
          <cell r="AZ36" t="str">
            <v>Argentina</v>
          </cell>
          <cell r="BA36">
            <v>1.4282040429694804</v>
          </cell>
          <cell r="BB36">
            <v>1.3380143781585838</v>
          </cell>
          <cell r="BC36">
            <v>0.82883257732348314</v>
          </cell>
          <cell r="BD36">
            <v>1.2878422389855149</v>
          </cell>
        </row>
        <row r="37">
          <cell r="AZ37" t="str">
            <v>Bolivia</v>
          </cell>
          <cell r="BA37">
            <v>2.2158147493707441</v>
          </cell>
          <cell r="BB37">
            <v>1.067419413320521</v>
          </cell>
          <cell r="BC37">
            <v>1.3115252966576911</v>
          </cell>
          <cell r="BD37">
            <v>1.5827841044817832</v>
          </cell>
        </row>
        <row r="38">
          <cell r="AZ38" t="str">
            <v>Brazil</v>
          </cell>
          <cell r="BA38">
            <v>1.6758914688419786</v>
          </cell>
          <cell r="BB38">
            <v>1.0271833870865323</v>
          </cell>
          <cell r="BC38">
            <v>2.0126130801164428</v>
          </cell>
          <cell r="BD38">
            <v>0.81065788722788823</v>
          </cell>
        </row>
        <row r="39">
          <cell r="AZ39" t="str">
            <v>Colombia</v>
          </cell>
          <cell r="BA39">
            <v>1.7582764448896349</v>
          </cell>
          <cell r="BB39">
            <v>1.119960081232757</v>
          </cell>
          <cell r="BC39">
            <v>1.6855558605596894</v>
          </cell>
          <cell r="BD39">
            <v>0.93141121886995126</v>
          </cell>
        </row>
        <row r="40">
          <cell r="AZ40" t="str">
            <v>Congo DR</v>
          </cell>
          <cell r="BA40">
            <v>0.5004415151511008</v>
          </cell>
          <cell r="BB40">
            <v>0.31117660386844914</v>
          </cell>
          <cell r="BC40">
            <v>1.2578036104995731</v>
          </cell>
          <cell r="BD40">
            <v>1.2785966334689198</v>
          </cell>
        </row>
        <row r="41">
          <cell r="AZ41" t="str">
            <v>Costa Rica</v>
          </cell>
          <cell r="BA41">
            <v>2.3208538193839612</v>
          </cell>
          <cell r="BB41">
            <v>1.2220967135838947</v>
          </cell>
          <cell r="BC41">
            <v>1.4352285401733922</v>
          </cell>
          <cell r="BD41">
            <v>1.3231867667477011</v>
          </cell>
        </row>
        <row r="42">
          <cell r="AZ42" t="str">
            <v>Ecuador</v>
          </cell>
          <cell r="BA42">
            <v>1.9456016081757121</v>
          </cell>
          <cell r="BB42">
            <v>0.73229375796236096</v>
          </cell>
          <cell r="BC42">
            <v>2.1403190929044325</v>
          </cell>
          <cell r="BD42">
            <v>1.2413380239599168</v>
          </cell>
        </row>
        <row r="43">
          <cell r="AZ43" t="str">
            <v>Egypt</v>
          </cell>
          <cell r="BA43">
            <v>1.4759319563910198</v>
          </cell>
          <cell r="BB43">
            <v>1.6420484054667239</v>
          </cell>
          <cell r="BC43">
            <v>1.2449764823659799</v>
          </cell>
          <cell r="BD43">
            <v>0.72197013505373997</v>
          </cell>
        </row>
        <row r="44">
          <cell r="AZ44" t="str">
            <v>El Salvador</v>
          </cell>
          <cell r="BA44">
            <v>1.9676307872923455</v>
          </cell>
          <cell r="BB44">
            <v>1.64871223632556</v>
          </cell>
          <cell r="BC44">
            <v>0.99324767741581532</v>
          </cell>
          <cell r="BD44">
            <v>1.2015481799750736</v>
          </cell>
        </row>
        <row r="45">
          <cell r="AZ45" t="str">
            <v>Ethiopia (Former)</v>
          </cell>
          <cell r="BA45">
            <v>1.5173381918318383</v>
          </cell>
          <cell r="BB45">
            <v>0.41712198034477033</v>
          </cell>
          <cell r="BC45">
            <v>1.6471265380043132</v>
          </cell>
          <cell r="BD45">
            <v>2.2084742967587401</v>
          </cell>
        </row>
        <row r="46">
          <cell r="AZ46" t="str">
            <v>Guatemala</v>
          </cell>
          <cell r="BA46">
            <v>2.8109407728196256</v>
          </cell>
          <cell r="BB46">
            <v>1.5087125884405745</v>
          </cell>
          <cell r="BC46">
            <v>1.276178308588944</v>
          </cell>
          <cell r="BD46">
            <v>1.4599360154865579</v>
          </cell>
        </row>
        <row r="47">
          <cell r="AZ47" t="str">
            <v>Honduras</v>
          </cell>
          <cell r="BA47">
            <v>1.5643224968871101</v>
          </cell>
          <cell r="BB47">
            <v>1.1294411850828063</v>
          </cell>
          <cell r="BC47">
            <v>1.1696255895369805</v>
          </cell>
          <cell r="BD47">
            <v>1.1841747853625524</v>
          </cell>
        </row>
        <row r="48">
          <cell r="AZ48" t="str">
            <v>India</v>
          </cell>
          <cell r="BA48">
            <v>2.4219187740108135</v>
          </cell>
          <cell r="BB48">
            <v>0.89109463551199364</v>
          </cell>
          <cell r="BC48">
            <v>2.0703227916077593</v>
          </cell>
          <cell r="BD48">
            <v>1.3127973197816434</v>
          </cell>
        </row>
        <row r="49">
          <cell r="AZ49" t="str">
            <v>Kenya</v>
          </cell>
          <cell r="BA49">
            <v>1.2904080378021159</v>
          </cell>
          <cell r="BB49">
            <v>0.63957860865005112</v>
          </cell>
          <cell r="BC49">
            <v>1.4020904809675019</v>
          </cell>
          <cell r="BD49">
            <v>1.4389877235108806</v>
          </cell>
        </row>
        <row r="50">
          <cell r="AZ50" t="str">
            <v>Mauritius</v>
          </cell>
          <cell r="BA50">
            <v>1.8915167550252874</v>
          </cell>
          <cell r="BB50">
            <v>1.1936163297881262</v>
          </cell>
          <cell r="BC50">
            <v>1.3006208610687804</v>
          </cell>
          <cell r="BD50">
            <v>1.2184135646707628</v>
          </cell>
        </row>
        <row r="51">
          <cell r="AZ51" t="str">
            <v>Mexico</v>
          </cell>
          <cell r="BA51">
            <v>1.1844090901732269</v>
          </cell>
          <cell r="BB51">
            <v>1.4903392021478554</v>
          </cell>
          <cell r="BC51">
            <v>0.86534788863247702</v>
          </cell>
          <cell r="BD51">
            <v>0.91838729730110547</v>
          </cell>
        </row>
        <row r="52">
          <cell r="AZ52" t="str">
            <v>Morocco</v>
          </cell>
          <cell r="BA52">
            <v>1.1707208131407525</v>
          </cell>
          <cell r="BB52">
            <v>0.83265177448118444</v>
          </cell>
          <cell r="BC52">
            <v>1.4219515182410636</v>
          </cell>
          <cell r="BD52">
            <v>0.98879244195417071</v>
          </cell>
        </row>
        <row r="53">
          <cell r="AZ53" t="str">
            <v>Nigeria</v>
          </cell>
          <cell r="BA53">
            <v>1.2735489745368485</v>
          </cell>
          <cell r="BB53">
            <v>0.63968186436152941</v>
          </cell>
          <cell r="BC53">
            <v>2.5444040875418392</v>
          </cell>
          <cell r="BD53">
            <v>0.78246609403597411</v>
          </cell>
        </row>
        <row r="54">
          <cell r="AZ54" t="str">
            <v>Pakistan</v>
          </cell>
          <cell r="BA54">
            <v>1.4785261879687266</v>
          </cell>
          <cell r="BB54">
            <v>0.8702996597919449</v>
          </cell>
          <cell r="BC54">
            <v>1.232623894414598</v>
          </cell>
          <cell r="BD54">
            <v>1.3782551540481276</v>
          </cell>
        </row>
        <row r="55">
          <cell r="AZ55" t="str">
            <v>Panama</v>
          </cell>
          <cell r="BA55">
            <v>2.7997344043811832</v>
          </cell>
          <cell r="BB55">
            <v>1.1735222053829222</v>
          </cell>
          <cell r="BC55">
            <v>1.3824635551196569</v>
          </cell>
          <cell r="BD55">
            <v>1.7257259562045686</v>
          </cell>
        </row>
        <row r="56">
          <cell r="AZ56" t="str">
            <v>Peru</v>
          </cell>
          <cell r="BA56">
            <v>2.2798900933986443</v>
          </cell>
          <cell r="BB56">
            <v>1.1262940849785459</v>
          </cell>
          <cell r="BC56">
            <v>1.6822112932786688</v>
          </cell>
          <cell r="BD56">
            <v>1.2033211884238886</v>
          </cell>
        </row>
        <row r="57">
          <cell r="AZ57" t="str">
            <v>Philippines</v>
          </cell>
          <cell r="BA57">
            <v>1.7504713457153176</v>
          </cell>
          <cell r="BB57">
            <v>0.98649363316479566</v>
          </cell>
          <cell r="BC57">
            <v>1.3692175141723375</v>
          </cell>
          <cell r="BD57">
            <v>1.2959500823118042</v>
          </cell>
        </row>
        <row r="58">
          <cell r="AZ58" t="str">
            <v>South Africa</v>
          </cell>
          <cell r="BA58">
            <v>0.91927385163082675</v>
          </cell>
          <cell r="BB58">
            <v>0.72907826740580572</v>
          </cell>
          <cell r="BC58">
            <v>1.6058246063340564</v>
          </cell>
          <cell r="BD58">
            <v>0.78518617766333121</v>
          </cell>
        </row>
        <row r="59">
          <cell r="AZ59" t="str">
            <v>Sri Lanka</v>
          </cell>
          <cell r="BA59">
            <v>3.5840046865079818</v>
          </cell>
          <cell r="BB59">
            <v>1.4148042763290418</v>
          </cell>
          <cell r="BC59">
            <v>1.8379357398424938</v>
          </cell>
          <cell r="BD59">
            <v>1.3782940523437179</v>
          </cell>
        </row>
        <row r="60">
          <cell r="AZ60" t="str">
            <v>Thailand</v>
          </cell>
          <cell r="BA60">
            <v>1.9567708092747906</v>
          </cell>
          <cell r="BB60">
            <v>0.96335894686158774</v>
          </cell>
          <cell r="BC60">
            <v>1.6900129289093009</v>
          </cell>
          <cell r="BD60">
            <v>1.2018819110509935</v>
          </cell>
        </row>
        <row r="61">
          <cell r="AZ61" t="str">
            <v>Trinidad and Tobago</v>
          </cell>
          <cell r="BA61">
            <v>1.8108954029987916</v>
          </cell>
          <cell r="BB61">
            <v>1.1668398876338151</v>
          </cell>
          <cell r="BC61">
            <v>1.7266953184365579</v>
          </cell>
          <cell r="BD61">
            <v>0.89880687974723084</v>
          </cell>
        </row>
        <row r="62">
          <cell r="AZ62" t="str">
            <v>Turkey</v>
          </cell>
          <cell r="BA62">
            <v>1.2688059837465269</v>
          </cell>
          <cell r="BB62">
            <v>0.8462480600555109</v>
          </cell>
          <cell r="BC62">
            <v>1.6482714654176061</v>
          </cell>
          <cell r="BD62">
            <v>0.90963841283452795</v>
          </cell>
        </row>
        <row r="63">
          <cell r="AZ63" t="str">
            <v>Uganda</v>
          </cell>
          <cell r="BA63">
            <v>1.2078113103579702</v>
          </cell>
          <cell r="BB63">
            <v>0.85705600687071459</v>
          </cell>
          <cell r="BC63">
            <v>1.371998738054617</v>
          </cell>
          <cell r="BD63">
            <v>1.0271554554972395</v>
          </cell>
        </row>
        <row r="64">
          <cell r="AZ64" t="str">
            <v>Uruguay</v>
          </cell>
          <cell r="BA64">
            <v>2.6737523485793462</v>
          </cell>
          <cell r="BB64">
            <v>1.7407053073190784</v>
          </cell>
          <cell r="BC64">
            <v>1.1580967827863098</v>
          </cell>
          <cell r="BD64">
            <v>1.3263284042882328</v>
          </cell>
        </row>
        <row r="65">
          <cell r="AZ65" t="str">
            <v>Venezuela</v>
          </cell>
          <cell r="BA65">
            <v>1.561335065017238</v>
          </cell>
          <cell r="BB65">
            <v>1.5182690684423741</v>
          </cell>
          <cell r="BC65">
            <v>1.8937970610908152</v>
          </cell>
          <cell r="BD65">
            <v>0.54301763112074619</v>
          </cell>
        </row>
        <row r="66">
          <cell r="AZ66" t="str">
            <v>Afghanistan</v>
          </cell>
          <cell r="BA66">
            <v>0.96768729996480363</v>
          </cell>
          <cell r="BB66">
            <v>0.44738579846248316</v>
          </cell>
          <cell r="BC66">
            <v>2.1170321482554271</v>
          </cell>
          <cell r="BD66">
            <v>1.021704707257987</v>
          </cell>
        </row>
        <row r="67">
          <cell r="AZ67" t="str">
            <v>Algeria</v>
          </cell>
          <cell r="BA67">
            <v>0.7893833570392782</v>
          </cell>
          <cell r="BB67">
            <v>0.55359517105731071</v>
          </cell>
          <cell r="BC67">
            <v>1.6950813621073018</v>
          </cell>
          <cell r="BD67">
            <v>0.84121135015331239</v>
          </cell>
        </row>
        <row r="68">
          <cell r="AZ68" t="str">
            <v>Angola</v>
          </cell>
          <cell r="BA68">
            <v>1.7597234242898032</v>
          </cell>
          <cell r="BB68">
            <v>0.49780842484250459</v>
          </cell>
          <cell r="BC68">
            <v>3.2194724974783204</v>
          </cell>
          <cell r="BD68">
            <v>1.0979876452499444</v>
          </cell>
        </row>
        <row r="69">
          <cell r="AZ69" t="str">
            <v>Antigua</v>
          </cell>
          <cell r="BA69">
            <v>0.99707290467235121</v>
          </cell>
          <cell r="BB69">
            <v>1.0849657293531947</v>
          </cell>
          <cell r="BC69">
            <v>0.81714947557209172</v>
          </cell>
          <cell r="BD69">
            <v>1.1246292838978704</v>
          </cell>
        </row>
        <row r="70">
          <cell r="AZ70" t="str">
            <v>Aruba</v>
          </cell>
          <cell r="BA70">
            <v>0.96831494183455835</v>
          </cell>
          <cell r="BB70">
            <v>1.2608827695115479</v>
          </cell>
          <cell r="BC70">
            <v>0.76011378944531371</v>
          </cell>
          <cell r="BD70">
            <v>1.0103301474410715</v>
          </cell>
        </row>
        <row r="71">
          <cell r="AZ71" t="str">
            <v>Bahamas</v>
          </cell>
          <cell r="BA71">
            <v>0.75159132485484015</v>
          </cell>
          <cell r="BB71">
            <v>1.1073348957418343</v>
          </cell>
          <cell r="BC71">
            <v>0.68793683144926376</v>
          </cell>
          <cell r="BD71">
            <v>0.98662975923240759</v>
          </cell>
        </row>
        <row r="72">
          <cell r="AZ72" t="str">
            <v>Bahrain</v>
          </cell>
          <cell r="BA72">
            <v>1.0806772439241989</v>
          </cell>
          <cell r="BB72">
            <v>1.0366907594656676</v>
          </cell>
          <cell r="BC72">
            <v>1.0130183900958198</v>
          </cell>
          <cell r="BD72">
            <v>1.0290333487544154</v>
          </cell>
        </row>
        <row r="73">
          <cell r="AZ73" t="str">
            <v>Bangladesh</v>
          </cell>
          <cell r="BA73">
            <v>2.6157907965284379</v>
          </cell>
          <cell r="BB73">
            <v>0.98145050666915334</v>
          </cell>
          <cell r="BC73">
            <v>1.4580846579100164</v>
          </cell>
          <cell r="BD73">
            <v>1.8278976039036807</v>
          </cell>
        </row>
        <row r="74">
          <cell r="AZ74" t="str">
            <v>Barbados</v>
          </cell>
          <cell r="BA74">
            <v>0.98050910589277396</v>
          </cell>
          <cell r="BB74">
            <v>1.1139528192335892</v>
          </cell>
          <cell r="BC74">
            <v>0.89973764222530961</v>
          </cell>
          <cell r="BD74">
            <v>0.97829299527685498</v>
          </cell>
        </row>
        <row r="75">
          <cell r="AZ75" t="str">
            <v>Belize</v>
          </cell>
          <cell r="BA75">
            <v>1.0881236705431838</v>
          </cell>
          <cell r="BB75">
            <v>1.1711960029305435</v>
          </cell>
          <cell r="BC75">
            <v>0.86074784585414421</v>
          </cell>
          <cell r="BD75">
            <v>1.0793759367015325</v>
          </cell>
        </row>
        <row r="76">
          <cell r="AZ76" t="str">
            <v>Benin</v>
          </cell>
          <cell r="BA76">
            <v>0.9560110000989458</v>
          </cell>
          <cell r="BB76">
            <v>0.7034498899072108</v>
          </cell>
          <cell r="BC76">
            <v>1.3498344090974088</v>
          </cell>
          <cell r="BD76">
            <v>1.0068139601515462</v>
          </cell>
        </row>
        <row r="77">
          <cell r="AZ77" t="str">
            <v>Bhutan</v>
          </cell>
          <cell r="BA77">
            <v>2.890152609153636</v>
          </cell>
          <cell r="BB77">
            <v>1.1317609926356302</v>
          </cell>
          <cell r="BC77">
            <v>1.8966400135324279</v>
          </cell>
          <cell r="BD77">
            <v>1.3464218331008138</v>
          </cell>
        </row>
        <row r="78">
          <cell r="AZ78" t="str">
            <v>Botswana</v>
          </cell>
          <cell r="BA78">
            <v>1.3066864164097753</v>
          </cell>
          <cell r="BB78">
            <v>0.93322393618438992</v>
          </cell>
          <cell r="BC78">
            <v>1.2631878218799726</v>
          </cell>
          <cell r="BD78">
            <v>1.108453749811525</v>
          </cell>
        </row>
        <row r="79">
          <cell r="AZ79" t="str">
            <v>Brunei</v>
          </cell>
          <cell r="BA79">
            <v>0.87106536990390071</v>
          </cell>
          <cell r="BB79">
            <v>0.9962652735470845</v>
          </cell>
          <cell r="BC79">
            <v>1.1781785807035239</v>
          </cell>
          <cell r="BD79">
            <v>0.74210376120167165</v>
          </cell>
        </row>
        <row r="80">
          <cell r="AZ80" t="str">
            <v>Burkina Faso</v>
          </cell>
          <cell r="BA80">
            <v>0.83648055828145051</v>
          </cell>
          <cell r="BB80">
            <v>0.47995830502721715</v>
          </cell>
          <cell r="BC80">
            <v>1.691375233684919</v>
          </cell>
          <cell r="BD80">
            <v>1.0304154774233505</v>
          </cell>
        </row>
        <row r="81">
          <cell r="AZ81" t="str">
            <v>Burundi</v>
          </cell>
          <cell r="BA81">
            <v>0.63396512743524269</v>
          </cell>
          <cell r="BB81">
            <v>0.3931796807944033</v>
          </cell>
          <cell r="BC81">
            <v>1.394759059256786</v>
          </cell>
          <cell r="BD81">
            <v>1.1560459926391635</v>
          </cell>
        </row>
        <row r="82">
          <cell r="AZ82" t="str">
            <v>Cabo Verde</v>
          </cell>
          <cell r="BA82">
            <v>1.4662757360755039</v>
          </cell>
          <cell r="BB82">
            <v>1.035136343294387</v>
          </cell>
          <cell r="BC82">
            <v>1.5668031100283069</v>
          </cell>
          <cell r="BD82">
            <v>0.90407334745702261</v>
          </cell>
        </row>
        <row r="83">
          <cell r="AZ83" t="str">
            <v>Cambodia</v>
          </cell>
          <cell r="BA83">
            <v>3.3871892653893254</v>
          </cell>
          <cell r="BB83">
            <v>1.2001356501644558</v>
          </cell>
          <cell r="BC83">
            <v>1.7359080332593779</v>
          </cell>
          <cell r="BD83">
            <v>1.6258572601934074</v>
          </cell>
        </row>
        <row r="84">
          <cell r="AZ84" t="str">
            <v>Cameroon</v>
          </cell>
          <cell r="BA84">
            <v>0.61485317527816352</v>
          </cell>
          <cell r="BB84">
            <v>0.45254016265500302</v>
          </cell>
          <cell r="BC84">
            <v>1.3267718230231176</v>
          </cell>
          <cell r="BD84">
            <v>1.024042666646656</v>
          </cell>
        </row>
        <row r="85">
          <cell r="AZ85" t="str">
            <v>Central African Republic</v>
          </cell>
          <cell r="BA85">
            <v>0.38701372938140355</v>
          </cell>
          <cell r="BB85">
            <v>0.37397955428052071</v>
          </cell>
          <cell r="BC85">
            <v>1.1960493269068579</v>
          </cell>
          <cell r="BD85">
            <v>0.86522572070987225</v>
          </cell>
        </row>
        <row r="86">
          <cell r="AZ86" t="str">
            <v>Chad</v>
          </cell>
          <cell r="BA86">
            <v>1.0813648416979098</v>
          </cell>
          <cell r="BB86">
            <v>0.46176577403065644</v>
          </cell>
          <cell r="BC86">
            <v>3.2568726593466062</v>
          </cell>
          <cell r="BD86">
            <v>0.71903449696405275</v>
          </cell>
        </row>
        <row r="87">
          <cell r="AZ87" t="str">
            <v>Chile</v>
          </cell>
          <cell r="BA87">
            <v>2.7002324858015134</v>
          </cell>
          <cell r="BB87">
            <v>1.4652727925844093</v>
          </cell>
          <cell r="BC87">
            <v>1.6732750743095188</v>
          </cell>
          <cell r="BD87">
            <v>1.1013245757950396</v>
          </cell>
        </row>
        <row r="88">
          <cell r="AZ88" t="str">
            <v>Comoros</v>
          </cell>
          <cell r="BA88">
            <v>0.49607670204620385</v>
          </cell>
          <cell r="BB88">
            <v>0.47179434239753421</v>
          </cell>
          <cell r="BC88">
            <v>1.1269650768842132</v>
          </cell>
          <cell r="BD88">
            <v>0.9330085946997736</v>
          </cell>
        </row>
        <row r="89">
          <cell r="AZ89" t="str">
            <v>Congo R</v>
          </cell>
          <cell r="BA89">
            <v>0.78987627695721541</v>
          </cell>
          <cell r="BB89">
            <v>0.62233743237895189</v>
          </cell>
          <cell r="BC89">
            <v>1.9961358497750163</v>
          </cell>
          <cell r="BD89">
            <v>0.63583298250024256</v>
          </cell>
        </row>
        <row r="90">
          <cell r="AZ90" t="str">
            <v>Cote d'Ivoire</v>
          </cell>
          <cell r="BA90">
            <v>0.74968955053273678</v>
          </cell>
          <cell r="BB90">
            <v>0.49691378210865172</v>
          </cell>
          <cell r="BC90">
            <v>1.2702375095483585</v>
          </cell>
          <cell r="BD90">
            <v>1.1877238630717042</v>
          </cell>
        </row>
        <row r="91">
          <cell r="AZ91" t="str">
            <v>Djibouti</v>
          </cell>
          <cell r="BA91">
            <v>1.1828521746656497</v>
          </cell>
          <cell r="BB91">
            <v>0.73528369928170767</v>
          </cell>
          <cell r="BC91">
            <v>1.0787076688627144</v>
          </cell>
          <cell r="BD91">
            <v>1.4913231801710094</v>
          </cell>
        </row>
        <row r="92">
          <cell r="AZ92" t="str">
            <v>Dominican Republic</v>
          </cell>
          <cell r="BA92">
            <v>2.4661417511920285</v>
          </cell>
          <cell r="BB92">
            <v>1.5885882283595223</v>
          </cell>
          <cell r="BC92">
            <v>1.2794899111889713</v>
          </cell>
          <cell r="BD92">
            <v>1.2133045602079209</v>
          </cell>
        </row>
        <row r="93">
          <cell r="AZ93" t="str">
            <v>Equatorial Guinea</v>
          </cell>
          <cell r="BA93">
            <v>11.46567069261339</v>
          </cell>
          <cell r="BB93">
            <v>4.654299119628746</v>
          </cell>
          <cell r="BC93">
            <v>4.6450065390219866</v>
          </cell>
          <cell r="BD93">
            <v>0.53034544559546493</v>
          </cell>
        </row>
        <row r="94">
          <cell r="AZ94" t="str">
            <v>Fiji</v>
          </cell>
          <cell r="BA94">
            <v>1.3567389995097119</v>
          </cell>
          <cell r="BB94">
            <v>0.8621127684098745</v>
          </cell>
          <cell r="BC94">
            <v>1.1563204564387104</v>
          </cell>
          <cell r="BD94">
            <v>1.3609871441296015</v>
          </cell>
        </row>
        <row r="95">
          <cell r="AZ95" t="str">
            <v>French Polynesia</v>
          </cell>
          <cell r="BA95">
            <v>0.50875753820178449</v>
          </cell>
          <cell r="BB95">
            <v>0.66254209765530481</v>
          </cell>
          <cell r="BC95">
            <v>0.95580311542955354</v>
          </cell>
          <cell r="BD95">
            <v>0.80339465313368874</v>
          </cell>
        </row>
        <row r="96">
          <cell r="AZ96" t="str">
            <v>Gabon</v>
          </cell>
          <cell r="BA96">
            <v>0.52891571439209017</v>
          </cell>
          <cell r="BB96">
            <v>0.54710288210135383</v>
          </cell>
          <cell r="BC96">
            <v>1.2655918393352155</v>
          </cell>
          <cell r="BD96">
            <v>0.7638776475129766</v>
          </cell>
        </row>
        <row r="97">
          <cell r="AZ97" t="str">
            <v>Gambia</v>
          </cell>
          <cell r="BA97">
            <v>0.28125631965913794</v>
          </cell>
          <cell r="BB97">
            <v>0.61966726540565664</v>
          </cell>
          <cell r="BC97">
            <v>0.59036118453095732</v>
          </cell>
          <cell r="BD97">
            <v>0.76882224280227107</v>
          </cell>
        </row>
        <row r="98">
          <cell r="AZ98" t="str">
            <v>Ghana</v>
          </cell>
          <cell r="BA98">
            <v>1.0493581064151205</v>
          </cell>
          <cell r="BB98">
            <v>0.46496867822350885</v>
          </cell>
          <cell r="BC98">
            <v>2.0752353886114157</v>
          </cell>
          <cell r="BD98">
            <v>1.0875084964613462</v>
          </cell>
        </row>
        <row r="99">
          <cell r="AZ99" t="str">
            <v>Grenada</v>
          </cell>
          <cell r="BA99">
            <v>1.9758325428515118</v>
          </cell>
          <cell r="BB99">
            <v>1.5705230146992566</v>
          </cell>
          <cell r="BC99">
            <v>0.9594608006171268</v>
          </cell>
          <cell r="BD99">
            <v>1.3112291428424176</v>
          </cell>
        </row>
        <row r="100">
          <cell r="AZ100" t="str">
            <v>Guinea</v>
          </cell>
          <cell r="BA100">
            <v>0.5748602945367508</v>
          </cell>
          <cell r="BB100">
            <v>0.56416401557128482</v>
          </cell>
          <cell r="BC100">
            <v>0.87324466721904959</v>
          </cell>
          <cell r="BD100">
            <v>1.166866009381234</v>
          </cell>
        </row>
        <row r="101">
          <cell r="AZ101" t="str">
            <v>Guinea-Bissau</v>
          </cell>
          <cell r="BA101">
            <v>0.55596379599148649</v>
          </cell>
          <cell r="BB101">
            <v>0.36418425127478427</v>
          </cell>
          <cell r="BC101">
            <v>1.2469967346838275</v>
          </cell>
          <cell r="BD101">
            <v>1.2242215889893655</v>
          </cell>
        </row>
        <row r="102">
          <cell r="AZ102" t="str">
            <v>Guyana</v>
          </cell>
          <cell r="BA102">
            <v>2.4852022349711818</v>
          </cell>
          <cell r="BB102">
            <v>1.3355461450011317</v>
          </cell>
          <cell r="BC102">
            <v>1.3371804729180043</v>
          </cell>
          <cell r="BD102">
            <v>1.39159484573975</v>
          </cell>
        </row>
        <row r="103">
          <cell r="AZ103" t="str">
            <v>Haiti</v>
          </cell>
          <cell r="BA103">
            <v>0.82410391947227513</v>
          </cell>
          <cell r="BB103">
            <v>0.7396471893616906</v>
          </cell>
          <cell r="BC103">
            <v>1.0432458685198787</v>
          </cell>
          <cell r="BD103">
            <v>1.067998628293507</v>
          </cell>
        </row>
        <row r="104">
          <cell r="AZ104" t="str">
            <v>Indonesia (Former)</v>
          </cell>
          <cell r="BA104">
            <v>2.4273264479301497</v>
          </cell>
          <cell r="BB104">
            <v>0.84861520828305592</v>
          </cell>
          <cell r="BC104">
            <v>2.5001620692378723</v>
          </cell>
          <cell r="BD104">
            <v>1.1440610898606791</v>
          </cell>
        </row>
        <row r="105">
          <cell r="AZ105" t="str">
            <v>Iran</v>
          </cell>
          <cell r="BA105">
            <v>1.5360354399208624</v>
          </cell>
          <cell r="BB105">
            <v>0.74364775160106389</v>
          </cell>
          <cell r="BC105">
            <v>2.5918260644045561</v>
          </cell>
          <cell r="BD105">
            <v>0.79694456617220955</v>
          </cell>
        </row>
        <row r="106">
          <cell r="AZ106" t="str">
            <v>Iraq</v>
          </cell>
          <cell r="BA106">
            <v>2.2550111011164549</v>
          </cell>
          <cell r="BB106">
            <v>0.55196267081800987</v>
          </cell>
          <cell r="BC106">
            <v>3.5356677274006079</v>
          </cell>
          <cell r="BD106">
            <v>1.1554935679926197</v>
          </cell>
        </row>
        <row r="107">
          <cell r="AZ107" t="str">
            <v>Jamaica</v>
          </cell>
          <cell r="BA107">
            <v>1.0928125184428823</v>
          </cell>
          <cell r="BB107">
            <v>1.1717611297980177</v>
          </cell>
          <cell r="BC107">
            <v>0.92290764975024908</v>
          </cell>
          <cell r="BD107">
            <v>1.0105279457649314</v>
          </cell>
        </row>
        <row r="108">
          <cell r="AZ108" t="str">
            <v>Jordan</v>
          </cell>
          <cell r="BA108">
            <v>1.6986844897443549</v>
          </cell>
          <cell r="BB108">
            <v>1.1050172616916998</v>
          </cell>
          <cell r="BC108">
            <v>1.4692655419329224</v>
          </cell>
          <cell r="BD108">
            <v>1.0462690191507213</v>
          </cell>
        </row>
        <row r="109">
          <cell r="AZ109" t="str">
            <v>Kiribati</v>
          </cell>
          <cell r="BA109">
            <v>1.4212082723167712</v>
          </cell>
          <cell r="BB109">
            <v>1.2057435150321094</v>
          </cell>
          <cell r="BC109">
            <v>1.1456340715841586</v>
          </cell>
          <cell r="BD109">
            <v>1.0288613920559246</v>
          </cell>
        </row>
        <row r="110">
          <cell r="AZ110" t="str">
            <v>Kuwait</v>
          </cell>
          <cell r="BA110">
            <v>1.5455768275079984</v>
          </cell>
          <cell r="BB110">
            <v>1.573344214893815</v>
          </cell>
          <cell r="BC110">
            <v>1.3902720179145813</v>
          </cell>
          <cell r="BD110">
            <v>0.70658931938148917</v>
          </cell>
        </row>
        <row r="111">
          <cell r="AZ111" t="str">
            <v>Laos</v>
          </cell>
          <cell r="BA111">
            <v>5.3652217965819151</v>
          </cell>
          <cell r="BB111">
            <v>1.2042984249428617</v>
          </cell>
          <cell r="BC111">
            <v>2.3031846963980258</v>
          </cell>
          <cell r="BD111">
            <v>1.9343042931375463</v>
          </cell>
        </row>
        <row r="112">
          <cell r="AZ112" t="str">
            <v>Lebanon</v>
          </cell>
          <cell r="BA112">
            <v>3.7546396251925089</v>
          </cell>
          <cell r="BB112">
            <v>3.5544043606867786</v>
          </cell>
          <cell r="BC112">
            <v>1.14550330577322</v>
          </cell>
          <cell r="BD112">
            <v>0.92215745027533613</v>
          </cell>
        </row>
        <row r="113">
          <cell r="AZ113" t="str">
            <v>Lesotho</v>
          </cell>
          <cell r="BA113">
            <v>1.3940169918138572</v>
          </cell>
          <cell r="BB113">
            <v>0.90325134582819522</v>
          </cell>
          <cell r="BC113">
            <v>1.6569256383278275</v>
          </cell>
          <cell r="BD113">
            <v>0.93144331927849244</v>
          </cell>
        </row>
        <row r="114">
          <cell r="AZ114" t="str">
            <v>Liberia</v>
          </cell>
          <cell r="BA114">
            <v>0.9531056891738815</v>
          </cell>
          <cell r="BB114">
            <v>0.5928747859899608</v>
          </cell>
          <cell r="BC114">
            <v>0.97567371537584158</v>
          </cell>
          <cell r="BD114">
            <v>1.6476822975714596</v>
          </cell>
        </row>
        <row r="115">
          <cell r="AZ115" t="str">
            <v>Libya</v>
          </cell>
          <cell r="BA115">
            <v>0.25901884131933006</v>
          </cell>
          <cell r="BB115">
            <v>0.77143727199787848</v>
          </cell>
          <cell r="BC115">
            <v>1.2176580782544804</v>
          </cell>
          <cell r="BD115">
            <v>0.27574356363202362</v>
          </cell>
        </row>
        <row r="116">
          <cell r="AZ116" t="str">
            <v>Madagascar</v>
          </cell>
          <cell r="BA116">
            <v>0.75723954020408346</v>
          </cell>
          <cell r="BB116">
            <v>0.69049753490960852</v>
          </cell>
          <cell r="BC116">
            <v>1.1138097082972058</v>
          </cell>
          <cell r="BD116">
            <v>0.98460072590190539</v>
          </cell>
        </row>
        <row r="117">
          <cell r="AZ117" t="str">
            <v>Malawi</v>
          </cell>
          <cell r="BA117">
            <v>0.47031846434299651</v>
          </cell>
          <cell r="BB117">
            <v>0.62116283297977271</v>
          </cell>
          <cell r="BC117">
            <v>1.0900882770395983</v>
          </cell>
          <cell r="BD117">
            <v>0.69458419669437266</v>
          </cell>
        </row>
        <row r="118">
          <cell r="AZ118" t="str">
            <v>Maldives</v>
          </cell>
          <cell r="BA118">
            <v>4.1137203451446993</v>
          </cell>
          <cell r="BB118">
            <v>1.8915628397230368</v>
          </cell>
          <cell r="BC118">
            <v>1.4975143572057059</v>
          </cell>
          <cell r="BD118">
            <v>1.4522553871733155</v>
          </cell>
        </row>
        <row r="119">
          <cell r="AZ119" t="str">
            <v>Mali</v>
          </cell>
          <cell r="BA119">
            <v>1.179376517705051</v>
          </cell>
          <cell r="BB119">
            <v>0.62811694883278513</v>
          </cell>
          <cell r="BC119">
            <v>1.7531841916189597</v>
          </cell>
          <cell r="BD119">
            <v>1.070987539515269</v>
          </cell>
        </row>
        <row r="120">
          <cell r="AZ120" t="str">
            <v>Mauritania</v>
          </cell>
          <cell r="BA120">
            <v>0.65457874250965509</v>
          </cell>
          <cell r="BB120">
            <v>0.44960156333049239</v>
          </cell>
          <cell r="BC120">
            <v>1.6778209107854103</v>
          </cell>
          <cell r="BD120">
            <v>0.86773773137166832</v>
          </cell>
        </row>
        <row r="121">
          <cell r="AZ121" t="str">
            <v>Micronesia Federated States</v>
          </cell>
          <cell r="BA121">
            <v>0.90013845010059923</v>
          </cell>
          <cell r="BB121">
            <v>0.99652661919126073</v>
          </cell>
          <cell r="BC121">
            <v>0.8789119015409671</v>
          </cell>
          <cell r="BD121">
            <v>1.0277206049808376</v>
          </cell>
        </row>
        <row r="122">
          <cell r="AZ122" t="str">
            <v>Mongolia</v>
          </cell>
          <cell r="BA122">
            <v>2.1322251262692218</v>
          </cell>
          <cell r="BB122">
            <v>0.52598062302321913</v>
          </cell>
          <cell r="BC122">
            <v>3.2132231285396164</v>
          </cell>
          <cell r="BD122">
            <v>1.2616021699670514</v>
          </cell>
        </row>
        <row r="123">
          <cell r="AZ123" t="str">
            <v>Mozambique</v>
          </cell>
          <cell r="BA123">
            <v>0.74316122596376122</v>
          </cell>
          <cell r="BB123">
            <v>0.78521961748939562</v>
          </cell>
          <cell r="BC123">
            <v>1.0065471955290233</v>
          </cell>
          <cell r="BD123">
            <v>0.94028121130513354</v>
          </cell>
        </row>
        <row r="124">
          <cell r="AZ124" t="str">
            <v>Myanmar</v>
          </cell>
          <cell r="BA124">
            <v>4.5639012821729379</v>
          </cell>
          <cell r="BB124">
            <v>0.92998930871902041</v>
          </cell>
          <cell r="BC124">
            <v>3.490088210302237</v>
          </cell>
          <cell r="BD124">
            <v>1.406118371276579</v>
          </cell>
        </row>
        <row r="125">
          <cell r="AZ125" t="str">
            <v>Namibia</v>
          </cell>
          <cell r="BA125">
            <v>1.2315349978891519</v>
          </cell>
          <cell r="BB125">
            <v>0.77147413999965242</v>
          </cell>
          <cell r="BC125">
            <v>1.7144070482510898</v>
          </cell>
          <cell r="BD125">
            <v>0.9311324062505919</v>
          </cell>
        </row>
        <row r="126">
          <cell r="AZ126" t="str">
            <v>Nepal</v>
          </cell>
          <cell r="BA126">
            <v>1.9508084248024231</v>
          </cell>
          <cell r="BB126">
            <v>0.90093786914215479</v>
          </cell>
          <cell r="BC126">
            <v>1.6639311566624686</v>
          </cell>
          <cell r="BD126">
            <v>1.3013209650967508</v>
          </cell>
        </row>
        <row r="127">
          <cell r="AZ127" t="str">
            <v>New Caledonia</v>
          </cell>
          <cell r="BA127">
            <v>1.1154043950539632</v>
          </cell>
          <cell r="BB127">
            <v>0.80955894464077738</v>
          </cell>
          <cell r="BC127">
            <v>1.5501142211765209</v>
          </cell>
          <cell r="BD127">
            <v>0.88883300981762792</v>
          </cell>
        </row>
        <row r="128">
          <cell r="AZ128" t="str">
            <v>Nicaragua</v>
          </cell>
          <cell r="BA128">
            <v>1.2003347664981834</v>
          </cell>
          <cell r="BB128">
            <v>0.88883709437876846</v>
          </cell>
          <cell r="BC128">
            <v>1.0044589659690921</v>
          </cell>
          <cell r="BD128">
            <v>1.3444603985885011</v>
          </cell>
        </row>
        <row r="129">
          <cell r="AZ129" t="str">
            <v>Niger</v>
          </cell>
          <cell r="BA129">
            <v>0.53292248072180537</v>
          </cell>
          <cell r="BB129">
            <v>0.34775291777215689</v>
          </cell>
          <cell r="BC129">
            <v>1.5256405818263867</v>
          </cell>
          <cell r="BD129">
            <v>1.0044793798882925</v>
          </cell>
        </row>
        <row r="130">
          <cell r="AZ130" t="str">
            <v>Oman</v>
          </cell>
          <cell r="BA130">
            <v>1.0993597141634739</v>
          </cell>
          <cell r="BB130">
            <v>1.0150362593853948</v>
          </cell>
          <cell r="BC130">
            <v>1.4537286768266329</v>
          </cell>
          <cell r="BD130">
            <v>0.74503196153747564</v>
          </cell>
        </row>
        <row r="131">
          <cell r="AZ131" t="str">
            <v>Papua New Guinea</v>
          </cell>
          <cell r="BA131">
            <v>1.0791782011750857</v>
          </cell>
          <cell r="BB131">
            <v>0.62038986979472144</v>
          </cell>
          <cell r="BC131">
            <v>1.4162216613038672</v>
          </cell>
          <cell r="BD131">
            <v>1.2282795857195099</v>
          </cell>
        </row>
        <row r="132">
          <cell r="AZ132" t="str">
            <v>Paraguay</v>
          </cell>
          <cell r="BA132">
            <v>1.813745016995655</v>
          </cell>
          <cell r="BB132">
            <v>0.91198505510802852</v>
          </cell>
          <cell r="BC132">
            <v>1.6083493105677293</v>
          </cell>
          <cell r="BD132">
            <v>1.2365398972606891</v>
          </cell>
        </row>
        <row r="133">
          <cell r="AZ133" t="str">
            <v>Qatar</v>
          </cell>
          <cell r="BA133">
            <v>1.9266086418949293</v>
          </cell>
          <cell r="BB133">
            <v>1.4607175790758224</v>
          </cell>
          <cell r="BC133">
            <v>1.5614484652611362</v>
          </cell>
          <cell r="BD133">
            <v>0.84469435726355069</v>
          </cell>
        </row>
        <row r="134">
          <cell r="AZ134" t="str">
            <v>Rwanda</v>
          </cell>
          <cell r="BA134">
            <v>1.0290428524632502</v>
          </cell>
          <cell r="BB134">
            <v>0.48334103344684215</v>
          </cell>
          <cell r="BC134">
            <v>1.7374083899584118</v>
          </cell>
          <cell r="BD134">
            <v>1.225400010625006</v>
          </cell>
        </row>
        <row r="135">
          <cell r="AZ135" t="str">
            <v>Sao Tome</v>
          </cell>
          <cell r="BA135">
            <v>0.89258740155362026</v>
          </cell>
          <cell r="BB135">
            <v>0.39496824186420842</v>
          </cell>
          <cell r="BC135">
            <v>1.4405112559538436</v>
          </cell>
          <cell r="BD135">
            <v>1.5688156741352179</v>
          </cell>
        </row>
        <row r="136">
          <cell r="AZ136" t="str">
            <v>Saudi Arabia</v>
          </cell>
          <cell r="BA136">
            <v>1.3432718952717924</v>
          </cell>
          <cell r="BB136">
            <v>0.96091762485037124</v>
          </cell>
          <cell r="BC136">
            <v>1.4025612992821346</v>
          </cell>
          <cell r="BD136">
            <v>0.99668040004200786</v>
          </cell>
        </row>
        <row r="137">
          <cell r="AZ137" t="str">
            <v>Senegal</v>
          </cell>
          <cell r="BA137">
            <v>0.58079928591039631</v>
          </cell>
          <cell r="BB137">
            <v>0.43386486100069244</v>
          </cell>
          <cell r="BC137">
            <v>1.4090447816159979</v>
          </cell>
          <cell r="BD137">
            <v>0.95005073896614722</v>
          </cell>
        </row>
        <row r="138">
          <cell r="AZ138" t="str">
            <v>Seychelles</v>
          </cell>
          <cell r="BA138">
            <v>1.1526239162998537</v>
          </cell>
          <cell r="BB138">
            <v>1.0982799628921447</v>
          </cell>
          <cell r="BC138">
            <v>0.76864948298294999</v>
          </cell>
          <cell r="BD138">
            <v>1.3653570179232264</v>
          </cell>
        </row>
        <row r="139">
          <cell r="AZ139" t="str">
            <v>Sierra Leone</v>
          </cell>
          <cell r="BA139">
            <v>1.1229073391757376</v>
          </cell>
          <cell r="BB139">
            <v>0.69591466598975815</v>
          </cell>
          <cell r="BC139">
            <v>1.4111372714034081</v>
          </cell>
          <cell r="BD139">
            <v>1.1434539221792919</v>
          </cell>
        </row>
        <row r="140">
          <cell r="AZ140" t="str">
            <v>Solomon Islands</v>
          </cell>
          <cell r="BA140">
            <v>1.3753451434738424</v>
          </cell>
          <cell r="BB140">
            <v>0.92418771604126515</v>
          </cell>
          <cell r="BC140">
            <v>1.1089437786610181</v>
          </cell>
          <cell r="BD140">
            <v>1.3419674368112138</v>
          </cell>
        </row>
        <row r="141">
          <cell r="AZ141" t="str">
            <v>Somalia</v>
          </cell>
          <cell r="BA141">
            <v>0.35917215718429751</v>
          </cell>
          <cell r="BB141">
            <v>1.2752155143662212</v>
          </cell>
          <cell r="BC141">
            <v>0.26541232463450914</v>
          </cell>
          <cell r="BD141">
            <v>1.0612018281882987</v>
          </cell>
        </row>
        <row r="142">
          <cell r="AZ142" t="str">
            <v>St. Lucia</v>
          </cell>
          <cell r="BA142">
            <v>1.3245076091977832</v>
          </cell>
          <cell r="BB142">
            <v>1.114636608617833</v>
          </cell>
          <cell r="BC142">
            <v>1.0711828769314495</v>
          </cell>
          <cell r="BD142">
            <v>1.1093217628441856</v>
          </cell>
        </row>
        <row r="143">
          <cell r="AZ143" t="str">
            <v>St. Vincent</v>
          </cell>
          <cell r="BA143">
            <v>1.5090385929851402</v>
          </cell>
          <cell r="BB143">
            <v>1.2683659079700451</v>
          </cell>
          <cell r="BC143">
            <v>1.1311563704611138</v>
          </cell>
          <cell r="BD143">
            <v>1.0517999379300229</v>
          </cell>
        </row>
        <row r="144">
          <cell r="AZ144" t="str">
            <v>Sudan (Former)</v>
          </cell>
          <cell r="BA144">
            <v>2.2478598464610053</v>
          </cell>
          <cell r="BB144">
            <v>0.59511051520439162</v>
          </cell>
          <cell r="BC144">
            <v>2.7091719615937286</v>
          </cell>
          <cell r="BD144">
            <v>1.3942319582291804</v>
          </cell>
        </row>
        <row r="145">
          <cell r="AZ145" t="str">
            <v>Suriname</v>
          </cell>
          <cell r="BA145">
            <v>1.6954186107605176</v>
          </cell>
          <cell r="BB145">
            <v>0.99704434128691477</v>
          </cell>
          <cell r="BC145">
            <v>2.26060729218886</v>
          </cell>
          <cell r="BD145">
            <v>0.75220696242561236</v>
          </cell>
        </row>
        <row r="146">
          <cell r="AZ146" t="str">
            <v>Swaziland</v>
          </cell>
          <cell r="BA146">
            <v>1.0273846541157865</v>
          </cell>
          <cell r="BB146">
            <v>0.84616504607924081</v>
          </cell>
          <cell r="BC146">
            <v>1.5023315308310556</v>
          </cell>
          <cell r="BD146">
            <v>0.80818765232896006</v>
          </cell>
        </row>
        <row r="147">
          <cell r="AZ147" t="str">
            <v>Syria</v>
          </cell>
          <cell r="BA147">
            <v>0.43801882111207341</v>
          </cell>
          <cell r="BB147">
            <v>1.005407770506711</v>
          </cell>
          <cell r="BC147">
            <v>1.6002903856942612</v>
          </cell>
          <cell r="BD147">
            <v>0.27223987612569411</v>
          </cell>
        </row>
        <row r="148">
          <cell r="AZ148" t="str">
            <v>Tanzania</v>
          </cell>
          <cell r="BA148">
            <v>1.5641556900241533</v>
          </cell>
          <cell r="BB148">
            <v>1.0631751328939043</v>
          </cell>
          <cell r="BC148">
            <v>1.1810764655330594</v>
          </cell>
          <cell r="BD148">
            <v>1.2456532143100483</v>
          </cell>
        </row>
        <row r="149">
          <cell r="AZ149" t="str">
            <v>Togo</v>
          </cell>
          <cell r="BA149">
            <v>0.52335958881709921</v>
          </cell>
          <cell r="BB149">
            <v>0.41480207045428352</v>
          </cell>
          <cell r="BC149">
            <v>1.1729843681783414</v>
          </cell>
          <cell r="BD149">
            <v>1.0756402515348917</v>
          </cell>
        </row>
        <row r="150">
          <cell r="AZ150" t="str">
            <v>Tonga</v>
          </cell>
          <cell r="BA150">
            <v>1.0719579849280039</v>
          </cell>
          <cell r="BB150">
            <v>0.8526041642792711</v>
          </cell>
          <cell r="BC150">
            <v>1.2401916567168252</v>
          </cell>
          <cell r="BD150">
            <v>1.0137748404008209</v>
          </cell>
        </row>
        <row r="151">
          <cell r="AZ151" t="str">
            <v>Tunisia</v>
          </cell>
          <cell r="BA151">
            <v>0.98117751282171362</v>
          </cell>
          <cell r="BB151">
            <v>1.0145831788158908</v>
          </cell>
          <cell r="BC151">
            <v>1.2466165309132302</v>
          </cell>
          <cell r="BD151">
            <v>0.77575940041470204</v>
          </cell>
        </row>
        <row r="152">
          <cell r="AZ152" t="str">
            <v>United Arab Emirates</v>
          </cell>
          <cell r="BA152">
            <v>0.68256293500451359</v>
          </cell>
          <cell r="BB152">
            <v>0.91568565786562461</v>
          </cell>
          <cell r="BC152">
            <v>0.69569850337607075</v>
          </cell>
          <cell r="BD152">
            <v>1.0714581685260156</v>
          </cell>
        </row>
        <row r="153">
          <cell r="AZ153" t="str">
            <v>Vanuatu</v>
          </cell>
          <cell r="BA153">
            <v>1.2395197036530206</v>
          </cell>
          <cell r="BB153">
            <v>0.92136430344256315</v>
          </cell>
          <cell r="BC153">
            <v>1.3808221362409103</v>
          </cell>
          <cell r="BD153">
            <v>0.97428117628984967</v>
          </cell>
        </row>
        <row r="154">
          <cell r="AZ154" t="str">
            <v>Virgin Islands</v>
          </cell>
          <cell r="BA154">
            <v>3.9595407152296773</v>
          </cell>
          <cell r="BB154">
            <v>5.0026908227991385</v>
          </cell>
          <cell r="BC154">
            <v>0.76972305340660174</v>
          </cell>
          <cell r="BD154">
            <v>1.0282687934001011</v>
          </cell>
        </row>
        <row r="155">
          <cell r="AZ155" t="str">
            <v>West Bank and Gaza</v>
          </cell>
          <cell r="BA155">
            <v>1.4795210219162584</v>
          </cell>
          <cell r="BB155">
            <v>1.0930609698509699</v>
          </cell>
          <cell r="BC155">
            <v>1.091630949006984</v>
          </cell>
          <cell r="BD155">
            <v>1.239940693170688</v>
          </cell>
        </row>
        <row r="156">
          <cell r="AZ156" t="str">
            <v>Western Samoa</v>
          </cell>
          <cell r="BA156">
            <v>2.9312740514916324</v>
          </cell>
          <cell r="BB156">
            <v>1.4471842048325723</v>
          </cell>
          <cell r="BC156">
            <v>1.8381540312614295</v>
          </cell>
          <cell r="BD156">
            <v>1.1019216315749205</v>
          </cell>
        </row>
        <row r="157">
          <cell r="AZ157" t="str">
            <v>Yemen</v>
          </cell>
          <cell r="BA157">
            <v>0.66107122004144259</v>
          </cell>
          <cell r="BB157">
            <v>0.6615473922497539</v>
          </cell>
          <cell r="BC157">
            <v>1.4359027446335406</v>
          </cell>
          <cell r="BD157">
            <v>0.6959247193120025</v>
          </cell>
        </row>
        <row r="158">
          <cell r="AZ158" t="str">
            <v>Zambia</v>
          </cell>
          <cell r="BA158">
            <v>1.4845250636034302</v>
          </cell>
          <cell r="BB158">
            <v>0.54426596210326217</v>
          </cell>
          <cell r="BC158">
            <v>2.8528956922726008</v>
          </cell>
          <cell r="BD158">
            <v>0.95607170686764598</v>
          </cell>
        </row>
        <row r="159">
          <cell r="AZ159" t="str">
            <v>Zimbabwe</v>
          </cell>
          <cell r="BA159">
            <v>0.43866465480021855</v>
          </cell>
          <cell r="BB159">
            <v>0.40322296551687348</v>
          </cell>
          <cell r="BC159">
            <v>0.77711671737775156</v>
          </cell>
          <cell r="BD159">
            <v>1.3999132747607606</v>
          </cell>
        </row>
      </sheetData>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Explanation"/>
      <sheetName val="GDP"/>
      <sheetName val="POP"/>
      <sheetName val="Interbloc Theil"/>
      <sheetName val="Global Theil"/>
      <sheetName val="Decomposition"/>
      <sheetName val="Chart Decomposition"/>
      <sheetName val="Chart Discrepancy"/>
    </sheetNames>
    <sheetDataSet>
      <sheetData sheetId="0"/>
      <sheetData sheetId="1"/>
      <sheetData sheetId="2">
        <row r="11">
          <cell r="B11" t="str">
            <v>Australia</v>
          </cell>
          <cell r="C11">
            <v>19652816896</v>
          </cell>
          <cell r="D11">
            <v>19892486144</v>
          </cell>
          <cell r="E11">
            <v>21507446784</v>
          </cell>
          <cell r="F11">
            <v>23764140032</v>
          </cell>
          <cell r="G11">
            <v>25936834560</v>
          </cell>
          <cell r="H11">
            <v>27268450304</v>
          </cell>
          <cell r="I11">
            <v>30397581312</v>
          </cell>
          <cell r="J11">
            <v>32665473024</v>
          </cell>
          <cell r="K11">
            <v>36628963328</v>
          </cell>
          <cell r="L11">
            <v>41271140352</v>
          </cell>
          <cell r="M11">
            <v>45149511680</v>
          </cell>
          <cell r="N11">
            <v>51967291392</v>
          </cell>
          <cell r="O11">
            <v>63737348096</v>
          </cell>
          <cell r="P11">
            <v>88831246336</v>
          </cell>
          <cell r="Q11">
            <v>97170554880</v>
          </cell>
          <cell r="R11">
            <v>104921219072</v>
          </cell>
          <cell r="S11">
            <v>110201880576</v>
          </cell>
          <cell r="T11">
            <v>118338600960</v>
          </cell>
          <cell r="U11">
            <v>134712033280</v>
          </cell>
          <cell r="V11">
            <v>149774925824</v>
          </cell>
          <cell r="W11">
            <v>176642277376</v>
          </cell>
          <cell r="X11">
            <v>193770274816</v>
          </cell>
          <cell r="Y11">
            <v>177030414336</v>
          </cell>
          <cell r="Z11">
            <v>193242169344</v>
          </cell>
          <cell r="AA11">
            <v>180234715136</v>
          </cell>
          <cell r="AB11">
            <v>182036938752</v>
          </cell>
          <cell r="AC11">
            <v>189060349952</v>
          </cell>
          <cell r="AD11">
            <v>235659198464</v>
          </cell>
          <cell r="AE11">
            <v>299267981312</v>
          </cell>
          <cell r="AF11">
            <v>310777217024</v>
          </cell>
          <cell r="AG11">
            <v>325310414848</v>
          </cell>
          <cell r="AH11">
            <v>324878860288</v>
          </cell>
          <cell r="AI11">
            <v>311544414208</v>
          </cell>
          <cell r="AJ11">
            <v>322211676160</v>
          </cell>
          <cell r="AK11">
            <v>367216361472</v>
          </cell>
          <cell r="AL11">
            <v>400302735360</v>
          </cell>
          <cell r="AM11">
            <v>434568003584</v>
          </cell>
          <cell r="AN11">
            <v>398899150848</v>
          </cell>
          <cell r="AO11">
            <v>388608229376</v>
          </cell>
          <cell r="AP11">
            <v>415222628352</v>
          </cell>
          <cell r="AQ11">
            <v>378376093696</v>
          </cell>
          <cell r="AR11">
            <v>394648911872</v>
          </cell>
          <cell r="AS11">
            <v>466488066048</v>
          </cell>
          <cell r="AT11">
            <v>612490412032</v>
          </cell>
          <cell r="AU11">
            <v>693407776768</v>
          </cell>
          <cell r="AV11">
            <v>746054221824</v>
          </cell>
          <cell r="AW11">
            <v>853099610112</v>
          </cell>
          <cell r="AX11">
            <v>1053995499520</v>
          </cell>
          <cell r="AY11">
            <v>927805210624</v>
          </cell>
          <cell r="AZ11">
            <v>1146138525696</v>
          </cell>
          <cell r="BA11">
            <v>1396649885696</v>
          </cell>
          <cell r="BB11">
            <v>1546151788544</v>
          </cell>
          <cell r="BC11">
            <v>1576184446976</v>
          </cell>
          <cell r="BD11">
            <v>1467483684864</v>
          </cell>
          <cell r="BE11">
            <v>1351694024704</v>
          </cell>
          <cell r="BF11">
            <v>1208847040512</v>
          </cell>
          <cell r="BG11">
            <v>1330135695360</v>
          </cell>
          <cell r="BH11">
            <v>1433904349184</v>
          </cell>
          <cell r="BI11">
            <v>1392680632320</v>
          </cell>
        </row>
        <row r="12">
          <cell r="B12" t="str">
            <v>Austria</v>
          </cell>
          <cell r="C12">
            <v>7311749632</v>
          </cell>
          <cell r="D12">
            <v>7756110336</v>
          </cell>
          <cell r="E12">
            <v>8374175232</v>
          </cell>
          <cell r="F12">
            <v>9169983488</v>
          </cell>
          <cell r="G12">
            <v>9994071040</v>
          </cell>
          <cell r="H12">
            <v>10887682048</v>
          </cell>
          <cell r="I12">
            <v>11579431936</v>
          </cell>
          <cell r="J12">
            <v>12440625152</v>
          </cell>
          <cell r="K12">
            <v>13582798848</v>
          </cell>
          <cell r="L12">
            <v>15373005824</v>
          </cell>
          <cell r="M12">
            <v>17858486272</v>
          </cell>
          <cell r="N12">
            <v>22059612160</v>
          </cell>
          <cell r="O12">
            <v>29515468800</v>
          </cell>
          <cell r="P12">
            <v>35189301248</v>
          </cell>
          <cell r="Q12">
            <v>40059207680</v>
          </cell>
          <cell r="R12">
            <v>42959974400</v>
          </cell>
          <cell r="S12">
            <v>51545759744</v>
          </cell>
          <cell r="T12">
            <v>62052257792</v>
          </cell>
          <cell r="U12">
            <v>73937297408</v>
          </cell>
          <cell r="V12">
            <v>82058911744</v>
          </cell>
          <cell r="W12">
            <v>71034224640</v>
          </cell>
          <cell r="X12">
            <v>71275290624</v>
          </cell>
          <cell r="Y12">
            <v>72121016320</v>
          </cell>
          <cell r="Z12">
            <v>67985346560</v>
          </cell>
          <cell r="AA12">
            <v>69386772480</v>
          </cell>
          <cell r="AB12">
            <v>99036168192</v>
          </cell>
          <cell r="AC12">
            <v>124168445952</v>
          </cell>
          <cell r="AD12">
            <v>133339398144</v>
          </cell>
          <cell r="AE12">
            <v>133105803264</v>
          </cell>
          <cell r="AF12">
            <v>166463389696</v>
          </cell>
          <cell r="AG12">
            <v>173794181120</v>
          </cell>
          <cell r="AH12">
            <v>195078127616</v>
          </cell>
          <cell r="AI12">
            <v>190379720704</v>
          </cell>
          <cell r="AJ12">
            <v>203535237120</v>
          </cell>
          <cell r="AK12">
            <v>241038278656</v>
          </cell>
          <cell r="AL12">
            <v>237250953216</v>
          </cell>
          <cell r="AM12">
            <v>212790345728</v>
          </cell>
          <cell r="AN12">
            <v>218259898368</v>
          </cell>
          <cell r="AO12">
            <v>217185779712</v>
          </cell>
          <cell r="AP12">
            <v>196799774720</v>
          </cell>
          <cell r="AQ12">
            <v>197337874432</v>
          </cell>
          <cell r="AR12">
            <v>213377777664</v>
          </cell>
          <cell r="AS12">
            <v>261695782912</v>
          </cell>
          <cell r="AT12">
            <v>300904218624</v>
          </cell>
          <cell r="AU12">
            <v>315974418432</v>
          </cell>
          <cell r="AV12">
            <v>335998550016</v>
          </cell>
          <cell r="AW12">
            <v>388691460096</v>
          </cell>
          <cell r="AX12">
            <v>430294302720</v>
          </cell>
          <cell r="AY12">
            <v>400172285952</v>
          </cell>
          <cell r="AZ12">
            <v>391892762624</v>
          </cell>
          <cell r="BA12">
            <v>431120318464</v>
          </cell>
          <cell r="BB12">
            <v>409425248256</v>
          </cell>
          <cell r="BC12">
            <v>430068727808</v>
          </cell>
          <cell r="BD12">
            <v>441996115968</v>
          </cell>
          <cell r="BE12">
            <v>381817552896</v>
          </cell>
          <cell r="BF12">
            <v>395227693056</v>
          </cell>
          <cell r="BG12">
            <v>418316156928</v>
          </cell>
          <cell r="BH12">
            <v>455508262912</v>
          </cell>
          <cell r="BI12">
            <v>446314741760</v>
          </cell>
        </row>
        <row r="13">
          <cell r="B13" t="str">
            <v>Belgium</v>
          </cell>
          <cell r="C13">
            <v>12400145408</v>
          </cell>
          <cell r="D13">
            <v>13264015360</v>
          </cell>
          <cell r="E13">
            <v>14260017152</v>
          </cell>
          <cell r="F13">
            <v>15960107008</v>
          </cell>
          <cell r="G13">
            <v>17371457536</v>
          </cell>
          <cell r="H13">
            <v>18651883520</v>
          </cell>
          <cell r="I13">
            <v>19992041472</v>
          </cell>
          <cell r="J13">
            <v>21376352256</v>
          </cell>
          <cell r="K13">
            <v>23710736384</v>
          </cell>
          <cell r="L13">
            <v>26706196480</v>
          </cell>
          <cell r="M13">
            <v>29821661184</v>
          </cell>
          <cell r="N13">
            <v>37209419776</v>
          </cell>
          <cell r="O13">
            <v>47743803392</v>
          </cell>
          <cell r="P13">
            <v>56033079296</v>
          </cell>
          <cell r="Q13">
            <v>65678188544</v>
          </cell>
          <cell r="R13">
            <v>71113883648</v>
          </cell>
          <cell r="S13">
            <v>82839904256</v>
          </cell>
          <cell r="T13">
            <v>101246525440</v>
          </cell>
          <cell r="U13">
            <v>116315455488</v>
          </cell>
          <cell r="V13">
            <v>126829314048</v>
          </cell>
          <cell r="W13">
            <v>104730017792</v>
          </cell>
          <cell r="X13">
            <v>92095930368</v>
          </cell>
          <cell r="Y13">
            <v>87184236544</v>
          </cell>
          <cell r="Z13">
            <v>83349528576</v>
          </cell>
          <cell r="AA13">
            <v>86268264448</v>
          </cell>
          <cell r="AB13">
            <v>120018788352</v>
          </cell>
          <cell r="AC13">
            <v>149394407424</v>
          </cell>
          <cell r="AD13">
            <v>162299101184</v>
          </cell>
          <cell r="AE13">
            <v>164221059072</v>
          </cell>
          <cell r="AF13">
            <v>205331742720</v>
          </cell>
          <cell r="AG13">
            <v>210511003648</v>
          </cell>
          <cell r="AH13">
            <v>234781655040</v>
          </cell>
          <cell r="AI13">
            <v>224721797120</v>
          </cell>
          <cell r="AJ13">
            <v>244884127744</v>
          </cell>
          <cell r="AK13">
            <v>288025575424</v>
          </cell>
          <cell r="AL13">
            <v>279201447936</v>
          </cell>
          <cell r="AM13">
            <v>252708044800</v>
          </cell>
          <cell r="AN13">
            <v>258528346112</v>
          </cell>
          <cell r="AO13">
            <v>258158526464</v>
          </cell>
          <cell r="AP13">
            <v>236204539904</v>
          </cell>
          <cell r="AQ13">
            <v>236541296640</v>
          </cell>
          <cell r="AR13">
            <v>257157824512</v>
          </cell>
          <cell r="AS13">
            <v>317381705728</v>
          </cell>
          <cell r="AT13">
            <v>368537010176</v>
          </cell>
          <cell r="AU13">
            <v>385570963456</v>
          </cell>
          <cell r="AV13">
            <v>407918084096</v>
          </cell>
          <cell r="AW13">
            <v>470324248576</v>
          </cell>
          <cell r="AX13">
            <v>515223519232</v>
          </cell>
          <cell r="AY13">
            <v>481345929216</v>
          </cell>
          <cell r="AZ13">
            <v>480951631872</v>
          </cell>
          <cell r="BA13">
            <v>522645504000</v>
          </cell>
          <cell r="BB13">
            <v>496181248000</v>
          </cell>
          <cell r="BC13">
            <v>521642704896</v>
          </cell>
          <cell r="BD13">
            <v>534678077440</v>
          </cell>
          <cell r="BE13">
            <v>462149681152</v>
          </cell>
          <cell r="BF13">
            <v>475900870656</v>
          </cell>
          <cell r="BG13">
            <v>503788765184</v>
          </cell>
          <cell r="BH13">
            <v>542685921280</v>
          </cell>
          <cell r="BI13">
            <v>529606705152</v>
          </cell>
        </row>
        <row r="14">
          <cell r="B14" t="str">
            <v>Finland</v>
          </cell>
          <cell r="C14">
            <v>5921659392</v>
          </cell>
          <cell r="D14">
            <v>6340580864</v>
          </cell>
          <cell r="E14">
            <v>6885920256</v>
          </cell>
          <cell r="F14">
            <v>7766654976</v>
          </cell>
          <cell r="G14">
            <v>8589340160</v>
          </cell>
          <cell r="H14">
            <v>9208524800</v>
          </cell>
          <cell r="I14">
            <v>9368953856</v>
          </cell>
          <cell r="J14">
            <v>8823033856</v>
          </cell>
          <cell r="K14">
            <v>10070766592</v>
          </cell>
          <cell r="L14">
            <v>11357516800</v>
          </cell>
          <cell r="M14">
            <v>12527405056</v>
          </cell>
          <cell r="N14">
            <v>14743185408</v>
          </cell>
          <cell r="O14">
            <v>19472363520</v>
          </cell>
          <cell r="P14">
            <v>24848822272</v>
          </cell>
          <cell r="Q14">
            <v>29472624640</v>
          </cell>
          <cell r="R14">
            <v>31849515008</v>
          </cell>
          <cell r="S14">
            <v>33499799552</v>
          </cell>
          <cell r="T14">
            <v>36256161792</v>
          </cell>
          <cell r="U14">
            <v>44465254400</v>
          </cell>
          <cell r="V14">
            <v>53645201408</v>
          </cell>
          <cell r="W14">
            <v>52448333824</v>
          </cell>
          <cell r="X14">
            <v>52797583360</v>
          </cell>
          <cell r="Y14">
            <v>50973528064</v>
          </cell>
          <cell r="Z14">
            <v>52888801280</v>
          </cell>
          <cell r="AA14">
            <v>55875862528</v>
          </cell>
          <cell r="AB14">
            <v>73531547648</v>
          </cell>
          <cell r="AC14">
            <v>91594752000</v>
          </cell>
          <cell r="AD14">
            <v>109058990080</v>
          </cell>
          <cell r="AE14">
            <v>119012057088</v>
          </cell>
          <cell r="AF14">
            <v>141438353408</v>
          </cell>
          <cell r="AG14">
            <v>127773859840</v>
          </cell>
          <cell r="AH14">
            <v>112532520960</v>
          </cell>
          <cell r="AI14">
            <v>89214115840</v>
          </cell>
          <cell r="AJ14">
            <v>103299940352</v>
          </cell>
          <cell r="AK14">
            <v>134189817856</v>
          </cell>
          <cell r="AL14">
            <v>132129177600</v>
          </cell>
          <cell r="AM14">
            <v>126912151552</v>
          </cell>
          <cell r="AN14">
            <v>134038716416</v>
          </cell>
          <cell r="AO14">
            <v>135218413568</v>
          </cell>
          <cell r="AP14">
            <v>125706649600</v>
          </cell>
          <cell r="AQ14">
            <v>129421025280</v>
          </cell>
          <cell r="AR14">
            <v>139738382336</v>
          </cell>
          <cell r="AS14">
            <v>171274272768</v>
          </cell>
          <cell r="AT14">
            <v>197116952576</v>
          </cell>
          <cell r="AU14">
            <v>204809109504</v>
          </cell>
          <cell r="AV14">
            <v>216907546624</v>
          </cell>
          <cell r="AW14">
            <v>256052559872</v>
          </cell>
          <cell r="AX14">
            <v>284553969664</v>
          </cell>
          <cell r="AY14">
            <v>252496527360</v>
          </cell>
          <cell r="AZ14">
            <v>249181192192</v>
          </cell>
          <cell r="BA14">
            <v>275243696128</v>
          </cell>
          <cell r="BB14">
            <v>258304835584</v>
          </cell>
          <cell r="BC14">
            <v>271285272576</v>
          </cell>
          <cell r="BD14">
            <v>274497224704</v>
          </cell>
          <cell r="BE14">
            <v>234440081408</v>
          </cell>
          <cell r="BF14">
            <v>240607903744</v>
          </cell>
          <cell r="BG14">
            <v>255122538496</v>
          </cell>
          <cell r="BH14">
            <v>275893682176</v>
          </cell>
          <cell r="BI14">
            <v>268761202688</v>
          </cell>
        </row>
        <row r="15">
          <cell r="B15" t="str">
            <v>France</v>
          </cell>
          <cell r="C15">
            <v>67461644288</v>
          </cell>
          <cell r="D15">
            <v>75607531520</v>
          </cell>
          <cell r="E15">
            <v>84759191552</v>
          </cell>
          <cell r="F15">
            <v>94007853056</v>
          </cell>
          <cell r="G15">
            <v>101537251328</v>
          </cell>
          <cell r="H15">
            <v>110045855744</v>
          </cell>
          <cell r="I15">
            <v>118972981248</v>
          </cell>
          <cell r="J15">
            <v>129785438208</v>
          </cell>
          <cell r="K15">
            <v>141903069184</v>
          </cell>
          <cell r="L15">
            <v>148456357888</v>
          </cell>
          <cell r="M15">
            <v>165966610432</v>
          </cell>
          <cell r="N15">
            <v>203494146048</v>
          </cell>
          <cell r="O15">
            <v>264429879296</v>
          </cell>
          <cell r="P15">
            <v>285552377856</v>
          </cell>
          <cell r="Q15">
            <v>360832172032</v>
          </cell>
          <cell r="R15">
            <v>372319027200</v>
          </cell>
          <cell r="S15">
            <v>410279477248</v>
          </cell>
          <cell r="T15">
            <v>506707836928</v>
          </cell>
          <cell r="U15">
            <v>613953110016</v>
          </cell>
          <cell r="V15">
            <v>701288415232</v>
          </cell>
          <cell r="W15">
            <v>615552188416</v>
          </cell>
          <cell r="X15">
            <v>584877735936</v>
          </cell>
          <cell r="Y15">
            <v>559869198336</v>
          </cell>
          <cell r="Z15">
            <v>530683789312</v>
          </cell>
          <cell r="AA15">
            <v>553138388992</v>
          </cell>
          <cell r="AB15">
            <v>771470786560</v>
          </cell>
          <cell r="AC15">
            <v>934173278208</v>
          </cell>
          <cell r="AD15">
            <v>1018847035392</v>
          </cell>
          <cell r="AE15">
            <v>1025211826176</v>
          </cell>
          <cell r="AF15">
            <v>1269179613184</v>
          </cell>
          <cell r="AG15">
            <v>1269276868608</v>
          </cell>
          <cell r="AH15">
            <v>1401465864192</v>
          </cell>
          <cell r="AI15">
            <v>1322815586304</v>
          </cell>
          <cell r="AJ15">
            <v>1393982701568</v>
          </cell>
          <cell r="AK15">
            <v>1601094811648</v>
          </cell>
          <cell r="AL15">
            <v>1605675122688</v>
          </cell>
          <cell r="AM15">
            <v>1452884885504</v>
          </cell>
          <cell r="AN15">
            <v>1503108792320</v>
          </cell>
          <cell r="AO15">
            <v>1492647542784</v>
          </cell>
          <cell r="AP15">
            <v>1362248990720</v>
          </cell>
          <cell r="AQ15">
            <v>1376465321984</v>
          </cell>
          <cell r="AR15">
            <v>1494286598144</v>
          </cell>
          <cell r="AS15">
            <v>1840480780288</v>
          </cell>
          <cell r="AT15">
            <v>2115742466048</v>
          </cell>
          <cell r="AU15">
            <v>2196126040064</v>
          </cell>
          <cell r="AV15">
            <v>2318593687552</v>
          </cell>
          <cell r="AW15">
            <v>2657213218816</v>
          </cell>
          <cell r="AX15">
            <v>2918382829568</v>
          </cell>
          <cell r="AY15">
            <v>2690222391296</v>
          </cell>
          <cell r="AZ15">
            <v>2642609438720</v>
          </cell>
          <cell r="BA15">
            <v>2861408190464</v>
          </cell>
          <cell r="BB15">
            <v>2683825291264</v>
          </cell>
          <cell r="BC15">
            <v>2811077853184</v>
          </cell>
          <cell r="BD15">
            <v>2852165779456</v>
          </cell>
          <cell r="BE15">
            <v>2438207897600</v>
          </cell>
          <cell r="BF15">
            <v>2471285489664</v>
          </cell>
          <cell r="BG15">
            <v>2595151151104</v>
          </cell>
          <cell r="BH15">
            <v>2787863953408</v>
          </cell>
          <cell r="BI15">
            <v>2715518238720</v>
          </cell>
        </row>
        <row r="16">
          <cell r="B16" t="str">
            <v>Greece</v>
          </cell>
          <cell r="C16">
            <v>4961400320</v>
          </cell>
          <cell r="D16">
            <v>5213047808</v>
          </cell>
          <cell r="E16">
            <v>5895278080</v>
          </cell>
          <cell r="F16">
            <v>6669673472</v>
          </cell>
          <cell r="G16">
            <v>7689154048</v>
          </cell>
          <cell r="H16">
            <v>8591517696</v>
          </cell>
          <cell r="I16">
            <v>9275600896</v>
          </cell>
          <cell r="J16">
            <v>10090676224</v>
          </cell>
          <cell r="K16">
            <v>11615656960</v>
          </cell>
          <cell r="L16">
            <v>13139862528</v>
          </cell>
          <cell r="M16">
            <v>14591755264</v>
          </cell>
          <cell r="N16">
            <v>16885507072</v>
          </cell>
          <cell r="O16">
            <v>22347845632</v>
          </cell>
          <cell r="P16">
            <v>25351305216</v>
          </cell>
          <cell r="Q16">
            <v>28525873152</v>
          </cell>
          <cell r="R16">
            <v>31152840704</v>
          </cell>
          <cell r="S16">
            <v>36176232448</v>
          </cell>
          <cell r="T16">
            <v>44270202880</v>
          </cell>
          <cell r="U16">
            <v>54481874944</v>
          </cell>
          <cell r="V16">
            <v>56829665280</v>
          </cell>
          <cell r="W16">
            <v>52346507264</v>
          </cell>
          <cell r="X16">
            <v>54617993216</v>
          </cell>
          <cell r="Y16">
            <v>49428873216</v>
          </cell>
          <cell r="Z16">
            <v>48020025344</v>
          </cell>
          <cell r="AA16">
            <v>47820849152</v>
          </cell>
          <cell r="AB16">
            <v>56379592704</v>
          </cell>
          <cell r="AC16">
            <v>65652752384</v>
          </cell>
          <cell r="AD16">
            <v>76261277696</v>
          </cell>
          <cell r="AE16">
            <v>79169044480</v>
          </cell>
          <cell r="AF16">
            <v>97891090432</v>
          </cell>
          <cell r="AG16">
            <v>105143230464</v>
          </cell>
          <cell r="AH16">
            <v>116224671744</v>
          </cell>
          <cell r="AI16">
            <v>108809060352</v>
          </cell>
          <cell r="AJ16">
            <v>116601798656</v>
          </cell>
          <cell r="AK16">
            <v>136878366720</v>
          </cell>
          <cell r="AL16">
            <v>145861607424</v>
          </cell>
          <cell r="AM16">
            <v>143157592064</v>
          </cell>
          <cell r="AN16">
            <v>144428171264</v>
          </cell>
          <cell r="AO16">
            <v>142540734464</v>
          </cell>
          <cell r="AP16">
            <v>130133843968</v>
          </cell>
          <cell r="AQ16">
            <v>136191352832</v>
          </cell>
          <cell r="AR16">
            <v>153830948864</v>
          </cell>
          <cell r="AS16">
            <v>201924263936</v>
          </cell>
          <cell r="AT16">
            <v>240521265152</v>
          </cell>
          <cell r="AU16">
            <v>247782998016</v>
          </cell>
          <cell r="AV16">
            <v>273317740544</v>
          </cell>
          <cell r="AW16">
            <v>318497947648</v>
          </cell>
          <cell r="AX16">
            <v>354460794880</v>
          </cell>
          <cell r="AY16">
            <v>330000236544</v>
          </cell>
          <cell r="AZ16">
            <v>299361566720</v>
          </cell>
          <cell r="BA16">
            <v>287797837824</v>
          </cell>
          <cell r="BB16">
            <v>245670674432</v>
          </cell>
          <cell r="BC16">
            <v>239862005760</v>
          </cell>
          <cell r="BD16">
            <v>237029572608</v>
          </cell>
          <cell r="BE16">
            <v>196591353856</v>
          </cell>
          <cell r="BF16">
            <v>195222437888</v>
          </cell>
          <cell r="BG16">
            <v>203588419584</v>
          </cell>
          <cell r="BH16">
            <v>218138361856</v>
          </cell>
          <cell r="BI16">
            <v>209852760064</v>
          </cell>
        </row>
        <row r="17">
          <cell r="B17" t="str">
            <v>Israel</v>
          </cell>
          <cell r="C17">
            <v>3138500096</v>
          </cell>
          <cell r="D17">
            <v>2510000128</v>
          </cell>
          <cell r="E17">
            <v>2992333312</v>
          </cell>
          <cell r="F17">
            <v>3405333248</v>
          </cell>
          <cell r="G17">
            <v>3663333376</v>
          </cell>
          <cell r="H17">
            <v>3980000000</v>
          </cell>
          <cell r="I17">
            <v>4030000128</v>
          </cell>
          <cell r="J17">
            <v>4618999808</v>
          </cell>
          <cell r="K17">
            <v>5329333248</v>
          </cell>
          <cell r="L17">
            <v>7048666624</v>
          </cell>
          <cell r="M17">
            <v>6711750144</v>
          </cell>
          <cell r="N17">
            <v>8775249920</v>
          </cell>
          <cell r="O17">
            <v>11326249984</v>
          </cell>
          <cell r="P17">
            <v>16341000192</v>
          </cell>
          <cell r="Q17">
            <v>15360166912</v>
          </cell>
          <cell r="R17">
            <v>15183125504</v>
          </cell>
          <cell r="S17">
            <v>17372798976</v>
          </cell>
          <cell r="T17">
            <v>16843176960</v>
          </cell>
          <cell r="U17">
            <v>21514080256</v>
          </cell>
          <cell r="V17">
            <v>24164509696</v>
          </cell>
          <cell r="W17">
            <v>25579227136</v>
          </cell>
          <cell r="X17">
            <v>27837509632</v>
          </cell>
          <cell r="Y17">
            <v>31092230144</v>
          </cell>
          <cell r="Z17">
            <v>29160458240</v>
          </cell>
          <cell r="AA17">
            <v>27504906240</v>
          </cell>
          <cell r="AB17">
            <v>34097559552</v>
          </cell>
          <cell r="AC17">
            <v>40963276800</v>
          </cell>
          <cell r="AD17">
            <v>50099380224</v>
          </cell>
          <cell r="AE17">
            <v>49901961216</v>
          </cell>
          <cell r="AF17">
            <v>59011272704</v>
          </cell>
          <cell r="AG17">
            <v>67558014976</v>
          </cell>
          <cell r="AH17">
            <v>75607007232</v>
          </cell>
          <cell r="AI17">
            <v>75985903616</v>
          </cell>
          <cell r="AJ17">
            <v>86342656000</v>
          </cell>
          <cell r="AK17">
            <v>100384808960</v>
          </cell>
          <cell r="AL17">
            <v>109995843584</v>
          </cell>
          <cell r="AM17">
            <v>114692620288</v>
          </cell>
          <cell r="AN17">
            <v>115932848128</v>
          </cell>
          <cell r="AO17">
            <v>117111537664</v>
          </cell>
          <cell r="AP17">
            <v>132343046144</v>
          </cell>
          <cell r="AQ17">
            <v>130756337664</v>
          </cell>
          <cell r="AR17">
            <v>121123831808</v>
          </cell>
          <cell r="AS17">
            <v>126965981184</v>
          </cell>
          <cell r="AT17">
            <v>135477428224</v>
          </cell>
          <cell r="AU17">
            <v>142528905216</v>
          </cell>
          <cell r="AV17">
            <v>154034323456</v>
          </cell>
          <cell r="AW17">
            <v>178959187968</v>
          </cell>
          <cell r="AX17">
            <v>216105172992</v>
          </cell>
          <cell r="AY17">
            <v>207468167168</v>
          </cell>
          <cell r="AZ17">
            <v>233995681792</v>
          </cell>
          <cell r="BA17">
            <v>261468635136</v>
          </cell>
          <cell r="BB17">
            <v>257180139520</v>
          </cell>
          <cell r="BC17">
            <v>292636164096</v>
          </cell>
          <cell r="BD17">
            <v>309558444032</v>
          </cell>
          <cell r="BE17">
            <v>299813109760</v>
          </cell>
          <cell r="BF17">
            <v>318950604800</v>
          </cell>
          <cell r="BG17">
            <v>353253392384</v>
          </cell>
          <cell r="BH17">
            <v>370587992064</v>
          </cell>
          <cell r="BI17">
            <v>395098652672</v>
          </cell>
        </row>
        <row r="18">
          <cell r="B18" t="str">
            <v>Italy</v>
          </cell>
          <cell r="C18">
            <v>44842762240</v>
          </cell>
          <cell r="D18">
            <v>50383892480</v>
          </cell>
          <cell r="E18">
            <v>57710743552</v>
          </cell>
          <cell r="F18">
            <v>63175417856</v>
          </cell>
          <cell r="G18">
            <v>67978153984</v>
          </cell>
          <cell r="H18">
            <v>73654870016</v>
          </cell>
          <cell r="I18">
            <v>81133117440</v>
          </cell>
          <cell r="J18">
            <v>87942234112</v>
          </cell>
          <cell r="K18">
            <v>97085079552</v>
          </cell>
          <cell r="L18">
            <v>113395318784</v>
          </cell>
          <cell r="M18">
            <v>124672368640</v>
          </cell>
          <cell r="N18">
            <v>145260036096</v>
          </cell>
          <cell r="O18">
            <v>175492055040</v>
          </cell>
          <cell r="P18">
            <v>199564492800</v>
          </cell>
          <cell r="Q18">
            <v>227695853568</v>
          </cell>
          <cell r="R18">
            <v>224717275136</v>
          </cell>
          <cell r="S18">
            <v>257596309504</v>
          </cell>
          <cell r="T18">
            <v>315058323456</v>
          </cell>
          <cell r="U18">
            <v>393677176832</v>
          </cell>
          <cell r="V18">
            <v>477256777728</v>
          </cell>
          <cell r="W18">
            <v>430702854144</v>
          </cell>
          <cell r="X18">
            <v>427272634368</v>
          </cell>
          <cell r="Y18">
            <v>443042365440</v>
          </cell>
          <cell r="Z18">
            <v>437887696896</v>
          </cell>
          <cell r="AA18">
            <v>452217503744</v>
          </cell>
          <cell r="AB18">
            <v>640386334720</v>
          </cell>
          <cell r="AC18">
            <v>805713149952</v>
          </cell>
          <cell r="AD18">
            <v>891608956928</v>
          </cell>
          <cell r="AE18">
            <v>928661307392</v>
          </cell>
          <cell r="AF18">
            <v>1181222699008</v>
          </cell>
          <cell r="AG18">
            <v>1246220124160</v>
          </cell>
          <cell r="AH18">
            <v>1320161640448</v>
          </cell>
          <cell r="AI18">
            <v>1064958099456</v>
          </cell>
          <cell r="AJ18">
            <v>1099216715776</v>
          </cell>
          <cell r="AK18">
            <v>1174662021120</v>
          </cell>
          <cell r="AL18">
            <v>1312426557440</v>
          </cell>
          <cell r="AM18">
            <v>1241879543808</v>
          </cell>
          <cell r="AN18">
            <v>1270052552704</v>
          </cell>
          <cell r="AO18">
            <v>1252023730176</v>
          </cell>
          <cell r="AP18">
            <v>1143829823488</v>
          </cell>
          <cell r="AQ18">
            <v>1167012790272</v>
          </cell>
          <cell r="AR18">
            <v>1270712369152</v>
          </cell>
          <cell r="AS18">
            <v>1574145884160</v>
          </cell>
          <cell r="AT18">
            <v>1803226972160</v>
          </cell>
          <cell r="AU18">
            <v>1857524334592</v>
          </cell>
          <cell r="AV18">
            <v>1947919712256</v>
          </cell>
          <cell r="AW18">
            <v>2210292563968</v>
          </cell>
          <cell r="AX18">
            <v>2398856675328</v>
          </cell>
          <cell r="AY18">
            <v>2191241904128</v>
          </cell>
          <cell r="AZ18">
            <v>2134017835008</v>
          </cell>
          <cell r="BA18">
            <v>2291991052288</v>
          </cell>
          <cell r="BB18">
            <v>2087077019648</v>
          </cell>
          <cell r="BC18">
            <v>2141315268608</v>
          </cell>
          <cell r="BD18">
            <v>2159133982720</v>
          </cell>
          <cell r="BE18">
            <v>1835899289600</v>
          </cell>
          <cell r="BF18">
            <v>1875797475328</v>
          </cell>
          <cell r="BG18">
            <v>1961796173824</v>
          </cell>
          <cell r="BH18">
            <v>2085764333568</v>
          </cell>
          <cell r="BI18">
            <v>2001244389376</v>
          </cell>
        </row>
        <row r="19">
          <cell r="B19" t="str">
            <v>Japan</v>
          </cell>
          <cell r="C19">
            <v>53508616192</v>
          </cell>
          <cell r="D19">
            <v>60723019776</v>
          </cell>
          <cell r="E19">
            <v>69498134528</v>
          </cell>
          <cell r="F19">
            <v>81749008384</v>
          </cell>
          <cell r="G19">
            <v>90950279168</v>
          </cell>
          <cell r="H19">
            <v>105628073984</v>
          </cell>
          <cell r="I19">
            <v>123781881856</v>
          </cell>
          <cell r="J19">
            <v>146601066496</v>
          </cell>
          <cell r="K19">
            <v>172204195840</v>
          </cell>
          <cell r="L19">
            <v>212609187840</v>
          </cell>
          <cell r="M19">
            <v>240151805952</v>
          </cell>
          <cell r="N19">
            <v>318031298560</v>
          </cell>
          <cell r="O19">
            <v>432082681856</v>
          </cell>
          <cell r="P19">
            <v>479626002432</v>
          </cell>
          <cell r="Q19">
            <v>521541910528</v>
          </cell>
          <cell r="R19">
            <v>586161848320</v>
          </cell>
          <cell r="S19">
            <v>721411768320</v>
          </cell>
          <cell r="T19">
            <v>1013612150784</v>
          </cell>
          <cell r="U19">
            <v>1055012093952</v>
          </cell>
          <cell r="V19">
            <v>1105386012672</v>
          </cell>
          <cell r="W19">
            <v>1218988998656</v>
          </cell>
          <cell r="X19">
            <v>1134517944320</v>
          </cell>
          <cell r="Y19">
            <v>1243323564032</v>
          </cell>
          <cell r="Z19">
            <v>1318381682688</v>
          </cell>
          <cell r="AA19">
            <v>1398892789760</v>
          </cell>
          <cell r="AB19">
            <v>2078953308160</v>
          </cell>
          <cell r="AC19">
            <v>2532808589312</v>
          </cell>
          <cell r="AD19">
            <v>3071683067904</v>
          </cell>
          <cell r="AE19">
            <v>3054914240512</v>
          </cell>
          <cell r="AF19">
            <v>3132817670144</v>
          </cell>
          <cell r="AG19">
            <v>3584419954688</v>
          </cell>
          <cell r="AH19">
            <v>3908809523200</v>
          </cell>
          <cell r="AI19">
            <v>4454143754240</v>
          </cell>
          <cell r="AJ19">
            <v>4907039457280</v>
          </cell>
          <cell r="AK19">
            <v>5449116549120</v>
          </cell>
          <cell r="AL19">
            <v>4833712537600</v>
          </cell>
          <cell r="AM19">
            <v>4414733025280</v>
          </cell>
          <cell r="AN19">
            <v>4032509771776</v>
          </cell>
          <cell r="AO19">
            <v>4562078924800</v>
          </cell>
          <cell r="AP19">
            <v>4887519690752</v>
          </cell>
          <cell r="AQ19">
            <v>4303544385536</v>
          </cell>
          <cell r="AR19">
            <v>4115116326912</v>
          </cell>
          <cell r="AS19">
            <v>4445658152960</v>
          </cell>
          <cell r="AT19">
            <v>4815149072384</v>
          </cell>
          <cell r="AU19">
            <v>4755410649088</v>
          </cell>
          <cell r="AV19">
            <v>4530377326592</v>
          </cell>
          <cell r="AW19">
            <v>4515264724992</v>
          </cell>
          <cell r="AX19">
            <v>5037908557824</v>
          </cell>
          <cell r="AY19">
            <v>5231382888448</v>
          </cell>
          <cell r="AZ19">
            <v>5700097933312</v>
          </cell>
          <cell r="BA19">
            <v>6157459521536</v>
          </cell>
          <cell r="BB19">
            <v>6203213086720</v>
          </cell>
          <cell r="BC19">
            <v>5155717120000</v>
          </cell>
          <cell r="BD19">
            <v>4850413731840</v>
          </cell>
          <cell r="BE19">
            <v>4389475713024</v>
          </cell>
          <cell r="BF19">
            <v>4922537934848</v>
          </cell>
          <cell r="BG19">
            <v>4866864316416</v>
          </cell>
          <cell r="BH19">
            <v>4954806812672</v>
          </cell>
          <cell r="BI19">
            <v>5081769443328</v>
          </cell>
        </row>
        <row r="20">
          <cell r="B20" t="str">
            <v>Luxemburg</v>
          </cell>
          <cell r="C20">
            <v>704145664</v>
          </cell>
          <cell r="D20">
            <v>741509504</v>
          </cell>
          <cell r="E20">
            <v>791140608</v>
          </cell>
          <cell r="F20">
            <v>903158784</v>
          </cell>
          <cell r="G20">
            <v>921600768</v>
          </cell>
          <cell r="H20">
            <v>968440128</v>
          </cell>
          <cell r="I20">
            <v>974721792</v>
          </cell>
          <cell r="J20">
            <v>1066447104</v>
          </cell>
          <cell r="K20">
            <v>1234878976</v>
          </cell>
          <cell r="L20">
            <v>1509155072</v>
          </cell>
          <cell r="M20">
            <v>1572310784</v>
          </cell>
          <cell r="N20">
            <v>1968733056</v>
          </cell>
          <cell r="O20">
            <v>2701874688</v>
          </cell>
          <cell r="P20">
            <v>3295860992</v>
          </cell>
          <cell r="Q20">
            <v>3233431552</v>
          </cell>
          <cell r="R20">
            <v>3544268032</v>
          </cell>
          <cell r="S20">
            <v>3922895872</v>
          </cell>
          <cell r="T20">
            <v>4884869120</v>
          </cell>
          <cell r="U20">
            <v>5711457792</v>
          </cell>
          <cell r="V20">
            <v>6232005632</v>
          </cell>
          <cell r="W20">
            <v>5231808512</v>
          </cell>
          <cell r="X20">
            <v>4764549632</v>
          </cell>
          <cell r="Y20">
            <v>4683697664</v>
          </cell>
          <cell r="Z20">
            <v>4594891776</v>
          </cell>
          <cell r="AA20">
            <v>4738559488</v>
          </cell>
          <cell r="AB20">
            <v>6921264128</v>
          </cell>
          <cell r="AC20">
            <v>8614215680</v>
          </cell>
          <cell r="AD20">
            <v>9750161408</v>
          </cell>
          <cell r="AE20">
            <v>10391504896</v>
          </cell>
          <cell r="AF20">
            <v>13229247488</v>
          </cell>
          <cell r="AG20">
            <v>14321879040</v>
          </cell>
          <cell r="AH20">
            <v>16065740800</v>
          </cell>
          <cell r="AI20">
            <v>16486899712</v>
          </cell>
          <cell r="AJ20">
            <v>18325790720</v>
          </cell>
          <cell r="AK20">
            <v>21588170752</v>
          </cell>
          <cell r="AL20">
            <v>21776609280</v>
          </cell>
          <cell r="AM20">
            <v>19731912704</v>
          </cell>
          <cell r="AN20">
            <v>20209121280</v>
          </cell>
          <cell r="AO20">
            <v>22235928576</v>
          </cell>
          <cell r="AP20">
            <v>21263515648</v>
          </cell>
          <cell r="AQ20">
            <v>21272418304</v>
          </cell>
          <cell r="AR20">
            <v>23616329728</v>
          </cell>
          <cell r="AS20">
            <v>29557325824</v>
          </cell>
          <cell r="AT20">
            <v>34685280256</v>
          </cell>
          <cell r="AU20">
            <v>37347393536</v>
          </cell>
          <cell r="AV20">
            <v>42414309376</v>
          </cell>
          <cell r="AW20">
            <v>50888134656</v>
          </cell>
          <cell r="AX20">
            <v>55849684992</v>
          </cell>
          <cell r="AY20">
            <v>51370545152</v>
          </cell>
          <cell r="AZ20">
            <v>53212475392</v>
          </cell>
          <cell r="BA20">
            <v>60004630528</v>
          </cell>
          <cell r="BB20">
            <v>56677961728</v>
          </cell>
          <cell r="BC20">
            <v>61739352064</v>
          </cell>
          <cell r="BD20">
            <v>66103853056</v>
          </cell>
          <cell r="BE20">
            <v>57744457728</v>
          </cell>
          <cell r="BF20">
            <v>60691484672</v>
          </cell>
          <cell r="BG20">
            <v>64181944320</v>
          </cell>
          <cell r="BH20">
            <v>70919954432</v>
          </cell>
          <cell r="BI20">
            <v>71104921600</v>
          </cell>
        </row>
        <row r="21">
          <cell r="B21" t="str">
            <v>Netherlands</v>
          </cell>
          <cell r="C21">
            <v>13493833728</v>
          </cell>
          <cell r="D21">
            <v>14647057408</v>
          </cell>
          <cell r="E21">
            <v>15891240960</v>
          </cell>
          <cell r="F21">
            <v>18699380736</v>
          </cell>
          <cell r="G21">
            <v>21000587264</v>
          </cell>
          <cell r="H21">
            <v>22867204096</v>
          </cell>
          <cell r="I21">
            <v>25087561728</v>
          </cell>
          <cell r="J21">
            <v>27817605120</v>
          </cell>
          <cell r="K21">
            <v>34035947520</v>
          </cell>
          <cell r="L21">
            <v>38164717568</v>
          </cell>
          <cell r="M21">
            <v>44579123200</v>
          </cell>
          <cell r="N21">
            <v>54706556928</v>
          </cell>
          <cell r="O21">
            <v>71840907264</v>
          </cell>
          <cell r="P21">
            <v>87243415552</v>
          </cell>
          <cell r="Q21">
            <v>100249526272</v>
          </cell>
          <cell r="R21">
            <v>109168721920</v>
          </cell>
          <cell r="S21">
            <v>127016992768</v>
          </cell>
          <cell r="T21">
            <v>155859697664</v>
          </cell>
          <cell r="U21">
            <v>179669401600</v>
          </cell>
          <cell r="V21">
            <v>195152084992</v>
          </cell>
          <cell r="W21">
            <v>164134223872</v>
          </cell>
          <cell r="X21">
            <v>158479532032</v>
          </cell>
          <cell r="Y21">
            <v>153445466112</v>
          </cell>
          <cell r="Z21">
            <v>143912665088</v>
          </cell>
          <cell r="AA21">
            <v>143845818368</v>
          </cell>
          <cell r="AB21">
            <v>200862089216</v>
          </cell>
          <cell r="AC21">
            <v>245046312960</v>
          </cell>
          <cell r="AD21">
            <v>261910511616</v>
          </cell>
          <cell r="AE21">
            <v>258336702464</v>
          </cell>
          <cell r="AF21">
            <v>318330503168</v>
          </cell>
          <cell r="AG21">
            <v>327500333056</v>
          </cell>
          <cell r="AH21">
            <v>362962878464</v>
          </cell>
          <cell r="AI21">
            <v>353550172160</v>
          </cell>
          <cell r="AJ21">
            <v>379130249216</v>
          </cell>
          <cell r="AK21">
            <v>452301684736</v>
          </cell>
          <cell r="AL21">
            <v>450490204160</v>
          </cell>
          <cell r="AM21">
            <v>416812728320</v>
          </cell>
          <cell r="AN21">
            <v>438008217600</v>
          </cell>
          <cell r="AO21">
            <v>446898569216</v>
          </cell>
          <cell r="AP21">
            <v>416442777600</v>
          </cell>
          <cell r="AQ21">
            <v>431213412352</v>
          </cell>
          <cell r="AR21">
            <v>471613964288</v>
          </cell>
          <cell r="AS21">
            <v>578792325120</v>
          </cell>
          <cell r="AT21">
            <v>657171611648</v>
          </cell>
          <cell r="AU21">
            <v>685092634624</v>
          </cell>
          <cell r="AV21">
            <v>733340893184</v>
          </cell>
          <cell r="AW21">
            <v>847481536512</v>
          </cell>
          <cell r="AX21">
            <v>947997638656</v>
          </cell>
          <cell r="AY21">
            <v>868077273088</v>
          </cell>
          <cell r="AZ21">
            <v>846554923008</v>
          </cell>
          <cell r="BA21">
            <v>904085962752</v>
          </cell>
          <cell r="BB21">
            <v>838971293696</v>
          </cell>
          <cell r="BC21">
            <v>876923518976</v>
          </cell>
          <cell r="BD21">
            <v>890981318656</v>
          </cell>
          <cell r="BE21">
            <v>765264920576</v>
          </cell>
          <cell r="BF21">
            <v>783528165376</v>
          </cell>
          <cell r="BG21">
            <v>833869643776</v>
          </cell>
          <cell r="BH21">
            <v>914104844288</v>
          </cell>
          <cell r="BI21">
            <v>909070368768</v>
          </cell>
        </row>
        <row r="22">
          <cell r="B22" t="str">
            <v>Norway</v>
          </cell>
          <cell r="C22">
            <v>5632460800</v>
          </cell>
          <cell r="D22">
            <v>6066976768</v>
          </cell>
          <cell r="E22">
            <v>6510239744</v>
          </cell>
          <cell r="F22">
            <v>7159202816</v>
          </cell>
          <cell r="G22">
            <v>8058680832</v>
          </cell>
          <cell r="H22">
            <v>8696460288</v>
          </cell>
          <cell r="I22">
            <v>9514497024</v>
          </cell>
          <cell r="J22">
            <v>10159934464</v>
          </cell>
          <cell r="K22">
            <v>11063064576</v>
          </cell>
          <cell r="L22">
            <v>12814123008</v>
          </cell>
          <cell r="M22">
            <v>14583114752</v>
          </cell>
          <cell r="N22">
            <v>17358610432</v>
          </cell>
          <cell r="O22">
            <v>22534254592</v>
          </cell>
          <cell r="P22">
            <v>27145693184</v>
          </cell>
          <cell r="Q22">
            <v>32877805568</v>
          </cell>
          <cell r="R22">
            <v>35942268928</v>
          </cell>
          <cell r="S22">
            <v>41508028416</v>
          </cell>
          <cell r="T22">
            <v>46523092992</v>
          </cell>
          <cell r="U22">
            <v>53132242944</v>
          </cell>
          <cell r="V22">
            <v>64439382016</v>
          </cell>
          <cell r="W22">
            <v>63596654592</v>
          </cell>
          <cell r="X22">
            <v>62647193600</v>
          </cell>
          <cell r="Y22">
            <v>61627240448</v>
          </cell>
          <cell r="Z22">
            <v>62057955328</v>
          </cell>
          <cell r="AA22">
            <v>65416880128</v>
          </cell>
          <cell r="AB22">
            <v>78693253120</v>
          </cell>
          <cell r="AC22">
            <v>94230052864</v>
          </cell>
          <cell r="AD22">
            <v>101900263424</v>
          </cell>
          <cell r="AE22">
            <v>102633791488</v>
          </cell>
          <cell r="AF22">
            <v>119791681536</v>
          </cell>
          <cell r="AG22">
            <v>121872465920</v>
          </cell>
          <cell r="AH22">
            <v>130838036480</v>
          </cell>
          <cell r="AI22">
            <v>120579072000</v>
          </cell>
          <cell r="AJ22">
            <v>127131459584</v>
          </cell>
          <cell r="AK22">
            <v>152029609984</v>
          </cell>
          <cell r="AL22">
            <v>163520102400</v>
          </cell>
          <cell r="AM22">
            <v>161356627968</v>
          </cell>
          <cell r="AN22">
            <v>154163363840</v>
          </cell>
          <cell r="AO22">
            <v>162284470272</v>
          </cell>
          <cell r="AP22">
            <v>171247124480</v>
          </cell>
          <cell r="AQ22">
            <v>173972226048</v>
          </cell>
          <cell r="AR22">
            <v>195524182016</v>
          </cell>
          <cell r="AS22">
            <v>228858511360</v>
          </cell>
          <cell r="AT22">
            <v>264511635456</v>
          </cell>
          <cell r="AU22">
            <v>308884275200</v>
          </cell>
          <cell r="AV22">
            <v>345581355008</v>
          </cell>
          <cell r="AW22">
            <v>400937091072</v>
          </cell>
          <cell r="AX22">
            <v>462249984000</v>
          </cell>
          <cell r="AY22">
            <v>386190376960</v>
          </cell>
          <cell r="AZ22">
            <v>428757024768</v>
          </cell>
          <cell r="BA22">
            <v>498283446272</v>
          </cell>
          <cell r="BB22">
            <v>509506322432</v>
          </cell>
          <cell r="BC22">
            <v>522761535488</v>
          </cell>
          <cell r="BD22">
            <v>498410061824</v>
          </cell>
          <cell r="BE22">
            <v>385801551872</v>
          </cell>
          <cell r="BF22">
            <v>368819929088</v>
          </cell>
          <cell r="BG22">
            <v>398393966592</v>
          </cell>
          <cell r="BH22">
            <v>434166628352</v>
          </cell>
          <cell r="BI22">
            <v>403336364032</v>
          </cell>
        </row>
        <row r="23">
          <cell r="B23" t="str">
            <v>Portugal</v>
          </cell>
          <cell r="C23">
            <v>3417516544</v>
          </cell>
          <cell r="D23">
            <v>3668222464</v>
          </cell>
          <cell r="E23">
            <v>3905734400</v>
          </cell>
          <cell r="F23">
            <v>4235608064</v>
          </cell>
          <cell r="G23">
            <v>4687463936</v>
          </cell>
          <cell r="H23">
            <v>5135387648</v>
          </cell>
          <cell r="I23">
            <v>5740241408</v>
          </cell>
          <cell r="J23">
            <v>6354262528</v>
          </cell>
          <cell r="K23">
            <v>6969026048</v>
          </cell>
          <cell r="L23">
            <v>8108234752</v>
          </cell>
          <cell r="M23">
            <v>9201606656</v>
          </cell>
          <cell r="N23">
            <v>11239116800</v>
          </cell>
          <cell r="O23">
            <v>15090566144</v>
          </cell>
          <cell r="P23">
            <v>17512388608</v>
          </cell>
          <cell r="Q23">
            <v>19347609600</v>
          </cell>
          <cell r="R23">
            <v>20332834816</v>
          </cell>
          <cell r="S23">
            <v>21439524864</v>
          </cell>
          <cell r="T23">
            <v>23487612928</v>
          </cell>
          <cell r="U23">
            <v>26622818304</v>
          </cell>
          <cell r="V23">
            <v>32896522240</v>
          </cell>
          <cell r="W23">
            <v>31977275392</v>
          </cell>
          <cell r="X23">
            <v>30527754240</v>
          </cell>
          <cell r="Y23">
            <v>27239651328</v>
          </cell>
          <cell r="Z23">
            <v>25217970176</v>
          </cell>
          <cell r="AA23">
            <v>27115806720</v>
          </cell>
          <cell r="AB23">
            <v>38745903104</v>
          </cell>
          <cell r="AC23">
            <v>48182923264</v>
          </cell>
          <cell r="AD23">
            <v>56347250688</v>
          </cell>
          <cell r="AE23">
            <v>60594094080</v>
          </cell>
          <cell r="AF23">
            <v>78713856000</v>
          </cell>
          <cell r="AG23">
            <v>89233596416</v>
          </cell>
          <cell r="AH23">
            <v>107592097792</v>
          </cell>
          <cell r="AI23">
            <v>95009751040</v>
          </cell>
          <cell r="AJ23">
            <v>99688644608</v>
          </cell>
          <cell r="AK23">
            <v>118122004480</v>
          </cell>
          <cell r="AL23">
            <v>122630086656</v>
          </cell>
          <cell r="AM23">
            <v>117016535040</v>
          </cell>
          <cell r="AN23">
            <v>123946328064</v>
          </cell>
          <cell r="AO23">
            <v>127427346432</v>
          </cell>
          <cell r="AP23">
            <v>118310707200</v>
          </cell>
          <cell r="AQ23">
            <v>121498886144</v>
          </cell>
          <cell r="AR23">
            <v>134156091392</v>
          </cell>
          <cell r="AS23">
            <v>164862148608</v>
          </cell>
          <cell r="AT23">
            <v>189034496000</v>
          </cell>
          <cell r="AU23">
            <v>197180325888</v>
          </cell>
          <cell r="AV23">
            <v>208581689344</v>
          </cell>
          <cell r="AW23">
            <v>240190799872</v>
          </cell>
          <cell r="AX23">
            <v>262344785920</v>
          </cell>
          <cell r="AY23">
            <v>243701628928</v>
          </cell>
          <cell r="AZ23">
            <v>237880901632</v>
          </cell>
          <cell r="BA23">
            <v>244797227008</v>
          </cell>
          <cell r="BB23">
            <v>216236605440</v>
          </cell>
          <cell r="BC23">
            <v>226369503232</v>
          </cell>
          <cell r="BD23">
            <v>229596168192</v>
          </cell>
          <cell r="BE23">
            <v>199313899520</v>
          </cell>
          <cell r="BF23">
            <v>206286028800</v>
          </cell>
          <cell r="BG23">
            <v>221357867008</v>
          </cell>
          <cell r="BH23">
            <v>241274634240</v>
          </cell>
          <cell r="BI23">
            <v>237686079488</v>
          </cell>
        </row>
        <row r="24">
          <cell r="B24" t="str">
            <v>Singapore</v>
          </cell>
          <cell r="C24">
            <v>764634752</v>
          </cell>
          <cell r="D24">
            <v>826244608</v>
          </cell>
          <cell r="E24">
            <v>917614016</v>
          </cell>
          <cell r="F24">
            <v>894159168</v>
          </cell>
          <cell r="G24">
            <v>974650432</v>
          </cell>
          <cell r="H24">
            <v>1096432768</v>
          </cell>
          <cell r="I24">
            <v>1238043904</v>
          </cell>
          <cell r="J24">
            <v>1425715456</v>
          </cell>
          <cell r="K24">
            <v>1659904640</v>
          </cell>
          <cell r="L24">
            <v>1920586752</v>
          </cell>
          <cell r="M24">
            <v>2263785472</v>
          </cell>
          <cell r="N24">
            <v>2721441024</v>
          </cell>
          <cell r="O24">
            <v>3696213248</v>
          </cell>
          <cell r="P24">
            <v>5221534720</v>
          </cell>
          <cell r="Q24">
            <v>5633673728</v>
          </cell>
          <cell r="R24">
            <v>6327077888</v>
          </cell>
          <cell r="S24">
            <v>6618585088</v>
          </cell>
          <cell r="T24">
            <v>7517176320</v>
          </cell>
          <cell r="U24">
            <v>9296921600</v>
          </cell>
          <cell r="V24">
            <v>11896256512</v>
          </cell>
          <cell r="W24">
            <v>14175228928</v>
          </cell>
          <cell r="X24">
            <v>16084252672</v>
          </cell>
          <cell r="Y24">
            <v>17784113152</v>
          </cell>
          <cell r="Z24">
            <v>19749361664</v>
          </cell>
          <cell r="AA24">
            <v>19156533248</v>
          </cell>
          <cell r="AB24">
            <v>18586746880</v>
          </cell>
          <cell r="AC24">
            <v>20919216128</v>
          </cell>
          <cell r="AD24">
            <v>25371461632</v>
          </cell>
          <cell r="AE24">
            <v>30465363968</v>
          </cell>
          <cell r="AF24">
            <v>36144336896</v>
          </cell>
          <cell r="AG24">
            <v>45466165248</v>
          </cell>
          <cell r="AH24">
            <v>52130263040</v>
          </cell>
          <cell r="AI24">
            <v>60603478016</v>
          </cell>
          <cell r="AJ24">
            <v>73690849280</v>
          </cell>
          <cell r="AK24">
            <v>87810990080</v>
          </cell>
          <cell r="AL24">
            <v>96295886848</v>
          </cell>
          <cell r="AM24">
            <v>100124188672</v>
          </cell>
          <cell r="AN24">
            <v>85728313344</v>
          </cell>
          <cell r="AO24">
            <v>86284664832</v>
          </cell>
          <cell r="AP24">
            <v>96074481664</v>
          </cell>
          <cell r="AQ24">
            <v>89794945024</v>
          </cell>
          <cell r="AR24">
            <v>92537749504</v>
          </cell>
          <cell r="AS24">
            <v>97645445120</v>
          </cell>
          <cell r="AT24">
            <v>115035496448</v>
          </cell>
          <cell r="AU24">
            <v>127807619072</v>
          </cell>
          <cell r="AV24">
            <v>148630372352</v>
          </cell>
          <cell r="AW24">
            <v>180941946880</v>
          </cell>
          <cell r="AX24">
            <v>193611988992</v>
          </cell>
          <cell r="AY24">
            <v>194152284160</v>
          </cell>
          <cell r="AZ24">
            <v>239809380352</v>
          </cell>
          <cell r="BA24">
            <v>279351164928</v>
          </cell>
          <cell r="BB24">
            <v>295087210496</v>
          </cell>
          <cell r="BC24">
            <v>307576373248</v>
          </cell>
          <cell r="BD24">
            <v>314851164160</v>
          </cell>
          <cell r="BE24">
            <v>308004159488</v>
          </cell>
          <cell r="BF24">
            <v>318652350464</v>
          </cell>
          <cell r="BG24">
            <v>341863333888</v>
          </cell>
          <cell r="BH24">
            <v>373217067008</v>
          </cell>
          <cell r="BI24">
            <v>372062519296</v>
          </cell>
        </row>
        <row r="25">
          <cell r="B25" t="str">
            <v>South Korea</v>
          </cell>
          <cell r="C25">
            <v>2417558272</v>
          </cell>
          <cell r="D25">
            <v>2814318592</v>
          </cell>
          <cell r="E25">
            <v>3988784640</v>
          </cell>
          <cell r="F25">
            <v>3458939392</v>
          </cell>
          <cell r="G25">
            <v>3120833280</v>
          </cell>
          <cell r="H25">
            <v>3928908288</v>
          </cell>
          <cell r="I25">
            <v>4855907328</v>
          </cell>
          <cell r="J25">
            <v>6119284224</v>
          </cell>
          <cell r="K25">
            <v>7678581248</v>
          </cell>
          <cell r="L25">
            <v>9005023232</v>
          </cell>
          <cell r="M25">
            <v>9903500288</v>
          </cell>
          <cell r="N25">
            <v>10862327808</v>
          </cell>
          <cell r="O25">
            <v>13876531200</v>
          </cell>
          <cell r="P25">
            <v>19544094720</v>
          </cell>
          <cell r="Q25">
            <v>21784297472</v>
          </cell>
          <cell r="R25">
            <v>29902479360</v>
          </cell>
          <cell r="S25">
            <v>38446489600</v>
          </cell>
          <cell r="T25">
            <v>51972108288</v>
          </cell>
          <cell r="U25">
            <v>66946899968</v>
          </cell>
          <cell r="V25">
            <v>65398644736</v>
          </cell>
          <cell r="W25">
            <v>72933351424</v>
          </cell>
          <cell r="X25">
            <v>78358863872</v>
          </cell>
          <cell r="Y25">
            <v>87760363520</v>
          </cell>
          <cell r="Z25">
            <v>97510236160</v>
          </cell>
          <cell r="AA25">
            <v>101296177152</v>
          </cell>
          <cell r="AB25">
            <v>116836802560</v>
          </cell>
          <cell r="AC25">
            <v>147948257280</v>
          </cell>
          <cell r="AD25">
            <v>199590821888</v>
          </cell>
          <cell r="AE25">
            <v>246927294464</v>
          </cell>
          <cell r="AF25">
            <v>283367538688</v>
          </cell>
          <cell r="AG25">
            <v>330648518656</v>
          </cell>
          <cell r="AH25">
            <v>355525263360</v>
          </cell>
          <cell r="AI25">
            <v>392666087424</v>
          </cell>
          <cell r="AJ25">
            <v>463617392640</v>
          </cell>
          <cell r="AK25">
            <v>566583427072</v>
          </cell>
          <cell r="AL25">
            <v>610169585664</v>
          </cell>
          <cell r="AM25">
            <v>569754517504</v>
          </cell>
          <cell r="AN25">
            <v>383330942976</v>
          </cell>
          <cell r="AO25">
            <v>497512644608</v>
          </cell>
          <cell r="AP25">
            <v>576178094080</v>
          </cell>
          <cell r="AQ25">
            <v>547658235904</v>
          </cell>
          <cell r="AR25">
            <v>627246104576</v>
          </cell>
          <cell r="AS25">
            <v>702717362176</v>
          </cell>
          <cell r="AT25">
            <v>793174999040</v>
          </cell>
          <cell r="AU25">
            <v>934901055488</v>
          </cell>
          <cell r="AV25">
            <v>1053216931840</v>
          </cell>
          <cell r="AW25">
            <v>1172614021120</v>
          </cell>
          <cell r="AX25">
            <v>1047339008000</v>
          </cell>
          <cell r="AY25">
            <v>943941877760</v>
          </cell>
          <cell r="AZ25">
            <v>1144066932736</v>
          </cell>
          <cell r="BA25">
            <v>1253223038976</v>
          </cell>
          <cell r="BB25">
            <v>1278427660288</v>
          </cell>
          <cell r="BC25">
            <v>1370795147264</v>
          </cell>
          <cell r="BD25">
            <v>1484318179328</v>
          </cell>
          <cell r="BE25">
            <v>1465773195264</v>
          </cell>
          <cell r="BF25">
            <v>1500111568896</v>
          </cell>
          <cell r="BG25">
            <v>1623901470720</v>
          </cell>
          <cell r="BH25">
            <v>1720578867200</v>
          </cell>
          <cell r="BI25">
            <v>1642383278080</v>
          </cell>
        </row>
        <row r="26">
          <cell r="B26" t="str">
            <v>Spain</v>
          </cell>
          <cell r="C26">
            <v>13834300416</v>
          </cell>
          <cell r="D26">
            <v>16138545152</v>
          </cell>
          <cell r="E26">
            <v>19074914304</v>
          </cell>
          <cell r="F26">
            <v>21343844352</v>
          </cell>
          <cell r="G26">
            <v>24756959232</v>
          </cell>
          <cell r="H26">
            <v>28721061888</v>
          </cell>
          <cell r="I26">
            <v>31647119360</v>
          </cell>
          <cell r="J26">
            <v>31475548160</v>
          </cell>
          <cell r="K26">
            <v>36038713344</v>
          </cell>
          <cell r="L26">
            <v>40992997376</v>
          </cell>
          <cell r="M26">
            <v>46619418624</v>
          </cell>
          <cell r="N26">
            <v>59132416000</v>
          </cell>
          <cell r="O26">
            <v>78639529984</v>
          </cell>
          <cell r="P26">
            <v>97274003456</v>
          </cell>
          <cell r="Q26">
            <v>114777047040</v>
          </cell>
          <cell r="R26">
            <v>118507184128</v>
          </cell>
          <cell r="S26">
            <v>132449280000</v>
          </cell>
          <cell r="T26">
            <v>160599687168</v>
          </cell>
          <cell r="U26">
            <v>214601957376</v>
          </cell>
          <cell r="V26">
            <v>232766816256</v>
          </cell>
          <cell r="W26">
            <v>202807885824</v>
          </cell>
          <cell r="X26">
            <v>195996762112</v>
          </cell>
          <cell r="Y26">
            <v>170951180288</v>
          </cell>
          <cell r="Z26">
            <v>172102909952</v>
          </cell>
          <cell r="AA26">
            <v>180793458688</v>
          </cell>
          <cell r="AB26">
            <v>251321073664</v>
          </cell>
          <cell r="AC26">
            <v>318747934720</v>
          </cell>
          <cell r="AD26">
            <v>376160419840</v>
          </cell>
          <cell r="AE26">
            <v>414757060608</v>
          </cell>
          <cell r="AF26">
            <v>536558600192</v>
          </cell>
          <cell r="AG26">
            <v>577166180352</v>
          </cell>
          <cell r="AH26">
            <v>630915989504</v>
          </cell>
          <cell r="AI26">
            <v>525075644416</v>
          </cell>
          <cell r="AJ26">
            <v>530562646016</v>
          </cell>
          <cell r="AK26">
            <v>614608994304</v>
          </cell>
          <cell r="AL26">
            <v>642588999680</v>
          </cell>
          <cell r="AM26">
            <v>590077296640</v>
          </cell>
          <cell r="AN26">
            <v>619214864384</v>
          </cell>
          <cell r="AO26">
            <v>634693156864</v>
          </cell>
          <cell r="AP26">
            <v>596877639680</v>
          </cell>
          <cell r="AQ26">
            <v>627286802432</v>
          </cell>
          <cell r="AR26">
            <v>705394311168</v>
          </cell>
          <cell r="AS26">
            <v>905492103168</v>
          </cell>
          <cell r="AT26">
            <v>1067093393408</v>
          </cell>
          <cell r="AU26">
            <v>1153285619712</v>
          </cell>
          <cell r="AV26">
            <v>1259343839232</v>
          </cell>
          <cell r="AW26">
            <v>1472131104768</v>
          </cell>
          <cell r="AX26">
            <v>1625224904704</v>
          </cell>
          <cell r="AY26">
            <v>1485583548416</v>
          </cell>
          <cell r="AZ26">
            <v>1420722044928</v>
          </cell>
          <cell r="BA26">
            <v>1478772785152</v>
          </cell>
          <cell r="BB26">
            <v>1324820070400</v>
          </cell>
          <cell r="BC26">
            <v>1354757439488</v>
          </cell>
          <cell r="BD26">
            <v>1369398837248</v>
          </cell>
          <cell r="BE26">
            <v>1195119214592</v>
          </cell>
          <cell r="BF26">
            <v>1232076013568</v>
          </cell>
          <cell r="BG26">
            <v>1312551731200</v>
          </cell>
          <cell r="BH26">
            <v>1419735203840</v>
          </cell>
          <cell r="BI26">
            <v>1394116263936</v>
          </cell>
        </row>
        <row r="27">
          <cell r="B27" t="str">
            <v>Sweden</v>
          </cell>
          <cell r="C27">
            <v>17212686336</v>
          </cell>
          <cell r="D27">
            <v>18667251712</v>
          </cell>
          <cell r="E27">
            <v>20204869632</v>
          </cell>
          <cell r="F27">
            <v>22532417536</v>
          </cell>
          <cell r="G27">
            <v>24795500544</v>
          </cell>
          <cell r="H27">
            <v>26971486208</v>
          </cell>
          <cell r="I27">
            <v>29275996160</v>
          </cell>
          <cell r="J27">
            <v>31066820608</v>
          </cell>
          <cell r="K27">
            <v>33738102784</v>
          </cell>
          <cell r="L27">
            <v>38092451840</v>
          </cell>
          <cell r="M27">
            <v>41566412800</v>
          </cell>
          <cell r="N27">
            <v>48954146816</v>
          </cell>
          <cell r="O27">
            <v>59404967936</v>
          </cell>
          <cell r="P27">
            <v>66013339648</v>
          </cell>
          <cell r="Q27">
            <v>82885394432</v>
          </cell>
          <cell r="R27">
            <v>89362071552</v>
          </cell>
          <cell r="S27">
            <v>94468743168</v>
          </cell>
          <cell r="T27">
            <v>104442347520</v>
          </cell>
          <cell r="U27">
            <v>123386413056</v>
          </cell>
          <cell r="V27">
            <v>142092075008</v>
          </cell>
          <cell r="W27">
            <v>129686937600</v>
          </cell>
          <cell r="X27">
            <v>114380554240</v>
          </cell>
          <cell r="Y27">
            <v>105014353920</v>
          </cell>
          <cell r="Z27">
            <v>109201358848</v>
          </cell>
          <cell r="AA27">
            <v>114123538432</v>
          </cell>
          <cell r="AB27">
            <v>150498050048</v>
          </cell>
          <cell r="AC27">
            <v>183009640448</v>
          </cell>
          <cell r="AD27">
            <v>206986674176</v>
          </cell>
          <cell r="AE27">
            <v>217948323840</v>
          </cell>
          <cell r="AF27">
            <v>261846188032</v>
          </cell>
          <cell r="AG27">
            <v>274229035008</v>
          </cell>
          <cell r="AH27">
            <v>284321120256</v>
          </cell>
          <cell r="AI27">
            <v>212953333760</v>
          </cell>
          <cell r="AJ27">
            <v>229033574400</v>
          </cell>
          <cell r="AK27">
            <v>267305877504</v>
          </cell>
          <cell r="AL27">
            <v>291743825920</v>
          </cell>
          <cell r="AM27">
            <v>268146147328</v>
          </cell>
          <cell r="AN27">
            <v>270809071616</v>
          </cell>
          <cell r="AO27">
            <v>274072174592</v>
          </cell>
          <cell r="AP27">
            <v>262835453952</v>
          </cell>
          <cell r="AQ27">
            <v>242395856896</v>
          </cell>
          <cell r="AR27">
            <v>266849058816</v>
          </cell>
          <cell r="AS27">
            <v>334337212416</v>
          </cell>
          <cell r="AT27">
            <v>385118044160</v>
          </cell>
          <cell r="AU27">
            <v>392218083328</v>
          </cell>
          <cell r="AV27">
            <v>423093436416</v>
          </cell>
          <cell r="AW27">
            <v>491252580352</v>
          </cell>
          <cell r="AX27">
            <v>517706153984</v>
          </cell>
          <cell r="AY27">
            <v>436536999936</v>
          </cell>
          <cell r="AZ27">
            <v>495812542464</v>
          </cell>
          <cell r="BA27">
            <v>574094114816</v>
          </cell>
          <cell r="BB27">
            <v>552483749888</v>
          </cell>
          <cell r="BC27">
            <v>586841849856</v>
          </cell>
          <cell r="BD27">
            <v>581964005376</v>
          </cell>
          <cell r="BE27">
            <v>505103777792</v>
          </cell>
          <cell r="BF27">
            <v>515654680576</v>
          </cell>
          <cell r="BG27">
            <v>541018750976</v>
          </cell>
          <cell r="BH27">
            <v>555455348736</v>
          </cell>
          <cell r="BI27">
            <v>530832916480</v>
          </cell>
        </row>
        <row r="28">
          <cell r="B28" t="str">
            <v>United Kingdom</v>
          </cell>
          <cell r="C28">
            <v>77741965312</v>
          </cell>
          <cell r="D28">
            <v>81247567872</v>
          </cell>
          <cell r="E28">
            <v>86561964032</v>
          </cell>
          <cell r="F28">
            <v>94407557120</v>
          </cell>
          <cell r="G28">
            <v>101824757760</v>
          </cell>
          <cell r="H28">
            <v>108572753920</v>
          </cell>
          <cell r="I28">
            <v>113116889088</v>
          </cell>
          <cell r="J28">
            <v>107759910912</v>
          </cell>
          <cell r="K28">
            <v>116464705536</v>
          </cell>
          <cell r="L28">
            <v>130671943680</v>
          </cell>
          <cell r="M28">
            <v>148113899520</v>
          </cell>
          <cell r="N28">
            <v>169965027328</v>
          </cell>
          <cell r="O28">
            <v>192537968640</v>
          </cell>
          <cell r="P28">
            <v>206131363840</v>
          </cell>
          <cell r="Q28">
            <v>241756635136</v>
          </cell>
          <cell r="R28">
            <v>232614559744</v>
          </cell>
          <cell r="S28">
            <v>263066451968</v>
          </cell>
          <cell r="T28">
            <v>335883042816</v>
          </cell>
          <cell r="U28">
            <v>438994075648</v>
          </cell>
          <cell r="V28">
            <v>564947714048</v>
          </cell>
          <cell r="W28">
            <v>540765683712</v>
          </cell>
          <cell r="X28">
            <v>515048931328</v>
          </cell>
          <cell r="Y28">
            <v>489618014208</v>
          </cell>
          <cell r="Z28">
            <v>461487112192</v>
          </cell>
          <cell r="AA28">
            <v>489285156864</v>
          </cell>
          <cell r="AB28">
            <v>601452642304</v>
          </cell>
          <cell r="AC28">
            <v>745162604544</v>
          </cell>
          <cell r="AD28">
            <v>910122745856</v>
          </cell>
          <cell r="AE28">
            <v>926884823040</v>
          </cell>
          <cell r="AF28">
            <v>1093169381376</v>
          </cell>
          <cell r="AG28">
            <v>1142797238272</v>
          </cell>
          <cell r="AH28">
            <v>1179659534336</v>
          </cell>
          <cell r="AI28">
            <v>1061388746752</v>
          </cell>
          <cell r="AJ28">
            <v>1140489715712</v>
          </cell>
          <cell r="AK28">
            <v>1341584310272</v>
          </cell>
          <cell r="AL28">
            <v>1415358840832</v>
          </cell>
          <cell r="AM28">
            <v>1559078240256</v>
          </cell>
          <cell r="AN28">
            <v>1650172231680</v>
          </cell>
          <cell r="AO28">
            <v>1682399297536</v>
          </cell>
          <cell r="AP28">
            <v>1657816612864</v>
          </cell>
          <cell r="AQ28">
            <v>1640246149120</v>
          </cell>
          <cell r="AR28">
            <v>1784473976832</v>
          </cell>
          <cell r="AS28">
            <v>2053018746880</v>
          </cell>
          <cell r="AT28">
            <v>2416931504128</v>
          </cell>
          <cell r="AU28">
            <v>2538680090624</v>
          </cell>
          <cell r="AV28">
            <v>2713749815296</v>
          </cell>
          <cell r="AW28">
            <v>3100882239488</v>
          </cell>
          <cell r="AX28">
            <v>2922667311104</v>
          </cell>
          <cell r="AY28">
            <v>2410909794304</v>
          </cell>
          <cell r="AZ28">
            <v>2475244388352</v>
          </cell>
          <cell r="BA28">
            <v>2659310108672</v>
          </cell>
          <cell r="BB28">
            <v>2704887775232</v>
          </cell>
          <cell r="BC28">
            <v>2786022916096</v>
          </cell>
          <cell r="BD28">
            <v>3063803281408</v>
          </cell>
          <cell r="BE28">
            <v>2928590979072</v>
          </cell>
          <cell r="BF28">
            <v>2694283264000</v>
          </cell>
          <cell r="BG28">
            <v>2666229137408</v>
          </cell>
          <cell r="BH28">
            <v>2860667633664</v>
          </cell>
          <cell r="BI28">
            <v>2827113201664</v>
          </cell>
        </row>
        <row r="29">
          <cell r="B29" t="str">
            <v>United States</v>
          </cell>
          <cell r="C29">
            <v>563300007936</v>
          </cell>
          <cell r="D29">
            <v>605099982848</v>
          </cell>
          <cell r="E29">
            <v>638600019968</v>
          </cell>
          <cell r="F29">
            <v>685800030208</v>
          </cell>
          <cell r="G29">
            <v>743699972096</v>
          </cell>
          <cell r="H29">
            <v>814999994368</v>
          </cell>
          <cell r="I29">
            <v>861700030464</v>
          </cell>
          <cell r="J29">
            <v>942500020224</v>
          </cell>
          <cell r="K29">
            <v>1019900002304</v>
          </cell>
          <cell r="L29">
            <v>1073302994944</v>
          </cell>
          <cell r="M29">
            <v>1164849971200</v>
          </cell>
          <cell r="N29">
            <v>1279110021120</v>
          </cell>
          <cell r="O29">
            <v>1425376018432</v>
          </cell>
          <cell r="P29">
            <v>1545242935296</v>
          </cell>
          <cell r="Q29">
            <v>1684903952384</v>
          </cell>
          <cell r="R29">
            <v>1873411964928</v>
          </cell>
          <cell r="S29">
            <v>2081826013184</v>
          </cell>
          <cell r="T29">
            <v>2351598927872</v>
          </cell>
          <cell r="U29">
            <v>2627334045696</v>
          </cell>
          <cell r="V29">
            <v>2857306947584</v>
          </cell>
          <cell r="W29">
            <v>3207041908736</v>
          </cell>
          <cell r="X29">
            <v>3343789064192</v>
          </cell>
          <cell r="Y29">
            <v>3634038046720</v>
          </cell>
          <cell r="Z29">
            <v>4037612929024</v>
          </cell>
          <cell r="AA29">
            <v>4338978914304</v>
          </cell>
          <cell r="AB29">
            <v>4579631038464</v>
          </cell>
          <cell r="AC29">
            <v>4855215161344</v>
          </cell>
          <cell r="AD29">
            <v>5236438073344</v>
          </cell>
          <cell r="AE29">
            <v>5641580052480</v>
          </cell>
          <cell r="AF29">
            <v>5963144232960</v>
          </cell>
          <cell r="AG29">
            <v>6158129037312</v>
          </cell>
          <cell r="AH29">
            <v>6520327110656</v>
          </cell>
          <cell r="AI29">
            <v>6858558930944</v>
          </cell>
          <cell r="AJ29">
            <v>7287236198400</v>
          </cell>
          <cell r="AK29">
            <v>7639749099520</v>
          </cell>
          <cell r="AL29">
            <v>8073121890304</v>
          </cell>
          <cell r="AM29">
            <v>8577554579456</v>
          </cell>
          <cell r="AN29">
            <v>9062818250752</v>
          </cell>
          <cell r="AO29">
            <v>9630664097792</v>
          </cell>
          <cell r="AP29">
            <v>10252345933824</v>
          </cell>
          <cell r="AQ29">
            <v>10581821095936</v>
          </cell>
          <cell r="AR29">
            <v>10936419090432</v>
          </cell>
          <cell r="AS29">
            <v>11458243985408</v>
          </cell>
          <cell r="AT29">
            <v>12213729361920</v>
          </cell>
          <cell r="AU29">
            <v>13036640272384</v>
          </cell>
          <cell r="AV29">
            <v>13814611312640</v>
          </cell>
          <cell r="AW29">
            <v>14451858210816</v>
          </cell>
          <cell r="AX29">
            <v>14712844582912</v>
          </cell>
          <cell r="AY29">
            <v>14448932683776</v>
          </cell>
          <cell r="AZ29">
            <v>14992053108736</v>
          </cell>
          <cell r="BA29">
            <v>15542580674560</v>
          </cell>
          <cell r="BB29">
            <v>16197007441920</v>
          </cell>
          <cell r="BC29">
            <v>16784849633280</v>
          </cell>
          <cell r="BD29">
            <v>17521746903040</v>
          </cell>
          <cell r="BE29">
            <v>18219297406976</v>
          </cell>
          <cell r="BF29">
            <v>18707187236864</v>
          </cell>
          <cell r="BG29">
            <v>19485394206720</v>
          </cell>
          <cell r="BH29">
            <v>20529048190976</v>
          </cell>
          <cell r="BI29">
            <v>21374418550784</v>
          </cell>
        </row>
      </sheetData>
      <sheetData sheetId="3">
        <row r="11">
          <cell r="B11" t="str">
            <v>Australia</v>
          </cell>
          <cell r="C11">
            <v>10483000</v>
          </cell>
          <cell r="D11">
            <v>10742000</v>
          </cell>
          <cell r="E11">
            <v>10950000</v>
          </cell>
          <cell r="F11">
            <v>11167000</v>
          </cell>
          <cell r="G11">
            <v>11388000</v>
          </cell>
          <cell r="H11">
            <v>11651000</v>
          </cell>
          <cell r="I11">
            <v>11799000</v>
          </cell>
          <cell r="J11">
            <v>12009000</v>
          </cell>
          <cell r="K11">
            <v>12263000</v>
          </cell>
          <cell r="L11">
            <v>12507000</v>
          </cell>
          <cell r="M11">
            <v>12937000</v>
          </cell>
          <cell r="N11">
            <v>13177000</v>
          </cell>
          <cell r="O11">
            <v>13380000</v>
          </cell>
          <cell r="P11">
            <v>13723000</v>
          </cell>
          <cell r="Q11">
            <v>13893000</v>
          </cell>
          <cell r="R11">
            <v>14033000</v>
          </cell>
          <cell r="S11">
            <v>14192000</v>
          </cell>
          <cell r="T11">
            <v>14358000</v>
          </cell>
          <cell r="U11">
            <v>14514000</v>
          </cell>
          <cell r="V11">
            <v>14692000</v>
          </cell>
          <cell r="W11">
            <v>14927000</v>
          </cell>
          <cell r="X11">
            <v>15178000</v>
          </cell>
          <cell r="Y11">
            <v>15369000</v>
          </cell>
          <cell r="Z11">
            <v>15544000</v>
          </cell>
          <cell r="AA11">
            <v>15758000</v>
          </cell>
          <cell r="AB11">
            <v>16018400</v>
          </cell>
          <cell r="AC11">
            <v>16263900</v>
          </cell>
          <cell r="AD11">
            <v>16532200</v>
          </cell>
          <cell r="AE11">
            <v>16814400</v>
          </cell>
          <cell r="AF11">
            <v>17065100</v>
          </cell>
          <cell r="AG11">
            <v>17284000</v>
          </cell>
          <cell r="AH11">
            <v>17495000</v>
          </cell>
          <cell r="AI11">
            <v>17667000</v>
          </cell>
          <cell r="AJ11">
            <v>17855000</v>
          </cell>
          <cell r="AK11">
            <v>18072000</v>
          </cell>
          <cell r="AL11">
            <v>18311000</v>
          </cell>
          <cell r="AM11">
            <v>18517000</v>
          </cell>
          <cell r="AN11">
            <v>18711000</v>
          </cell>
          <cell r="AO11">
            <v>18926000</v>
          </cell>
          <cell r="AP11">
            <v>19153000</v>
          </cell>
          <cell r="AQ11">
            <v>19413000</v>
          </cell>
          <cell r="AR11">
            <v>19651400</v>
          </cell>
          <cell r="AS11">
            <v>19895400</v>
          </cell>
          <cell r="AT11">
            <v>20127400</v>
          </cell>
          <cell r="AU11">
            <v>20394800</v>
          </cell>
          <cell r="AV11">
            <v>20697900</v>
          </cell>
          <cell r="AW11">
            <v>20827600</v>
          </cell>
          <cell r="AX11">
            <v>21249200</v>
          </cell>
          <cell r="AY11">
            <v>21691700</v>
          </cell>
          <cell r="AZ11">
            <v>22031750</v>
          </cell>
          <cell r="BA11">
            <v>22340024</v>
          </cell>
          <cell r="BB11">
            <v>22733464</v>
          </cell>
          <cell r="BC11">
            <v>23128128</v>
          </cell>
          <cell r="BD11">
            <v>23475686</v>
          </cell>
          <cell r="BE11">
            <v>23815996</v>
          </cell>
          <cell r="BF11">
            <v>24190908</v>
          </cell>
          <cell r="BG11">
            <v>24601860</v>
          </cell>
          <cell r="BH11">
            <v>24982688</v>
          </cell>
          <cell r="BI11">
            <v>25364308</v>
          </cell>
        </row>
        <row r="12">
          <cell r="B12" t="str">
            <v>Austria</v>
          </cell>
          <cell r="C12">
            <v>7086299</v>
          </cell>
          <cell r="D12">
            <v>7129864</v>
          </cell>
          <cell r="E12">
            <v>7175811</v>
          </cell>
          <cell r="F12">
            <v>7223801</v>
          </cell>
          <cell r="G12">
            <v>7270889</v>
          </cell>
          <cell r="H12">
            <v>7322066</v>
          </cell>
          <cell r="I12">
            <v>7376998</v>
          </cell>
          <cell r="J12">
            <v>7415403</v>
          </cell>
          <cell r="K12">
            <v>7441055</v>
          </cell>
          <cell r="L12">
            <v>7467086</v>
          </cell>
          <cell r="M12">
            <v>7500482</v>
          </cell>
          <cell r="N12">
            <v>7544201</v>
          </cell>
          <cell r="O12">
            <v>7586115</v>
          </cell>
          <cell r="P12">
            <v>7599038</v>
          </cell>
          <cell r="Q12">
            <v>7578903</v>
          </cell>
          <cell r="R12">
            <v>7565525</v>
          </cell>
          <cell r="S12">
            <v>7568430</v>
          </cell>
          <cell r="T12">
            <v>7562305</v>
          </cell>
          <cell r="U12">
            <v>7549425</v>
          </cell>
          <cell r="V12">
            <v>7549433</v>
          </cell>
          <cell r="W12">
            <v>7568710</v>
          </cell>
          <cell r="X12">
            <v>7574140</v>
          </cell>
          <cell r="Y12">
            <v>7561910</v>
          </cell>
          <cell r="Z12">
            <v>7561434</v>
          </cell>
          <cell r="AA12">
            <v>7564985</v>
          </cell>
          <cell r="AB12">
            <v>7569794</v>
          </cell>
          <cell r="AC12">
            <v>7574586</v>
          </cell>
          <cell r="AD12">
            <v>7585317</v>
          </cell>
          <cell r="AE12">
            <v>7619567</v>
          </cell>
          <cell r="AF12">
            <v>7677850</v>
          </cell>
          <cell r="AG12">
            <v>7754891</v>
          </cell>
          <cell r="AH12">
            <v>7840709</v>
          </cell>
          <cell r="AI12">
            <v>7905633</v>
          </cell>
          <cell r="AJ12">
            <v>7936118</v>
          </cell>
          <cell r="AK12">
            <v>7948278</v>
          </cell>
          <cell r="AL12">
            <v>7959017</v>
          </cell>
          <cell r="AM12">
            <v>7968041</v>
          </cell>
          <cell r="AN12">
            <v>7976789</v>
          </cell>
          <cell r="AO12">
            <v>7992324</v>
          </cell>
          <cell r="AP12">
            <v>8011566</v>
          </cell>
          <cell r="AQ12">
            <v>8042293</v>
          </cell>
          <cell r="AR12">
            <v>8081957</v>
          </cell>
          <cell r="AS12">
            <v>8121423</v>
          </cell>
          <cell r="AT12">
            <v>8171966</v>
          </cell>
          <cell r="AU12">
            <v>8227829</v>
          </cell>
          <cell r="AV12">
            <v>8268641</v>
          </cell>
          <cell r="AW12">
            <v>8295487</v>
          </cell>
          <cell r="AX12">
            <v>8321496</v>
          </cell>
          <cell r="AY12">
            <v>8343323</v>
          </cell>
          <cell r="AZ12">
            <v>8363404</v>
          </cell>
          <cell r="BA12">
            <v>8391643</v>
          </cell>
          <cell r="BB12">
            <v>8429991</v>
          </cell>
          <cell r="BC12">
            <v>8479823</v>
          </cell>
          <cell r="BD12">
            <v>8546356</v>
          </cell>
          <cell r="BE12">
            <v>8642699</v>
          </cell>
          <cell r="BF12">
            <v>8736668</v>
          </cell>
          <cell r="BG12">
            <v>8797566</v>
          </cell>
          <cell r="BH12">
            <v>8840521</v>
          </cell>
          <cell r="BI12">
            <v>8877067</v>
          </cell>
        </row>
        <row r="13">
          <cell r="B13" t="str">
            <v>Belgium</v>
          </cell>
          <cell r="C13">
            <v>9183948</v>
          </cell>
          <cell r="D13">
            <v>9220578</v>
          </cell>
          <cell r="E13">
            <v>9289770</v>
          </cell>
          <cell r="F13">
            <v>9378113</v>
          </cell>
          <cell r="G13">
            <v>9463667</v>
          </cell>
          <cell r="H13">
            <v>9527807</v>
          </cell>
          <cell r="I13">
            <v>9580991</v>
          </cell>
          <cell r="J13">
            <v>9618756</v>
          </cell>
          <cell r="K13">
            <v>9646032</v>
          </cell>
          <cell r="L13">
            <v>9655549</v>
          </cell>
          <cell r="M13">
            <v>9673162</v>
          </cell>
          <cell r="N13">
            <v>9711115</v>
          </cell>
          <cell r="O13">
            <v>9741720</v>
          </cell>
          <cell r="P13">
            <v>9772419</v>
          </cell>
          <cell r="Q13">
            <v>9800700</v>
          </cell>
          <cell r="R13">
            <v>9818227</v>
          </cell>
          <cell r="S13">
            <v>9830358</v>
          </cell>
          <cell r="T13">
            <v>9839534</v>
          </cell>
          <cell r="U13">
            <v>9848382</v>
          </cell>
          <cell r="V13">
            <v>9859242</v>
          </cell>
          <cell r="W13">
            <v>9858982</v>
          </cell>
          <cell r="X13">
            <v>9856303</v>
          </cell>
          <cell r="Y13">
            <v>9855520</v>
          </cell>
          <cell r="Z13">
            <v>9855372</v>
          </cell>
          <cell r="AA13">
            <v>9858308</v>
          </cell>
          <cell r="AB13">
            <v>9861823</v>
          </cell>
          <cell r="AC13">
            <v>9870234</v>
          </cell>
          <cell r="AD13">
            <v>9901664</v>
          </cell>
          <cell r="AE13">
            <v>9937697</v>
          </cell>
          <cell r="AF13">
            <v>9967379</v>
          </cell>
          <cell r="AG13">
            <v>10004486</v>
          </cell>
          <cell r="AH13">
            <v>10045158</v>
          </cell>
          <cell r="AI13">
            <v>10084475</v>
          </cell>
          <cell r="AJ13">
            <v>10115603</v>
          </cell>
          <cell r="AK13">
            <v>10136811</v>
          </cell>
          <cell r="AL13">
            <v>10156637</v>
          </cell>
          <cell r="AM13">
            <v>10181245</v>
          </cell>
          <cell r="AN13">
            <v>10203008</v>
          </cell>
          <cell r="AO13">
            <v>10226419</v>
          </cell>
          <cell r="AP13">
            <v>10251250</v>
          </cell>
          <cell r="AQ13">
            <v>10286570</v>
          </cell>
          <cell r="AR13">
            <v>10332785</v>
          </cell>
          <cell r="AS13">
            <v>10376133</v>
          </cell>
          <cell r="AT13">
            <v>10421137</v>
          </cell>
          <cell r="AU13">
            <v>10478617</v>
          </cell>
          <cell r="AV13">
            <v>10547958</v>
          </cell>
          <cell r="AW13">
            <v>10625700</v>
          </cell>
          <cell r="AX13">
            <v>10709973</v>
          </cell>
          <cell r="AY13">
            <v>10796493</v>
          </cell>
          <cell r="AZ13">
            <v>10895586</v>
          </cell>
          <cell r="BA13">
            <v>11038264</v>
          </cell>
          <cell r="BB13">
            <v>11106932</v>
          </cell>
          <cell r="BC13">
            <v>11159407</v>
          </cell>
          <cell r="BD13">
            <v>11209057</v>
          </cell>
          <cell r="BE13">
            <v>11274196</v>
          </cell>
          <cell r="BF13">
            <v>11331422</v>
          </cell>
          <cell r="BG13">
            <v>11375158</v>
          </cell>
          <cell r="BH13">
            <v>11427054</v>
          </cell>
          <cell r="BI13">
            <v>11484055</v>
          </cell>
        </row>
        <row r="14">
          <cell r="B14" t="str">
            <v>Finland</v>
          </cell>
          <cell r="C14">
            <v>4461005</v>
          </cell>
          <cell r="D14">
            <v>4491443</v>
          </cell>
          <cell r="E14">
            <v>4523309</v>
          </cell>
          <cell r="F14">
            <v>4548543</v>
          </cell>
          <cell r="G14">
            <v>4563732</v>
          </cell>
          <cell r="H14">
            <v>4580869</v>
          </cell>
          <cell r="I14">
            <v>4605744</v>
          </cell>
          <cell r="J14">
            <v>4626469</v>
          </cell>
          <cell r="K14">
            <v>4623785</v>
          </cell>
          <cell r="L14">
            <v>4606307</v>
          </cell>
          <cell r="M14">
            <v>4612124</v>
          </cell>
          <cell r="N14">
            <v>4639657</v>
          </cell>
          <cell r="O14">
            <v>4666081</v>
          </cell>
          <cell r="P14">
            <v>4690574</v>
          </cell>
          <cell r="Q14">
            <v>4711440</v>
          </cell>
          <cell r="R14">
            <v>4725664</v>
          </cell>
          <cell r="S14">
            <v>4738902</v>
          </cell>
          <cell r="T14">
            <v>4752528</v>
          </cell>
          <cell r="U14">
            <v>4764690</v>
          </cell>
          <cell r="V14">
            <v>4779535</v>
          </cell>
          <cell r="W14">
            <v>4799964</v>
          </cell>
          <cell r="X14">
            <v>4826933</v>
          </cell>
          <cell r="Y14">
            <v>4855787</v>
          </cell>
          <cell r="Z14">
            <v>4881803</v>
          </cell>
          <cell r="AA14">
            <v>4902206</v>
          </cell>
          <cell r="AB14">
            <v>4918154</v>
          </cell>
          <cell r="AC14">
            <v>4932123</v>
          </cell>
          <cell r="AD14">
            <v>4946481</v>
          </cell>
          <cell r="AE14">
            <v>4964371</v>
          </cell>
          <cell r="AF14">
            <v>4986431</v>
          </cell>
          <cell r="AG14">
            <v>5013740</v>
          </cell>
          <cell r="AH14">
            <v>5041992</v>
          </cell>
          <cell r="AI14">
            <v>5066447</v>
          </cell>
          <cell r="AJ14">
            <v>5088333</v>
          </cell>
          <cell r="AK14">
            <v>5107790</v>
          </cell>
          <cell r="AL14">
            <v>5124573</v>
          </cell>
          <cell r="AM14">
            <v>5139835</v>
          </cell>
          <cell r="AN14">
            <v>5153498</v>
          </cell>
          <cell r="AO14">
            <v>5165474</v>
          </cell>
          <cell r="AP14">
            <v>5176209</v>
          </cell>
          <cell r="AQ14">
            <v>5188008</v>
          </cell>
          <cell r="AR14">
            <v>5200598</v>
          </cell>
          <cell r="AS14">
            <v>5213014</v>
          </cell>
          <cell r="AT14">
            <v>5228172</v>
          </cell>
          <cell r="AU14">
            <v>5246096</v>
          </cell>
          <cell r="AV14">
            <v>5266268</v>
          </cell>
          <cell r="AW14">
            <v>5288720</v>
          </cell>
          <cell r="AX14">
            <v>5313399</v>
          </cell>
          <cell r="AY14">
            <v>5338871</v>
          </cell>
          <cell r="AZ14">
            <v>5363352</v>
          </cell>
          <cell r="BA14">
            <v>5388272</v>
          </cell>
          <cell r="BB14">
            <v>5413971</v>
          </cell>
          <cell r="BC14">
            <v>5438972</v>
          </cell>
          <cell r="BD14">
            <v>5461512</v>
          </cell>
          <cell r="BE14">
            <v>5479531</v>
          </cell>
          <cell r="BF14">
            <v>5495303</v>
          </cell>
          <cell r="BG14">
            <v>5508214</v>
          </cell>
          <cell r="BH14">
            <v>5515525</v>
          </cell>
          <cell r="BI14">
            <v>5520314</v>
          </cell>
        </row>
        <row r="15">
          <cell r="B15" t="str">
            <v>France</v>
          </cell>
          <cell r="C15">
            <v>47240544</v>
          </cell>
          <cell r="D15">
            <v>47904876</v>
          </cell>
          <cell r="E15">
            <v>48582612</v>
          </cell>
          <cell r="F15">
            <v>49230596</v>
          </cell>
          <cell r="G15">
            <v>49818028</v>
          </cell>
          <cell r="H15">
            <v>50330264</v>
          </cell>
          <cell r="I15">
            <v>50775792</v>
          </cell>
          <cell r="J15">
            <v>51175508</v>
          </cell>
          <cell r="K15">
            <v>51561836</v>
          </cell>
          <cell r="L15">
            <v>51957736</v>
          </cell>
          <cell r="M15">
            <v>52371344</v>
          </cell>
          <cell r="N15">
            <v>52793136</v>
          </cell>
          <cell r="O15">
            <v>53207736</v>
          </cell>
          <cell r="P15">
            <v>53592232</v>
          </cell>
          <cell r="Q15">
            <v>53931392</v>
          </cell>
          <cell r="R15">
            <v>54220024</v>
          </cell>
          <cell r="S15">
            <v>54467704</v>
          </cell>
          <cell r="T15">
            <v>54691852</v>
          </cell>
          <cell r="U15">
            <v>54917120</v>
          </cell>
          <cell r="V15">
            <v>55161528</v>
          </cell>
          <cell r="W15">
            <v>55430296</v>
          </cell>
          <cell r="X15">
            <v>55718932</v>
          </cell>
          <cell r="Y15">
            <v>56023768</v>
          </cell>
          <cell r="Z15">
            <v>56337664</v>
          </cell>
          <cell r="AA15">
            <v>56654696</v>
          </cell>
          <cell r="AB15">
            <v>56976124</v>
          </cell>
          <cell r="AC15">
            <v>57302664</v>
          </cell>
          <cell r="AD15">
            <v>57627104</v>
          </cell>
          <cell r="AE15">
            <v>57940212</v>
          </cell>
          <cell r="AF15">
            <v>58235696</v>
          </cell>
          <cell r="AG15">
            <v>58559312</v>
          </cell>
          <cell r="AH15">
            <v>58851216</v>
          </cell>
          <cell r="AI15">
            <v>59106768</v>
          </cell>
          <cell r="AJ15">
            <v>59327192</v>
          </cell>
          <cell r="AK15">
            <v>59541900</v>
          </cell>
          <cell r="AL15">
            <v>59753100</v>
          </cell>
          <cell r="AM15">
            <v>59964852</v>
          </cell>
          <cell r="AN15">
            <v>60186288</v>
          </cell>
          <cell r="AO15">
            <v>60496720</v>
          </cell>
          <cell r="AP15">
            <v>60912500</v>
          </cell>
          <cell r="AQ15">
            <v>61357432</v>
          </cell>
          <cell r="AR15">
            <v>61805268</v>
          </cell>
          <cell r="AS15">
            <v>62244888</v>
          </cell>
          <cell r="AT15">
            <v>62704896</v>
          </cell>
          <cell r="AU15">
            <v>63179352</v>
          </cell>
          <cell r="AV15">
            <v>63621380</v>
          </cell>
          <cell r="AW15">
            <v>64016224</v>
          </cell>
          <cell r="AX15">
            <v>64374984</v>
          </cell>
          <cell r="AY15">
            <v>64707040</v>
          </cell>
          <cell r="AZ15">
            <v>65027508</v>
          </cell>
          <cell r="BA15">
            <v>65342780</v>
          </cell>
          <cell r="BB15">
            <v>65659808</v>
          </cell>
          <cell r="BC15">
            <v>65998688</v>
          </cell>
          <cell r="BD15">
            <v>66312068</v>
          </cell>
          <cell r="BE15">
            <v>66548272</v>
          </cell>
          <cell r="BF15">
            <v>66724104</v>
          </cell>
          <cell r="BG15">
            <v>66864380</v>
          </cell>
          <cell r="BH15">
            <v>66965912</v>
          </cell>
          <cell r="BI15">
            <v>67059888</v>
          </cell>
        </row>
        <row r="16">
          <cell r="B16" t="str">
            <v>Greece</v>
          </cell>
          <cell r="C16">
            <v>8398050</v>
          </cell>
          <cell r="D16">
            <v>8448233</v>
          </cell>
          <cell r="E16">
            <v>8479625</v>
          </cell>
          <cell r="F16">
            <v>8510429</v>
          </cell>
          <cell r="G16">
            <v>8550333</v>
          </cell>
          <cell r="H16">
            <v>8613651</v>
          </cell>
          <cell r="I16">
            <v>8684088</v>
          </cell>
          <cell r="J16">
            <v>8740765</v>
          </cell>
          <cell r="K16">
            <v>8772764</v>
          </cell>
          <cell r="L16">
            <v>8792806</v>
          </cell>
          <cell r="M16">
            <v>8831036</v>
          </cell>
          <cell r="N16">
            <v>8888628</v>
          </cell>
          <cell r="O16">
            <v>8929086</v>
          </cell>
          <cell r="P16">
            <v>8962022</v>
          </cell>
          <cell r="Q16">
            <v>9046541</v>
          </cell>
          <cell r="R16">
            <v>9188150</v>
          </cell>
          <cell r="S16">
            <v>9308479</v>
          </cell>
          <cell r="T16">
            <v>9429959</v>
          </cell>
          <cell r="U16">
            <v>9548258</v>
          </cell>
          <cell r="V16">
            <v>9642505</v>
          </cell>
          <cell r="W16">
            <v>9729350</v>
          </cell>
          <cell r="X16">
            <v>9789513</v>
          </cell>
          <cell r="Y16">
            <v>9846627</v>
          </cell>
          <cell r="Z16">
            <v>9895801</v>
          </cell>
          <cell r="AA16">
            <v>9934300</v>
          </cell>
          <cell r="AB16">
            <v>9967213</v>
          </cell>
          <cell r="AC16">
            <v>10000595</v>
          </cell>
          <cell r="AD16">
            <v>10036983</v>
          </cell>
          <cell r="AE16">
            <v>10089498</v>
          </cell>
          <cell r="AF16">
            <v>10196792</v>
          </cell>
          <cell r="AG16">
            <v>10319927</v>
          </cell>
          <cell r="AH16">
            <v>10399061</v>
          </cell>
          <cell r="AI16">
            <v>10460415</v>
          </cell>
          <cell r="AJ16">
            <v>10512922</v>
          </cell>
          <cell r="AK16">
            <v>10562153</v>
          </cell>
          <cell r="AL16">
            <v>10608800</v>
          </cell>
          <cell r="AM16">
            <v>10661259</v>
          </cell>
          <cell r="AN16">
            <v>10720509</v>
          </cell>
          <cell r="AO16">
            <v>10761698</v>
          </cell>
          <cell r="AP16">
            <v>10805808</v>
          </cell>
          <cell r="AQ16">
            <v>10862132</v>
          </cell>
          <cell r="AR16">
            <v>10902022</v>
          </cell>
          <cell r="AS16">
            <v>10928070</v>
          </cell>
          <cell r="AT16">
            <v>10955141</v>
          </cell>
          <cell r="AU16">
            <v>10987314</v>
          </cell>
          <cell r="AV16">
            <v>11020362</v>
          </cell>
          <cell r="AW16">
            <v>11048473</v>
          </cell>
          <cell r="AX16">
            <v>11077841</v>
          </cell>
          <cell r="AY16">
            <v>11107017</v>
          </cell>
          <cell r="AZ16">
            <v>11121341</v>
          </cell>
          <cell r="BA16">
            <v>11104899</v>
          </cell>
          <cell r="BB16">
            <v>11045011</v>
          </cell>
          <cell r="BC16">
            <v>10965211</v>
          </cell>
          <cell r="BD16">
            <v>10892413</v>
          </cell>
          <cell r="BE16">
            <v>10820883</v>
          </cell>
          <cell r="BF16">
            <v>10775971</v>
          </cell>
          <cell r="BG16">
            <v>10754679</v>
          </cell>
          <cell r="BH16">
            <v>10732882</v>
          </cell>
          <cell r="BI16">
            <v>10716322</v>
          </cell>
        </row>
        <row r="17">
          <cell r="B17" t="str">
            <v>Israel</v>
          </cell>
          <cell r="C17">
            <v>2185000</v>
          </cell>
          <cell r="D17">
            <v>2293000</v>
          </cell>
          <cell r="E17">
            <v>2379000</v>
          </cell>
          <cell r="F17">
            <v>2475000</v>
          </cell>
          <cell r="G17">
            <v>2563000</v>
          </cell>
          <cell r="H17">
            <v>2629000</v>
          </cell>
          <cell r="I17">
            <v>2745000</v>
          </cell>
          <cell r="J17">
            <v>2803000</v>
          </cell>
          <cell r="K17">
            <v>2877000</v>
          </cell>
          <cell r="L17">
            <v>2974000</v>
          </cell>
          <cell r="M17">
            <v>3069000</v>
          </cell>
          <cell r="N17">
            <v>3148000</v>
          </cell>
          <cell r="O17">
            <v>3278000</v>
          </cell>
          <cell r="P17">
            <v>3377000</v>
          </cell>
          <cell r="Q17">
            <v>3455000</v>
          </cell>
          <cell r="R17">
            <v>3533000</v>
          </cell>
          <cell r="S17">
            <v>3613000</v>
          </cell>
          <cell r="T17">
            <v>3690000</v>
          </cell>
          <cell r="U17">
            <v>3786000</v>
          </cell>
          <cell r="V17">
            <v>3878000</v>
          </cell>
          <cell r="W17">
            <v>3956000</v>
          </cell>
          <cell r="X17">
            <v>4031000</v>
          </cell>
          <cell r="Y17">
            <v>4105000</v>
          </cell>
          <cell r="Z17">
            <v>4159000</v>
          </cell>
          <cell r="AA17">
            <v>4233000</v>
          </cell>
          <cell r="AB17">
            <v>4299000</v>
          </cell>
          <cell r="AC17">
            <v>4369000</v>
          </cell>
          <cell r="AD17">
            <v>4442000</v>
          </cell>
          <cell r="AE17">
            <v>4518000</v>
          </cell>
          <cell r="AF17">
            <v>4660000</v>
          </cell>
          <cell r="AG17">
            <v>4949000</v>
          </cell>
          <cell r="AH17">
            <v>5123000</v>
          </cell>
          <cell r="AI17">
            <v>5261000</v>
          </cell>
          <cell r="AJ17">
            <v>5399000</v>
          </cell>
          <cell r="AK17">
            <v>5545000</v>
          </cell>
          <cell r="AL17">
            <v>5692000</v>
          </cell>
          <cell r="AM17">
            <v>5836000</v>
          </cell>
          <cell r="AN17">
            <v>5971000</v>
          </cell>
          <cell r="AO17">
            <v>6125000</v>
          </cell>
          <cell r="AP17">
            <v>6289000</v>
          </cell>
          <cell r="AQ17">
            <v>6439000</v>
          </cell>
          <cell r="AR17">
            <v>6570000</v>
          </cell>
          <cell r="AS17">
            <v>6689700</v>
          </cell>
          <cell r="AT17">
            <v>6809000</v>
          </cell>
          <cell r="AU17">
            <v>6930100</v>
          </cell>
          <cell r="AV17">
            <v>7053700</v>
          </cell>
          <cell r="AW17">
            <v>7180100</v>
          </cell>
          <cell r="AX17">
            <v>7308800</v>
          </cell>
          <cell r="AY17">
            <v>7485600</v>
          </cell>
          <cell r="AZ17">
            <v>7623600</v>
          </cell>
          <cell r="BA17">
            <v>7765800</v>
          </cell>
          <cell r="BB17">
            <v>7910500</v>
          </cell>
          <cell r="BC17">
            <v>8059500</v>
          </cell>
          <cell r="BD17">
            <v>8215700</v>
          </cell>
          <cell r="BE17">
            <v>8380100</v>
          </cell>
          <cell r="BF17">
            <v>8546000</v>
          </cell>
          <cell r="BG17">
            <v>8713300</v>
          </cell>
          <cell r="BH17">
            <v>8882800</v>
          </cell>
          <cell r="BI17">
            <v>9053300</v>
          </cell>
        </row>
        <row r="18">
          <cell r="B18" t="str">
            <v>Italy</v>
          </cell>
          <cell r="C18">
            <v>50536352</v>
          </cell>
          <cell r="D18">
            <v>50879448</v>
          </cell>
          <cell r="E18">
            <v>51252000</v>
          </cell>
          <cell r="F18">
            <v>51675352</v>
          </cell>
          <cell r="G18">
            <v>52112352</v>
          </cell>
          <cell r="H18">
            <v>52519000</v>
          </cell>
          <cell r="I18">
            <v>52900500</v>
          </cell>
          <cell r="J18">
            <v>53235752</v>
          </cell>
          <cell r="K18">
            <v>53537952</v>
          </cell>
          <cell r="L18">
            <v>53821848</v>
          </cell>
          <cell r="M18">
            <v>54073488</v>
          </cell>
          <cell r="N18">
            <v>54381344</v>
          </cell>
          <cell r="O18">
            <v>54751408</v>
          </cell>
          <cell r="P18">
            <v>55110868</v>
          </cell>
          <cell r="Q18">
            <v>55441000</v>
          </cell>
          <cell r="R18">
            <v>55718260</v>
          </cell>
          <cell r="S18">
            <v>55955412</v>
          </cell>
          <cell r="T18">
            <v>56155144</v>
          </cell>
          <cell r="U18">
            <v>56317748</v>
          </cell>
          <cell r="V18">
            <v>56433884</v>
          </cell>
          <cell r="W18">
            <v>56501676</v>
          </cell>
          <cell r="X18">
            <v>56543548</v>
          </cell>
          <cell r="Y18">
            <v>56564072</v>
          </cell>
          <cell r="Z18">
            <v>56576720</v>
          </cell>
          <cell r="AA18">
            <v>56593072</v>
          </cell>
          <cell r="AB18">
            <v>56596156</v>
          </cell>
          <cell r="AC18">
            <v>56601932</v>
          </cell>
          <cell r="AD18">
            <v>56629288</v>
          </cell>
          <cell r="AE18">
            <v>56671780</v>
          </cell>
          <cell r="AF18">
            <v>56719240</v>
          </cell>
          <cell r="AG18">
            <v>56758520</v>
          </cell>
          <cell r="AH18">
            <v>56797088</v>
          </cell>
          <cell r="AI18">
            <v>56831820</v>
          </cell>
          <cell r="AJ18">
            <v>56843400</v>
          </cell>
          <cell r="AK18">
            <v>56844304</v>
          </cell>
          <cell r="AL18">
            <v>56860280</v>
          </cell>
          <cell r="AM18">
            <v>56890372</v>
          </cell>
          <cell r="AN18">
            <v>56906744</v>
          </cell>
          <cell r="AO18">
            <v>56916316</v>
          </cell>
          <cell r="AP18">
            <v>56942108</v>
          </cell>
          <cell r="AQ18">
            <v>56974100</v>
          </cell>
          <cell r="AR18">
            <v>57059008</v>
          </cell>
          <cell r="AS18">
            <v>57313204</v>
          </cell>
          <cell r="AT18">
            <v>57685328</v>
          </cell>
          <cell r="AU18">
            <v>57969484</v>
          </cell>
          <cell r="AV18">
            <v>58143980</v>
          </cell>
          <cell r="AW18">
            <v>58438312</v>
          </cell>
          <cell r="AX18">
            <v>58826732</v>
          </cell>
          <cell r="AY18">
            <v>59095364</v>
          </cell>
          <cell r="AZ18">
            <v>59277416</v>
          </cell>
          <cell r="BA18">
            <v>59379448</v>
          </cell>
          <cell r="BB18">
            <v>59539716</v>
          </cell>
          <cell r="BC18">
            <v>60233948</v>
          </cell>
          <cell r="BD18">
            <v>60789140</v>
          </cell>
          <cell r="BE18">
            <v>60730584</v>
          </cell>
          <cell r="BF18">
            <v>60627496</v>
          </cell>
          <cell r="BG18">
            <v>60536708</v>
          </cell>
          <cell r="BH18">
            <v>60421760</v>
          </cell>
          <cell r="BI18">
            <v>60297396</v>
          </cell>
        </row>
        <row r="19">
          <cell r="B19" t="str">
            <v>Japan</v>
          </cell>
          <cell r="C19">
            <v>94943000</v>
          </cell>
          <cell r="D19">
            <v>95832000</v>
          </cell>
          <cell r="E19">
            <v>96812000</v>
          </cell>
          <cell r="F19">
            <v>97826000</v>
          </cell>
          <cell r="G19">
            <v>98883000</v>
          </cell>
          <cell r="H19">
            <v>99790000</v>
          </cell>
          <cell r="I19">
            <v>100725000</v>
          </cell>
          <cell r="J19">
            <v>101061000</v>
          </cell>
          <cell r="K19">
            <v>103172000</v>
          </cell>
          <cell r="L19">
            <v>104345000</v>
          </cell>
          <cell r="M19">
            <v>105697000</v>
          </cell>
          <cell r="N19">
            <v>107188000</v>
          </cell>
          <cell r="O19">
            <v>108079000</v>
          </cell>
          <cell r="P19">
            <v>110162000</v>
          </cell>
          <cell r="Q19">
            <v>111940000</v>
          </cell>
          <cell r="R19">
            <v>112771000</v>
          </cell>
          <cell r="S19">
            <v>113863000</v>
          </cell>
          <cell r="T19">
            <v>114898000</v>
          </cell>
          <cell r="U19">
            <v>115870000</v>
          </cell>
          <cell r="V19">
            <v>116782000</v>
          </cell>
          <cell r="W19">
            <v>117648000</v>
          </cell>
          <cell r="X19">
            <v>118449000</v>
          </cell>
          <cell r="Y19">
            <v>119259000</v>
          </cell>
          <cell r="Z19">
            <v>120018000</v>
          </cell>
          <cell r="AA19">
            <v>120754000</v>
          </cell>
          <cell r="AB19">
            <v>121492000</v>
          </cell>
          <cell r="AC19">
            <v>122091000</v>
          </cell>
          <cell r="AD19">
            <v>122613000</v>
          </cell>
          <cell r="AE19">
            <v>123116000</v>
          </cell>
          <cell r="AF19">
            <v>123537000</v>
          </cell>
          <cell r="AG19">
            <v>123921000</v>
          </cell>
          <cell r="AH19">
            <v>124229000</v>
          </cell>
          <cell r="AI19">
            <v>124536000</v>
          </cell>
          <cell r="AJ19">
            <v>124961000</v>
          </cell>
          <cell r="AK19">
            <v>125439000</v>
          </cell>
          <cell r="AL19">
            <v>125757000</v>
          </cell>
          <cell r="AM19">
            <v>126057000</v>
          </cell>
          <cell r="AN19">
            <v>126400000</v>
          </cell>
          <cell r="AO19">
            <v>126631000</v>
          </cell>
          <cell r="AP19">
            <v>126843000</v>
          </cell>
          <cell r="AQ19">
            <v>127149000</v>
          </cell>
          <cell r="AR19">
            <v>127445000</v>
          </cell>
          <cell r="AS19">
            <v>127718000</v>
          </cell>
          <cell r="AT19">
            <v>127761000</v>
          </cell>
          <cell r="AU19">
            <v>127773000</v>
          </cell>
          <cell r="AV19">
            <v>127854000</v>
          </cell>
          <cell r="AW19">
            <v>128001000</v>
          </cell>
          <cell r="AX19">
            <v>128063000</v>
          </cell>
          <cell r="AY19">
            <v>128047000</v>
          </cell>
          <cell r="AZ19">
            <v>128070000</v>
          </cell>
          <cell r="BA19">
            <v>127833000</v>
          </cell>
          <cell r="BB19">
            <v>127629000</v>
          </cell>
          <cell r="BC19">
            <v>127445000</v>
          </cell>
          <cell r="BD19">
            <v>127276000</v>
          </cell>
          <cell r="BE19">
            <v>127141000</v>
          </cell>
          <cell r="BF19">
            <v>126994512</v>
          </cell>
          <cell r="BG19">
            <v>126785800</v>
          </cell>
          <cell r="BH19">
            <v>126529104</v>
          </cell>
          <cell r="BI19">
            <v>126264928</v>
          </cell>
        </row>
        <row r="20">
          <cell r="B20" t="str">
            <v>Luxemburg</v>
          </cell>
          <cell r="C20">
            <v>316845</v>
          </cell>
          <cell r="D20">
            <v>320750</v>
          </cell>
          <cell r="E20">
            <v>324100</v>
          </cell>
          <cell r="F20">
            <v>327750</v>
          </cell>
          <cell r="G20">
            <v>331500</v>
          </cell>
          <cell r="H20">
            <v>333895</v>
          </cell>
          <cell r="I20">
            <v>334995</v>
          </cell>
          <cell r="J20">
            <v>335850</v>
          </cell>
          <cell r="K20">
            <v>337500</v>
          </cell>
          <cell r="L20">
            <v>339171</v>
          </cell>
          <cell r="M20">
            <v>342421</v>
          </cell>
          <cell r="N20">
            <v>346600</v>
          </cell>
          <cell r="O20">
            <v>350450</v>
          </cell>
          <cell r="P20">
            <v>355050</v>
          </cell>
          <cell r="Q20">
            <v>358950</v>
          </cell>
          <cell r="R20">
            <v>360731</v>
          </cell>
          <cell r="S20">
            <v>361358</v>
          </cell>
          <cell r="T20">
            <v>362007</v>
          </cell>
          <cell r="U20">
            <v>362856</v>
          </cell>
          <cell r="V20">
            <v>364150</v>
          </cell>
          <cell r="W20">
            <v>365225</v>
          </cell>
          <cell r="X20">
            <v>365525</v>
          </cell>
          <cell r="Y20">
            <v>365622</v>
          </cell>
          <cell r="Z20">
            <v>365998</v>
          </cell>
          <cell r="AA20">
            <v>366706</v>
          </cell>
          <cell r="AB20">
            <v>368355</v>
          </cell>
          <cell r="AC20">
            <v>370750</v>
          </cell>
          <cell r="AD20">
            <v>373450</v>
          </cell>
          <cell r="AE20">
            <v>377100</v>
          </cell>
          <cell r="AF20">
            <v>381850</v>
          </cell>
          <cell r="AG20">
            <v>387000</v>
          </cell>
          <cell r="AH20">
            <v>392175</v>
          </cell>
          <cell r="AI20">
            <v>397475</v>
          </cell>
          <cell r="AJ20">
            <v>402925</v>
          </cell>
          <cell r="AK20">
            <v>408625</v>
          </cell>
          <cell r="AL20">
            <v>414225</v>
          </cell>
          <cell r="AM20">
            <v>419450</v>
          </cell>
          <cell r="AN20">
            <v>424700</v>
          </cell>
          <cell r="AO20">
            <v>430475</v>
          </cell>
          <cell r="AP20">
            <v>436300</v>
          </cell>
          <cell r="AQ20">
            <v>441525</v>
          </cell>
          <cell r="AR20">
            <v>446175</v>
          </cell>
          <cell r="AS20">
            <v>451630</v>
          </cell>
          <cell r="AT20">
            <v>458095</v>
          </cell>
          <cell r="AU20">
            <v>465158</v>
          </cell>
          <cell r="AV20">
            <v>472637</v>
          </cell>
          <cell r="AW20">
            <v>479993</v>
          </cell>
          <cell r="AX20">
            <v>488650</v>
          </cell>
          <cell r="AY20">
            <v>497783</v>
          </cell>
          <cell r="AZ20">
            <v>506953</v>
          </cell>
          <cell r="BA20">
            <v>518347</v>
          </cell>
          <cell r="BB20">
            <v>530946</v>
          </cell>
          <cell r="BC20">
            <v>543360</v>
          </cell>
          <cell r="BD20">
            <v>556319</v>
          </cell>
          <cell r="BE20">
            <v>569604</v>
          </cell>
          <cell r="BF20">
            <v>582014</v>
          </cell>
          <cell r="BG20">
            <v>596336</v>
          </cell>
          <cell r="BH20">
            <v>607950</v>
          </cell>
          <cell r="BI20">
            <v>619896</v>
          </cell>
        </row>
        <row r="21">
          <cell r="B21" t="str">
            <v>Netherlands</v>
          </cell>
          <cell r="C21">
            <v>11638712</v>
          </cell>
          <cell r="D21">
            <v>11805689</v>
          </cell>
          <cell r="E21">
            <v>11965966</v>
          </cell>
          <cell r="F21">
            <v>12127120</v>
          </cell>
          <cell r="G21">
            <v>12294732</v>
          </cell>
          <cell r="H21">
            <v>12456251</v>
          </cell>
          <cell r="I21">
            <v>12598201</v>
          </cell>
          <cell r="J21">
            <v>12729721</v>
          </cell>
          <cell r="K21">
            <v>12877984</v>
          </cell>
          <cell r="L21">
            <v>13038526</v>
          </cell>
          <cell r="M21">
            <v>13194497</v>
          </cell>
          <cell r="N21">
            <v>13328593</v>
          </cell>
          <cell r="O21">
            <v>13439322</v>
          </cell>
          <cell r="P21">
            <v>13545056</v>
          </cell>
          <cell r="Q21">
            <v>13666335</v>
          </cell>
          <cell r="R21">
            <v>13774037</v>
          </cell>
          <cell r="S21">
            <v>13856185</v>
          </cell>
          <cell r="T21">
            <v>13941700</v>
          </cell>
          <cell r="U21">
            <v>14038270</v>
          </cell>
          <cell r="V21">
            <v>14149800</v>
          </cell>
          <cell r="W21">
            <v>14247208</v>
          </cell>
          <cell r="X21">
            <v>14312690</v>
          </cell>
          <cell r="Y21">
            <v>14367070</v>
          </cell>
          <cell r="Z21">
            <v>14424211</v>
          </cell>
          <cell r="AA21">
            <v>14491632</v>
          </cell>
          <cell r="AB21">
            <v>14572278</v>
          </cell>
          <cell r="AC21">
            <v>14665037</v>
          </cell>
          <cell r="AD21">
            <v>14760094</v>
          </cell>
          <cell r="AE21">
            <v>14848907</v>
          </cell>
          <cell r="AF21">
            <v>14951510</v>
          </cell>
          <cell r="AG21">
            <v>15069798</v>
          </cell>
          <cell r="AH21">
            <v>15184166</v>
          </cell>
          <cell r="AI21">
            <v>15290368</v>
          </cell>
          <cell r="AJ21">
            <v>15382838</v>
          </cell>
          <cell r="AK21">
            <v>15459006</v>
          </cell>
          <cell r="AL21">
            <v>15530498</v>
          </cell>
          <cell r="AM21">
            <v>15610650</v>
          </cell>
          <cell r="AN21">
            <v>15707209</v>
          </cell>
          <cell r="AO21">
            <v>15812088</v>
          </cell>
          <cell r="AP21">
            <v>15925513</v>
          </cell>
          <cell r="AQ21">
            <v>16046180</v>
          </cell>
          <cell r="AR21">
            <v>16148929</v>
          </cell>
          <cell r="AS21">
            <v>16225302</v>
          </cell>
          <cell r="AT21">
            <v>16281779</v>
          </cell>
          <cell r="AU21">
            <v>16319868</v>
          </cell>
          <cell r="AV21">
            <v>16346101</v>
          </cell>
          <cell r="AW21">
            <v>16381696</v>
          </cell>
          <cell r="AX21">
            <v>16445593</v>
          </cell>
          <cell r="AY21">
            <v>16530388</v>
          </cell>
          <cell r="AZ21">
            <v>16615394</v>
          </cell>
          <cell r="BA21">
            <v>16693074</v>
          </cell>
          <cell r="BB21">
            <v>16754962</v>
          </cell>
          <cell r="BC21">
            <v>16804432</v>
          </cell>
          <cell r="BD21">
            <v>16865008</v>
          </cell>
          <cell r="BE21">
            <v>16939924</v>
          </cell>
          <cell r="BF21">
            <v>17030314</v>
          </cell>
          <cell r="BG21">
            <v>17131296</v>
          </cell>
          <cell r="BH21">
            <v>17231624</v>
          </cell>
          <cell r="BI21">
            <v>17332850</v>
          </cell>
        </row>
        <row r="22">
          <cell r="B22" t="str">
            <v>Norway</v>
          </cell>
          <cell r="C22">
            <v>3609800</v>
          </cell>
          <cell r="D22">
            <v>3638918</v>
          </cell>
          <cell r="E22">
            <v>3666537</v>
          </cell>
          <cell r="F22">
            <v>3694339</v>
          </cell>
          <cell r="G22">
            <v>3723168</v>
          </cell>
          <cell r="H22">
            <v>3753012</v>
          </cell>
          <cell r="I22">
            <v>3784539</v>
          </cell>
          <cell r="J22">
            <v>3816486</v>
          </cell>
          <cell r="K22">
            <v>3847707</v>
          </cell>
          <cell r="L22">
            <v>3875763</v>
          </cell>
          <cell r="M22">
            <v>3903039</v>
          </cell>
          <cell r="N22">
            <v>3933004</v>
          </cell>
          <cell r="O22">
            <v>3960612</v>
          </cell>
          <cell r="P22">
            <v>3985258</v>
          </cell>
          <cell r="Q22">
            <v>4007313</v>
          </cell>
          <cell r="R22">
            <v>4026152</v>
          </cell>
          <cell r="S22">
            <v>4043205</v>
          </cell>
          <cell r="T22">
            <v>4058671</v>
          </cell>
          <cell r="U22">
            <v>4072517</v>
          </cell>
          <cell r="V22">
            <v>4085620</v>
          </cell>
          <cell r="W22">
            <v>4099702</v>
          </cell>
          <cell r="X22">
            <v>4114787</v>
          </cell>
          <cell r="Y22">
            <v>4128432</v>
          </cell>
          <cell r="Z22">
            <v>4140099</v>
          </cell>
          <cell r="AA22">
            <v>4152516</v>
          </cell>
          <cell r="AB22">
            <v>4167354</v>
          </cell>
          <cell r="AC22">
            <v>4186905</v>
          </cell>
          <cell r="AD22">
            <v>4209488</v>
          </cell>
          <cell r="AE22">
            <v>4226901</v>
          </cell>
          <cell r="AF22">
            <v>4241473</v>
          </cell>
          <cell r="AG22">
            <v>4261732</v>
          </cell>
          <cell r="AH22">
            <v>4286401</v>
          </cell>
          <cell r="AI22">
            <v>4311991</v>
          </cell>
          <cell r="AJ22">
            <v>4336613</v>
          </cell>
          <cell r="AK22">
            <v>4359184</v>
          </cell>
          <cell r="AL22">
            <v>4381336</v>
          </cell>
          <cell r="AM22">
            <v>4405157</v>
          </cell>
          <cell r="AN22">
            <v>4431464</v>
          </cell>
          <cell r="AO22">
            <v>4461913</v>
          </cell>
          <cell r="AP22">
            <v>4490967</v>
          </cell>
          <cell r="AQ22">
            <v>4513751</v>
          </cell>
          <cell r="AR22">
            <v>4538159</v>
          </cell>
          <cell r="AS22">
            <v>4564855</v>
          </cell>
          <cell r="AT22">
            <v>4591910</v>
          </cell>
          <cell r="AU22">
            <v>4623291</v>
          </cell>
          <cell r="AV22">
            <v>4660677</v>
          </cell>
          <cell r="AW22">
            <v>4709153</v>
          </cell>
          <cell r="AX22">
            <v>4768212</v>
          </cell>
          <cell r="AY22">
            <v>4828726</v>
          </cell>
          <cell r="AZ22">
            <v>4889252</v>
          </cell>
          <cell r="BA22">
            <v>4953088</v>
          </cell>
          <cell r="BB22">
            <v>5018573</v>
          </cell>
          <cell r="BC22">
            <v>5079623</v>
          </cell>
          <cell r="BD22">
            <v>5137232</v>
          </cell>
          <cell r="BE22">
            <v>5188607</v>
          </cell>
          <cell r="BF22">
            <v>5234519</v>
          </cell>
          <cell r="BG22">
            <v>5276968</v>
          </cell>
          <cell r="BH22">
            <v>5311916</v>
          </cell>
          <cell r="BI22">
            <v>5347896</v>
          </cell>
        </row>
        <row r="23">
          <cell r="B23" t="str">
            <v>Portugal</v>
          </cell>
          <cell r="C23">
            <v>8929316</v>
          </cell>
          <cell r="D23">
            <v>8993985</v>
          </cell>
          <cell r="E23">
            <v>9030355</v>
          </cell>
          <cell r="F23">
            <v>9035365</v>
          </cell>
          <cell r="G23">
            <v>8998595</v>
          </cell>
          <cell r="H23">
            <v>8930990</v>
          </cell>
          <cell r="I23">
            <v>8874520</v>
          </cell>
          <cell r="J23">
            <v>8836650</v>
          </cell>
          <cell r="K23">
            <v>8757705</v>
          </cell>
          <cell r="L23">
            <v>8680431</v>
          </cell>
          <cell r="M23">
            <v>8643756</v>
          </cell>
          <cell r="N23">
            <v>8630430</v>
          </cell>
          <cell r="O23">
            <v>8633100</v>
          </cell>
          <cell r="P23">
            <v>8754365</v>
          </cell>
          <cell r="Q23">
            <v>9093470</v>
          </cell>
          <cell r="R23">
            <v>9355810</v>
          </cell>
          <cell r="S23">
            <v>9455675</v>
          </cell>
          <cell r="T23">
            <v>9558250</v>
          </cell>
          <cell r="U23">
            <v>9661265</v>
          </cell>
          <cell r="V23">
            <v>9766312</v>
          </cell>
          <cell r="W23">
            <v>9851362</v>
          </cell>
          <cell r="X23">
            <v>9911771</v>
          </cell>
          <cell r="Y23">
            <v>9957865</v>
          </cell>
          <cell r="Z23">
            <v>9996232</v>
          </cell>
          <cell r="AA23">
            <v>10023613</v>
          </cell>
          <cell r="AB23">
            <v>10032734</v>
          </cell>
          <cell r="AC23">
            <v>10030031</v>
          </cell>
          <cell r="AD23">
            <v>10019610</v>
          </cell>
          <cell r="AE23">
            <v>10005000</v>
          </cell>
          <cell r="AF23">
            <v>9983218</v>
          </cell>
          <cell r="AG23">
            <v>9960235</v>
          </cell>
          <cell r="AH23">
            <v>9952494</v>
          </cell>
          <cell r="AI23">
            <v>9964675</v>
          </cell>
          <cell r="AJ23">
            <v>9991525</v>
          </cell>
          <cell r="AK23">
            <v>10026176</v>
          </cell>
          <cell r="AL23">
            <v>10063945</v>
          </cell>
          <cell r="AM23">
            <v>10108977</v>
          </cell>
          <cell r="AN23">
            <v>10160196</v>
          </cell>
          <cell r="AO23">
            <v>10217828</v>
          </cell>
          <cell r="AP23">
            <v>10289898</v>
          </cell>
          <cell r="AQ23">
            <v>10362722</v>
          </cell>
          <cell r="AR23">
            <v>10419631</v>
          </cell>
          <cell r="AS23">
            <v>10458821</v>
          </cell>
          <cell r="AT23">
            <v>10483861</v>
          </cell>
          <cell r="AU23">
            <v>10503330</v>
          </cell>
          <cell r="AV23">
            <v>10522288</v>
          </cell>
          <cell r="AW23">
            <v>10542964</v>
          </cell>
          <cell r="AX23">
            <v>10558177</v>
          </cell>
          <cell r="AY23">
            <v>10568247</v>
          </cell>
          <cell r="AZ23">
            <v>10573100</v>
          </cell>
          <cell r="BA23">
            <v>10557560</v>
          </cell>
          <cell r="BB23">
            <v>10514844</v>
          </cell>
          <cell r="BC23">
            <v>10457295</v>
          </cell>
          <cell r="BD23">
            <v>10401062</v>
          </cell>
          <cell r="BE23">
            <v>10358076</v>
          </cell>
          <cell r="BF23">
            <v>10325452</v>
          </cell>
          <cell r="BG23">
            <v>10300300</v>
          </cell>
          <cell r="BH23">
            <v>10283822</v>
          </cell>
          <cell r="BI23">
            <v>10269417</v>
          </cell>
        </row>
        <row r="24">
          <cell r="B24" t="str">
            <v>Singapore</v>
          </cell>
          <cell r="C24">
            <v>1702400</v>
          </cell>
          <cell r="D24">
            <v>1750200</v>
          </cell>
          <cell r="E24">
            <v>1795000</v>
          </cell>
          <cell r="F24">
            <v>1841600</v>
          </cell>
          <cell r="G24">
            <v>1886900</v>
          </cell>
          <cell r="H24">
            <v>1934400</v>
          </cell>
          <cell r="I24">
            <v>1977600</v>
          </cell>
          <cell r="J24">
            <v>2012000</v>
          </cell>
          <cell r="K24">
            <v>2042500</v>
          </cell>
          <cell r="L24">
            <v>2074507</v>
          </cell>
          <cell r="M24">
            <v>2112900</v>
          </cell>
          <cell r="N24">
            <v>2152400</v>
          </cell>
          <cell r="O24">
            <v>2193000</v>
          </cell>
          <cell r="P24">
            <v>2229800</v>
          </cell>
          <cell r="Q24">
            <v>2262600</v>
          </cell>
          <cell r="R24">
            <v>2293300</v>
          </cell>
          <cell r="S24">
            <v>2325300</v>
          </cell>
          <cell r="T24">
            <v>2353600</v>
          </cell>
          <cell r="U24">
            <v>2383500</v>
          </cell>
          <cell r="V24">
            <v>2413945</v>
          </cell>
          <cell r="W24">
            <v>2532835</v>
          </cell>
          <cell r="X24">
            <v>2646466</v>
          </cell>
          <cell r="Y24">
            <v>2681061</v>
          </cell>
          <cell r="Z24">
            <v>2732221</v>
          </cell>
          <cell r="AA24">
            <v>2735957</v>
          </cell>
          <cell r="AB24">
            <v>2733373</v>
          </cell>
          <cell r="AC24">
            <v>2774789</v>
          </cell>
          <cell r="AD24">
            <v>2846108</v>
          </cell>
          <cell r="AE24">
            <v>2930901</v>
          </cell>
          <cell r="AF24">
            <v>3047132</v>
          </cell>
          <cell r="AG24">
            <v>3135083</v>
          </cell>
          <cell r="AH24">
            <v>3230698</v>
          </cell>
          <cell r="AI24">
            <v>3313471</v>
          </cell>
          <cell r="AJ24">
            <v>3419048</v>
          </cell>
          <cell r="AK24">
            <v>3524506</v>
          </cell>
          <cell r="AL24">
            <v>3670704</v>
          </cell>
          <cell r="AM24">
            <v>3796038</v>
          </cell>
          <cell r="AN24">
            <v>3927213</v>
          </cell>
          <cell r="AO24">
            <v>3958723</v>
          </cell>
          <cell r="AP24">
            <v>4027887</v>
          </cell>
          <cell r="AQ24">
            <v>4138012</v>
          </cell>
          <cell r="AR24">
            <v>4175950</v>
          </cell>
          <cell r="AS24">
            <v>4114826</v>
          </cell>
          <cell r="AT24">
            <v>4166664</v>
          </cell>
          <cell r="AU24">
            <v>4265762</v>
          </cell>
          <cell r="AV24">
            <v>4401365</v>
          </cell>
          <cell r="AW24">
            <v>4588599</v>
          </cell>
          <cell r="AX24">
            <v>4839396</v>
          </cell>
          <cell r="AY24">
            <v>4987573</v>
          </cell>
          <cell r="AZ24">
            <v>5076732</v>
          </cell>
          <cell r="BA24">
            <v>5183688</v>
          </cell>
          <cell r="BB24">
            <v>5312437</v>
          </cell>
          <cell r="BC24">
            <v>5399162</v>
          </cell>
          <cell r="BD24">
            <v>5469724</v>
          </cell>
          <cell r="BE24">
            <v>5535002</v>
          </cell>
          <cell r="BF24">
            <v>5607283</v>
          </cell>
          <cell r="BG24">
            <v>5612253</v>
          </cell>
          <cell r="BH24">
            <v>5638676</v>
          </cell>
          <cell r="BI24">
            <v>5703569</v>
          </cell>
        </row>
        <row r="25">
          <cell r="B25" t="str">
            <v>South Korea</v>
          </cell>
          <cell r="C25">
            <v>25765672</v>
          </cell>
          <cell r="D25">
            <v>26513030</v>
          </cell>
          <cell r="E25">
            <v>27261748</v>
          </cell>
          <cell r="F25">
            <v>27984156</v>
          </cell>
          <cell r="G25">
            <v>28704674</v>
          </cell>
          <cell r="H25">
            <v>29435572</v>
          </cell>
          <cell r="I25">
            <v>30130984</v>
          </cell>
          <cell r="J25">
            <v>30838302</v>
          </cell>
          <cell r="K25">
            <v>31544266</v>
          </cell>
          <cell r="L25">
            <v>32240828</v>
          </cell>
          <cell r="M25">
            <v>32882704</v>
          </cell>
          <cell r="N25">
            <v>33505406</v>
          </cell>
          <cell r="O25">
            <v>34103148</v>
          </cell>
          <cell r="P25">
            <v>34692264</v>
          </cell>
          <cell r="Q25">
            <v>35280724</v>
          </cell>
          <cell r="R25">
            <v>35848524</v>
          </cell>
          <cell r="S25">
            <v>36411796</v>
          </cell>
          <cell r="T25">
            <v>36969184</v>
          </cell>
          <cell r="U25">
            <v>37534236</v>
          </cell>
          <cell r="V25">
            <v>38123776</v>
          </cell>
          <cell r="W25">
            <v>38723248</v>
          </cell>
          <cell r="X25">
            <v>39326352</v>
          </cell>
          <cell r="Y25">
            <v>39910404</v>
          </cell>
          <cell r="Z25">
            <v>40405956</v>
          </cell>
          <cell r="AA25">
            <v>40805744</v>
          </cell>
          <cell r="AB25">
            <v>41213672</v>
          </cell>
          <cell r="AC25">
            <v>41621688</v>
          </cell>
          <cell r="AD25">
            <v>42031248</v>
          </cell>
          <cell r="AE25">
            <v>42449040</v>
          </cell>
          <cell r="AF25">
            <v>42869284</v>
          </cell>
          <cell r="AG25">
            <v>43295704</v>
          </cell>
          <cell r="AH25">
            <v>43747960</v>
          </cell>
          <cell r="AI25">
            <v>44194628</v>
          </cell>
          <cell r="AJ25">
            <v>44641540</v>
          </cell>
          <cell r="AK25">
            <v>45092992</v>
          </cell>
          <cell r="AL25">
            <v>45524680</v>
          </cell>
          <cell r="AM25">
            <v>45953580</v>
          </cell>
          <cell r="AN25">
            <v>46286504</v>
          </cell>
          <cell r="AO25">
            <v>46616676</v>
          </cell>
          <cell r="AP25">
            <v>47008112</v>
          </cell>
          <cell r="AQ25">
            <v>47370164</v>
          </cell>
          <cell r="AR25">
            <v>47644736</v>
          </cell>
          <cell r="AS25">
            <v>47892328</v>
          </cell>
          <cell r="AT25">
            <v>48082520</v>
          </cell>
          <cell r="AU25">
            <v>48184560</v>
          </cell>
          <cell r="AV25">
            <v>48438292</v>
          </cell>
          <cell r="AW25">
            <v>48683640</v>
          </cell>
          <cell r="AX25">
            <v>49054708</v>
          </cell>
          <cell r="AY25">
            <v>49307836</v>
          </cell>
          <cell r="AZ25">
            <v>49554112</v>
          </cell>
          <cell r="BA25">
            <v>49936640</v>
          </cell>
          <cell r="BB25">
            <v>50199852</v>
          </cell>
          <cell r="BC25">
            <v>50428892</v>
          </cell>
          <cell r="BD25">
            <v>50746660</v>
          </cell>
          <cell r="BE25">
            <v>51014948</v>
          </cell>
          <cell r="BF25">
            <v>51217804</v>
          </cell>
          <cell r="BG25">
            <v>51361912</v>
          </cell>
          <cell r="BH25">
            <v>51606632</v>
          </cell>
          <cell r="BI25">
            <v>51709096</v>
          </cell>
        </row>
        <row r="26">
          <cell r="B26" t="str">
            <v>Spain</v>
          </cell>
          <cell r="C26">
            <v>30739250</v>
          </cell>
          <cell r="D26">
            <v>31023366</v>
          </cell>
          <cell r="E26">
            <v>31296652</v>
          </cell>
          <cell r="F26">
            <v>31609196</v>
          </cell>
          <cell r="G26">
            <v>31954292</v>
          </cell>
          <cell r="H26">
            <v>32283194</v>
          </cell>
          <cell r="I26">
            <v>32682948</v>
          </cell>
          <cell r="J26">
            <v>33113134</v>
          </cell>
          <cell r="K26">
            <v>33441054</v>
          </cell>
          <cell r="L26">
            <v>33814532</v>
          </cell>
          <cell r="M26">
            <v>34224488</v>
          </cell>
          <cell r="N26">
            <v>34604468</v>
          </cell>
          <cell r="O26">
            <v>34988948</v>
          </cell>
          <cell r="P26">
            <v>35373336</v>
          </cell>
          <cell r="Q26">
            <v>35757900</v>
          </cell>
          <cell r="R26">
            <v>36137812</v>
          </cell>
          <cell r="S26">
            <v>36511640</v>
          </cell>
          <cell r="T26">
            <v>36864896</v>
          </cell>
          <cell r="U26">
            <v>37191328</v>
          </cell>
          <cell r="V26">
            <v>37491164</v>
          </cell>
          <cell r="W26">
            <v>37758632</v>
          </cell>
          <cell r="X26">
            <v>37986012</v>
          </cell>
          <cell r="Y26">
            <v>38171524</v>
          </cell>
          <cell r="Z26">
            <v>38330364</v>
          </cell>
          <cell r="AA26">
            <v>38469512</v>
          </cell>
          <cell r="AB26">
            <v>38584624</v>
          </cell>
          <cell r="AC26">
            <v>38684816</v>
          </cell>
          <cell r="AD26">
            <v>38766940</v>
          </cell>
          <cell r="AE26">
            <v>38827764</v>
          </cell>
          <cell r="AF26">
            <v>38867320</v>
          </cell>
          <cell r="AG26">
            <v>38966376</v>
          </cell>
          <cell r="AH26">
            <v>39157684</v>
          </cell>
          <cell r="AI26">
            <v>39361264</v>
          </cell>
          <cell r="AJ26">
            <v>39549108</v>
          </cell>
          <cell r="AK26">
            <v>39724048</v>
          </cell>
          <cell r="AL26">
            <v>39889852</v>
          </cell>
          <cell r="AM26">
            <v>40057388</v>
          </cell>
          <cell r="AN26">
            <v>40223508</v>
          </cell>
          <cell r="AO26">
            <v>40386876</v>
          </cell>
          <cell r="AP26">
            <v>40567864</v>
          </cell>
          <cell r="AQ26">
            <v>40850412</v>
          </cell>
          <cell r="AR26">
            <v>41431560</v>
          </cell>
          <cell r="AS26">
            <v>42187644</v>
          </cell>
          <cell r="AT26">
            <v>42921896</v>
          </cell>
          <cell r="AU26">
            <v>43653156</v>
          </cell>
          <cell r="AV26">
            <v>44397320</v>
          </cell>
          <cell r="AW26">
            <v>45226804</v>
          </cell>
          <cell r="AX26">
            <v>45954104</v>
          </cell>
          <cell r="AY26">
            <v>46362944</v>
          </cell>
          <cell r="AZ26">
            <v>46576896</v>
          </cell>
          <cell r="BA26">
            <v>46742696</v>
          </cell>
          <cell r="BB26">
            <v>46773056</v>
          </cell>
          <cell r="BC26">
            <v>46620044</v>
          </cell>
          <cell r="BD26">
            <v>46480880</v>
          </cell>
          <cell r="BE26">
            <v>46444832</v>
          </cell>
          <cell r="BF26">
            <v>46484064</v>
          </cell>
          <cell r="BG26">
            <v>46593236</v>
          </cell>
          <cell r="BH26">
            <v>46797752</v>
          </cell>
          <cell r="BI26">
            <v>47076780</v>
          </cell>
        </row>
        <row r="27">
          <cell r="B27" t="str">
            <v>Sweden</v>
          </cell>
          <cell r="C27">
            <v>7519998</v>
          </cell>
          <cell r="D27">
            <v>7561588</v>
          </cell>
          <cell r="E27">
            <v>7604328</v>
          </cell>
          <cell r="F27">
            <v>7661354</v>
          </cell>
          <cell r="G27">
            <v>7733853</v>
          </cell>
          <cell r="H27">
            <v>7807797</v>
          </cell>
          <cell r="I27">
            <v>7867931</v>
          </cell>
          <cell r="J27">
            <v>7912273</v>
          </cell>
          <cell r="K27">
            <v>7968072</v>
          </cell>
          <cell r="L27">
            <v>8042801</v>
          </cell>
          <cell r="M27">
            <v>8098334</v>
          </cell>
          <cell r="N27">
            <v>8122300</v>
          </cell>
          <cell r="O27">
            <v>8136312</v>
          </cell>
          <cell r="P27">
            <v>8159955</v>
          </cell>
          <cell r="Q27">
            <v>8192437</v>
          </cell>
          <cell r="R27">
            <v>8222286</v>
          </cell>
          <cell r="S27">
            <v>8251540</v>
          </cell>
          <cell r="T27">
            <v>8275599</v>
          </cell>
          <cell r="U27">
            <v>8293678</v>
          </cell>
          <cell r="V27">
            <v>8310531</v>
          </cell>
          <cell r="W27">
            <v>8320503</v>
          </cell>
          <cell r="X27">
            <v>8325263</v>
          </cell>
          <cell r="Y27">
            <v>8329033</v>
          </cell>
          <cell r="Z27">
            <v>8336605</v>
          </cell>
          <cell r="AA27">
            <v>8350386</v>
          </cell>
          <cell r="AB27">
            <v>8369829</v>
          </cell>
          <cell r="AC27">
            <v>8397804</v>
          </cell>
          <cell r="AD27">
            <v>8436489</v>
          </cell>
          <cell r="AE27">
            <v>8492964</v>
          </cell>
          <cell r="AF27">
            <v>8558835</v>
          </cell>
          <cell r="AG27">
            <v>8617375</v>
          </cell>
          <cell r="AH27">
            <v>8668067</v>
          </cell>
          <cell r="AI27">
            <v>8718561</v>
          </cell>
          <cell r="AJ27">
            <v>8780745</v>
          </cell>
          <cell r="AK27">
            <v>8826939</v>
          </cell>
          <cell r="AL27">
            <v>8840998</v>
          </cell>
          <cell r="AM27">
            <v>8846062</v>
          </cell>
          <cell r="AN27">
            <v>8850974</v>
          </cell>
          <cell r="AO27">
            <v>8857874</v>
          </cell>
          <cell r="AP27">
            <v>8872109</v>
          </cell>
          <cell r="AQ27">
            <v>8895960</v>
          </cell>
          <cell r="AR27">
            <v>8924958</v>
          </cell>
          <cell r="AS27">
            <v>8958229</v>
          </cell>
          <cell r="AT27">
            <v>8993531</v>
          </cell>
          <cell r="AU27">
            <v>9029572</v>
          </cell>
          <cell r="AV27">
            <v>9080505</v>
          </cell>
          <cell r="AW27">
            <v>9148092</v>
          </cell>
          <cell r="AX27">
            <v>9219637</v>
          </cell>
          <cell r="AY27">
            <v>9298515</v>
          </cell>
          <cell r="AZ27">
            <v>9378126</v>
          </cell>
          <cell r="BA27">
            <v>9449213</v>
          </cell>
          <cell r="BB27">
            <v>9519374</v>
          </cell>
          <cell r="BC27">
            <v>9600379</v>
          </cell>
          <cell r="BD27">
            <v>9696110</v>
          </cell>
          <cell r="BE27">
            <v>9799186</v>
          </cell>
          <cell r="BF27">
            <v>9923085</v>
          </cell>
          <cell r="BG27">
            <v>10057698</v>
          </cell>
          <cell r="BH27">
            <v>10175214</v>
          </cell>
          <cell r="BI27">
            <v>10285453</v>
          </cell>
        </row>
        <row r="28">
          <cell r="B28" t="str">
            <v>United Kingdom</v>
          </cell>
          <cell r="C28">
            <v>52800000</v>
          </cell>
          <cell r="D28">
            <v>53250000</v>
          </cell>
          <cell r="E28">
            <v>53650000</v>
          </cell>
          <cell r="F28">
            <v>54000000</v>
          </cell>
          <cell r="G28">
            <v>54348048</v>
          </cell>
          <cell r="H28">
            <v>54648500</v>
          </cell>
          <cell r="I28">
            <v>54943600</v>
          </cell>
          <cell r="J28">
            <v>55211700</v>
          </cell>
          <cell r="K28">
            <v>55441752</v>
          </cell>
          <cell r="L28">
            <v>55663248</v>
          </cell>
          <cell r="M28">
            <v>55896224</v>
          </cell>
          <cell r="N28">
            <v>56086064</v>
          </cell>
          <cell r="O28">
            <v>56194528</v>
          </cell>
          <cell r="P28">
            <v>56229976</v>
          </cell>
          <cell r="Q28">
            <v>56225800</v>
          </cell>
          <cell r="R28">
            <v>56211968</v>
          </cell>
          <cell r="S28">
            <v>56193492</v>
          </cell>
          <cell r="T28">
            <v>56196504</v>
          </cell>
          <cell r="U28">
            <v>56246952</v>
          </cell>
          <cell r="V28">
            <v>56314216</v>
          </cell>
          <cell r="W28">
            <v>56333828</v>
          </cell>
          <cell r="X28">
            <v>56313640</v>
          </cell>
          <cell r="Y28">
            <v>56332848</v>
          </cell>
          <cell r="Z28">
            <v>56422072</v>
          </cell>
          <cell r="AA28">
            <v>56550268</v>
          </cell>
          <cell r="AB28">
            <v>56681396</v>
          </cell>
          <cell r="AC28">
            <v>56802048</v>
          </cell>
          <cell r="AD28">
            <v>56928328</v>
          </cell>
          <cell r="AE28">
            <v>57076712</v>
          </cell>
          <cell r="AF28">
            <v>57247584</v>
          </cell>
          <cell r="AG28">
            <v>57424896</v>
          </cell>
          <cell r="AH28">
            <v>57580400</v>
          </cell>
          <cell r="AI28">
            <v>57718616</v>
          </cell>
          <cell r="AJ28">
            <v>57865744</v>
          </cell>
          <cell r="AK28">
            <v>58019032</v>
          </cell>
          <cell r="AL28">
            <v>58166952</v>
          </cell>
          <cell r="AM28">
            <v>58316952</v>
          </cell>
          <cell r="AN28">
            <v>58487140</v>
          </cell>
          <cell r="AO28">
            <v>58682464</v>
          </cell>
          <cell r="AP28">
            <v>58892512</v>
          </cell>
          <cell r="AQ28">
            <v>59119672</v>
          </cell>
          <cell r="AR28">
            <v>59370480</v>
          </cell>
          <cell r="AS28">
            <v>59647576</v>
          </cell>
          <cell r="AT28">
            <v>59987904</v>
          </cell>
          <cell r="AU28">
            <v>60401208</v>
          </cell>
          <cell r="AV28">
            <v>60846820</v>
          </cell>
          <cell r="AW28">
            <v>61322464</v>
          </cell>
          <cell r="AX28">
            <v>61806996</v>
          </cell>
          <cell r="AY28">
            <v>62276272</v>
          </cell>
          <cell r="AZ28">
            <v>62766364</v>
          </cell>
          <cell r="BA28">
            <v>63258808</v>
          </cell>
          <cell r="BB28">
            <v>63700216</v>
          </cell>
          <cell r="BC28">
            <v>64128272</v>
          </cell>
          <cell r="BD28">
            <v>64602296</v>
          </cell>
          <cell r="BE28">
            <v>65116220</v>
          </cell>
          <cell r="BF28">
            <v>65611592</v>
          </cell>
          <cell r="BG28">
            <v>66058860</v>
          </cell>
          <cell r="BH28">
            <v>66460344</v>
          </cell>
          <cell r="BI28">
            <v>66834404</v>
          </cell>
        </row>
        <row r="29">
          <cell r="B29" t="str">
            <v>United States</v>
          </cell>
          <cell r="C29">
            <v>183691008</v>
          </cell>
          <cell r="D29">
            <v>186538000</v>
          </cell>
          <cell r="E29">
            <v>189242000</v>
          </cell>
          <cell r="F29">
            <v>191888992</v>
          </cell>
          <cell r="G29">
            <v>194303008</v>
          </cell>
          <cell r="H29">
            <v>196560000</v>
          </cell>
          <cell r="I29">
            <v>198712000</v>
          </cell>
          <cell r="J29">
            <v>200706000</v>
          </cell>
          <cell r="K29">
            <v>202676992</v>
          </cell>
          <cell r="L29">
            <v>205052000</v>
          </cell>
          <cell r="M29">
            <v>207660992</v>
          </cell>
          <cell r="N29">
            <v>209896000</v>
          </cell>
          <cell r="O29">
            <v>211908992</v>
          </cell>
          <cell r="P29">
            <v>213854000</v>
          </cell>
          <cell r="Q29">
            <v>215972992</v>
          </cell>
          <cell r="R29">
            <v>218035008</v>
          </cell>
          <cell r="S29">
            <v>220239008</v>
          </cell>
          <cell r="T29">
            <v>222584992</v>
          </cell>
          <cell r="U29">
            <v>225055008</v>
          </cell>
          <cell r="V29">
            <v>227224992</v>
          </cell>
          <cell r="W29">
            <v>229466000</v>
          </cell>
          <cell r="X29">
            <v>231664000</v>
          </cell>
          <cell r="Y29">
            <v>233792000</v>
          </cell>
          <cell r="Z29">
            <v>235824992</v>
          </cell>
          <cell r="AA29">
            <v>237924000</v>
          </cell>
          <cell r="AB29">
            <v>240132992</v>
          </cell>
          <cell r="AC29">
            <v>242288992</v>
          </cell>
          <cell r="AD29">
            <v>244499008</v>
          </cell>
          <cell r="AE29">
            <v>246819008</v>
          </cell>
          <cell r="AF29">
            <v>249623008</v>
          </cell>
          <cell r="AG29">
            <v>252980992</v>
          </cell>
          <cell r="AH29">
            <v>256514000</v>
          </cell>
          <cell r="AI29">
            <v>259919008</v>
          </cell>
          <cell r="AJ29">
            <v>263126000</v>
          </cell>
          <cell r="AK29">
            <v>266278000</v>
          </cell>
          <cell r="AL29">
            <v>269393984</v>
          </cell>
          <cell r="AM29">
            <v>272656992</v>
          </cell>
          <cell r="AN29">
            <v>275854016</v>
          </cell>
          <cell r="AO29">
            <v>279040000</v>
          </cell>
          <cell r="AP29">
            <v>282162400</v>
          </cell>
          <cell r="AQ29">
            <v>284968960</v>
          </cell>
          <cell r="AR29">
            <v>287625184</v>
          </cell>
          <cell r="AS29">
            <v>290107936</v>
          </cell>
          <cell r="AT29">
            <v>292805312</v>
          </cell>
          <cell r="AU29">
            <v>295516608</v>
          </cell>
          <cell r="AV29">
            <v>298379904</v>
          </cell>
          <cell r="AW29">
            <v>301231200</v>
          </cell>
          <cell r="AX29">
            <v>304093952</v>
          </cell>
          <cell r="AY29">
            <v>306771520</v>
          </cell>
          <cell r="AZ29">
            <v>309321664</v>
          </cell>
          <cell r="BA29">
            <v>311556864</v>
          </cell>
          <cell r="BB29">
            <v>313830976</v>
          </cell>
          <cell r="BC29">
            <v>315993728</v>
          </cell>
          <cell r="BD29">
            <v>318300992</v>
          </cell>
          <cell r="BE29">
            <v>320635168</v>
          </cell>
          <cell r="BF29">
            <v>322941312</v>
          </cell>
          <cell r="BG29">
            <v>324985536</v>
          </cell>
          <cell r="BH29">
            <v>326687488</v>
          </cell>
          <cell r="BI29">
            <v>328239520</v>
          </cell>
        </row>
      </sheetData>
      <sheetData sheetId="4"/>
      <sheetData sheetId="5"/>
      <sheetData sheetId="6"/>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Index"/>
      <sheetName val="Geography Geopolitical"/>
      <sheetName val="Geography Geoeconomic"/>
      <sheetName val="Src UN Pop"/>
      <sheetName val="Src UN GDP"/>
      <sheetName val="Src UN Consumption"/>
      <sheetName val="Src UN Real GDP"/>
      <sheetName val="Src PENN GDP"/>
      <sheetName val="Src North"/>
      <sheetName val="Src GDP comparisons"/>
      <sheetName val="Src MADDISON Multiple"/>
      <sheetName val="Src WID"/>
      <sheetName val="Src US Quintiles"/>
      <sheetName val="SRC Countries"/>
      <sheetName val="Real and Nominal GDP"/>
      <sheetName val="Growth"/>
      <sheetName val="Table 1"/>
      <sheetName val="Short Series"/>
      <sheetName val="CH Inverted Current Long Series"/>
      <sheetName val="Long Series"/>
      <sheetName val="Price Index"/>
      <sheetName val="Country GDP-Cap ratio North"/>
      <sheetName val="Geoeconomic"/>
      <sheetName val="PPP"/>
      <sheetName val="NDP-GDP-FI"/>
      <sheetName val="Comparisons"/>
      <sheetName val="MADDISON Multiple"/>
      <sheetName val="Transitional"/>
      <sheetName val="North"/>
      <sheetName val="Dispersion UN GD-Cap"/>
      <sheetName val="Dispersion PPP GD-Cap"/>
      <sheetName val="Dispersion Weighted"/>
      <sheetName val="Dispersion Weighted North"/>
      <sheetName val="Scale (includes Tables 4 and 5)"/>
      <sheetName val="In-text calculations"/>
      <sheetName val="CHART 1"/>
      <sheetName val="CHART 2"/>
      <sheetName val="CHART 3"/>
      <sheetName val="CHART 4"/>
      <sheetName val="CHART 5"/>
      <sheetName val="CHART 6"/>
      <sheetName val="CHART 7"/>
      <sheetName val="CHART 8"/>
      <sheetName val="CHART 9"/>
      <sheetName val="CHART 10"/>
      <sheetName val="CHART 11"/>
      <sheetName val="CHART 12"/>
      <sheetName val="CHART 13"/>
      <sheetName val="CHART 14"/>
      <sheetName val="CHART 15"/>
      <sheetName val="CHART 16"/>
      <sheetName val="CHART 17"/>
      <sheetName val="CHART 18"/>
      <sheetName val="CHART 19"/>
      <sheetName val="CHART 20"/>
      <sheetName val="CHART 21"/>
      <sheetName val="CHART 22"/>
      <sheetName val="CHART 23"/>
      <sheetName val="CHART 24"/>
      <sheetName val="CHART 25"/>
      <sheetName val="CHART 26"/>
      <sheetName val="CHART 27"/>
      <sheetName val="CHART 28"/>
      <sheetName val="CHART 29"/>
      <sheetName val="CHART 30"/>
      <sheetName val="CHART 31"/>
      <sheetName val="CHART 32"/>
      <sheetName val="CHART 33"/>
      <sheetName val="CHART 35"/>
      <sheetName val="CHART 36"/>
      <sheetName val="CHART X1"/>
      <sheetName val="CHART X2"/>
      <sheetName val="CHART X3"/>
      <sheetName val="CHART X4"/>
      <sheetName val="CHART X5"/>
      <sheetName val="CHART X6"/>
      <sheetName val="CHART X7"/>
      <sheetName val="CHART X8"/>
      <sheetName val="CHART X9"/>
      <sheetName val="CHART X10"/>
      <sheetName val="1970"/>
      <sheetName val="1975"/>
      <sheetName val="1980"/>
      <sheetName val="1985"/>
      <sheetName val="1990"/>
      <sheetName val="1995"/>
      <sheetName val="2000"/>
      <sheetName val="2005"/>
      <sheetName val="2010"/>
      <sheetName val="2015"/>
      <sheetName val="TO D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ow r="45">
          <cell r="C45">
            <v>6.554239893559016</v>
          </cell>
        </row>
      </sheetData>
      <sheetData sheetId="21"/>
      <sheetData sheetId="22"/>
      <sheetData sheetId="23"/>
      <sheetData sheetId="24"/>
      <sheetData sheetId="25"/>
      <sheetData sheetId="26"/>
      <sheetData sheetId="27"/>
      <sheetData sheetId="28"/>
      <sheetData sheetId="29"/>
      <sheetData sheetId="30">
        <row r="3">
          <cell r="E3">
            <v>4097.7420707694846</v>
          </cell>
          <cell r="F3">
            <v>4426.1704918032783</v>
          </cell>
          <cell r="G3">
            <v>5336.3827309236949</v>
          </cell>
          <cell r="H3">
            <v>6760.5480376877294</v>
          </cell>
          <cell r="I3">
            <v>7996.4589498644982</v>
          </cell>
          <cell r="J3">
            <v>9070.6502914834709</v>
          </cell>
          <cell r="K3">
            <v>9050.2050665575716</v>
          </cell>
          <cell r="L3">
            <v>9807.1507399835209</v>
          </cell>
          <cell r="M3">
            <v>11552.477354240153</v>
          </cell>
          <cell r="N3">
            <v>14956.124220230915</v>
          </cell>
          <cell r="O3">
            <v>15660.095297640502</v>
          </cell>
          <cell r="P3">
            <v>13125.066093333333</v>
          </cell>
          <cell r="Q3">
            <v>12160.719128700721</v>
          </cell>
          <cell r="R3">
            <v>10150.898659064771</v>
          </cell>
          <cell r="S3">
            <v>9779.6489767245821</v>
          </cell>
          <cell r="T3">
            <v>9837.2758811659187</v>
          </cell>
          <cell r="U3">
            <v>13110.947397725564</v>
          </cell>
          <cell r="V3">
            <v>15963.130682076155</v>
          </cell>
          <cell r="W3">
            <v>18099.664400999325</v>
          </cell>
          <cell r="X3">
            <v>19191.441389566808</v>
          </cell>
          <cell r="Y3">
            <v>23886.077234952027</v>
          </cell>
          <cell r="Z3">
            <v>24714.173298512465</v>
          </cell>
          <cell r="AA3">
            <v>25999.083599375084</v>
          </cell>
          <cell r="AB3">
            <v>20900.057551950926</v>
          </cell>
          <cell r="AC3">
            <v>20542.220687014375</v>
          </cell>
          <cell r="AD3">
            <v>23359.37334377447</v>
          </cell>
          <cell r="AE3">
            <v>24064.444422001245</v>
          </cell>
          <cell r="AF3">
            <v>23223.546691125033</v>
          </cell>
          <cell r="AG3">
            <v>23908.137912756072</v>
          </cell>
          <cell r="AH3">
            <v>24371.617710113405</v>
          </cell>
          <cell r="AI3">
            <v>21936.513258908089</v>
          </cell>
          <cell r="AJ3">
            <v>22228.647584680952</v>
          </cell>
          <cell r="AK3">
            <v>24742.619009550457</v>
          </cell>
          <cell r="AL3">
            <v>32775.178363532017</v>
          </cell>
          <cell r="AM3">
            <v>38505.152916950843</v>
          </cell>
          <cell r="AN3">
            <v>41280.993355902974</v>
          </cell>
          <cell r="AO3">
            <v>43746.531145435911</v>
          </cell>
          <cell r="AP3">
            <v>48580.31493777439</v>
          </cell>
          <cell r="AQ3">
            <v>47787.429246014239</v>
          </cell>
          <cell r="AR3">
            <v>43336.769328218608</v>
          </cell>
          <cell r="AS3">
            <v>39733.988336155548</v>
          </cell>
          <cell r="AT3">
            <v>41101.323423003902</v>
          </cell>
          <cell r="AU3">
            <v>38391.396489184895</v>
          </cell>
          <cell r="AV3">
            <v>40621.912722186462</v>
          </cell>
          <cell r="AW3">
            <v>42293.269959481462</v>
          </cell>
          <cell r="AX3">
            <v>36039.907862691311</v>
          </cell>
          <cell r="AY3">
            <v>37060.605963804985</v>
          </cell>
          <cell r="AZ3">
            <v>38952.39437184111</v>
          </cell>
        </row>
        <row r="4">
          <cell r="E4">
            <v>1516.6329631359633</v>
          </cell>
          <cell r="F4">
            <v>1673.9902257433216</v>
          </cell>
          <cell r="G4">
            <v>1924.5067126139627</v>
          </cell>
          <cell r="H4">
            <v>2528.2344226842383</v>
          </cell>
          <cell r="I4">
            <v>2842.5758789146635</v>
          </cell>
          <cell r="J4">
            <v>3167.3615923431926</v>
          </cell>
          <cell r="K4">
            <v>3415.1128542081406</v>
          </cell>
          <cell r="L4">
            <v>3908.3161922038857</v>
          </cell>
          <cell r="M4">
            <v>4711.9389498401479</v>
          </cell>
          <cell r="N4">
            <v>5722.0523996205711</v>
          </cell>
          <cell r="O4">
            <v>5900.1121751571227</v>
          </cell>
          <cell r="P4">
            <v>5380.927442431549</v>
          </cell>
          <cell r="Q4">
            <v>5569.5480398842692</v>
          </cell>
          <cell r="R4">
            <v>5008.6100909876714</v>
          </cell>
          <cell r="S4">
            <v>4839.6933145718021</v>
          </cell>
          <cell r="T4">
            <v>4793.7407172257845</v>
          </cell>
          <cell r="U4">
            <v>5624.7690750639458</v>
          </cell>
          <cell r="V4">
            <v>6520.006877837438</v>
          </cell>
          <cell r="W4">
            <v>7538.4552438632709</v>
          </cell>
          <cell r="X4">
            <v>7780.6518630661631</v>
          </cell>
          <cell r="Y4">
            <v>9551.8934363021763</v>
          </cell>
          <cell r="Z4">
            <v>10152.881116917484</v>
          </cell>
          <cell r="AA4">
            <v>11098.973469339133</v>
          </cell>
          <cell r="AB4">
            <v>10312.768285720827</v>
          </cell>
          <cell r="AC4">
            <v>10950.116323928025</v>
          </cell>
          <cell r="AD4">
            <v>12697.677112900423</v>
          </cell>
          <cell r="AE4">
            <v>13417.992903536027</v>
          </cell>
          <cell r="AF4">
            <v>13046.108505487988</v>
          </cell>
          <cell r="AG4">
            <v>13054.838571934835</v>
          </cell>
          <cell r="AH4">
            <v>13435.205251163497</v>
          </cell>
          <cell r="AI4">
            <v>11846.938629896162</v>
          </cell>
          <cell r="AJ4">
            <v>12159.796173204852</v>
          </cell>
          <cell r="AK4">
            <v>13729.407115167171</v>
          </cell>
          <cell r="AL4">
            <v>17965.828815713019</v>
          </cell>
          <cell r="AM4">
            <v>21383.302710551001</v>
          </cell>
          <cell r="AN4">
            <v>21944.56449065073</v>
          </cell>
          <cell r="AO4">
            <v>24076.685566423872</v>
          </cell>
          <cell r="AP4">
            <v>27941.558560805883</v>
          </cell>
          <cell r="AQ4">
            <v>30999.206893172792</v>
          </cell>
          <cell r="AR4">
            <v>28836.504708040004</v>
          </cell>
          <cell r="AS4">
            <v>26122.651527760121</v>
          </cell>
          <cell r="AT4">
            <v>25212.721393738229</v>
          </cell>
          <cell r="AU4">
            <v>21620.18312646656</v>
          </cell>
          <cell r="AV4">
            <v>21198.978915848886</v>
          </cell>
          <cell r="AW4">
            <v>21039.126917068377</v>
          </cell>
          <cell r="AX4">
            <v>17561.375670808891</v>
          </cell>
          <cell r="AY4">
            <v>17412.842694790103</v>
          </cell>
          <cell r="AZ4">
            <v>18166.521856518306</v>
          </cell>
        </row>
        <row r="5">
          <cell r="E5">
            <v>1648.8279708729438</v>
          </cell>
          <cell r="F5">
            <v>2051.1617988386388</v>
          </cell>
          <cell r="G5">
            <v>2411.5992740811612</v>
          </cell>
          <cell r="H5">
            <v>3142.380883499528</v>
          </cell>
          <cell r="I5">
            <v>3771.365580696267</v>
          </cell>
          <cell r="J5">
            <v>4654.1559371596823</v>
          </cell>
          <cell r="K5">
            <v>5285.5075934110082</v>
          </cell>
          <cell r="L5">
            <v>6188.331564481181</v>
          </cell>
          <cell r="M5">
            <v>7801.973387484958</v>
          </cell>
          <cell r="N5">
            <v>9203.1785748608509</v>
          </cell>
          <cell r="O5">
            <v>10367.026082624205</v>
          </cell>
          <cell r="P5">
            <v>9413.3727028309349</v>
          </cell>
          <cell r="Q5">
            <v>8595.6399006978518</v>
          </cell>
          <cell r="R5">
            <v>8774.7479480599668</v>
          </cell>
          <cell r="S5">
            <v>7891.2665930635394</v>
          </cell>
          <cell r="T5">
            <v>8482.2696503102088</v>
          </cell>
          <cell r="U5">
            <v>12248.785134858821</v>
          </cell>
          <cell r="V5">
            <v>15824.458435252791</v>
          </cell>
          <cell r="W5">
            <v>17893.440604613872</v>
          </cell>
          <cell r="X5">
            <v>18374.92789583145</v>
          </cell>
          <cell r="Y5">
            <v>20025.365549241062</v>
          </cell>
          <cell r="Z5">
            <v>19910.438419760168</v>
          </cell>
          <cell r="AA5">
            <v>20303.717155081362</v>
          </cell>
          <cell r="AB5">
            <v>18142.386943131358</v>
          </cell>
          <cell r="AC5">
            <v>19693.392278061452</v>
          </cell>
          <cell r="AD5">
            <v>23670.735482252603</v>
          </cell>
          <cell r="AE5">
            <v>23435.872503895265</v>
          </cell>
          <cell r="AF5">
            <v>20965.980404788748</v>
          </cell>
          <cell r="AG5">
            <v>22458.549456638306</v>
          </cell>
          <cell r="AH5">
            <v>22062.41738928737</v>
          </cell>
          <cell r="AI5">
            <v>20775.92386292835</v>
          </cell>
          <cell r="AJ5">
            <v>21071.887922310791</v>
          </cell>
          <cell r="AK5">
            <v>22604.79199547047</v>
          </cell>
          <cell r="AL5">
            <v>27487.475206320098</v>
          </cell>
          <cell r="AM5">
            <v>32051.843460368265</v>
          </cell>
          <cell r="AN5">
            <v>32480.599954346719</v>
          </cell>
          <cell r="AO5">
            <v>35335.641238524862</v>
          </cell>
          <cell r="AP5">
            <v>39520.989425053136</v>
          </cell>
          <cell r="AQ5">
            <v>43966.369275698882</v>
          </cell>
          <cell r="AR5">
            <v>44598.153663094061</v>
          </cell>
          <cell r="AS5">
            <v>44195.896518238638</v>
          </cell>
          <cell r="AT5">
            <v>47468.906634601779</v>
          </cell>
          <cell r="AU5">
            <v>46213.541615016824</v>
          </cell>
          <cell r="AV5">
            <v>47593.631722622042</v>
          </cell>
          <cell r="AW5">
            <v>50407.32639849597</v>
          </cell>
          <cell r="AX5">
            <v>44328.592954573673</v>
          </cell>
          <cell r="AY5">
            <v>48080.640572673954</v>
          </cell>
          <cell r="AZ5">
            <v>49363.478945506016</v>
          </cell>
        </row>
        <row r="6">
          <cell r="E6">
            <v>5201.8770185751237</v>
          </cell>
          <cell r="F6">
            <v>5927.3040044186691</v>
          </cell>
          <cell r="G6">
            <v>6924.8907724256242</v>
          </cell>
          <cell r="H6">
            <v>9138.158861853477</v>
          </cell>
          <cell r="I6">
            <v>10798.909964753493</v>
          </cell>
          <cell r="J6">
            <v>12192.841673779449</v>
          </cell>
          <cell r="K6">
            <v>13470.275022987544</v>
          </cell>
          <cell r="L6">
            <v>15384.370998363338</v>
          </cell>
          <cell r="M6">
            <v>20931.671396522714</v>
          </cell>
          <cell r="N6">
            <v>24641.711584862656</v>
          </cell>
          <cell r="O6">
            <v>26476.260152323513</v>
          </cell>
          <cell r="P6">
            <v>23186.973474679682</v>
          </cell>
          <cell r="Q6">
            <v>23706.97023948708</v>
          </cell>
          <cell r="R6">
            <v>23833.176271249766</v>
          </cell>
          <cell r="S6">
            <v>23481.8956536226</v>
          </cell>
          <cell r="T6">
            <v>24995.405892064424</v>
          </cell>
          <cell r="U6">
            <v>36642.20037058567</v>
          </cell>
          <cell r="V6">
            <v>45682.524027048414</v>
          </cell>
          <cell r="W6">
            <v>51738.808186510054</v>
          </cell>
          <cell r="X6">
            <v>51087.746224522125</v>
          </cell>
          <cell r="Y6">
            <v>61079.781124986956</v>
          </cell>
          <cell r="Z6">
            <v>65232.765974989692</v>
          </cell>
          <cell r="AA6">
            <v>68926.197918432386</v>
          </cell>
          <cell r="AB6">
            <v>67207.262074267186</v>
          </cell>
          <cell r="AC6">
            <v>73952.501498435697</v>
          </cell>
          <cell r="AD6">
            <v>87414.296468069922</v>
          </cell>
          <cell r="AE6">
            <v>86767.603351955302</v>
          </cell>
          <cell r="AF6">
            <v>80515.191689176456</v>
          </cell>
          <cell r="AG6">
            <v>84764.083016535311</v>
          </cell>
          <cell r="AH6">
            <v>89717.31484075269</v>
          </cell>
          <cell r="AI6">
            <v>82532.544222796365</v>
          </cell>
          <cell r="AJ6">
            <v>81848.673131181131</v>
          </cell>
          <cell r="AK6">
            <v>87412.730348638957</v>
          </cell>
          <cell r="AL6">
            <v>98956.986917630609</v>
          </cell>
          <cell r="AM6">
            <v>110432.74815007516</v>
          </cell>
          <cell r="AN6">
            <v>116094.77757374039</v>
          </cell>
          <cell r="AO6">
            <v>126060.80965949566</v>
          </cell>
          <cell r="AP6">
            <v>144079.42390011891</v>
          </cell>
          <cell r="AQ6">
            <v>158130.24470330041</v>
          </cell>
          <cell r="AR6">
            <v>139289.60319856848</v>
          </cell>
          <cell r="AS6">
            <v>156127.46762769768</v>
          </cell>
          <cell r="AT6">
            <v>175052.49586366644</v>
          </cell>
          <cell r="AU6">
            <v>165123.43308250103</v>
          </cell>
          <cell r="AV6">
            <v>173527.48626269208</v>
          </cell>
          <cell r="AW6">
            <v>179317.65658415708</v>
          </cell>
          <cell r="AX6">
            <v>167593.8598508141</v>
          </cell>
          <cell r="AY6">
            <v>165134.42644948716</v>
          </cell>
          <cell r="AZ6">
            <v>166337.51698811096</v>
          </cell>
        </row>
        <row r="7">
          <cell r="E7">
            <v>810.17816180651448</v>
          </cell>
          <cell r="F7">
            <v>854.95124969538688</v>
          </cell>
          <cell r="G7">
            <v>952.88860035527307</v>
          </cell>
          <cell r="H7">
            <v>1114.1134300959316</v>
          </cell>
          <cell r="I7">
            <v>1209.1952484278002</v>
          </cell>
          <cell r="J7">
            <v>1520.6372853686719</v>
          </cell>
          <cell r="K7">
            <v>1683.8605682144082</v>
          </cell>
          <cell r="L7">
            <v>1984.2272271443424</v>
          </cell>
          <cell r="M7">
            <v>2501.1803931127574</v>
          </cell>
          <cell r="N7">
            <v>3132.4544071431378</v>
          </cell>
          <cell r="O7">
            <v>3879.9012584239995</v>
          </cell>
          <cell r="P7">
            <v>3825.6347693140547</v>
          </cell>
          <cell r="Q7">
            <v>3762.5955142599501</v>
          </cell>
          <cell r="R7">
            <v>3518.9907596577045</v>
          </cell>
          <cell r="S7">
            <v>3294.1074525651252</v>
          </cell>
          <cell r="T7">
            <v>3310.828666422296</v>
          </cell>
          <cell r="U7">
            <v>4212.5913673311843</v>
          </cell>
          <cell r="V7">
            <v>5096.8314035122276</v>
          </cell>
          <cell r="W7">
            <v>5828.3586938930403</v>
          </cell>
          <cell r="X7">
            <v>6063.7030972851371</v>
          </cell>
          <cell r="Y7">
            <v>7229.5769734188361</v>
          </cell>
          <cell r="Z7">
            <v>7739.6114391284473</v>
          </cell>
          <cell r="AA7">
            <v>8432.8584860863048</v>
          </cell>
          <cell r="AB7">
            <v>7496.5675844872976</v>
          </cell>
          <cell r="AC7">
            <v>8226.2019543455535</v>
          </cell>
          <cell r="AD7">
            <v>9721.9962240833011</v>
          </cell>
          <cell r="AE7">
            <v>9919.3967866357398</v>
          </cell>
          <cell r="AF7">
            <v>9753.1940963469569</v>
          </cell>
          <cell r="AG7">
            <v>10178.367650183689</v>
          </cell>
          <cell r="AH7">
            <v>10395.2526199515</v>
          </cell>
          <cell r="AI7">
            <v>10218.471479927799</v>
          </cell>
          <cell r="AJ7">
            <v>10187.598757374955</v>
          </cell>
          <cell r="AK7">
            <v>11131.599033647892</v>
          </cell>
          <cell r="AL7">
            <v>13431.516027588534</v>
          </cell>
          <cell r="AM7">
            <v>14923.134814953815</v>
          </cell>
          <cell r="AN7">
            <v>15716.123145528249</v>
          </cell>
          <cell r="AO7">
            <v>16601.871782319984</v>
          </cell>
          <cell r="AP7">
            <v>19327.06677893567</v>
          </cell>
          <cell r="AQ7">
            <v>21783.237489323707</v>
          </cell>
          <cell r="AR7">
            <v>20596.042898718737</v>
          </cell>
          <cell r="AS7">
            <v>21005.35723486578</v>
          </cell>
          <cell r="AT7">
            <v>22727.688118326732</v>
          </cell>
          <cell r="AU7">
            <v>21887.197581210534</v>
          </cell>
          <cell r="AV7">
            <v>23972.335471569724</v>
          </cell>
          <cell r="AW7">
            <v>26397.814582794839</v>
          </cell>
          <cell r="AX7">
            <v>24703.045349098258</v>
          </cell>
          <cell r="AY7">
            <v>26266.187856296478</v>
          </cell>
          <cell r="AZ7">
            <v>29211.006515522069</v>
          </cell>
        </row>
        <row r="8">
          <cell r="E8">
            <v>12096.740040027255</v>
          </cell>
          <cell r="F8">
            <v>13393.913178752109</v>
          </cell>
          <cell r="G8">
            <v>16199.423695480438</v>
          </cell>
          <cell r="H8">
            <v>20710.653537378781</v>
          </cell>
          <cell r="I8">
            <v>22004.213074290317</v>
          </cell>
          <cell r="J8">
            <v>27403.083529785294</v>
          </cell>
          <cell r="K8">
            <v>27904.743435332839</v>
          </cell>
          <cell r="L8">
            <v>30407.973253516218</v>
          </cell>
          <cell r="M8">
            <v>37153.866998888334</v>
          </cell>
          <cell r="N8">
            <v>44501.425307823454</v>
          </cell>
          <cell r="O8">
            <v>50172.588259487755</v>
          </cell>
          <cell r="P8">
            <v>43363.590082462084</v>
          </cell>
          <cell r="Q8">
            <v>40517.785548798143</v>
          </cell>
          <cell r="R8">
            <v>38144.12514682328</v>
          </cell>
          <cell r="S8">
            <v>35632.24677328844</v>
          </cell>
          <cell r="T8">
            <v>36724.007907057392</v>
          </cell>
          <cell r="U8">
            <v>50871.043972315005</v>
          </cell>
          <cell r="V8">
            <v>61349.900761003701</v>
          </cell>
          <cell r="W8">
            <v>66771.533401744484</v>
          </cell>
          <cell r="X8">
            <v>67025.83617631004</v>
          </cell>
          <cell r="Y8">
            <v>82621.82652264004</v>
          </cell>
          <cell r="Z8">
            <v>82122.067040237642</v>
          </cell>
          <cell r="AA8">
            <v>89968.890098114731</v>
          </cell>
          <cell r="AB8">
            <v>84180.40261463933</v>
          </cell>
          <cell r="AC8">
            <v>87860.474315574989</v>
          </cell>
          <cell r="AD8">
            <v>100041.13463230262</v>
          </cell>
          <cell r="AE8">
            <v>99429.249297639428</v>
          </cell>
          <cell r="AF8">
            <v>89149.783270935324</v>
          </cell>
          <cell r="AG8">
            <v>91411.06696697649</v>
          </cell>
          <cell r="AH8">
            <v>89981.006226415091</v>
          </cell>
          <cell r="AI8">
            <v>81354.749797394179</v>
          </cell>
          <cell r="AJ8">
            <v>81467.369561186657</v>
          </cell>
          <cell r="AK8">
            <v>87705.029145851848</v>
          </cell>
          <cell r="AL8">
            <v>107029.2647800079</v>
          </cell>
          <cell r="AM8">
            <v>121615.51816053312</v>
          </cell>
          <cell r="AN8">
            <v>124374.15808007575</v>
          </cell>
          <cell r="AO8">
            <v>133187.40327830738</v>
          </cell>
          <cell r="AP8">
            <v>167129.76773660677</v>
          </cell>
          <cell r="AQ8">
            <v>180647.59294898613</v>
          </cell>
          <cell r="AR8">
            <v>149241.88068648381</v>
          </cell>
          <cell r="AS8">
            <v>144561.10271202889</v>
          </cell>
          <cell r="AT8">
            <v>162165.74485958877</v>
          </cell>
          <cell r="AU8">
            <v>152003.12600905169</v>
          </cell>
          <cell r="AV8">
            <v>172597.20923862947</v>
          </cell>
          <cell r="AW8">
            <v>185144.142478758</v>
          </cell>
          <cell r="AX8">
            <v>163393.91602057064</v>
          </cell>
          <cell r="AY8">
            <v>168011.80980336131</v>
          </cell>
          <cell r="AZ8">
            <v>165429.53991678081</v>
          </cell>
        </row>
        <row r="9">
          <cell r="E9">
            <v>926.26811257111694</v>
          </cell>
          <cell r="F9">
            <v>1075.4888892573338</v>
          </cell>
          <cell r="G9">
            <v>1371.8785649451017</v>
          </cell>
          <cell r="H9">
            <v>1930.7209804373788</v>
          </cell>
          <cell r="I9">
            <v>2362.8824755075898</v>
          </cell>
          <cell r="J9">
            <v>2561.8916529630737</v>
          </cell>
          <cell r="K9">
            <v>2652.630798448854</v>
          </cell>
          <cell r="L9">
            <v>2895.3219672442729</v>
          </cell>
          <cell r="M9">
            <v>3443.367435869292</v>
          </cell>
          <cell r="N9">
            <v>4096.6085437376059</v>
          </cell>
          <cell r="O9">
            <v>5008.4507604594273</v>
          </cell>
          <cell r="P9">
            <v>5837.7206016777036</v>
          </cell>
          <cell r="Q9">
            <v>6305.0863091088704</v>
          </cell>
          <cell r="R9">
            <v>6976.808802287831</v>
          </cell>
          <cell r="S9">
            <v>7394.2760402897029</v>
          </cell>
          <cell r="T9">
            <v>6858.1826023318863</v>
          </cell>
          <cell r="U9">
            <v>6789.265234808794</v>
          </cell>
          <cell r="V9">
            <v>7662.8914325111955</v>
          </cell>
          <cell r="W9">
            <v>9216.6731472714309</v>
          </cell>
          <cell r="X9">
            <v>10676.921972652795</v>
          </cell>
          <cell r="Y9">
            <v>12910.876442812085</v>
          </cell>
          <cell r="Z9">
            <v>14684.998783169765</v>
          </cell>
          <cell r="AA9">
            <v>16353.214583281731</v>
          </cell>
          <cell r="AB9">
            <v>18446.629077305308</v>
          </cell>
          <cell r="AC9">
            <v>21792.623809059623</v>
          </cell>
          <cell r="AD9">
            <v>25265.059982827308</v>
          </cell>
          <cell r="AE9">
            <v>27032.35328323425</v>
          </cell>
          <cell r="AF9">
            <v>27403.754588416159</v>
          </cell>
          <cell r="AG9">
            <v>22969.02827889501</v>
          </cell>
          <cell r="AH9">
            <v>22596.881352230295</v>
          </cell>
          <cell r="AI9">
            <v>24485.679717983832</v>
          </cell>
          <cell r="AJ9">
            <v>22216.968734782382</v>
          </cell>
          <cell r="AK9">
            <v>22255.425518153526</v>
          </cell>
          <cell r="AL9">
            <v>22827.858629725637</v>
          </cell>
          <cell r="AM9">
            <v>26086.717741714034</v>
          </cell>
          <cell r="AN9">
            <v>28278.515320052673</v>
          </cell>
          <cell r="AO9">
            <v>32090.888334333282</v>
          </cell>
          <cell r="AP9">
            <v>38034.640259920277</v>
          </cell>
          <cell r="AQ9">
            <v>39578.578836303204</v>
          </cell>
          <cell r="AR9">
            <v>38666.660759260165</v>
          </cell>
          <cell r="AS9">
            <v>46509.318023622007</v>
          </cell>
          <cell r="AT9">
            <v>53322.854233284008</v>
          </cell>
          <cell r="AU9">
            <v>55208.180372524308</v>
          </cell>
          <cell r="AV9">
            <v>56707.562643669262</v>
          </cell>
          <cell r="AW9">
            <v>57265.127629653201</v>
          </cell>
          <cell r="AX9">
            <v>54920.616223766825</v>
          </cell>
          <cell r="AY9">
            <v>55017.507990849343</v>
          </cell>
          <cell r="AZ9">
            <v>56629.931785401925</v>
          </cell>
        </row>
        <row r="10">
          <cell r="E10">
            <v>279.40203703189707</v>
          </cell>
          <cell r="F10">
            <v>300.94089013825101</v>
          </cell>
          <cell r="G10">
            <v>323.46742868033255</v>
          </cell>
          <cell r="H10">
            <v>405.1518440579801</v>
          </cell>
          <cell r="I10">
            <v>559.98717005400647</v>
          </cell>
          <cell r="J10">
            <v>613.36236019671674</v>
          </cell>
          <cell r="K10">
            <v>828.37895832343509</v>
          </cell>
          <cell r="L10">
            <v>1048.8876427350303</v>
          </cell>
          <cell r="M10">
            <v>1397.3971380730745</v>
          </cell>
          <cell r="N10">
            <v>1774.3658523420422</v>
          </cell>
          <cell r="O10">
            <v>1707.7484706872124</v>
          </cell>
          <cell r="P10">
            <v>1875.9837742398881</v>
          </cell>
          <cell r="Q10">
            <v>1985.0406588193064</v>
          </cell>
          <cell r="R10">
            <v>2189.1870195590545</v>
          </cell>
          <cell r="S10">
            <v>2396.9472650643665</v>
          </cell>
          <cell r="T10">
            <v>2450.4657943400512</v>
          </cell>
          <cell r="U10">
            <v>2810.8047333951708</v>
          </cell>
          <cell r="V10">
            <v>3501.9689700603722</v>
          </cell>
          <cell r="W10">
            <v>4680.3327949445948</v>
          </cell>
          <cell r="X10">
            <v>5741.7536181519235</v>
          </cell>
          <cell r="Y10">
            <v>6499.9916595089098</v>
          </cell>
          <cell r="Z10">
            <v>7515.313026619423</v>
          </cell>
          <cell r="AA10">
            <v>7981.1284166298619</v>
          </cell>
          <cell r="AB10">
            <v>8705.3478801350284</v>
          </cell>
          <cell r="AC10">
            <v>10172.693972973293</v>
          </cell>
          <cell r="AD10">
            <v>12274.106765125607</v>
          </cell>
          <cell r="AE10">
            <v>13068.935795246929</v>
          </cell>
          <cell r="AF10">
            <v>12077.241360681748</v>
          </cell>
          <cell r="AG10">
            <v>8021.0279612176864</v>
          </cell>
          <cell r="AH10">
            <v>10313.908592825603</v>
          </cell>
          <cell r="AI10">
            <v>11859.964962033762</v>
          </cell>
          <cell r="AJ10">
            <v>11171.009331921665</v>
          </cell>
          <cell r="AK10">
            <v>12686.235605184684</v>
          </cell>
          <cell r="AL10">
            <v>14109.596216092215</v>
          </cell>
          <cell r="AM10">
            <v>15773.819023448432</v>
          </cell>
          <cell r="AN10">
            <v>18436.208746827248</v>
          </cell>
          <cell r="AO10">
            <v>20656.152289752888</v>
          </cell>
          <cell r="AP10">
            <v>22828.05897824706</v>
          </cell>
          <cell r="AQ10">
            <v>20317.363722908216</v>
          </cell>
          <cell r="AR10">
            <v>18266.79763677052</v>
          </cell>
          <cell r="AS10">
            <v>21996.713973458965</v>
          </cell>
          <cell r="AT10">
            <v>24123.192318532281</v>
          </cell>
          <cell r="AU10">
            <v>24423.327208283175</v>
          </cell>
          <cell r="AV10">
            <v>26111.617397433169</v>
          </cell>
          <cell r="AW10">
            <v>27984.208173929197</v>
          </cell>
          <cell r="AX10">
            <v>27276.142720163538</v>
          </cell>
          <cell r="AY10">
            <v>27788.573496244011</v>
          </cell>
          <cell r="AZ10">
            <v>30075.857209108275</v>
          </cell>
        </row>
        <row r="11">
          <cell r="E11">
            <v>393.25049866474149</v>
          </cell>
          <cell r="F11">
            <v>446.89854148880846</v>
          </cell>
          <cell r="G11">
            <v>524.90572744184738</v>
          </cell>
          <cell r="H11">
            <v>699.9348901178322</v>
          </cell>
          <cell r="I11">
            <v>927.44519189414405</v>
          </cell>
          <cell r="J11">
            <v>978.39934691917267</v>
          </cell>
          <cell r="K11">
            <v>1150.557159794387</v>
          </cell>
          <cell r="L11">
            <v>1322.5548493245265</v>
          </cell>
          <cell r="M11">
            <v>1598.6182243493276</v>
          </cell>
          <cell r="N11">
            <v>1943.3259481526945</v>
          </cell>
          <cell r="O11">
            <v>2384.7401283344543</v>
          </cell>
          <cell r="P11">
            <v>2721.212587521597</v>
          </cell>
          <cell r="Q11">
            <v>2699.5554514190185</v>
          </cell>
          <cell r="R11">
            <v>2904.0072753658446</v>
          </cell>
          <cell r="S11">
            <v>3225.173115412696</v>
          </cell>
          <cell r="T11">
            <v>3315.1628210344202</v>
          </cell>
          <cell r="U11">
            <v>4038.1325261915636</v>
          </cell>
          <cell r="V11">
            <v>5350.2677248289847</v>
          </cell>
          <cell r="W11">
            <v>6369.3274596487945</v>
          </cell>
          <cell r="X11">
            <v>7614.3729714312412</v>
          </cell>
          <cell r="Y11">
            <v>8216.1763268176819</v>
          </cell>
          <cell r="Z11">
            <v>9135.6810031368095</v>
          </cell>
          <cell r="AA11">
            <v>10778.424268932895</v>
          </cell>
          <cell r="AB11">
            <v>11251.233845247336</v>
          </cell>
          <cell r="AC11">
            <v>12159.530532415361</v>
          </cell>
          <cell r="AD11">
            <v>13129.057332305963</v>
          </cell>
          <cell r="AE11">
            <v>13649.523566854785</v>
          </cell>
          <cell r="AF11">
            <v>14039.700438485943</v>
          </cell>
          <cell r="AG11">
            <v>12839.926813983631</v>
          </cell>
          <cell r="AH11">
            <v>13819.36138567146</v>
          </cell>
          <cell r="AI11">
            <v>14940.701902078761</v>
          </cell>
          <cell r="AJ11">
            <v>13448.288954458631</v>
          </cell>
          <cell r="AK11">
            <v>13750.265576138378</v>
          </cell>
          <cell r="AL11">
            <v>14120.228082333311</v>
          </cell>
          <cell r="AM11">
            <v>15387.52528571254</v>
          </cell>
          <cell r="AN11">
            <v>16532.042189373155</v>
          </cell>
          <cell r="AO11">
            <v>17025.866022327402</v>
          </cell>
          <cell r="AP11">
            <v>17814.116595569241</v>
          </cell>
          <cell r="AQ11">
            <v>18130.555421827747</v>
          </cell>
          <cell r="AR11">
            <v>16988.377696183772</v>
          </cell>
          <cell r="AS11">
            <v>19277.718274348124</v>
          </cell>
          <cell r="AT11">
            <v>20939.178207067653</v>
          </cell>
          <cell r="AU11">
            <v>21307.98359322951</v>
          </cell>
          <cell r="AV11">
            <v>21915.652330118912</v>
          </cell>
          <cell r="AW11">
            <v>22619.431152931047</v>
          </cell>
          <cell r="AX11"/>
          <cell r="AY11"/>
          <cell r="AZ11"/>
        </row>
        <row r="12">
          <cell r="E12">
            <v>3520.5742157908639</v>
          </cell>
          <cell r="F12">
            <v>3856.7853888485133</v>
          </cell>
          <cell r="G12">
            <v>4466.4404296739867</v>
          </cell>
          <cell r="H12">
            <v>6361.8359115283074</v>
          </cell>
          <cell r="I12">
            <v>7465.9377569160933</v>
          </cell>
          <cell r="J12">
            <v>7880.7299956345096</v>
          </cell>
          <cell r="K12">
            <v>8431.8098458243567</v>
          </cell>
          <cell r="L12">
            <v>8196.68366418611</v>
          </cell>
          <cell r="M12">
            <v>9504.30971526346</v>
          </cell>
          <cell r="N12">
            <v>10363.953010666166</v>
          </cell>
          <cell r="O12">
            <v>11809.587938219336</v>
          </cell>
          <cell r="P12">
            <v>13613.241343764401</v>
          </cell>
          <cell r="Q12">
            <v>12765.053538429625</v>
          </cell>
          <cell r="R12">
            <v>12649.634360024849</v>
          </cell>
          <cell r="S12">
            <v>13365.864254216414</v>
          </cell>
          <cell r="T12">
            <v>11570.510532247934</v>
          </cell>
          <cell r="U12">
            <v>12010.38598127731</v>
          </cell>
          <cell r="V12">
            <v>14026.509487734033</v>
          </cell>
          <cell r="W12">
            <v>17486.082228150415</v>
          </cell>
          <cell r="X12">
            <v>19056.360018470376</v>
          </cell>
          <cell r="Y12">
            <v>19012.486744071743</v>
          </cell>
          <cell r="Z12">
            <v>19106.207004520762</v>
          </cell>
          <cell r="AA12">
            <v>18643.541659851671</v>
          </cell>
          <cell r="AB12">
            <v>17922.281749576538</v>
          </cell>
          <cell r="AC12">
            <v>20298.907281301923</v>
          </cell>
          <cell r="AD12">
            <v>21630.001509121332</v>
          </cell>
          <cell r="AE12">
            <v>23807.329417474601</v>
          </cell>
          <cell r="AF12">
            <v>23608.930413652288</v>
          </cell>
          <cell r="AG12">
            <v>20841.097401109797</v>
          </cell>
          <cell r="AH12">
            <v>22582.563123034892</v>
          </cell>
          <cell r="AI12">
            <v>21451.983537464603</v>
          </cell>
          <cell r="AJ12">
            <v>20240.254940023453</v>
          </cell>
          <cell r="AK12">
            <v>22336.108419367574</v>
          </cell>
          <cell r="AL12">
            <v>28329.227456890327</v>
          </cell>
          <cell r="AM12">
            <v>33987.640529870325</v>
          </cell>
          <cell r="AN12">
            <v>37551.44053255058</v>
          </cell>
          <cell r="AO12">
            <v>39711.074470853579</v>
          </cell>
          <cell r="AP12">
            <v>46976.454102667616</v>
          </cell>
          <cell r="AQ12">
            <v>49666.177689090851</v>
          </cell>
          <cell r="AR12">
            <v>46460.193274404024</v>
          </cell>
          <cell r="AS12">
            <v>58770.173540185053</v>
          </cell>
          <cell r="AT12">
            <v>68505.947561811045</v>
          </cell>
          <cell r="AU12">
            <v>69670.0810556621</v>
          </cell>
          <cell r="AV12">
            <v>66520.586307264297</v>
          </cell>
          <cell r="AW12">
            <v>62194.702817522273</v>
          </cell>
          <cell r="AX12">
            <v>52521.988225326553</v>
          </cell>
          <cell r="AY12">
            <v>53865.951017453233</v>
          </cell>
          <cell r="AZ12">
            <v>57644.710709406063</v>
          </cell>
        </row>
        <row r="13">
          <cell r="E13">
            <v>2045.3124369781217</v>
          </cell>
          <cell r="F13">
            <v>2365.2907800178536</v>
          </cell>
          <cell r="G13">
            <v>2909.8851656029051</v>
          </cell>
          <cell r="H13">
            <v>3879.9143702597521</v>
          </cell>
          <cell r="I13">
            <v>4614.084011360701</v>
          </cell>
          <cell r="J13">
            <v>5244.8363222173621</v>
          </cell>
          <cell r="K13">
            <v>5622.3683651956107</v>
          </cell>
          <cell r="L13">
            <v>6750.0889316101875</v>
          </cell>
          <cell r="M13">
            <v>8134.821135539285</v>
          </cell>
          <cell r="N13">
            <v>9706.2109748586354</v>
          </cell>
          <cell r="O13">
            <v>10782.916843019326</v>
          </cell>
          <cell r="P13">
            <v>9340.6737622777418</v>
          </cell>
          <cell r="Q13">
            <v>9375.3036168173312</v>
          </cell>
          <cell r="R13">
            <v>9485.3990213468132</v>
          </cell>
          <cell r="S13">
            <v>8936.7610711195157</v>
          </cell>
          <cell r="T13">
            <v>9112.2272907422685</v>
          </cell>
          <cell r="U13">
            <v>12987.611671031251</v>
          </cell>
          <cell r="V13">
            <v>16231.743215916742</v>
          </cell>
          <cell r="W13">
            <v>17365.55405257193</v>
          </cell>
          <cell r="X13">
            <v>17302.901735650172</v>
          </cell>
          <cell r="Y13">
            <v>21491.597109198934</v>
          </cell>
          <cell r="Z13">
            <v>22386.040579716111</v>
          </cell>
          <cell r="AA13">
            <v>24901.247399256255</v>
          </cell>
          <cell r="AB13">
            <v>24074.750325832738</v>
          </cell>
          <cell r="AC13">
            <v>25669.389089930817</v>
          </cell>
          <cell r="AD13">
            <v>30162.246604275453</v>
          </cell>
          <cell r="AE13">
            <v>29558.99845133298</v>
          </cell>
          <cell r="AF13">
            <v>26516.032364996048</v>
          </cell>
          <cell r="AG13">
            <v>27110.887259748415</v>
          </cell>
          <cell r="AH13">
            <v>26952.795222225795</v>
          </cell>
          <cell r="AI13">
            <v>24413.590512953084</v>
          </cell>
          <cell r="AJ13">
            <v>24327.751369887035</v>
          </cell>
          <cell r="AK13">
            <v>26185.051851320048</v>
          </cell>
          <cell r="AL13">
            <v>32045.589866352766</v>
          </cell>
          <cell r="AM13">
            <v>36632.243311116668</v>
          </cell>
          <cell r="AN13">
            <v>38286.09160795527</v>
          </cell>
          <cell r="AO13">
            <v>40556.517498749206</v>
          </cell>
          <cell r="AP13">
            <v>46801.029333898638</v>
          </cell>
          <cell r="AQ13">
            <v>51568.318487853801</v>
          </cell>
          <cell r="AR13">
            <v>47789.508243570701</v>
          </cell>
          <cell r="AS13">
            <v>46611.459831682689</v>
          </cell>
          <cell r="AT13">
            <v>50946.445474773587</v>
          </cell>
          <cell r="AU13">
            <v>48018.51424846681</v>
          </cell>
          <cell r="AV13">
            <v>50129.509003609557</v>
          </cell>
          <cell r="AW13">
            <v>51197.583288738155</v>
          </cell>
          <cell r="AX13">
            <v>44016.026903701808</v>
          </cell>
          <cell r="AY13">
            <v>45320.601848390397</v>
          </cell>
          <cell r="AZ13">
            <v>47892.071255132891</v>
          </cell>
        </row>
        <row r="14">
          <cell r="E14">
            <v>2787.5153439823594</v>
          </cell>
          <cell r="F14">
            <v>3102.609331633711</v>
          </cell>
          <cell r="G14">
            <v>3859.4269007265771</v>
          </cell>
          <cell r="H14">
            <v>4937.8082603820831</v>
          </cell>
          <cell r="I14">
            <v>5779.6160878914789</v>
          </cell>
          <cell r="J14">
            <v>6757.1323729842834</v>
          </cell>
          <cell r="K14">
            <v>7299.2736201140669</v>
          </cell>
          <cell r="L14">
            <v>8483.6678677836207</v>
          </cell>
          <cell r="M14">
            <v>10369.211006734498</v>
          </cell>
          <cell r="N14">
            <v>11872.896683372272</v>
          </cell>
          <cell r="O14">
            <v>12969.912336565172</v>
          </cell>
          <cell r="P14">
            <v>10626.89361123301</v>
          </cell>
          <cell r="Q14">
            <v>9361.7062578666719</v>
          </cell>
          <cell r="R14">
            <v>8855.3781370354063</v>
          </cell>
          <cell r="S14">
            <v>8458.6138543569596</v>
          </cell>
          <cell r="T14">
            <v>8745.7138872905562</v>
          </cell>
          <cell r="U14">
            <v>12187.086482587272</v>
          </cell>
          <cell r="V14">
            <v>15087.06898381248</v>
          </cell>
          <cell r="W14">
            <v>16367.07226213021</v>
          </cell>
          <cell r="X14">
            <v>16532.774572312152</v>
          </cell>
          <cell r="Y14">
            <v>20586.528175961652</v>
          </cell>
          <cell r="Z14">
            <v>21116.705156510146</v>
          </cell>
          <cell r="AA14">
            <v>23417.110028962798</v>
          </cell>
          <cell r="AB14">
            <v>22334.942305681554</v>
          </cell>
          <cell r="AC14">
            <v>24222.327885836821</v>
          </cell>
          <cell r="AD14">
            <v>28469.597169925699</v>
          </cell>
          <cell r="AE14">
            <v>27526.68790760437</v>
          </cell>
          <cell r="AF14">
            <v>24941.829296359698</v>
          </cell>
          <cell r="AG14">
            <v>25495.006055796552</v>
          </cell>
          <cell r="AH14">
            <v>25353.090541737038</v>
          </cell>
          <cell r="AI14">
            <v>23147.173326520155</v>
          </cell>
          <cell r="AJ14">
            <v>23064.207944573027</v>
          </cell>
          <cell r="AK14">
            <v>24988.2174283651</v>
          </cell>
          <cell r="AL14">
            <v>30617.047725738819</v>
          </cell>
          <cell r="AM14">
            <v>35400.368144744949</v>
          </cell>
          <cell r="AN14">
            <v>36693.295063585596</v>
          </cell>
          <cell r="AO14">
            <v>38607.977142570882</v>
          </cell>
          <cell r="AP14">
            <v>44121.076834705338</v>
          </cell>
          <cell r="AQ14">
            <v>48148.406190345027</v>
          </cell>
          <cell r="AR14">
            <v>44658.107656425382</v>
          </cell>
          <cell r="AS14">
            <v>44246.416337385876</v>
          </cell>
          <cell r="AT14">
            <v>47852.17726952571</v>
          </cell>
          <cell r="AU14">
            <v>44931.452467846495</v>
          </cell>
          <cell r="AV14">
            <v>46720.121899164886</v>
          </cell>
          <cell r="AW14">
            <v>47329.742393392873</v>
          </cell>
          <cell r="AX14">
            <v>40397.096370108273</v>
          </cell>
          <cell r="AY14">
            <v>41354.437001134611</v>
          </cell>
          <cell r="AZ14">
            <v>43300.915381351158</v>
          </cell>
        </row>
        <row r="15">
          <cell r="E15">
            <v>4097.1386365356848</v>
          </cell>
          <cell r="F15">
            <v>4552.9059171351228</v>
          </cell>
          <cell r="G15">
            <v>5100.1507117102346</v>
          </cell>
          <cell r="H15">
            <v>5821.3829081709282</v>
          </cell>
          <cell r="I15">
            <v>7005.8091293574489</v>
          </cell>
          <cell r="J15">
            <v>7514.1836694505419</v>
          </cell>
          <cell r="K15">
            <v>8824.8429817430624</v>
          </cell>
          <cell r="L15">
            <v>8929.4785167698137</v>
          </cell>
          <cell r="M15">
            <v>9119.649045922306</v>
          </cell>
          <cell r="N15">
            <v>10009.041913089553</v>
          </cell>
          <cell r="O15">
            <v>11166.617259139937</v>
          </cell>
          <cell r="P15">
            <v>12343.119356350697</v>
          </cell>
          <cell r="Q15">
            <v>12499.526775104521</v>
          </cell>
          <cell r="R15">
            <v>13479.944530621216</v>
          </cell>
          <cell r="S15">
            <v>13882.549408579931</v>
          </cell>
          <cell r="T15">
            <v>14106.853735657194</v>
          </cell>
          <cell r="U15">
            <v>14384.876725040522</v>
          </cell>
          <cell r="V15">
            <v>16221.445081601396</v>
          </cell>
          <cell r="W15">
            <v>18814.122481495921</v>
          </cell>
          <cell r="X15">
            <v>20676.153398175215</v>
          </cell>
          <cell r="Y15">
            <v>21449.711620543767</v>
          </cell>
          <cell r="Z15">
            <v>21751.063288248726</v>
          </cell>
          <cell r="AA15">
            <v>20856.563564076681</v>
          </cell>
          <cell r="AB15">
            <v>20096.614211601118</v>
          </cell>
          <cell r="AC15">
            <v>19913.052309865834</v>
          </cell>
          <cell r="AD15">
            <v>20593.198680180532</v>
          </cell>
          <cell r="AE15">
            <v>21234.123188702284</v>
          </cell>
          <cell r="AF15">
            <v>21837.164312120964</v>
          </cell>
          <cell r="AG15">
            <v>20942.315386365506</v>
          </cell>
          <cell r="AH15">
            <v>22197.497041756644</v>
          </cell>
          <cell r="AI15">
            <v>24141.251438226442</v>
          </cell>
          <cell r="AJ15">
            <v>23723.00911414803</v>
          </cell>
          <cell r="AK15">
            <v>24201.101833383524</v>
          </cell>
          <cell r="AL15">
            <v>28203.031218795259</v>
          </cell>
          <cell r="AM15">
            <v>31925.466180665087</v>
          </cell>
          <cell r="AN15">
            <v>36236.395091919658</v>
          </cell>
          <cell r="AO15">
            <v>40434.382899637822</v>
          </cell>
          <cell r="AP15">
            <v>44215.717948783175</v>
          </cell>
          <cell r="AQ15">
            <v>46400.867330999361</v>
          </cell>
          <cell r="AR15">
            <v>40544.741388474496</v>
          </cell>
          <cell r="AS15">
            <v>47119.191184157367</v>
          </cell>
          <cell r="AT15">
            <v>51826.036845011542</v>
          </cell>
          <cell r="AU15">
            <v>52147.945210503487</v>
          </cell>
          <cell r="AV15">
            <v>52190.444292713961</v>
          </cell>
          <cell r="AW15">
            <v>50555.083583281412</v>
          </cell>
          <cell r="AX15">
            <v>43115.788311827178</v>
          </cell>
          <cell r="AY15">
            <v>42170.358989375498</v>
          </cell>
          <cell r="AZ15">
            <v>45069.840224411746</v>
          </cell>
        </row>
        <row r="16">
          <cell r="E16">
            <v>993.2357820218017</v>
          </cell>
          <cell r="F16">
            <v>1149.220660729731</v>
          </cell>
          <cell r="G16">
            <v>1382.2165252658431</v>
          </cell>
          <cell r="H16">
            <v>1663.4426407352416</v>
          </cell>
          <cell r="I16">
            <v>1457.2038023535858</v>
          </cell>
          <cell r="J16">
            <v>1201.5672467314603</v>
          </cell>
          <cell r="K16">
            <v>1372.6436397205316</v>
          </cell>
          <cell r="L16">
            <v>1728.4440970177063</v>
          </cell>
          <cell r="M16">
            <v>2235.3788735553308</v>
          </cell>
          <cell r="N16">
            <v>2899.3954759555359</v>
          </cell>
          <cell r="O16">
            <v>3486.7765499572515</v>
          </cell>
          <cell r="P16">
            <v>3346.7080036507523</v>
          </cell>
          <cell r="Q16">
            <v>3458.4728466883139</v>
          </cell>
          <cell r="R16">
            <v>3450.5786404102137</v>
          </cell>
          <cell r="S16">
            <v>3614.8309142532003</v>
          </cell>
          <cell r="T16">
            <v>3811.903452813538</v>
          </cell>
          <cell r="U16">
            <v>4811.8642504081608</v>
          </cell>
          <cell r="V16">
            <v>5677.8586704083609</v>
          </cell>
          <cell r="W16">
            <v>6432.9888034825162</v>
          </cell>
          <cell r="X16">
            <v>6739.1391662805372</v>
          </cell>
          <cell r="Y16">
            <v>8076.2741483980208</v>
          </cell>
          <cell r="Z16">
            <v>8160.9331068061583</v>
          </cell>
          <cell r="AA16">
            <v>9566.4955814885925</v>
          </cell>
          <cell r="AB16">
            <v>8923.1330734252533</v>
          </cell>
          <cell r="AC16">
            <v>9827.1111060673029</v>
          </cell>
          <cell r="AD16">
            <v>11487.912255782199</v>
          </cell>
          <cell r="AE16">
            <v>11338.124510117092</v>
          </cell>
          <cell r="AF16">
            <v>10752.998378576109</v>
          </cell>
          <cell r="AG16">
            <v>11384.075605477692</v>
          </cell>
          <cell r="AH16">
            <v>11453.774151503698</v>
          </cell>
          <cell r="AI16">
            <v>10770.815605235315</v>
          </cell>
          <cell r="AJ16">
            <v>10996.228051759796</v>
          </cell>
          <cell r="AK16">
            <v>11853.731648798423</v>
          </cell>
          <cell r="AL16">
            <v>14652.897057358216</v>
          </cell>
          <cell r="AM16">
            <v>17228.967823952651</v>
          </cell>
          <cell r="AN16">
            <v>18456.709555124369</v>
          </cell>
          <cell r="AO16">
            <v>19839.025317811705</v>
          </cell>
          <cell r="AP16">
            <v>22713.741942367858</v>
          </cell>
          <cell r="AQ16">
            <v>25741.251507309331</v>
          </cell>
          <cell r="AR16">
            <v>23624.10279069937</v>
          </cell>
          <cell r="AS16">
            <v>22973.727285555458</v>
          </cell>
          <cell r="AT16">
            <v>24384.668484711092</v>
          </cell>
          <cell r="AU16">
            <v>22061.859258789387</v>
          </cell>
          <cell r="AV16">
            <v>21056.00314713925</v>
          </cell>
          <cell r="AW16">
            <v>20275.621537278628</v>
          </cell>
          <cell r="AX16">
            <v>16952.414590197117</v>
          </cell>
          <cell r="AY16">
            <v>17467.686301085574</v>
          </cell>
          <cell r="AZ16">
            <v>18683.786952005936</v>
          </cell>
        </row>
        <row r="17">
          <cell r="E17">
            <v>3462.7118512358247</v>
          </cell>
          <cell r="F17">
            <v>3846.5336283763713</v>
          </cell>
          <cell r="G17">
            <v>4655.290174662251</v>
          </cell>
          <cell r="H17">
            <v>6124.9989837058083</v>
          </cell>
          <cell r="I17">
            <v>6775.9421678698</v>
          </cell>
          <cell r="J17">
            <v>7994.6512380970817</v>
          </cell>
          <cell r="K17">
            <v>8772.5489461585075</v>
          </cell>
          <cell r="L17">
            <v>9767.2967048554601</v>
          </cell>
          <cell r="M17">
            <v>11813.354886304258</v>
          </cell>
          <cell r="N17">
            <v>13746.994600003478</v>
          </cell>
          <cell r="O17">
            <v>13881.309599927399</v>
          </cell>
          <cell r="P17">
            <v>12073.06278893442</v>
          </cell>
          <cell r="Q17">
            <v>11791.61211660576</v>
          </cell>
          <cell r="R17">
            <v>11845.614030725405</v>
          </cell>
          <cell r="S17">
            <v>11552.89010288781</v>
          </cell>
          <cell r="T17">
            <v>12251.782656592579</v>
          </cell>
          <cell r="U17">
            <v>17220.865479346903</v>
          </cell>
          <cell r="V17">
            <v>21300.390813317317</v>
          </cell>
          <cell r="W17">
            <v>22645.453603077127</v>
          </cell>
          <cell r="X17">
            <v>21830.822431403951</v>
          </cell>
          <cell r="Y17">
            <v>26842.426205210348</v>
          </cell>
          <cell r="Z17">
            <v>26964.593742507142</v>
          </cell>
          <cell r="AA17">
            <v>29584.368625100306</v>
          </cell>
          <cell r="AB17">
            <v>27549.047901051526</v>
          </cell>
          <cell r="AC17">
            <v>29934.753750191408</v>
          </cell>
          <cell r="AD17">
            <v>35354.570027274618</v>
          </cell>
          <cell r="AE17">
            <v>35776.405080249519</v>
          </cell>
          <cell r="AF17">
            <v>32968.838195194847</v>
          </cell>
          <cell r="AG17">
            <v>33393.838440609623</v>
          </cell>
          <cell r="AH17">
            <v>33447.493260705924</v>
          </cell>
          <cell r="AI17">
            <v>30704.745043898423</v>
          </cell>
          <cell r="AJ17">
            <v>30794.716447849987</v>
          </cell>
          <cell r="AK17">
            <v>33315.955681217303</v>
          </cell>
          <cell r="AL17">
            <v>40468.033223884013</v>
          </cell>
          <cell r="AM17">
            <v>46457.727817314146</v>
          </cell>
          <cell r="AN17">
            <v>48693.196343140953</v>
          </cell>
          <cell r="AO17">
            <v>51980.942280398427</v>
          </cell>
          <cell r="AP17">
            <v>58318.557165988692</v>
          </cell>
          <cell r="AQ17">
            <v>64207.55957615735</v>
          </cell>
          <cell r="AR17">
            <v>58084.335197641449</v>
          </cell>
          <cell r="AS17">
            <v>57967.424467725825</v>
          </cell>
          <cell r="AT17">
            <v>61617.02048389781</v>
          </cell>
          <cell r="AU17">
            <v>58281.913357786783</v>
          </cell>
          <cell r="AV17">
            <v>61016.524658391718</v>
          </cell>
          <cell r="AW17">
            <v>62324.392637317585</v>
          </cell>
          <cell r="AX17">
            <v>53263.534079432982</v>
          </cell>
          <cell r="AY17">
            <v>54679.994097364739</v>
          </cell>
          <cell r="AZ17">
            <v>57657.682842558708</v>
          </cell>
        </row>
        <row r="18">
          <cell r="E18">
            <v>2443.9109444046721</v>
          </cell>
          <cell r="F18">
            <v>2685.1550767057361</v>
          </cell>
          <cell r="G18">
            <v>3146.204339895407</v>
          </cell>
          <cell r="H18">
            <v>4134.1850563880826</v>
          </cell>
          <cell r="I18">
            <v>5256.3027135347293</v>
          </cell>
          <cell r="J18">
            <v>6218.1357762406942</v>
          </cell>
          <cell r="K18">
            <v>6699.4050230259691</v>
          </cell>
          <cell r="L18">
            <v>7033.5887486907332</v>
          </cell>
          <cell r="M18">
            <v>7606.9301014322064</v>
          </cell>
          <cell r="N18">
            <v>9299.6106934208274</v>
          </cell>
          <cell r="O18">
            <v>11212.651870425123</v>
          </cell>
          <cell r="P18">
            <v>10912.584211901793</v>
          </cell>
          <cell r="Q18">
            <v>10926.305971748257</v>
          </cell>
          <cell r="R18">
            <v>10491.791893056979</v>
          </cell>
          <cell r="S18">
            <v>10827.269229557523</v>
          </cell>
          <cell r="T18">
            <v>11384.876468576036</v>
          </cell>
          <cell r="U18">
            <v>14924.709946837349</v>
          </cell>
          <cell r="V18">
            <v>18527.606737906746</v>
          </cell>
          <cell r="W18">
            <v>21970.991437965105</v>
          </cell>
          <cell r="X18">
            <v>23909.43347702434</v>
          </cell>
          <cell r="Y18">
            <v>28421.475266711528</v>
          </cell>
          <cell r="Z18">
            <v>25502.453116828132</v>
          </cell>
          <cell r="AA18">
            <v>22398.747255905688</v>
          </cell>
          <cell r="AB18">
            <v>17597.769760729399</v>
          </cell>
          <cell r="AC18">
            <v>20207.580903404429</v>
          </cell>
          <cell r="AD18">
            <v>26176.962124475362</v>
          </cell>
          <cell r="AE18">
            <v>25696.036522633243</v>
          </cell>
          <cell r="AF18">
            <v>24651.836484174491</v>
          </cell>
          <cell r="AG18">
            <v>25947.660857101586</v>
          </cell>
          <cell r="AH18">
            <v>26082.289429949346</v>
          </cell>
          <cell r="AI18">
            <v>24287.031072364945</v>
          </cell>
          <cell r="AJ18">
            <v>24805.407348053901</v>
          </cell>
          <cell r="AK18">
            <v>26854.015624817177</v>
          </cell>
          <cell r="AL18">
            <v>32714.105691049135</v>
          </cell>
          <cell r="AM18">
            <v>37579.749665454387</v>
          </cell>
          <cell r="AN18">
            <v>38791.183068333143</v>
          </cell>
          <cell r="AO18">
            <v>41117.408201122867</v>
          </cell>
          <cell r="AP18">
            <v>48131.243141297855</v>
          </cell>
          <cell r="AQ18">
            <v>53384.442044233147</v>
          </cell>
          <cell r="AR18">
            <v>46980.466233398205</v>
          </cell>
          <cell r="AS18">
            <v>46218.799049234578</v>
          </cell>
          <cell r="AT18">
            <v>50842.029361457513</v>
          </cell>
          <cell r="AU18">
            <v>47478.468422199971</v>
          </cell>
          <cell r="AV18">
            <v>49663.246401805831</v>
          </cell>
          <cell r="AW18">
            <v>50002.591709423767</v>
          </cell>
          <cell r="AX18">
            <v>42320.583527880328</v>
          </cell>
          <cell r="AY18">
            <v>43459.183734700411</v>
          </cell>
          <cell r="AZ18">
            <v>45683.829827733891</v>
          </cell>
        </row>
        <row r="19">
          <cell r="E19">
            <v>2910.8744526474284</v>
          </cell>
          <cell r="F19">
            <v>3237.5416277641584</v>
          </cell>
          <cell r="G19">
            <v>3923.4759074226677</v>
          </cell>
          <cell r="H19">
            <v>5056.2786800170807</v>
          </cell>
          <cell r="I19">
            <v>5432.4908540407478</v>
          </cell>
          <cell r="J19">
            <v>6809.9423195999116</v>
          </cell>
          <cell r="K19">
            <v>6979.913160873939</v>
          </cell>
          <cell r="L19">
            <v>7661.2298344284909</v>
          </cell>
          <cell r="M19">
            <v>9441.9646199342933</v>
          </cell>
          <cell r="N19">
            <v>11397.292463657301</v>
          </cell>
          <cell r="O19">
            <v>12964.479766682271</v>
          </cell>
          <cell r="P19">
            <v>11344.7917203058</v>
          </cell>
          <cell r="Q19">
            <v>10724.560864981115</v>
          </cell>
          <cell r="R19">
            <v>10215.653913492966</v>
          </cell>
          <cell r="S19">
            <v>9636.5436900928198</v>
          </cell>
          <cell r="T19">
            <v>9982.4035317129947</v>
          </cell>
          <cell r="U19">
            <v>13840.893560907543</v>
          </cell>
          <cell r="V19">
            <v>16671.275363988916</v>
          </cell>
          <cell r="W19">
            <v>18101.726592373394</v>
          </cell>
          <cell r="X19">
            <v>18177.581345382445</v>
          </cell>
          <cell r="Y19">
            <v>22296.021076656951</v>
          </cell>
          <cell r="Z19">
            <v>22188.171628966807</v>
          </cell>
          <cell r="AA19">
            <v>24349.106638234331</v>
          </cell>
          <cell r="AB19">
            <v>22859.193257507774</v>
          </cell>
          <cell r="AC19">
            <v>23969.377137628715</v>
          </cell>
          <cell r="AD19">
            <v>27471.682189998548</v>
          </cell>
          <cell r="AE19">
            <v>27521.514302777137</v>
          </cell>
          <cell r="AF19">
            <v>24675.22469259605</v>
          </cell>
          <cell r="AG19">
            <v>25408.690314139494</v>
          </cell>
          <cell r="AH19">
            <v>25119.652152497936</v>
          </cell>
          <cell r="AI19">
            <v>22815.652879972891</v>
          </cell>
          <cell r="AJ19">
            <v>23034.070461421838</v>
          </cell>
          <cell r="AK19">
            <v>24740.525026485644</v>
          </cell>
          <cell r="AL19">
            <v>30388.060821571613</v>
          </cell>
          <cell r="AM19">
            <v>34818.8225561851</v>
          </cell>
          <cell r="AN19">
            <v>35927.811228747472</v>
          </cell>
          <cell r="AO19">
            <v>37666.688898672124</v>
          </cell>
          <cell r="AP19">
            <v>42930.263563413289</v>
          </cell>
          <cell r="AQ19">
            <v>46847.749690804849</v>
          </cell>
          <cell r="AR19">
            <v>42911.252510866594</v>
          </cell>
          <cell r="AS19">
            <v>41886.983207444966</v>
          </cell>
          <cell r="AT19">
            <v>45150.592697829372</v>
          </cell>
          <cell r="AU19">
            <v>42111.964021549255</v>
          </cell>
          <cell r="AV19">
            <v>43961.259273244352</v>
          </cell>
          <cell r="AW19">
            <v>44398.99648920777</v>
          </cell>
          <cell r="AX19">
            <v>37854.576370056413</v>
          </cell>
          <cell r="AY19">
            <v>38176.837460460694</v>
          </cell>
          <cell r="AZ19">
            <v>39737.792180588243</v>
          </cell>
        </row>
        <row r="20">
          <cell r="E20">
            <v>2736.3094673863984</v>
          </cell>
          <cell r="F20">
            <v>3160.4355907795903</v>
          </cell>
          <cell r="G20">
            <v>3789.5252553734454</v>
          </cell>
          <cell r="H20">
            <v>5029.3801948936771</v>
          </cell>
          <cell r="I20">
            <v>5626.1487987614764</v>
          </cell>
          <cell r="J20">
            <v>6200.3515409128868</v>
          </cell>
          <cell r="K20">
            <v>6574.0632442144179</v>
          </cell>
          <cell r="L20">
            <v>7598.3014365618064</v>
          </cell>
          <cell r="M20">
            <v>9390.589906169429</v>
          </cell>
          <cell r="N20">
            <v>11191.150354405123</v>
          </cell>
          <cell r="O20">
            <v>12094.408209750703</v>
          </cell>
          <cell r="P20">
            <v>10201.455841187217</v>
          </cell>
          <cell r="Q20">
            <v>9930.0982664049843</v>
          </cell>
          <cell r="R20">
            <v>9872.7241314059575</v>
          </cell>
          <cell r="S20">
            <v>9291.6307784934943</v>
          </cell>
          <cell r="T20">
            <v>9393.0020744895428</v>
          </cell>
          <cell r="U20">
            <v>13361.168415677872</v>
          </cell>
          <cell r="V20">
            <v>16527.001122606162</v>
          </cell>
          <cell r="W20">
            <v>17867.622764862492</v>
          </cell>
          <cell r="X20">
            <v>17658.505540603841</v>
          </cell>
          <cell r="Y20">
            <v>22245.161702608275</v>
          </cell>
          <cell r="Z20">
            <v>23377.272886777482</v>
          </cell>
          <cell r="AA20">
            <v>26484.718317530784</v>
          </cell>
          <cell r="AB20">
            <v>25707.87056268493</v>
          </cell>
          <cell r="AC20">
            <v>27307.198820131311</v>
          </cell>
          <cell r="AD20">
            <v>31880.608279051776</v>
          </cell>
          <cell r="AE20">
            <v>30702.597253055817</v>
          </cell>
          <cell r="AF20">
            <v>27239.309258233854</v>
          </cell>
          <cell r="AG20">
            <v>27484.921575702701</v>
          </cell>
          <cell r="AH20">
            <v>26999.955425528133</v>
          </cell>
          <cell r="AI20">
            <v>23929.974268528182</v>
          </cell>
          <cell r="AJ20">
            <v>23915.860910651227</v>
          </cell>
          <cell r="AK20">
            <v>25486.488044288457</v>
          </cell>
          <cell r="AL20">
            <v>30727.233054530825</v>
          </cell>
          <cell r="AM20">
            <v>34509.91080583138</v>
          </cell>
          <cell r="AN20">
            <v>35018.450560412755</v>
          </cell>
          <cell r="AO20">
            <v>36791.599820417745</v>
          </cell>
          <cell r="AP20">
            <v>42289.298732294672</v>
          </cell>
          <cell r="AQ20">
            <v>46221.574840790709</v>
          </cell>
          <cell r="AR20">
            <v>42240.152906389303</v>
          </cell>
          <cell r="AS20">
            <v>42277.138659520991</v>
          </cell>
          <cell r="AT20">
            <v>46457.61661751385</v>
          </cell>
          <cell r="AU20">
            <v>43668.001608166676</v>
          </cell>
          <cell r="AV20">
            <v>46145.249790758979</v>
          </cell>
          <cell r="AW20">
            <v>47858.830292882296</v>
          </cell>
          <cell r="AX20">
            <v>41366.92373231674</v>
          </cell>
          <cell r="AY20">
            <v>42712.392129243497</v>
          </cell>
          <cell r="AZ20">
            <v>44946.74797001484</v>
          </cell>
        </row>
        <row r="21">
          <cell r="E21">
            <v>2538.3368333773592</v>
          </cell>
          <cell r="F21">
            <v>3188.6049355829405</v>
          </cell>
          <cell r="G21">
            <v>3940.4270500978905</v>
          </cell>
          <cell r="H21">
            <v>5325.6714313907923</v>
          </cell>
          <cell r="I21">
            <v>6924.7434903021394</v>
          </cell>
          <cell r="J21">
            <v>6356.1150639702846</v>
          </cell>
          <cell r="K21">
            <v>7466.2182068264246</v>
          </cell>
          <cell r="L21">
            <v>9789.1322604446923</v>
          </cell>
          <cell r="M21">
            <v>11039.959915235333</v>
          </cell>
          <cell r="N21">
            <v>12433.107123744488</v>
          </cell>
          <cell r="O21">
            <v>14594.177331312265</v>
          </cell>
          <cell r="P21">
            <v>14918.920256303541</v>
          </cell>
          <cell r="Q21">
            <v>13542.791519661849</v>
          </cell>
          <cell r="R21">
            <v>11545.586283307699</v>
          </cell>
          <cell r="S21">
            <v>11817.034307895883</v>
          </cell>
          <cell r="T21">
            <v>12169.149187439461</v>
          </cell>
          <cell r="U21">
            <v>16086.875386258806</v>
          </cell>
          <cell r="V21">
            <v>22013.388972540637</v>
          </cell>
          <cell r="W21">
            <v>24088.194986306637</v>
          </cell>
          <cell r="X21">
            <v>22140.435809566068</v>
          </cell>
          <cell r="Y21">
            <v>24987.581729355443</v>
          </cell>
          <cell r="Z21">
            <v>26423.629359065926</v>
          </cell>
          <cell r="AA21">
            <v>26815.489042902005</v>
          </cell>
          <cell r="AB21">
            <v>23325.02526879264</v>
          </cell>
          <cell r="AC21">
            <v>23741.619258650211</v>
          </cell>
          <cell r="AD21">
            <v>26223.255962545165</v>
          </cell>
          <cell r="AE21">
            <v>27136.647192300574</v>
          </cell>
          <cell r="AF21">
            <v>27798.825355965517</v>
          </cell>
          <cell r="AG21">
            <v>30854.392381291411</v>
          </cell>
          <cell r="AH21">
            <v>32287.076402634324</v>
          </cell>
          <cell r="AI21">
            <v>32105.998135040205</v>
          </cell>
          <cell r="AJ21">
            <v>29003.725704913628</v>
          </cell>
          <cell r="AK21">
            <v>32575.221134199466</v>
          </cell>
          <cell r="AL21">
            <v>39638.750614685778</v>
          </cell>
          <cell r="AM21">
            <v>47525.139661426845</v>
          </cell>
          <cell r="AN21">
            <v>56995.714227114469</v>
          </cell>
          <cell r="AO21">
            <v>57440.137594752574</v>
          </cell>
          <cell r="AP21">
            <v>70494.636084534737</v>
          </cell>
          <cell r="AQ21">
            <v>57594.628346907528</v>
          </cell>
          <cell r="AR21">
            <v>41648.964316673308</v>
          </cell>
          <cell r="AS21">
            <v>42717.744593042131</v>
          </cell>
          <cell r="AT21">
            <v>46869.835237989224</v>
          </cell>
          <cell r="AU21">
            <v>45231.6505102511</v>
          </cell>
          <cell r="AV21">
            <v>49027.815664665824</v>
          </cell>
          <cell r="AW21">
            <v>54064.858359795289</v>
          </cell>
          <cell r="AX21">
            <v>52519.405125922429</v>
          </cell>
          <cell r="AY21">
            <v>62232.149905522361</v>
          </cell>
          <cell r="AZ21">
            <v>72954.137381077278</v>
          </cell>
        </row>
        <row r="22">
          <cell r="E22">
            <v>1492.0720146250947</v>
          </cell>
          <cell r="F22">
            <v>1709.1085452140312</v>
          </cell>
          <cell r="G22">
            <v>2087.4306643193381</v>
          </cell>
          <cell r="H22">
            <v>2432.5578257360858</v>
          </cell>
          <cell r="I22">
            <v>2524.852363409902</v>
          </cell>
          <cell r="J22">
            <v>2982.1677706849541</v>
          </cell>
          <cell r="K22">
            <v>2923.4014876479264</v>
          </cell>
          <cell r="L22">
            <v>3421.8011144972761</v>
          </cell>
          <cell r="M22">
            <v>4386.917186411486</v>
          </cell>
          <cell r="N22">
            <v>5407.9935006693049</v>
          </cell>
          <cell r="O22">
            <v>6338.7991221422826</v>
          </cell>
          <cell r="P22">
            <v>5959.1085307098874</v>
          </cell>
          <cell r="Q22">
            <v>6133.53881084967</v>
          </cell>
          <cell r="R22">
            <v>5886.6425209299796</v>
          </cell>
          <cell r="S22">
            <v>5667.980575810594</v>
          </cell>
          <cell r="T22">
            <v>5973.6397950158753</v>
          </cell>
          <cell r="U22">
            <v>8050.0796685619371</v>
          </cell>
          <cell r="V22">
            <v>9507.9266753645261</v>
          </cell>
          <cell r="W22">
            <v>10595.419249101737</v>
          </cell>
          <cell r="X22">
            <v>11013.222449877203</v>
          </cell>
          <cell r="Y22">
            <v>13831.081634076783</v>
          </cell>
          <cell r="Z22">
            <v>13938.155121316977</v>
          </cell>
          <cell r="AA22">
            <v>15601.971837438283</v>
          </cell>
          <cell r="AB22">
            <v>14554.449227535004</v>
          </cell>
          <cell r="AC22">
            <v>15762.44238900474</v>
          </cell>
          <cell r="AD22">
            <v>18957.613752808742</v>
          </cell>
          <cell r="AE22">
            <v>20620.00255064814</v>
          </cell>
          <cell r="AF22">
            <v>22310.98061987941</v>
          </cell>
          <cell r="AG22">
            <v>24018.223870771642</v>
          </cell>
          <cell r="AH22">
            <v>26000.270656867153</v>
          </cell>
          <cell r="AI22">
            <v>25944.06152085754</v>
          </cell>
          <cell r="AJ22">
            <v>27882.279481225891</v>
          </cell>
          <cell r="AK22">
            <v>32190.827223782584</v>
          </cell>
          <cell r="AL22">
            <v>40498.356976718627</v>
          </cell>
          <cell r="AM22">
            <v>46987.598422669915</v>
          </cell>
          <cell r="AN22">
            <v>50320.711458904239</v>
          </cell>
          <cell r="AO22">
            <v>53911.237007275697</v>
          </cell>
          <cell r="AP22">
            <v>61390.522622066528</v>
          </cell>
          <cell r="AQ22">
            <v>61252.822919870836</v>
          </cell>
          <cell r="AR22">
            <v>51663.023985653439</v>
          </cell>
          <cell r="AS22">
            <v>47979.998824273905</v>
          </cell>
          <cell r="AT22">
            <v>51044.711521241785</v>
          </cell>
          <cell r="AU22">
            <v>48096.274633575857</v>
          </cell>
          <cell r="AV22">
            <v>51046.921091071337</v>
          </cell>
          <cell r="AW22">
            <v>55266.927523719438</v>
          </cell>
          <cell r="AX22">
            <v>61913.484097276931</v>
          </cell>
          <cell r="AY22">
            <v>63736.154270195708</v>
          </cell>
          <cell r="AZ22">
            <v>69310.285185648958</v>
          </cell>
        </row>
        <row r="23">
          <cell r="E23">
            <v>2110.3867849841135</v>
          </cell>
          <cell r="F23">
            <v>2166.6054051734823</v>
          </cell>
          <cell r="G23">
            <v>2755.1582499484166</v>
          </cell>
          <cell r="H23">
            <v>3427.0471295647831</v>
          </cell>
          <cell r="I23">
            <v>4511.6037854488395</v>
          </cell>
          <cell r="J23">
            <v>4338.9580293458321</v>
          </cell>
          <cell r="K23">
            <v>4450.5181966493801</v>
          </cell>
          <cell r="L23">
            <v>4711.8147981701586</v>
          </cell>
          <cell r="M23">
            <v>4547.7243643600978</v>
          </cell>
          <cell r="N23">
            <v>5739.7288936126397</v>
          </cell>
          <cell r="O23">
            <v>6392.7893356071445</v>
          </cell>
          <cell r="P23">
            <v>6655.6798931231442</v>
          </cell>
          <cell r="Q23">
            <v>7144.8015242565471</v>
          </cell>
          <cell r="R23">
            <v>7832.8262243985819</v>
          </cell>
          <cell r="S23">
            <v>7227.0569931750215</v>
          </cell>
          <cell r="T23">
            <v>6705.9656820206392</v>
          </cell>
          <cell r="U23">
            <v>8180.1743387356692</v>
          </cell>
          <cell r="V23">
            <v>9670.6018567997235</v>
          </cell>
          <cell r="W23">
            <v>11619.720511765374</v>
          </cell>
          <cell r="X23">
            <v>11329.150615312858</v>
          </cell>
          <cell r="Y23">
            <v>13051.824762275093</v>
          </cell>
          <cell r="Z23">
            <v>14482.624920367385</v>
          </cell>
          <cell r="AA23">
            <v>15649.924395147455</v>
          </cell>
          <cell r="AB23">
            <v>15164.281855673824</v>
          </cell>
          <cell r="AC23">
            <v>16636.448497620629</v>
          </cell>
          <cell r="AD23">
            <v>18748.644238663492</v>
          </cell>
          <cell r="AE23">
            <v>20043.450556542848</v>
          </cell>
          <cell r="AF23">
            <v>20420.687470434397</v>
          </cell>
          <cell r="AG23">
            <v>20120.689445831114</v>
          </cell>
          <cell r="AH23">
            <v>19858.20899322275</v>
          </cell>
          <cell r="AI23">
            <v>21949.731456675636</v>
          </cell>
          <cell r="AJ23">
            <v>21371.948583333469</v>
          </cell>
          <cell r="AK23">
            <v>19393.247784000891</v>
          </cell>
          <cell r="AL23">
            <v>20001.515075393901</v>
          </cell>
          <cell r="AM23">
            <v>20869.316801948793</v>
          </cell>
          <cell r="AN23">
            <v>21505.474051828194</v>
          </cell>
          <cell r="AO23">
            <v>22797.21536455338</v>
          </cell>
          <cell r="AP23">
            <v>25857.019350150989</v>
          </cell>
          <cell r="AQ23">
            <v>30433.637059152563</v>
          </cell>
          <cell r="AR23">
            <v>28481.42412624288</v>
          </cell>
          <cell r="AS23">
            <v>31511.081599023102</v>
          </cell>
          <cell r="AT23">
            <v>34615.910053596526</v>
          </cell>
          <cell r="AU23">
            <v>33380.503318242838</v>
          </cell>
          <cell r="AV23">
            <v>37462.737042911453</v>
          </cell>
          <cell r="AW23">
            <v>39036.287251164133</v>
          </cell>
          <cell r="AX23">
            <v>37199.857598945113</v>
          </cell>
          <cell r="AY23">
            <v>38908.313230704829</v>
          </cell>
          <cell r="AZ23">
            <v>42363.509393118125</v>
          </cell>
        </row>
        <row r="24">
          <cell r="E24">
            <v>2109.0476951617552</v>
          </cell>
          <cell r="F24">
            <v>2298.4275345094065</v>
          </cell>
          <cell r="G24">
            <v>2669.3167889201482</v>
          </cell>
          <cell r="H24">
            <v>3200.2851069996123</v>
          </cell>
          <cell r="I24">
            <v>3616.7209259619785</v>
          </cell>
          <cell r="J24">
            <v>4102.6051795914518</v>
          </cell>
          <cell r="K24">
            <v>4028.4662938225197</v>
          </cell>
          <cell r="L24">
            <v>4602.0178541102323</v>
          </cell>
          <cell r="M24">
            <v>5601.4389918380257</v>
          </cell>
          <cell r="N24">
            <v>6969.2853637895842</v>
          </cell>
          <cell r="O24">
            <v>8436.8322318186274</v>
          </cell>
          <cell r="P24">
            <v>7582.6530391485485</v>
          </cell>
          <cell r="Q24">
            <v>7510.9654806605331</v>
          </cell>
          <cell r="R24">
            <v>7776.3950729605313</v>
          </cell>
          <cell r="S24">
            <v>7657.4928497282363</v>
          </cell>
          <cell r="T24">
            <v>7910.5664681225571</v>
          </cell>
          <cell r="U24">
            <v>11180.863968842192</v>
          </cell>
          <cell r="V24">
            <v>14065.645611732269</v>
          </cell>
          <cell r="W24">
            <v>15568.324032967161</v>
          </cell>
          <cell r="X24">
            <v>16213.426117553292</v>
          </cell>
          <cell r="Y24">
            <v>20655.688576634006</v>
          </cell>
          <cell r="Z24">
            <v>21696.332668888979</v>
          </cell>
          <cell r="AA24">
            <v>23081.407003402481</v>
          </cell>
          <cell r="AB24">
            <v>18522.839219938236</v>
          </cell>
          <cell r="AC24">
            <v>19213.514688417577</v>
          </cell>
          <cell r="AD24">
            <v>20434.827989049449</v>
          </cell>
          <cell r="AE24">
            <v>22890.223798591753</v>
          </cell>
          <cell r="AF24">
            <v>21684.045963182587</v>
          </cell>
          <cell r="AG24">
            <v>22220.841147370858</v>
          </cell>
          <cell r="AH24">
            <v>21860.795073968886</v>
          </cell>
          <cell r="AI24">
            <v>19897.468692903865</v>
          </cell>
          <cell r="AJ24">
            <v>20171.679073872307</v>
          </cell>
          <cell r="AK24">
            <v>21971.647785697336</v>
          </cell>
          <cell r="AL24">
            <v>27000.516414972553</v>
          </cell>
          <cell r="AM24">
            <v>30772.016557259612</v>
          </cell>
          <cell r="AN24">
            <v>31458.046087363859</v>
          </cell>
          <cell r="AO24">
            <v>32836.904781168436</v>
          </cell>
          <cell r="AP24">
            <v>37091.042594139428</v>
          </cell>
          <cell r="AQ24">
            <v>40166.457868309946</v>
          </cell>
          <cell r="AR24">
            <v>36719.181691406899</v>
          </cell>
          <cell r="AS24">
            <v>35660.586754271833</v>
          </cell>
          <cell r="AT24">
            <v>38152.656408822986</v>
          </cell>
          <cell r="AU24">
            <v>34653.728560391035</v>
          </cell>
          <cell r="AV24">
            <v>35697.52631226118</v>
          </cell>
          <cell r="AW24">
            <v>36082.50225540813</v>
          </cell>
          <cell r="AX24">
            <v>30754.125439052954</v>
          </cell>
          <cell r="AY24">
            <v>31483.955675169895</v>
          </cell>
          <cell r="AZ24">
            <v>32733.573280549266</v>
          </cell>
        </row>
        <row r="25">
          <cell r="E25">
            <v>2030.0089068785164</v>
          </cell>
          <cell r="F25">
            <v>2255.1034682814811</v>
          </cell>
          <cell r="G25">
            <v>2945.0705446268948</v>
          </cell>
          <cell r="H25">
            <v>3944.0211925405411</v>
          </cell>
          <cell r="I25">
            <v>4323.1502969139619</v>
          </cell>
          <cell r="J25">
            <v>4643.1756845321834</v>
          </cell>
          <cell r="K25">
            <v>5154.3620609679756</v>
          </cell>
          <cell r="L25">
            <v>6278.3483537665561</v>
          </cell>
          <cell r="M25">
            <v>8715.1392703416186</v>
          </cell>
          <cell r="N25">
            <v>9069.2840597647337</v>
          </cell>
          <cell r="O25">
            <v>9420.5630624712667</v>
          </cell>
          <cell r="P25">
            <v>10274.273932219974</v>
          </cell>
          <cell r="Q25">
            <v>9446.9264316173285</v>
          </cell>
          <cell r="R25">
            <v>10295.74630909119</v>
          </cell>
          <cell r="S25">
            <v>10891.107081034786</v>
          </cell>
          <cell r="T25">
            <v>11485.385175518015</v>
          </cell>
          <cell r="U25">
            <v>16976.868885552136</v>
          </cell>
          <cell r="V25">
            <v>20555.200348694194</v>
          </cell>
          <cell r="W25">
            <v>24839.198955090145</v>
          </cell>
          <cell r="X25">
            <v>24583.113912249923</v>
          </cell>
          <cell r="Y25">
            <v>25137.420576191442</v>
          </cell>
          <cell r="Z25">
            <v>28653.750132383528</v>
          </cell>
          <cell r="AA25">
            <v>31194.782840909989</v>
          </cell>
          <cell r="AB25">
            <v>35396.816609172689</v>
          </cell>
          <cell r="AC25">
            <v>38948.72520108489</v>
          </cell>
          <cell r="AD25">
            <v>43125.459859834817</v>
          </cell>
          <cell r="AE25">
            <v>38135.385260242503</v>
          </cell>
          <cell r="AF25">
            <v>34751.054477801816</v>
          </cell>
          <cell r="AG25">
            <v>31700.517050378745</v>
          </cell>
          <cell r="AH25">
            <v>35810.808858111421</v>
          </cell>
          <cell r="AI25">
            <v>38342.735693502</v>
          </cell>
          <cell r="AJ25">
            <v>33666.471682989737</v>
          </cell>
          <cell r="AK25">
            <v>32212.007297802258</v>
          </cell>
          <cell r="AL25">
            <v>34747.2220025469</v>
          </cell>
          <cell r="AM25">
            <v>37593.506437755386</v>
          </cell>
          <cell r="AN25">
            <v>37090.205436725948</v>
          </cell>
          <cell r="AO25">
            <v>35271.310972806736</v>
          </cell>
          <cell r="AP25">
            <v>35173.660767535344</v>
          </cell>
          <cell r="AQ25">
            <v>39206.378267867185</v>
          </cell>
          <cell r="AR25">
            <v>40679.287792940653</v>
          </cell>
          <cell r="AS25">
            <v>44340.07775476035</v>
          </cell>
          <cell r="AT25">
            <v>47935.728770931026</v>
          </cell>
          <cell r="AU25">
            <v>48276.684329911521</v>
          </cell>
          <cell r="AV25">
            <v>40214.188875134321</v>
          </cell>
          <cell r="AW25">
            <v>37842.472818493021</v>
          </cell>
          <cell r="AX25">
            <v>34303.585638940618</v>
          </cell>
          <cell r="AY25">
            <v>38777.22302064133</v>
          </cell>
          <cell r="AZ25">
            <v>38265.105680836015</v>
          </cell>
        </row>
        <row r="26">
          <cell r="E26">
            <v>4443.1459690050287</v>
          </cell>
          <cell r="F26">
            <v>4594.550910801634</v>
          </cell>
          <cell r="G26">
            <v>5704.8057652353064</v>
          </cell>
          <cell r="H26">
            <v>7760.1322302418621</v>
          </cell>
          <cell r="I26">
            <v>9385.0346252302897</v>
          </cell>
          <cell r="J26">
            <v>9134.1703584635416</v>
          </cell>
          <cell r="K26">
            <v>9940.0916385277251</v>
          </cell>
          <cell r="L26">
            <v>10928.032245214057</v>
          </cell>
          <cell r="M26">
            <v>13529.306062762931</v>
          </cell>
          <cell r="N26">
            <v>15743.394626077417</v>
          </cell>
          <cell r="O26">
            <v>17119.532861953972</v>
          </cell>
          <cell r="P26">
            <v>14342.170902541526</v>
          </cell>
          <cell r="Q26">
            <v>13049.595982448549</v>
          </cell>
          <cell r="R26">
            <v>12821.123702111934</v>
          </cell>
          <cell r="S26">
            <v>12561.157364097377</v>
          </cell>
          <cell r="T26">
            <v>12915.319103585874</v>
          </cell>
          <cell r="U26">
            <v>18774.011690798718</v>
          </cell>
          <cell r="V26">
            <v>23214.336452174477</v>
          </cell>
          <cell r="W26">
            <v>26062.779505396695</v>
          </cell>
          <cell r="X26">
            <v>27512.161596585705</v>
          </cell>
          <cell r="Y26">
            <v>34650.140791689693</v>
          </cell>
          <cell r="Z26">
            <v>37068.939205698429</v>
          </cell>
          <cell r="AA26">
            <v>41049.276389009538</v>
          </cell>
          <cell r="AB26">
            <v>41547.372614097425</v>
          </cell>
          <cell r="AC26">
            <v>45539.423553734414</v>
          </cell>
          <cell r="AD26">
            <v>52893.552163548113</v>
          </cell>
          <cell r="AE26">
            <v>52599.546310498336</v>
          </cell>
          <cell r="AF26">
            <v>46983.03853809998</v>
          </cell>
          <cell r="AG26">
            <v>47456.813565411794</v>
          </cell>
          <cell r="AH26">
            <v>51558.641575190952</v>
          </cell>
          <cell r="AI26">
            <v>48757.973478742409</v>
          </cell>
          <cell r="AJ26">
            <v>48324.227815664766</v>
          </cell>
          <cell r="AK26">
            <v>53225.195447190381</v>
          </cell>
          <cell r="AL26">
            <v>66073.623219962348</v>
          </cell>
          <cell r="AM26">
            <v>76771.426655364208</v>
          </cell>
          <cell r="AN26">
            <v>81570.641623092684</v>
          </cell>
          <cell r="AO26">
            <v>91100.356682576021</v>
          </cell>
          <cell r="AP26">
            <v>107190.15039117631</v>
          </cell>
          <cell r="AQ26">
            <v>115133.3328145453</v>
          </cell>
          <cell r="AR26">
            <v>103505.18337467432</v>
          </cell>
          <cell r="AS26">
            <v>104771.86316695184</v>
          </cell>
          <cell r="AT26">
            <v>115406.61389273014</v>
          </cell>
          <cell r="AU26">
            <v>106460.07845232885</v>
          </cell>
          <cell r="AV26">
            <v>113341.23746284796</v>
          </cell>
          <cell r="AW26">
            <v>118824.28913962567</v>
          </cell>
          <cell r="AX26">
            <v>100935.70097275476</v>
          </cell>
          <cell r="AY26">
            <v>102791.37486161984</v>
          </cell>
          <cell r="AZ26">
            <v>107356.29975381721</v>
          </cell>
        </row>
        <row r="27">
          <cell r="E27">
            <v>2935.3366408389884</v>
          </cell>
          <cell r="F27">
            <v>3390.6197230104322</v>
          </cell>
          <cell r="G27">
            <v>4115.7684603215812</v>
          </cell>
          <cell r="H27">
            <v>5348.961555058967</v>
          </cell>
          <cell r="I27">
            <v>6432.5380391047684</v>
          </cell>
          <cell r="J27">
            <v>7308.1833895076852</v>
          </cell>
          <cell r="K27">
            <v>7902.4962463142829</v>
          </cell>
          <cell r="L27">
            <v>9141.3487894586851</v>
          </cell>
          <cell r="M27">
            <v>11155.558543084055</v>
          </cell>
          <cell r="N27">
            <v>12794.456417923242</v>
          </cell>
          <cell r="O27">
            <v>13782.462558526873</v>
          </cell>
          <cell r="P27">
            <v>11530.00088654458</v>
          </cell>
          <cell r="Q27">
            <v>11052.647889150616</v>
          </cell>
          <cell r="R27">
            <v>10650.602124481871</v>
          </cell>
          <cell r="S27">
            <v>9974.0218289779405</v>
          </cell>
          <cell r="T27">
            <v>9921.4900093696069</v>
          </cell>
          <cell r="U27">
            <v>13771.127290092221</v>
          </cell>
          <cell r="V27">
            <v>16686.362249754795</v>
          </cell>
          <cell r="W27">
            <v>17733.81116252713</v>
          </cell>
          <cell r="X27">
            <v>17351.939365060254</v>
          </cell>
          <cell r="Y27">
            <v>21248.946239364166</v>
          </cell>
          <cell r="Z27">
            <v>21706.633978821363</v>
          </cell>
          <cell r="AA27">
            <v>23935.335821992841</v>
          </cell>
          <cell r="AB27">
            <v>23185.738858106291</v>
          </cell>
          <cell r="AC27">
            <v>24659.837388217413</v>
          </cell>
          <cell r="AD27">
            <v>29221.900314400493</v>
          </cell>
          <cell r="AE27">
            <v>28914.259902571794</v>
          </cell>
          <cell r="AF27">
            <v>26636.049049933012</v>
          </cell>
          <cell r="AG27">
            <v>27817.211957057083</v>
          </cell>
          <cell r="AH27">
            <v>28227.675208453802</v>
          </cell>
          <cell r="AI27">
            <v>26120.500398463209</v>
          </cell>
          <cell r="AJ27">
            <v>26907.037869751708</v>
          </cell>
          <cell r="AK27">
            <v>29297.926706146449</v>
          </cell>
          <cell r="AL27">
            <v>35738.642750045969</v>
          </cell>
          <cell r="AM27">
            <v>40338.469847024491</v>
          </cell>
          <cell r="AN27">
            <v>41852.104073291157</v>
          </cell>
          <cell r="AO27">
            <v>44585.77262521151</v>
          </cell>
          <cell r="AP27">
            <v>51311.390716794078</v>
          </cell>
          <cell r="AQ27">
            <v>57216.200103158153</v>
          </cell>
          <cell r="AR27">
            <v>52204.478446587178</v>
          </cell>
          <cell r="AS27">
            <v>50770.497749284492</v>
          </cell>
          <cell r="AT27">
            <v>54012.062614320057</v>
          </cell>
          <cell r="AU27">
            <v>49972.910989370721</v>
          </cell>
          <cell r="AV27">
            <v>52079.312576827375</v>
          </cell>
          <cell r="AW27">
            <v>52755.119851816729</v>
          </cell>
          <cell r="AX27">
            <v>45163.3851875904</v>
          </cell>
          <cell r="AY27">
            <v>46175.50224693292</v>
          </cell>
          <cell r="AZ27">
            <v>48830.449046219692</v>
          </cell>
        </row>
        <row r="28">
          <cell r="E28">
            <v>2305.171603473902</v>
          </cell>
          <cell r="F28">
            <v>2764.9589041048175</v>
          </cell>
          <cell r="G28">
            <v>3296.3314157216851</v>
          </cell>
          <cell r="H28">
            <v>4249.9140134387771</v>
          </cell>
          <cell r="I28">
            <v>4688.0571870078566</v>
          </cell>
          <cell r="J28">
            <v>4484.5501465792395</v>
          </cell>
          <cell r="K28">
            <v>4472.804582492915</v>
          </cell>
          <cell r="L28">
            <v>4869.9876483071066</v>
          </cell>
          <cell r="M28">
            <v>5901.9564989089013</v>
          </cell>
          <cell r="N28">
            <v>6697.0980561012238</v>
          </cell>
          <cell r="O28">
            <v>7425.3132161853719</v>
          </cell>
          <cell r="P28">
            <v>7956.3690311132232</v>
          </cell>
          <cell r="Q28">
            <v>7866.6558495913023</v>
          </cell>
          <cell r="R28">
            <v>7739.7293363340004</v>
          </cell>
          <cell r="S28">
            <v>7384.4223856904455</v>
          </cell>
          <cell r="T28">
            <v>7376.3860902333854</v>
          </cell>
          <cell r="U28">
            <v>9206.369807166755</v>
          </cell>
          <cell r="V28">
            <v>11615.692184503599</v>
          </cell>
          <cell r="W28">
            <v>13883.536416013962</v>
          </cell>
          <cell r="X28">
            <v>13280.205049335651</v>
          </cell>
          <cell r="Y28">
            <v>13371.951515697263</v>
          </cell>
          <cell r="Z28">
            <v>12719.483922151258</v>
          </cell>
          <cell r="AA28">
            <v>12006.544070089441</v>
          </cell>
          <cell r="AB28">
            <v>12804.55900129725</v>
          </cell>
          <cell r="AC28">
            <v>14783.319469463986</v>
          </cell>
          <cell r="AD28">
            <v>17184.363520888528</v>
          </cell>
          <cell r="AE28">
            <v>18694.103498756776</v>
          </cell>
          <cell r="AF28">
            <v>18468.937640078435</v>
          </cell>
          <cell r="AG28">
            <v>15111.170003017991</v>
          </cell>
          <cell r="AH28">
            <v>15694.004473916688</v>
          </cell>
          <cell r="AI28">
            <v>14108.161148784957</v>
          </cell>
          <cell r="AJ28">
            <v>13845.956917122172</v>
          </cell>
          <cell r="AK28">
            <v>15775.204078213446</v>
          </cell>
          <cell r="AL28">
            <v>20862.492318505723</v>
          </cell>
          <cell r="AM28">
            <v>24997.31646455601</v>
          </cell>
          <cell r="AN28">
            <v>27808.978914748554</v>
          </cell>
          <cell r="AO28">
            <v>26756.383368327657</v>
          </cell>
          <cell r="AP28">
            <v>32363.598652634882</v>
          </cell>
          <cell r="AQ28">
            <v>31086.93238592206</v>
          </cell>
          <cell r="AR28">
            <v>27986.701459610566</v>
          </cell>
          <cell r="AS28">
            <v>33637.9666924634</v>
          </cell>
          <cell r="AT28">
            <v>38023.114885257331</v>
          </cell>
          <cell r="AU28">
            <v>39393.492418879061</v>
          </cell>
          <cell r="AV28">
            <v>42279.769440226919</v>
          </cell>
          <cell r="AW28">
            <v>44014.27726804914</v>
          </cell>
          <cell r="AX28">
            <v>38357.085832322759</v>
          </cell>
          <cell r="AY28">
            <v>40341.356542488247</v>
          </cell>
          <cell r="AZ28">
            <v>42932.082720346792</v>
          </cell>
        </row>
        <row r="29">
          <cell r="E29">
            <v>3305.984650134415</v>
          </cell>
          <cell r="F29">
            <v>3734.2122995880695</v>
          </cell>
          <cell r="G29">
            <v>4412.7338059981312</v>
          </cell>
          <cell r="H29">
            <v>5689.282986627456</v>
          </cell>
          <cell r="I29">
            <v>6810.6916580881698</v>
          </cell>
          <cell r="J29">
            <v>8202.9163746487993</v>
          </cell>
          <cell r="K29">
            <v>8924.241841103918</v>
          </cell>
          <cell r="L29">
            <v>10263.264975657277</v>
          </cell>
          <cell r="M29">
            <v>11461.305083067209</v>
          </cell>
          <cell r="N29">
            <v>13045.498741427416</v>
          </cell>
          <cell r="O29">
            <v>15770.400929400237</v>
          </cell>
          <cell r="P29">
            <v>15515.243070398366</v>
          </cell>
          <cell r="Q29">
            <v>15236.405174848</v>
          </cell>
          <cell r="R29">
            <v>14941.508632504845</v>
          </cell>
          <cell r="S29">
            <v>14996.194510118727</v>
          </cell>
          <cell r="T29">
            <v>15751.257500352147</v>
          </cell>
          <cell r="U29">
            <v>18874.246188708861</v>
          </cell>
          <cell r="V29">
            <v>22505.726090813208</v>
          </cell>
          <cell r="W29">
            <v>24251.265939857811</v>
          </cell>
          <cell r="X29">
            <v>24372.225884628981</v>
          </cell>
          <cell r="Y29">
            <v>28253.343017951469</v>
          </cell>
          <cell r="Z29">
            <v>28574.968655367375</v>
          </cell>
          <cell r="AA29">
            <v>30517.04493436855</v>
          </cell>
          <cell r="AB29">
            <v>28030.100157802513</v>
          </cell>
          <cell r="AC29">
            <v>29251.787641234885</v>
          </cell>
          <cell r="AD29">
            <v>34806.543172135527</v>
          </cell>
          <cell r="AE29">
            <v>37330.343263887517</v>
          </cell>
          <cell r="AF29">
            <v>36423.180345418441</v>
          </cell>
          <cell r="AG29">
            <v>34626.303489207159</v>
          </cell>
          <cell r="AH29">
            <v>36209.176388756023</v>
          </cell>
          <cell r="AI29">
            <v>38005.346085349338</v>
          </cell>
          <cell r="AJ29">
            <v>38468.808760276312</v>
          </cell>
          <cell r="AK29">
            <v>42894.673339464702</v>
          </cell>
          <cell r="AL29">
            <v>50108.246942193466</v>
          </cell>
          <cell r="AM29">
            <v>57413.595800456438</v>
          </cell>
          <cell r="AN29">
            <v>66704.602660758086</v>
          </cell>
          <cell r="AO29">
            <v>73827.269867560302</v>
          </cell>
          <cell r="AP29">
            <v>84963.963414220721</v>
          </cell>
          <cell r="AQ29">
            <v>97036.32616696661</v>
          </cell>
          <cell r="AR29">
            <v>80171.031533939065</v>
          </cell>
          <cell r="AS29">
            <v>87804.075337124668</v>
          </cell>
          <cell r="AT29">
            <v>100857.08308784368</v>
          </cell>
          <cell r="AU29">
            <v>101755.64399650678</v>
          </cell>
          <cell r="AV29">
            <v>103208.50422317775</v>
          </cell>
          <cell r="AW29">
            <v>97075.838407442658</v>
          </cell>
          <cell r="AX29">
            <v>74425.424186455115</v>
          </cell>
          <cell r="AY29">
            <v>70713.040952380776</v>
          </cell>
          <cell r="AZ29">
            <v>75373.26768995481</v>
          </cell>
        </row>
        <row r="30">
          <cell r="E30">
            <v>931.84547685522227</v>
          </cell>
          <cell r="F30">
            <v>1051.952753360777</v>
          </cell>
          <cell r="G30">
            <v>1271.1532266129218</v>
          </cell>
          <cell r="H30">
            <v>1684.8358736201806</v>
          </cell>
          <cell r="I30">
            <v>1925.9101851200035</v>
          </cell>
          <cell r="J30">
            <v>2098.4367835244766</v>
          </cell>
          <cell r="K30">
            <v>2174.0629431158968</v>
          </cell>
          <cell r="L30">
            <v>2260.6188301967527</v>
          </cell>
          <cell r="M30">
            <v>2445.9055638730479</v>
          </cell>
          <cell r="N30">
            <v>2740.561294440281</v>
          </cell>
          <cell r="O30">
            <v>3355.3381782140291</v>
          </cell>
          <cell r="P30">
            <v>3238.5237485971252</v>
          </cell>
          <cell r="Q30">
            <v>3075.8333061480926</v>
          </cell>
          <cell r="R30">
            <v>2735.7696723284434</v>
          </cell>
          <cell r="S30">
            <v>2527.8447170579866</v>
          </cell>
          <cell r="T30">
            <v>2715.6851811738434</v>
          </cell>
          <cell r="U30">
            <v>3881.2993103127737</v>
          </cell>
          <cell r="V30">
            <v>4832.5414796745799</v>
          </cell>
          <cell r="W30">
            <v>5659.4942581215892</v>
          </cell>
          <cell r="X30">
            <v>6091.3430452444745</v>
          </cell>
          <cell r="Y30">
            <v>7909.5186344224403</v>
          </cell>
          <cell r="Z30">
            <v>8947.659879017805</v>
          </cell>
          <cell r="AA30">
            <v>10789.667814101216</v>
          </cell>
          <cell r="AB30">
            <v>9450.3171392609202</v>
          </cell>
          <cell r="AC30">
            <v>9868.1458166290449</v>
          </cell>
          <cell r="AD30">
            <v>11625.919297400376</v>
          </cell>
          <cell r="AE30">
            <v>12067.8223388931</v>
          </cell>
          <cell r="AF30">
            <v>11433.726796863915</v>
          </cell>
          <cell r="AG30">
            <v>12071.31499259269</v>
          </cell>
          <cell r="AH30">
            <v>12315.01896076561</v>
          </cell>
          <cell r="AI30">
            <v>11395.332375288468</v>
          </cell>
          <cell r="AJ30">
            <v>11731.54531761332</v>
          </cell>
          <cell r="AK30">
            <v>12830.741076794091</v>
          </cell>
          <cell r="AL30">
            <v>15733.596081209385</v>
          </cell>
          <cell r="AM30">
            <v>17951.670683155102</v>
          </cell>
          <cell r="AN30">
            <v>18645.198250985759</v>
          </cell>
          <cell r="AO30">
            <v>19717.072277032225</v>
          </cell>
          <cell r="AP30">
            <v>22577.35566484668</v>
          </cell>
          <cell r="AQ30">
            <v>24596.091343124019</v>
          </cell>
          <cell r="AR30">
            <v>22887.983208475009</v>
          </cell>
          <cell r="AS30">
            <v>22342.548633297851</v>
          </cell>
          <cell r="AT30">
            <v>23058.107371723985</v>
          </cell>
          <cell r="AU30">
            <v>20412.36569773766</v>
          </cell>
          <cell r="AV30">
            <v>21467.230083302351</v>
          </cell>
          <cell r="AW30">
            <v>21965.075911302349</v>
          </cell>
          <cell r="AX30">
            <v>19100.687787932071</v>
          </cell>
          <cell r="AY30">
            <v>18127.060084936846</v>
          </cell>
          <cell r="AZ30">
            <v>18886.60280282997</v>
          </cell>
        </row>
        <row r="31">
          <cell r="E31">
            <v>1203.075327228066</v>
          </cell>
          <cell r="F31">
            <v>1352.9050751666371</v>
          </cell>
          <cell r="G31">
            <v>1696.6090692544301</v>
          </cell>
          <cell r="H31">
            <v>2230.5092955732025</v>
          </cell>
          <cell r="I31">
            <v>2727.0804330291767</v>
          </cell>
          <cell r="J31">
            <v>3168.8394342387433</v>
          </cell>
          <cell r="K31">
            <v>3244.1557084768688</v>
          </cell>
          <cell r="L31">
            <v>3590.5150343568766</v>
          </cell>
          <cell r="M31">
            <v>4308.2900332233785</v>
          </cell>
          <cell r="N31">
            <v>5708.9886265208452</v>
          </cell>
          <cell r="O31">
            <v>6138.0864134621361</v>
          </cell>
          <cell r="P31">
            <v>5305.8390706439377</v>
          </cell>
          <cell r="Q31">
            <v>5090.0930813575424</v>
          </cell>
          <cell r="R31">
            <v>4413.9724557732943</v>
          </cell>
          <cell r="S31">
            <v>4445.8092044793075</v>
          </cell>
          <cell r="T31">
            <v>4634.8887024175892</v>
          </cell>
          <cell r="U31">
            <v>6442.8239672640884</v>
          </cell>
          <cell r="V31">
            <v>8141.9021920970699</v>
          </cell>
          <cell r="W31">
            <v>9580.5986898237479</v>
          </cell>
          <cell r="X31">
            <v>10555.370567445503</v>
          </cell>
          <cell r="Y31">
            <v>13611.117499714548</v>
          </cell>
          <cell r="Z31">
            <v>14618.102083079546</v>
          </cell>
          <cell r="AA31">
            <v>15917.799571975684</v>
          </cell>
          <cell r="AB31">
            <v>13219.425612929768</v>
          </cell>
          <cell r="AC31">
            <v>13303.303242887636</v>
          </cell>
          <cell r="AD31">
            <v>15367.068887787207</v>
          </cell>
          <cell r="AE31">
            <v>16021.265443025231</v>
          </cell>
          <cell r="AF31">
            <v>14676.728240815957</v>
          </cell>
          <cell r="AG31">
            <v>15312.970309217762</v>
          </cell>
          <cell r="AH31">
            <v>15614.314493112977</v>
          </cell>
          <cell r="AI31">
            <v>14546.35706412171</v>
          </cell>
          <cell r="AJ31">
            <v>15123.657400938111</v>
          </cell>
          <cell r="AK31">
            <v>16791.503356395253</v>
          </cell>
          <cell r="AL31">
            <v>21264.420418645095</v>
          </cell>
          <cell r="AM31">
            <v>24681.864605532595</v>
          </cell>
          <cell r="AN31">
            <v>26338.117122518928</v>
          </cell>
          <cell r="AO31">
            <v>28171.828118221154</v>
          </cell>
          <cell r="AP31">
            <v>32603.531191533937</v>
          </cell>
          <cell r="AQ31">
            <v>35653.872897595465</v>
          </cell>
          <cell r="AR31">
            <v>32274.672437894493</v>
          </cell>
          <cell r="AS31">
            <v>30562.97948612817</v>
          </cell>
          <cell r="AT31">
            <v>31763.535359082289</v>
          </cell>
          <cell r="AU31">
            <v>28597.40159740817</v>
          </cell>
          <cell r="AV31">
            <v>29123.582323972787</v>
          </cell>
          <cell r="AW31">
            <v>29663.494736277346</v>
          </cell>
          <cell r="AX31">
            <v>25863.371052473678</v>
          </cell>
          <cell r="AY31">
            <v>26723.720948836919</v>
          </cell>
          <cell r="AZ31">
            <v>28243.822407674179</v>
          </cell>
        </row>
        <row r="32">
          <cell r="E32">
            <v>4667.6221252959067</v>
          </cell>
          <cell r="F32">
            <v>5067.5882908567446</v>
          </cell>
          <cell r="G32">
            <v>5945.3098991587831</v>
          </cell>
          <cell r="H32">
            <v>7192.8928538919608</v>
          </cell>
          <cell r="I32">
            <v>7971.0390593650473</v>
          </cell>
          <cell r="J32">
            <v>9979.8626536169049</v>
          </cell>
          <cell r="K32">
            <v>10725.788643150658</v>
          </cell>
          <cell r="L32">
            <v>11300.877625097037</v>
          </cell>
          <cell r="M32">
            <v>12443.499866020959</v>
          </cell>
          <cell r="N32">
            <v>14698.789867907277</v>
          </cell>
          <cell r="O32">
            <v>16834.33261130079</v>
          </cell>
          <cell r="P32">
            <v>15374.464911567398</v>
          </cell>
          <cell r="Q32">
            <v>13566.362624070689</v>
          </cell>
          <cell r="R32">
            <v>12481.333505671746</v>
          </cell>
          <cell r="S32">
            <v>12948.957129360082</v>
          </cell>
          <cell r="T32">
            <v>13520.543808237051</v>
          </cell>
          <cell r="U32">
            <v>17769.850383822806</v>
          </cell>
          <cell r="V32">
            <v>21493.741402503438</v>
          </cell>
          <cell r="W32">
            <v>24099.83854289541</v>
          </cell>
          <cell r="X32">
            <v>25251.91427127791</v>
          </cell>
          <cell r="Y32">
            <v>30114.209891840965</v>
          </cell>
          <cell r="Z32">
            <v>31419.790781294258</v>
          </cell>
          <cell r="AA32">
            <v>32348.161070358055</v>
          </cell>
          <cell r="AB32">
            <v>24008.846230885527</v>
          </cell>
          <cell r="AC32">
            <v>25686.973090281528</v>
          </cell>
          <cell r="AD32">
            <v>29876.352640549001</v>
          </cell>
          <cell r="AE32">
            <v>32508.611677973757</v>
          </cell>
          <cell r="AF32">
            <v>29879.850303077525</v>
          </cell>
          <cell r="AG32">
            <v>30098.588094396386</v>
          </cell>
          <cell r="AH32">
            <v>30541.749783052146</v>
          </cell>
          <cell r="AI32">
            <v>29273.872843303714</v>
          </cell>
          <cell r="AJ32">
            <v>26972.980827942389</v>
          </cell>
          <cell r="AK32">
            <v>29594.110054666151</v>
          </cell>
          <cell r="AL32">
            <v>37089.079254670374</v>
          </cell>
          <cell r="AM32">
            <v>42488.637348246324</v>
          </cell>
          <cell r="AN32">
            <v>43037.52905724688</v>
          </cell>
          <cell r="AO32">
            <v>46282.737616234532</v>
          </cell>
          <cell r="AP32">
            <v>53256.254363220534</v>
          </cell>
          <cell r="AQ32">
            <v>55754.696656558648</v>
          </cell>
          <cell r="AR32">
            <v>46169.647901675402</v>
          </cell>
          <cell r="AS32">
            <v>52075.745609663216</v>
          </cell>
          <cell r="AT32">
            <v>59582.340470396237</v>
          </cell>
          <cell r="AU32">
            <v>57017.639937167398</v>
          </cell>
          <cell r="AV32">
            <v>60216.861823726424</v>
          </cell>
          <cell r="AW32">
            <v>59240.140954381379</v>
          </cell>
          <cell r="AX32">
            <v>51005.959401099906</v>
          </cell>
          <cell r="AY32">
            <v>52063.345635332465</v>
          </cell>
          <cell r="AZ32">
            <v>54128.647435175641</v>
          </cell>
        </row>
        <row r="33">
          <cell r="E33">
            <v>3934.6642765746451</v>
          </cell>
          <cell r="F33">
            <v>4688.5544286992081</v>
          </cell>
          <cell r="G33">
            <v>5706.062981719173</v>
          </cell>
          <cell r="H33">
            <v>7623.323223023197</v>
          </cell>
          <cell r="I33">
            <v>8744.612458607091</v>
          </cell>
          <cell r="J33">
            <v>10001.356095204907</v>
          </cell>
          <cell r="K33">
            <v>10462.596191955286</v>
          </cell>
          <cell r="L33">
            <v>11199.31457452484</v>
          </cell>
          <cell r="M33">
            <v>15710.87492420749</v>
          </cell>
          <cell r="N33">
            <v>17759.344705550859</v>
          </cell>
          <cell r="O33">
            <v>18878.071454293651</v>
          </cell>
          <cell r="P33">
            <v>17258.083234943788</v>
          </cell>
          <cell r="Q33">
            <v>17661.302886929185</v>
          </cell>
          <cell r="R33">
            <v>17406.04460181321</v>
          </cell>
          <cell r="S33">
            <v>16519.381832264378</v>
          </cell>
          <cell r="T33">
            <v>16728.044132297764</v>
          </cell>
          <cell r="U33">
            <v>23713.883678165024</v>
          </cell>
          <cell r="V33">
            <v>29547.348401052132</v>
          </cell>
          <cell r="W33">
            <v>31800.295362360561</v>
          </cell>
          <cell r="X33">
            <v>30517.490525603345</v>
          </cell>
          <cell r="Y33">
            <v>38652.322360368482</v>
          </cell>
          <cell r="Z33">
            <v>38717.894743400488</v>
          </cell>
          <cell r="AA33">
            <v>39909.756996532546</v>
          </cell>
          <cell r="AB33">
            <v>38307.504788438098</v>
          </cell>
          <cell r="AC33">
            <v>42090.063254326116</v>
          </cell>
          <cell r="AD33">
            <v>48870.667269832338</v>
          </cell>
          <cell r="AE33">
            <v>46734.444829492211</v>
          </cell>
          <cell r="AF33">
            <v>40469.47410129918</v>
          </cell>
          <cell r="AG33">
            <v>41460.960570345407</v>
          </cell>
          <cell r="AH33">
            <v>40624.985991384143</v>
          </cell>
          <cell r="AI33">
            <v>37950.399386096484</v>
          </cell>
          <cell r="AJ33">
            <v>38735.554865997889</v>
          </cell>
          <cell r="AK33">
            <v>41552.122236680334</v>
          </cell>
          <cell r="AL33">
            <v>48409.925927327786</v>
          </cell>
          <cell r="AM33">
            <v>53625.528037916789</v>
          </cell>
          <cell r="AN33">
            <v>55193.387373372338</v>
          </cell>
          <cell r="AO33">
            <v>57609.484419174092</v>
          </cell>
          <cell r="AP33">
            <v>63489.056999681758</v>
          </cell>
          <cell r="AQ33">
            <v>72455.115429238358</v>
          </cell>
          <cell r="AR33">
            <v>69922.288033039513</v>
          </cell>
          <cell r="AS33">
            <v>74566.159655085547</v>
          </cell>
          <cell r="AT33">
            <v>88267.697263487018</v>
          </cell>
          <cell r="AU33">
            <v>83170.747802138285</v>
          </cell>
          <cell r="AV33">
            <v>84719.98262809994</v>
          </cell>
          <cell r="AW33">
            <v>86152.121802817594</v>
          </cell>
          <cell r="AX33">
            <v>81733.038501429546</v>
          </cell>
          <cell r="AY33">
            <v>79833.032192014885</v>
          </cell>
          <cell r="AZ33">
            <v>80255.095371183954</v>
          </cell>
        </row>
        <row r="34">
          <cell r="E34">
            <v>2354.6355836555649</v>
          </cell>
          <cell r="F34">
            <v>2651.8662903214477</v>
          </cell>
          <cell r="G34">
            <v>3038.2468815076568</v>
          </cell>
          <cell r="H34">
            <v>3442.3204079017696</v>
          </cell>
          <cell r="I34">
            <v>3668.6020026292836</v>
          </cell>
          <cell r="J34">
            <v>4305.1345596491337</v>
          </cell>
          <cell r="K34">
            <v>4142.4133992032766</v>
          </cell>
          <cell r="L34">
            <v>4674.5566547379567</v>
          </cell>
          <cell r="M34">
            <v>5971.8830947009137</v>
          </cell>
          <cell r="N34">
            <v>7802.7620995778898</v>
          </cell>
          <cell r="O34">
            <v>10041.681687719127</v>
          </cell>
          <cell r="P34">
            <v>9613.2803007218881</v>
          </cell>
          <cell r="Q34">
            <v>9148.0354638249373</v>
          </cell>
          <cell r="R34">
            <v>8698.6042965140459</v>
          </cell>
          <cell r="S34">
            <v>8175.7558370995012</v>
          </cell>
          <cell r="T34">
            <v>8660.0583868574522</v>
          </cell>
          <cell r="U34">
            <v>10623.201921438505</v>
          </cell>
          <cell r="V34">
            <v>13137.196343845959</v>
          </cell>
          <cell r="W34">
            <v>16003.406931888023</v>
          </cell>
          <cell r="X34">
            <v>16256.386111722162</v>
          </cell>
          <cell r="Y34">
            <v>19061.498549962078</v>
          </cell>
          <cell r="Z34">
            <v>19881.600534417423</v>
          </cell>
          <cell r="AA34">
            <v>20523.689416329926</v>
          </cell>
          <cell r="AB34">
            <v>18386.666461291072</v>
          </cell>
          <cell r="AC34">
            <v>19719.508329693297</v>
          </cell>
          <cell r="AD34">
            <v>23112.087414743994</v>
          </cell>
          <cell r="AE34">
            <v>24244.823609794938</v>
          </cell>
          <cell r="AF34">
            <v>26565.354061667818</v>
          </cell>
          <cell r="AG34">
            <v>28012.670472472633</v>
          </cell>
          <cell r="AH34">
            <v>28427.115123756339</v>
          </cell>
          <cell r="AI34">
            <v>27989.419253137799</v>
          </cell>
          <cell r="AJ34">
            <v>27557.363949801369</v>
          </cell>
          <cell r="AK34">
            <v>29823.610027688443</v>
          </cell>
          <cell r="AL34">
            <v>34239.54901545855</v>
          </cell>
          <cell r="AM34">
            <v>40077.397469994052</v>
          </cell>
          <cell r="AN34">
            <v>41966.102270694566</v>
          </cell>
          <cell r="AO34">
            <v>44405.84973060451</v>
          </cell>
          <cell r="AP34">
            <v>50150.892311379728</v>
          </cell>
          <cell r="AQ34">
            <v>46716.762070886405</v>
          </cell>
          <cell r="AR34">
            <v>38104.28290864436</v>
          </cell>
          <cell r="AS34">
            <v>38700.39706923315</v>
          </cell>
          <cell r="AT34">
            <v>41214.896035032973</v>
          </cell>
          <cell r="AU34">
            <v>41711.849315384039</v>
          </cell>
          <cell r="AV34">
            <v>42542.584972857519</v>
          </cell>
          <cell r="AW34">
            <v>46604.136527786955</v>
          </cell>
          <cell r="AX34">
            <v>44344.487552043611</v>
          </cell>
          <cell r="AY34">
            <v>40442.107032560096</v>
          </cell>
          <cell r="AZ34">
            <v>39766.996247870498</v>
          </cell>
        </row>
        <row r="35">
          <cell r="E35">
            <v>5105.2506099772518</v>
          </cell>
          <cell r="F35">
            <v>5485.6295421958412</v>
          </cell>
          <cell r="G35">
            <v>5999.481344837739</v>
          </cell>
          <cell r="H35">
            <v>6642.8611299010654</v>
          </cell>
          <cell r="I35">
            <v>7135.6754308106492</v>
          </cell>
          <cell r="J35">
            <v>7664.0484087574232</v>
          </cell>
          <cell r="K35">
            <v>8452.3893810941736</v>
          </cell>
          <cell r="L35">
            <v>9313.820068316154</v>
          </cell>
          <cell r="M35">
            <v>10423.612784803263</v>
          </cell>
          <cell r="N35">
            <v>11555.366779819629</v>
          </cell>
          <cell r="O35">
            <v>12447.606024181712</v>
          </cell>
          <cell r="P35">
            <v>13839.848208338952</v>
          </cell>
          <cell r="Q35">
            <v>14265.418098049038</v>
          </cell>
          <cell r="R35">
            <v>15358.968283518938</v>
          </cell>
          <cell r="S35">
            <v>16933.95943602471</v>
          </cell>
          <cell r="T35">
            <v>18021.450076630197</v>
          </cell>
          <cell r="U35">
            <v>18840.066625057269</v>
          </cell>
          <cell r="V35">
            <v>19804.169848645288</v>
          </cell>
          <cell r="W35">
            <v>21151.24242720937</v>
          </cell>
          <cell r="X35">
            <v>22549.790897868064</v>
          </cell>
          <cell r="Y35">
            <v>23601.160784285898</v>
          </cell>
          <cell r="Z35">
            <v>24159.248731451189</v>
          </cell>
          <cell r="AA35">
            <v>25324.885655810755</v>
          </cell>
          <cell r="AB35">
            <v>26382.566473914456</v>
          </cell>
          <cell r="AC35">
            <v>27745.895160372947</v>
          </cell>
          <cell r="AD35">
            <v>28758.688285812335</v>
          </cell>
          <cell r="AE35">
            <v>30021.939006253135</v>
          </cell>
          <cell r="AF35">
            <v>31528.290445255305</v>
          </cell>
          <cell r="AG35">
            <v>32880.579130213016</v>
          </cell>
          <cell r="AH35">
            <v>34533.176291413132</v>
          </cell>
          <cell r="AI35">
            <v>36527.052658647415</v>
          </cell>
          <cell r="AJ35">
            <v>37212.256577076776</v>
          </cell>
          <cell r="AK35">
            <v>37912.140444042569</v>
          </cell>
          <cell r="AL35">
            <v>39651.396507014011</v>
          </cell>
          <cell r="AM35">
            <v>41703.794438196019</v>
          </cell>
          <cell r="AN35">
            <v>44048.459485772051</v>
          </cell>
          <cell r="AO35">
            <v>46335.568364169092</v>
          </cell>
          <cell r="AP35">
            <v>48237.635010819598</v>
          </cell>
          <cell r="AQ35">
            <v>48455.029513398113</v>
          </cell>
          <cell r="AR35">
            <v>47047.08451308254</v>
          </cell>
          <cell r="AS35">
            <v>48600.094369719242</v>
          </cell>
          <cell r="AT35">
            <v>49830.998970716602</v>
          </cell>
          <cell r="AU35">
            <v>51701.78268767977</v>
          </cell>
          <cell r="AV35">
            <v>53242.622778248733</v>
          </cell>
          <cell r="AW35">
            <v>55080.155411900356</v>
          </cell>
          <cell r="AX35">
            <v>56887.594913513851</v>
          </cell>
          <cell r="AY35">
            <v>58060.772676488603</v>
          </cell>
          <cell r="AZ35">
            <v>60142.66061162285</v>
          </cell>
        </row>
      </sheetData>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n Freeman" refreshedDate="44259.243627777774" createdVersion="7" refreshedVersion="7" minRefreshableVersion="3" recordCount="32" xr:uid="{7E640D52-25F1-46BE-A332-7DA1E4CAB383}">
  <cacheSource type="worksheet">
    <worksheetSource ref="B12:D44" sheet="Bar Sector Growth"/>
  </cacheSource>
  <cacheFields count="3">
    <cacheField name="Creative Sector" numFmtId="0">
      <sharedItems count="8">
        <s v="Music and Performance"/>
        <s v="Advertising and marketing"/>
        <s v="Publishing"/>
        <s v="Architecture"/>
        <s v="Design"/>
        <s v="IT, software and computer services"/>
        <s v="Film, TV, video, radio and photography"/>
        <s v="Crafts"/>
      </sharedItems>
    </cacheField>
    <cacheField name="Month" numFmtId="0">
      <sharedItems count="4">
        <s v="09(Sept)"/>
        <s v="10(Oct)"/>
        <s v="11(Nov)"/>
        <s v="12(Dec)"/>
      </sharedItems>
    </cacheField>
    <cacheField name="M-o-y change in employment" numFmtId="0">
      <sharedItems containsSemiMixedTypes="0" containsString="0" containsNumber="1" minValue="-0.19695359546581648" maxValue="0.348970251716247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1.591716319446" backgroundQuery="1" createdVersion="7" refreshedVersion="7" minRefreshableVersion="3" recordCount="0" supportSubquery="1" supportAdvancedDrill="1" xr:uid="{0F68AC9B-7A21-4081-9692-AE8AD46D2545}">
  <cacheSource type="external" connectionId="3"/>
  <cacheFields count="7">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standardised_province].[standardised_province]" caption="standardised_province" numFmtId="0" hierarchy="15" level="1">
      <sharedItems containsSemiMixedTypes="0" containsNonDate="0" containsString="0"/>
    </cacheField>
    <cacheField name="[Fact Full].[date].[date]" caption="date" numFmtId="0" hierarchy="7" level="1">
      <sharedItems containsSemiMixedTypes="0" containsNonDate="0" containsDate="1" containsString="0" minDate="2010-01-01T00:00:00" maxDate="2020-12-02T00:00:00" count="132">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sharedItems>
    </cacheField>
    <cacheField name="[Fact Full].[creative_sector].[creative_sector]" caption="creative_sector" numFmtId="0" hierarchy="12" level="1">
      <sharedItems count="8">
        <s v="Advertising and marketing"/>
        <s v="Architecture"/>
        <s v="Crafts"/>
        <s v="Design"/>
        <s v="Film, TV, video, radio and photography"/>
        <s v="IT, software and computer services"/>
        <s v="Music"/>
        <s v="Publishing"/>
      </sharedItems>
    </cacheField>
    <cacheField name="[Fact Full].[early_warning_cultural_creative].[early_warning_cultural_creative]" caption="early_warning_cultural_creative" numFmtId="0" hierarchy="13" level="1">
      <sharedItems count="9">
        <s v="Advertising and marketing"/>
        <s v="Architecture"/>
        <s v="Crafts"/>
        <s v="Design"/>
        <s v="Film, TV, video, radio and photography"/>
        <s v="IT, software and computer services"/>
        <s v="Music and Performing Arts"/>
        <s v="Not Creative"/>
        <s v="Publishing"/>
      </sharedItems>
    </cacheField>
    <cacheField name="[Measures].[Sum of value]" caption="Sum of value" numFmtId="0" hierarchy="24" level="32767"/>
  </cacheFields>
  <cacheHierarchies count="27">
    <cacheHierarchy uniqueName="[Fact Full].[NAICS2 Description]" caption="NAICS2 Description" attribute="1" defaultMemberUniqueName="[Fact Full].[NAICS2 Description].[All]" allUniqueName="[Fact Full].[NAICS2 Description].[All]" dimensionUniqueName="[Fact Full]" displayFolder="" count="0" memberValueDatatype="130" unbalanced="0"/>
    <cacheHierarchy uniqueName="[Fact Full].[NAICS3 Description]" caption="NAICS3 Description" attribute="1" defaultMemberUniqueName="[Fact Full].[NAICS3 Description].[All]" allUniqueName="[Fact Full].[NAICS3 Description].[All]" dimensionUniqueName="[Fact Full]" displayFolder="" count="0" memberValueDatatype="130" unbalanced="0"/>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0" memberValueDatatype="130" unbalanced="0"/>
    <cacheHierarchy uniqueName="[Fact Full].[source]" caption="source" attribute="1" defaultMemberUniqueName="[Fact Full].[source].[All]" allUniqueName="[Fact Full].[source].[All]" dimensionUniqueName="[Fact Full]" displayFolder="" count="2" memberValueDatatype="130" unbalanced="0">
      <fieldsUsage count="2">
        <fieldUsage x="-1"/>
        <fieldUsage x="1"/>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0"/>
      </fieldsUsage>
    </cacheHierarchy>
    <cacheHierarchy uniqueName="[Fact Full].[geo_name_id]" caption="geo_name_id" attribute="1" defaultMemberUniqueName="[Fact Full].[geo_name_id].[All]" allUniqueName="[Fact Full].[geo_name_id].[All]" dimensionUniqueName="[Fact Full]" displayFolder="" count="0" memberValueDatatype="130" unbalanced="0"/>
    <cacheHierarchy uniqueName="[Fact Full].[date]" caption="date" attribute="1" time="1" defaultMemberUniqueName="[Fact Full].[date].[All]" allUniqueName="[Fact Full].[date].[All]" dimensionUniqueName="[Fact Full]" displayFolder="" count="2" memberValueDatatype="7" unbalanced="0">
      <fieldsUsage count="2">
        <fieldUsage x="-1"/>
        <fieldUsage x="3"/>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0" memberValueDatatype="130" unbalanced="0"/>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4"/>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5"/>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2" memberValueDatatype="130" unbalanced="0">
      <fieldsUsage count="2">
        <fieldUsage x="-1"/>
        <fieldUsage x="2"/>
      </fieldsUsage>
    </cacheHierarchy>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oneField="1" hidden="1">
      <fieldsUsage count="1">
        <fieldUsage x="6"/>
      </fieldsUsage>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1.591717476855" backgroundQuery="1" createdVersion="7" refreshedVersion="7" minRefreshableVersion="3" recordCount="0" supportSubquery="1" supportAdvancedDrill="1" xr:uid="{0C50BD03-8436-431D-A542-D6379A77755D}">
  <cacheSource type="external" connectionId="3"/>
  <cacheFields count="7">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standardised_province].[standardised_province]" caption="standardised_province" numFmtId="0" hierarchy="15" level="1">
      <sharedItems containsSemiMixedTypes="0" containsNonDate="0" containsString="0"/>
    </cacheField>
    <cacheField name="[Fact Full].[date].[date]" caption="date" numFmtId="0" hierarchy="7" level="1">
      <sharedItems containsSemiMixedTypes="0" containsNonDate="0" containsDate="1" containsString="0" minDate="2010-01-01T00:00:00" maxDate="2020-12-02T00:00:00" count="132">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sharedItems>
    </cacheField>
    <cacheField name="[Fact Full].[creative_sector].[creative_sector]" caption="creative_sector" numFmtId="0" hierarchy="12" level="1">
      <sharedItems count="8">
        <s v="Advertising and marketing"/>
        <s v="Architecture"/>
        <s v="Crafts"/>
        <s v="Design"/>
        <s v="Film, TV, video, radio and photography"/>
        <s v="IT, software and computer services"/>
        <s v="Music"/>
        <s v="Publishing"/>
      </sharedItems>
    </cacheField>
    <cacheField name="[Fact Full].[early_warning_cultural_creative].[early_warning_cultural_creative]" caption="early_warning_cultural_creative" numFmtId="0" hierarchy="13" level="1">
      <sharedItems count="8">
        <s v="Advertising and marketing"/>
        <s v="Architecture"/>
        <s v="Crafts"/>
        <s v="Design"/>
        <s v="Film, TV, video, radio and photography"/>
        <s v="IT, software and computer services"/>
        <s v="Music and Performing Arts"/>
        <s v="Publishing"/>
      </sharedItems>
    </cacheField>
    <cacheField name="[Measures].[Sum of support occupations]" caption="Sum of support occupations" numFmtId="0" hierarchy="26" level="32767"/>
  </cacheFields>
  <cacheHierarchies count="27">
    <cacheHierarchy uniqueName="[Fact Full].[NAICS2 Description]" caption="NAICS2 Description" attribute="1" defaultMemberUniqueName="[Fact Full].[NAICS2 Description].[All]" allUniqueName="[Fact Full].[NAICS2 Description].[All]" dimensionUniqueName="[Fact Full]" displayFolder="" count="0" memberValueDatatype="130" unbalanced="0"/>
    <cacheHierarchy uniqueName="[Fact Full].[NAICS3 Description]" caption="NAICS3 Description" attribute="1" defaultMemberUniqueName="[Fact Full].[NAICS3 Description].[All]" allUniqueName="[Fact Full].[NAICS3 Description].[All]" dimensionUniqueName="[Fact Full]" displayFolder="" count="0" memberValueDatatype="130" unbalanced="0"/>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0" memberValueDatatype="130" unbalanced="0"/>
    <cacheHierarchy uniqueName="[Fact Full].[source]" caption="source" attribute="1" defaultMemberUniqueName="[Fact Full].[source].[All]" allUniqueName="[Fact Full].[source].[All]" dimensionUniqueName="[Fact Full]" displayFolder="" count="2" memberValueDatatype="130" unbalanced="0">
      <fieldsUsage count="2">
        <fieldUsage x="-1"/>
        <fieldUsage x="1"/>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0"/>
      </fieldsUsage>
    </cacheHierarchy>
    <cacheHierarchy uniqueName="[Fact Full].[geo_name_id]" caption="geo_name_id" attribute="1" defaultMemberUniqueName="[Fact Full].[geo_name_id].[All]" allUniqueName="[Fact Full].[geo_name_id].[All]" dimensionUniqueName="[Fact Full]" displayFolder="" count="0" memberValueDatatype="130" unbalanced="0"/>
    <cacheHierarchy uniqueName="[Fact Full].[date]" caption="date" attribute="1" time="1" defaultMemberUniqueName="[Fact Full].[date].[All]" allUniqueName="[Fact Full].[date].[All]" dimensionUniqueName="[Fact Full]" displayFolder="" count="2" memberValueDatatype="7" unbalanced="0">
      <fieldsUsage count="2">
        <fieldUsage x="-1"/>
        <fieldUsage x="3"/>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0" memberValueDatatype="130" unbalanced="0"/>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4"/>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5"/>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2" memberValueDatatype="130" unbalanced="0">
      <fieldsUsage count="2">
        <fieldUsage x="-1"/>
        <fieldUsage x="2"/>
      </fieldsUsage>
    </cacheHierarchy>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hidden="1">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oneField="1" hidden="1">
      <fieldsUsage count="1">
        <fieldUsage x="6"/>
      </fieldsUsage>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1.591721064811" backgroundQuery="1" createdVersion="7" refreshedVersion="7" minRefreshableVersion="3" recordCount="0" supportSubquery="1" supportAdvancedDrill="1" xr:uid="{DA9FC906-1C1C-4BE2-B6DA-418BB5D94053}">
  <cacheSource type="external" connectionId="3"/>
  <cacheFields count="8">
    <cacheField name="[Fact Full].[date].[date]" caption="date" numFmtId="0" hierarchy="7" level="1">
      <sharedItems containsSemiMixedTypes="0" containsNonDate="0" containsDate="1" containsString="0" minDate="2010-01-01T00:00:00" maxDate="2020-12-02T00:00:00" count="132">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sharedItems>
    </cacheField>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creative_sector].[creative_sector]" caption="creative_sector" numFmtId="0" hierarchy="12" level="1">
      <sharedItems count="8">
        <s v="Advertising and marketing"/>
        <s v="Architecture"/>
        <s v="Crafts"/>
        <s v="Not Creative"/>
        <s v="Design"/>
        <s v="Film, TV, video, radio and photography"/>
        <s v="IT, software and computer services"/>
        <s v="Publishing"/>
      </sharedItems>
    </cacheField>
    <cacheField name="[Fact Full].[geo_name_id].[geo_name_id]" caption="geo_name_id" numFmtId="0" hierarchy="6" level="1">
      <sharedItems containsSemiMixedTypes="0" containsNonDate="0" containsString="0"/>
    </cacheField>
    <cacheField name="[Fact Full].[Full Description].[Full Description]" caption="Full Description" numFmtId="0" hierarchy="3" level="1">
      <sharedItems count="20">
        <s v="541600 Management, scientific and technical consulting services"/>
        <s v="541800 Advertising, public relations, and related services"/>
        <s v="541300 Architectural, engineering and related services"/>
        <s v="327900 Other non-metallic mineral product manufacturing"/>
        <s v="337900 Other furniture-related product manufacturing"/>
        <s v="339900 Other miscellaneous manufacturing"/>
        <s v="327100 Clay product and refractory manufacturing"/>
        <s v="453100 Florists"/>
        <s v="541400 Specialized design services"/>
        <s v="512200 Sound recording industries"/>
        <s v="515100 Radio and television broadcasting"/>
        <s v="515200 Pay and specialty television"/>
        <s v="512100 Motion picture and video industries"/>
        <s v="511200 Software publishers"/>
        <s v="541500 Computer systems design and related services"/>
        <s v="511100 Newspaper, periodical, book and directory publishers"/>
        <s v="541900 Other professional, scientific and technical services"/>
        <s v="711500 Independent artists, writers and performers"/>
        <s v="712100 Heritage institutions"/>
        <s v="812900 Other personal services"/>
      </sharedItems>
    </cacheField>
    <cacheField name="[Fact Full].[early_warning_cultural_creative].[early_warning_cultural_creative]" caption="early_warning_cultural_creative" numFmtId="0" hierarchy="13" level="1">
      <sharedItems count="8">
        <s v="Advertising and marketing"/>
        <s v="Architecture"/>
        <s v="Crafts"/>
        <s v="Design"/>
        <s v="Film, TV, video, radio and photography"/>
        <s v="IT, software and computer services"/>
        <s v="Publishing"/>
        <s v="Music and Performing Arts" u="1"/>
      </sharedItems>
    </cacheField>
    <cacheField name="[Measures].[Sum of value]" caption="Sum of value" numFmtId="0" hierarchy="24" level="32767"/>
  </cacheFields>
  <cacheHierarchies count="27">
    <cacheHierarchy uniqueName="[Fact Full].[NAICS2 Description]" caption="NAICS2 Description" attribute="1" defaultMemberUniqueName="[Fact Full].[NAICS2 Description].[All]" allUniqueName="[Fact Full].[NAICS2 Description].[All]" dimensionUniqueName="[Fact Full]" displayFolder="" count="0" memberValueDatatype="130" unbalanced="0"/>
    <cacheHierarchy uniqueName="[Fact Full].[NAICS3 Description]" caption="NAICS3 Description" attribute="1" defaultMemberUniqueName="[Fact Full].[NAICS3 Description].[All]" allUniqueName="[Fact Full].[NAICS3 Description].[All]" dimensionUniqueName="[Fact Full]" displayFolder="" count="0" memberValueDatatype="130" unbalanced="0"/>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2" memberValueDatatype="130" unbalanced="0">
      <fieldsUsage count="2">
        <fieldUsage x="-1"/>
        <fieldUsage x="5"/>
      </fieldsUsage>
    </cacheHierarchy>
    <cacheHierarchy uniqueName="[Fact Full].[source]" caption="source" attribute="1" defaultMemberUniqueName="[Fact Full].[source].[All]" allUniqueName="[Fact Full].[source].[All]" dimensionUniqueName="[Fact Full]" displayFolder="" count="2" memberValueDatatype="130" unbalanced="0">
      <fieldsUsage count="2">
        <fieldUsage x="-1"/>
        <fieldUsage x="2"/>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1"/>
      </fieldsUsage>
    </cacheHierarchy>
    <cacheHierarchy uniqueName="[Fact Full].[geo_name_id]" caption="geo_name_id" attribute="1" defaultMemberUniqueName="[Fact Full].[geo_name_id].[All]" allUniqueName="[Fact Full].[geo_name_id].[All]" dimensionUniqueName="[Fact Full]" displayFolder="" count="2" memberValueDatatype="130" unbalanced="0">
      <fieldsUsage count="2">
        <fieldUsage x="-1"/>
        <fieldUsage x="4"/>
      </fieldsUsage>
    </cacheHierarchy>
    <cacheHierarchy uniqueName="[Fact Full].[date]" caption="date" attribute="1" time="1" defaultMemberUniqueName="[Fact Full].[date].[All]" allUniqueName="[Fact Full].[date].[All]" dimensionUniqueName="[Fact Full]" displayFolder="" count="2" memberValueDatatype="7" unbalanced="0">
      <fieldsUsage count="2">
        <fieldUsage x="-1"/>
        <fieldUsage x="0"/>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0" memberValueDatatype="130" unbalanced="0"/>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3"/>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6"/>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0" memberValueDatatype="130" unbalanced="0"/>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oneField="1" hidden="1">
      <fieldsUsage count="1">
        <fieldUsage x="7"/>
      </fieldsUsage>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1.591722337966" backgroundQuery="1" createdVersion="7" refreshedVersion="7" minRefreshableVersion="3" recordCount="0" supportSubquery="1" supportAdvancedDrill="1" xr:uid="{A942E29E-97C9-4A5B-94E6-112F7FB224D1}">
  <cacheSource type="external" connectionId="3"/>
  <cacheFields count="7">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standardised_province].[standardised_province]" caption="standardised_province" numFmtId="0" hierarchy="15" level="1">
      <sharedItems containsSemiMixedTypes="0" containsNonDate="0" containsString="0"/>
    </cacheField>
    <cacheField name="[Fact Full].[date].[date]" caption="date" numFmtId="0" hierarchy="7" level="1">
      <sharedItems containsSemiMixedTypes="0" containsNonDate="0" containsDate="1" containsString="0" minDate="2010-01-01T00:00:00" maxDate="2020-12-02T00:00:00" count="132">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sharedItems>
    </cacheField>
    <cacheField name="[Fact Full].[creative_sector].[creative_sector]" caption="creative_sector" numFmtId="0" hierarchy="12" level="1">
      <sharedItems count="8">
        <s v="Advertising and marketing"/>
        <s v="Architecture"/>
        <s v="Crafts"/>
        <s v="Design"/>
        <s v="Film, TV, video, radio and photography"/>
        <s v="IT, software and computer services"/>
        <s v="Music"/>
        <s v="Publishing"/>
      </sharedItems>
    </cacheField>
    <cacheField name="[Fact Full].[early_warning_cultural_creative].[early_warning_cultural_creative]" caption="early_warning_cultural_creative" numFmtId="0" hierarchy="13" level="1">
      <sharedItems count="8">
        <s v="Advertising and marketing"/>
        <s v="Architecture"/>
        <s v="Crafts"/>
        <s v="Design"/>
        <s v="Film, TV, video, radio and photography"/>
        <s v="IT, software and computer services"/>
        <s v="Music and Performing Arts"/>
        <s v="Publishing"/>
      </sharedItems>
    </cacheField>
    <cacheField name="[Measures].[Sum of creative occupations]" caption="Sum of creative occupations" numFmtId="0" hierarchy="25" level="32767"/>
  </cacheFields>
  <cacheHierarchies count="27">
    <cacheHierarchy uniqueName="[Fact Full].[NAICS2 Description]" caption="NAICS2 Description" attribute="1" defaultMemberUniqueName="[Fact Full].[NAICS2 Description].[All]" allUniqueName="[Fact Full].[NAICS2 Description].[All]" dimensionUniqueName="[Fact Full]" displayFolder="" count="0" memberValueDatatype="130" unbalanced="0"/>
    <cacheHierarchy uniqueName="[Fact Full].[NAICS3 Description]" caption="NAICS3 Description" attribute="1" defaultMemberUniqueName="[Fact Full].[NAICS3 Description].[All]" allUniqueName="[Fact Full].[NAICS3 Description].[All]" dimensionUniqueName="[Fact Full]" displayFolder="" count="0" memberValueDatatype="130" unbalanced="0"/>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0" memberValueDatatype="130" unbalanced="0"/>
    <cacheHierarchy uniqueName="[Fact Full].[source]" caption="source" attribute="1" defaultMemberUniqueName="[Fact Full].[source].[All]" allUniqueName="[Fact Full].[source].[All]" dimensionUniqueName="[Fact Full]" displayFolder="" count="2" memberValueDatatype="130" unbalanced="0">
      <fieldsUsage count="2">
        <fieldUsage x="-1"/>
        <fieldUsage x="1"/>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0"/>
      </fieldsUsage>
    </cacheHierarchy>
    <cacheHierarchy uniqueName="[Fact Full].[geo_name_id]" caption="geo_name_id" attribute="1" defaultMemberUniqueName="[Fact Full].[geo_name_id].[All]" allUniqueName="[Fact Full].[geo_name_id].[All]" dimensionUniqueName="[Fact Full]" displayFolder="" count="0" memberValueDatatype="130" unbalanced="0"/>
    <cacheHierarchy uniqueName="[Fact Full].[date]" caption="date" attribute="1" time="1" defaultMemberUniqueName="[Fact Full].[date].[All]" allUniqueName="[Fact Full].[date].[All]" dimensionUniqueName="[Fact Full]" displayFolder="" count="2" memberValueDatatype="7" unbalanced="0">
      <fieldsUsage count="2">
        <fieldUsage x="-1"/>
        <fieldUsage x="3"/>
      </fieldsUsage>
    </cacheHierarchy>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0" memberValueDatatype="130" unbalanced="0"/>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4"/>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5"/>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2" memberValueDatatype="130" unbalanced="0">
      <fieldsUsage count="2">
        <fieldUsage x="-1"/>
        <fieldUsage x="2"/>
      </fieldsUsage>
    </cacheHierarchy>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hidden="1">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oneField="1" hidden="1">
      <fieldsUsage count="1">
        <fieldUsage x="6"/>
      </fieldsUsage>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266.866979050923" backgroundQuery="1" createdVersion="7" refreshedVersion="7" minRefreshableVersion="3" recordCount="0" supportSubquery="1" supportAdvancedDrill="1" xr:uid="{1BE258C1-1478-41F7-9555-C04ABD5BEDCC}">
  <cacheSource type="external" connectionId="3"/>
  <cacheFields count="8">
    <cacheField name="[Fact Full].[indicator].[indicator]" caption="indicator" numFmtId="0" hierarchy="5" level="1">
      <sharedItems containsSemiMixedTypes="0" containsNonDate="0" containsString="0"/>
    </cacheField>
    <cacheField name="[Fact Full].[source].[source]" caption="source" numFmtId="0" hierarchy="4" level="1">
      <sharedItems containsSemiMixedTypes="0" containsNonDate="0" containsString="0"/>
    </cacheField>
    <cacheField name="[Fact Full].[creative_sector].[creative_sector]" caption="creative_sector" numFmtId="0" hierarchy="12" level="1">
      <sharedItems count="9">
        <s v="Not Creative"/>
        <s v="Crafts"/>
        <s v="IT, software and computer services"/>
        <s v="Film, TV, video, radio and photography"/>
        <s v="Advertising and marketing"/>
        <s v="Architecture"/>
        <s v="Design"/>
        <s v="Publishing"/>
        <s v="Music"/>
      </sharedItems>
    </cacheField>
    <cacheField name="[Fact Full].[geo_name_id].[geo_name_id]" caption="geo_name_id" numFmtId="0" hierarchy="6" level="1">
      <sharedItems containsSemiMixedTypes="0" containsNonDate="0" containsString="0"/>
    </cacheField>
    <cacheField name="[Fact Full].[NAICS3 Description].[NAICS3 Description]" caption="NAICS3 Description" numFmtId="0" hierarchy="1" level="1">
      <sharedItems count="12">
        <s v="711000 Performing arts, spectator sports and related industries"/>
        <s v="712000 Heritage institutions"/>
        <s v="611000 Educational services"/>
        <s v="511000 Publishing industries (except Internet)"/>
        <s v="512000 Motion picture and sound recording industries"/>
        <s v="515000 Broadcasting (except Internet)"/>
        <s v="327000 Non-metallic mineral product manufacturing"/>
        <s v="337000 Furniture and related product manufacturing"/>
        <s v="339000 Miscellaneous manufacturing"/>
        <s v="812000 Personal and laundry services"/>
        <s v="541000 Professional, scientific and technical services"/>
        <s v="453000 Miscellaneous store retailers"/>
      </sharedItems>
    </cacheField>
    <cacheField name="[Fact Full].[Full Description].[Full Description]" caption="Full Description" numFmtId="0" hierarchy="3" level="1">
      <sharedItems count="23">
        <s v="711100 Performing arts companies"/>
        <s v="711300 Promoters (presenters) of performing arts, sports and similar events"/>
        <s v="711500 Independent artists, writers and performers"/>
        <s v="712100 Heritage institutions"/>
        <s v="611600 Other schools and instruction"/>
        <s v="511200 Software publishers"/>
        <s v="511100 Newspaper, periodical, book and directory publishers"/>
        <s v="512100 Motion picture and video industries"/>
        <s v="512200 Sound recording industries"/>
        <s v="515100 Radio and television broadcasting"/>
        <s v="515200 Pay and specialty television"/>
        <s v="327100 Clay product and refractory manufacturing"/>
        <s v="327900 Other non-metallic mineral product manufacturing"/>
        <s v="337900 Other furniture-related product manufacturing"/>
        <s v="339900 Other miscellaneous manufacturing"/>
        <s v="812900 Other personal services"/>
        <s v="541600 Management, scientific and technical consulting services"/>
        <s v="541800 Advertising, public relations, and related services"/>
        <s v="541300 Architectural, engineering and related services"/>
        <s v="541400 Specialized design services"/>
        <s v="541500 Computer systems design and related services"/>
        <s v="541900 Other professional, scientific and technical services"/>
        <s v="453100 Florists"/>
      </sharedItems>
    </cacheField>
    <cacheField name="[Fact Full].[early_warning_cultural_creative].[early_warning_cultural_creative]" caption="early_warning_cultural_creative" numFmtId="0" hierarchy="13" level="1">
      <sharedItems count="8">
        <s v="Music and Performing Arts"/>
        <s v="Publishing"/>
        <s v="IT, software and computer services"/>
        <s v="Film, TV, video, radio and photography"/>
        <s v="Crafts"/>
        <s v="Advertising and marketing"/>
        <s v="Architecture"/>
        <s v="Design"/>
      </sharedItems>
    </cacheField>
    <cacheField name="[Fact Full].[main_industry].[main_industry]" caption="main_industry" numFmtId="0" hierarchy="11" level="1">
      <sharedItems count="7">
        <s v="Arts, entertainment and recreation"/>
        <s v="Educational services"/>
        <s v="Information and cultural industries"/>
        <s v="Manufacturing"/>
        <s v="Other services (except public administration)"/>
        <s v="Professional, scientific and technical services"/>
        <s v="Retail Trade"/>
      </sharedItems>
    </cacheField>
  </cacheFields>
  <cacheHierarchies count="27">
    <cacheHierarchy uniqueName="[Fact Full].[NAICS2 Description]" caption="NAICS2 Description" attribute="1" defaultMemberUniqueName="[Fact Full].[NAICS2 Description].[All]" allUniqueName="[Fact Full].[NAICS2 Description].[All]" dimensionUniqueName="[Fact Full]" displayFolder="" count="2" memberValueDatatype="130" unbalanced="0"/>
    <cacheHierarchy uniqueName="[Fact Full].[NAICS3 Description]" caption="NAICS3 Description" attribute="1" defaultMemberUniqueName="[Fact Full].[NAICS3 Description].[All]" allUniqueName="[Fact Full].[NAICS3 Description].[All]" dimensionUniqueName="[Fact Full]" displayFolder="" count="2" memberValueDatatype="130" unbalanced="0">
      <fieldsUsage count="2">
        <fieldUsage x="-1"/>
        <fieldUsage x="4"/>
      </fieldsUsage>
    </cacheHierarchy>
    <cacheHierarchy uniqueName="[Fact Full].[NAICS4 Description]" caption="NAICS4 Description" attribute="1" defaultMemberUniqueName="[Fact Full].[NAICS4 Description].[All]" allUniqueName="[Fact Full].[NAICS4 Description].[All]" dimensionUniqueName="[Fact Full]" displayFolder="" count="0" memberValueDatatype="130" unbalanced="0"/>
    <cacheHierarchy uniqueName="[Fact Full].[Full Description]" caption="Full Description" attribute="1" defaultMemberUniqueName="[Fact Full].[Full Description].[All]" allUniqueName="[Fact Full].[Full Description].[All]" dimensionUniqueName="[Fact Full]" displayFolder="" count="2" memberValueDatatype="130" unbalanced="0">
      <fieldsUsage count="2">
        <fieldUsage x="-1"/>
        <fieldUsage x="5"/>
      </fieldsUsage>
    </cacheHierarchy>
    <cacheHierarchy uniqueName="[Fact Full].[source]" caption="source" attribute="1" defaultMemberUniqueName="[Fact Full].[source].[All]" allUniqueName="[Fact Full].[source].[All]" dimensionUniqueName="[Fact Full]" displayFolder="" count="2" memberValueDatatype="130" unbalanced="0">
      <fieldsUsage count="2">
        <fieldUsage x="-1"/>
        <fieldUsage x="1"/>
      </fieldsUsage>
    </cacheHierarchy>
    <cacheHierarchy uniqueName="[Fact Full].[indicator]" caption="indicator" attribute="1" defaultMemberUniqueName="[Fact Full].[indicator].[All]" allUniqueName="[Fact Full].[indicator].[All]" dimensionUniqueName="[Fact Full]" displayFolder="" count="2" memberValueDatatype="130" unbalanced="0">
      <fieldsUsage count="2">
        <fieldUsage x="-1"/>
        <fieldUsage x="0"/>
      </fieldsUsage>
    </cacheHierarchy>
    <cacheHierarchy uniqueName="[Fact Full].[geo_name_id]" caption="geo_name_id" attribute="1" defaultMemberUniqueName="[Fact Full].[geo_name_id].[All]" allUniqueName="[Fact Full].[geo_name_id].[All]" dimensionUniqueName="[Fact Full]" displayFolder="" count="2" memberValueDatatype="130" unbalanced="0">
      <fieldsUsage count="2">
        <fieldUsage x="-1"/>
        <fieldUsage x="3"/>
      </fieldsUsage>
    </cacheHierarchy>
    <cacheHierarchy uniqueName="[Fact Full].[date]" caption="date" attribute="1" time="1" defaultMemberUniqueName="[Fact Full].[date].[All]" allUniqueName="[Fact Full].[date].[All]" dimensionUniqueName="[Fact Full]" displayFolder="" count="2" memberValueDatatype="7" unbalanced="0"/>
    <cacheHierarchy uniqueName="[Fact Full].[value]" caption="value" attribute="1" defaultMemberUniqueName="[Fact Full].[value].[All]" allUniqueName="[Fact Full].[value].[All]" dimensionUniqueName="[Fact Full]" displayFolder="" count="0" memberValueDatatype="5" unbalanced="0"/>
    <cacheHierarchy uniqueName="[Fact Full].[redacted]" caption="redacted" attribute="1" defaultMemberUniqueName="[Fact Full].[redacted].[All]" allUniqueName="[Fact Full].[redacted].[All]" dimensionUniqueName="[Fact Full]" displayFolder="" count="0" memberValueDatatype="130" unbalanced="0"/>
    <cacheHierarchy uniqueName="[Fact Full].[pnaics_id]" caption="pnaics_id" attribute="1" defaultMemberUniqueName="[Fact Full].[pnaics_id].[All]" allUniqueName="[Fact Full].[pnaics_id].[All]" dimensionUniqueName="[Fact Full]" displayFolder="" count="0" memberValueDatatype="130" unbalanced="0"/>
    <cacheHierarchy uniqueName="[Fact Full].[main_industry]" caption="main_industry" attribute="1" defaultMemberUniqueName="[Fact Full].[main_industry].[All]" allUniqueName="[Fact Full].[main_industry].[All]" dimensionUniqueName="[Fact Full]" displayFolder="" count="2" memberValueDatatype="130" unbalanced="0">
      <fieldsUsage count="2">
        <fieldUsage x="-1"/>
        <fieldUsage x="7"/>
      </fieldsUsage>
    </cacheHierarchy>
    <cacheHierarchy uniqueName="[Fact Full].[creative_sector]" caption="creative_sector" attribute="1" defaultMemberUniqueName="[Fact Full].[creative_sector].[All]" allUniqueName="[Fact Full].[creative_sector].[All]" dimensionUniqueName="[Fact Full]" displayFolder="" count="2" memberValueDatatype="130" unbalanced="0">
      <fieldsUsage count="2">
        <fieldUsage x="-1"/>
        <fieldUsage x="2"/>
      </fieldsUsage>
    </cacheHierarchy>
    <cacheHierarchy uniqueName="[Fact Full].[early_warning_cultural_creative]" caption="early_warning_cultural_creative" attribute="1" defaultMemberUniqueName="[Fact Full].[early_warning_cultural_creative].[All]" allUniqueName="[Fact Full].[early_warning_cultural_creative].[All]" dimensionUniqueName="[Fact Full]" displayFolder="" count="2" memberValueDatatype="130" unbalanced="0">
      <fieldsUsage count="2">
        <fieldUsage x="-1"/>
        <fieldUsage x="6"/>
      </fieldsUsage>
    </cacheHierarchy>
    <cacheHierarchy uniqueName="[Fact Full].[four_digit_intensity]" caption="four_digit_intensity" attribute="1" defaultMemberUniqueName="[Fact Full].[four_digit_intensity].[All]" allUniqueName="[Fact Full].[four_digit_intensity].[All]" dimensionUniqueName="[Fact Full]" displayFolder="" count="0" memberValueDatatype="5" unbalanced="0"/>
    <cacheHierarchy uniqueName="[Fact Full].[standardised_province]" caption="standardised_province" attribute="1" defaultMemberUniqueName="[Fact Full].[standardised_province].[All]" allUniqueName="[Fact Full].[standardised_province].[All]" dimensionUniqueName="[Fact Full]" displayFolder="" count="0" memberValueDatatype="130" unbalanced="0"/>
    <cacheHierarchy uniqueName="[Fact Full].[date (Year)]" caption="date (Year)" attribute="1" defaultMemberUniqueName="[Fact Full].[date (Year)].[All]" allUniqueName="[Fact Full].[date (Year)].[All]" dimensionUniqueName="[Fact Full]" displayFolder="" count="0" memberValueDatatype="130" unbalanced="0"/>
    <cacheHierarchy uniqueName="[Fact Full].[date (Quarter)]" caption="date (Quarter)" attribute="1" defaultMemberUniqueName="[Fact Full].[date (Quarter)].[All]" allUniqueName="[Fact Full].[date (Quarter)].[All]" dimensionUniqueName="[Fact Full]" displayFolder="" count="0" memberValueDatatype="130" unbalanced="0"/>
    <cacheHierarchy uniqueName="[Fact Full].[date (Month)]" caption="date (Month)" attribute="1" defaultMemberUniqueName="[Fact Full].[date (Month)].[All]" allUniqueName="[Fact Full].[date (Month)].[All]" dimensionUniqueName="[Fact Full]" displayFolder="" count="0" memberValueDatatype="130" unbalanced="0"/>
    <cacheHierarchy uniqueName="[Fact Full].[creative occupations]" caption="creative occupations" attribute="1" defaultMemberUniqueName="[Fact Full].[creative occupations].[All]" allUniqueName="[Fact Full].[creative occupations].[All]" dimensionUniqueName="[Fact Full]" displayFolder="" count="0" memberValueDatatype="5" unbalanced="0"/>
    <cacheHierarchy uniqueName="[Fact Full].[support occupations]" caption="support occupations" attribute="1" defaultMemberUniqueName="[Fact Full].[support occupations].[All]" allUniqueName="[Fact Full].[support occupations].[All]" dimensionUniqueName="[Fact Full]" displayFolder="" count="0" memberValueDatatype="5" unbalanced="0"/>
    <cacheHierarchy uniqueName="[Fact Full].[date (Month Index)]" caption="date (Month Index)" attribute="1" defaultMemberUniqueName="[Fact Full].[date (Month Index)].[All]" allUniqueName="[Fact Full].[date (Month Index)].[All]" dimensionUniqueName="[Fact Full]" displayFolder="" count="0" memberValueDatatype="20" unbalanced="0" hidden="1"/>
    <cacheHierarchy uniqueName="[Measures].[__XL_Count Fact Full]" caption="__XL_Count Fact Full" measure="1" displayFolder="" measureGroup="Fact Full" count="0" hidden="1"/>
    <cacheHierarchy uniqueName="[Measures].[__No measures defined]" caption="__No measures defined" measure="1" displayFolder="" count="0" hidden="1"/>
    <cacheHierarchy uniqueName="[Measures].[Sum of value]" caption="Sum of value" measure="1" displayFolder="" measureGroup="Fact Full" count="0" hidden="1">
      <extLst>
        <ext xmlns:x15="http://schemas.microsoft.com/office/spreadsheetml/2010/11/main" uri="{B97F6D7D-B522-45F9-BDA1-12C45D357490}">
          <x15:cacheHierarchy aggregatedColumn="8"/>
        </ext>
      </extLst>
    </cacheHierarchy>
    <cacheHierarchy uniqueName="[Measures].[Sum of creative occupations]" caption="Sum of creative occupations" measure="1" displayFolder="" measureGroup="Fact Full" count="0" hidden="1">
      <extLst>
        <ext xmlns:x15="http://schemas.microsoft.com/office/spreadsheetml/2010/11/main" uri="{B97F6D7D-B522-45F9-BDA1-12C45D357490}">
          <x15:cacheHierarchy aggregatedColumn="19"/>
        </ext>
      </extLst>
    </cacheHierarchy>
    <cacheHierarchy uniqueName="[Measures].[Sum of support occupations]" caption="Sum of support occupations" measure="1" displayFolder="" measureGroup="Fact Full" count="0" hidden="1">
      <extLst>
        <ext xmlns:x15="http://schemas.microsoft.com/office/spreadsheetml/2010/11/main" uri="{B97F6D7D-B522-45F9-BDA1-12C45D357490}">
          <x15:cacheHierarchy aggregatedColumn="20"/>
        </ext>
      </extLst>
    </cacheHierarchy>
  </cacheHierarchies>
  <kpis count="0"/>
  <dimensions count="2">
    <dimension name="Fact Full" uniqueName="[Fact Full]" caption="Fact Full"/>
    <dimension measure="1" name="Measures" uniqueName="[Measures]" caption="Measures"/>
  </dimensions>
  <measureGroups count="1">
    <measureGroup name="Fact Full" caption="Fact Full"/>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x v="0"/>
    <n v="-4.1551246537396169E-2"/>
  </r>
  <r>
    <x v="1"/>
    <x v="0"/>
    <n v="-0.19695359546581648"/>
  </r>
  <r>
    <x v="2"/>
    <x v="0"/>
    <n v="8.8909257561869959E-2"/>
  </r>
  <r>
    <x v="3"/>
    <x v="0"/>
    <n v="1.7135023989034437E-3"/>
  </r>
  <r>
    <x v="4"/>
    <x v="0"/>
    <n v="0"/>
  </r>
  <r>
    <x v="5"/>
    <x v="0"/>
    <n v="0.15183358352991627"/>
  </r>
  <r>
    <x v="6"/>
    <x v="0"/>
    <n v="2.9885057471264131E-2"/>
  </r>
  <r>
    <x v="7"/>
    <x v="0"/>
    <n v="0.245933014354067"/>
  </r>
  <r>
    <x v="0"/>
    <x v="1"/>
    <n v="-0.12290227048371161"/>
  </r>
  <r>
    <x v="1"/>
    <x v="1"/>
    <n v="-7.7033837293016605E-2"/>
  </r>
  <r>
    <x v="2"/>
    <x v="1"/>
    <n v="-2.3296703296703192E-2"/>
  </r>
  <r>
    <x v="3"/>
    <x v="1"/>
    <n v="-2.2900763358778553E-2"/>
  </r>
  <r>
    <x v="4"/>
    <x v="1"/>
    <n v="0.20989505247376306"/>
  </r>
  <r>
    <x v="5"/>
    <x v="1"/>
    <n v="0.15162907268170422"/>
  </r>
  <r>
    <x v="6"/>
    <x v="1"/>
    <n v="0.12834224598930488"/>
  </r>
  <r>
    <x v="7"/>
    <x v="1"/>
    <n v="0.11857707509881443"/>
  </r>
  <r>
    <x v="0"/>
    <x v="2"/>
    <n v="-0.1361097003555104"/>
  </r>
  <r>
    <x v="1"/>
    <x v="2"/>
    <n v="-9.1833030852994546E-2"/>
  </r>
  <r>
    <x v="2"/>
    <x v="2"/>
    <n v="-6.165343297524517E-2"/>
  </r>
  <r>
    <x v="3"/>
    <x v="2"/>
    <n v="-3.6295793758480355E-2"/>
  </r>
  <r>
    <x v="4"/>
    <x v="2"/>
    <n v="0.15835777126099715"/>
  </r>
  <r>
    <x v="5"/>
    <x v="2"/>
    <n v="0.17138599105812213"/>
  </r>
  <r>
    <x v="6"/>
    <x v="2"/>
    <n v="0.21818181818181825"/>
  </r>
  <r>
    <x v="7"/>
    <x v="3"/>
    <n v="0.3489702517162474"/>
  </r>
  <r>
    <x v="0"/>
    <x v="3"/>
    <n v="-0.12724474089276561"/>
  </r>
  <r>
    <x v="1"/>
    <x v="3"/>
    <n v="-6.6069428891377346E-2"/>
  </r>
  <r>
    <x v="2"/>
    <x v="3"/>
    <n v="-0.13517003874300459"/>
  </r>
  <r>
    <x v="3"/>
    <x v="3"/>
    <n v="-3.7927531324077224E-2"/>
  </r>
  <r>
    <x v="4"/>
    <x v="3"/>
    <n v="0.24018838304552603"/>
  </r>
  <r>
    <x v="5"/>
    <x v="3"/>
    <n v="0.15491183879093207"/>
  </r>
  <r>
    <x v="6"/>
    <x v="3"/>
    <n v="6.3492063492063489E-2"/>
  </r>
  <r>
    <x v="7"/>
    <x v="3"/>
    <n v="0.2345549738219894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C7FF2F-F18B-4113-85FA-92DC0A34411C}" name="PivotTable1" cacheId="4" applyNumberFormats="0" applyBorderFormats="0" applyFontFormats="0" applyPatternFormats="0" applyAlignmentFormats="0" applyWidthHeightFormats="1" dataCaption="Values" tag="4b724967-450c-4b64-baff-ab493c29c4d7" updatedVersion="7" minRefreshableVersion="3" useAutoFormatting="1" subtotalHiddenItems="1" rowGrandTotals="0" colGrandTotals="0" itemPrintTitles="1" createdVersion="7" indent="0" outline="1" outlineData="1" multipleFieldFilters="0">
  <location ref="A5:EC43" firstHeaderRow="1" firstDataRow="2" firstDataCol="1" rowPageCount="3" colPageCount="1"/>
  <pivotFields count="8">
    <pivotField axis="axisCol" allDrilled="1" subtotalTop="0" showAll="0" dataSourceSort="1" defaultSubtotal="0" defaultAttributeDrillState="1">
      <items count="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s>
    </pivotField>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8">
        <item s="1" x="0"/>
        <item s="1" x="1"/>
        <item s="1" x="2"/>
        <item s="1" x="3"/>
        <item s="1" x="4"/>
        <item s="1" x="5"/>
        <item s="1" x="6"/>
        <item s="1" x="7"/>
      </items>
    </pivotField>
    <pivotField axis="axisPage" allDrilled="1" subtotalTop="0" showAll="0" dataSourceSort="1" defaultSubtotal="0" defaultAttributeDrillState="1"/>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s>
  <rowFields count="3">
    <field x="6"/>
    <field x="3"/>
    <field x="5"/>
  </rowFields>
  <rowItems count="37">
    <i>
      <x/>
    </i>
    <i r="1">
      <x/>
    </i>
    <i r="2">
      <x/>
    </i>
    <i r="2">
      <x v="1"/>
    </i>
    <i>
      <x v="1"/>
    </i>
    <i r="1">
      <x v="1"/>
    </i>
    <i r="2">
      <x v="2"/>
    </i>
    <i>
      <x v="2"/>
    </i>
    <i r="1">
      <x v="2"/>
    </i>
    <i r="2">
      <x v="3"/>
    </i>
    <i r="2">
      <x v="4"/>
    </i>
    <i r="2">
      <x v="5"/>
    </i>
    <i r="1">
      <x v="3"/>
    </i>
    <i r="2">
      <x v="6"/>
    </i>
    <i r="2">
      <x v="7"/>
    </i>
    <i>
      <x v="3"/>
    </i>
    <i r="1">
      <x v="4"/>
    </i>
    <i r="2">
      <x v="8"/>
    </i>
    <i>
      <x v="4"/>
    </i>
    <i r="1">
      <x v="5"/>
    </i>
    <i r="2">
      <x v="9"/>
    </i>
    <i r="2">
      <x v="10"/>
    </i>
    <i r="2">
      <x v="11"/>
    </i>
    <i r="1">
      <x v="3"/>
    </i>
    <i r="2">
      <x v="12"/>
    </i>
    <i>
      <x v="5"/>
    </i>
    <i r="1">
      <x v="6"/>
    </i>
    <i r="2">
      <x v="13"/>
    </i>
    <i r="2">
      <x v="14"/>
    </i>
    <i>
      <x v="6"/>
    </i>
    <i r="1">
      <x v="3"/>
    </i>
    <i r="2">
      <x v="15"/>
    </i>
    <i r="1">
      <x v="7"/>
    </i>
    <i r="2">
      <x v="16"/>
    </i>
    <i r="2">
      <x v="17"/>
    </i>
    <i r="2">
      <x v="18"/>
    </i>
    <i r="2">
      <x v="19"/>
    </i>
  </rowItems>
  <colFields count="1">
    <field x="0"/>
  </colFields>
  <colItems count="1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colItems>
  <pageFields count="3">
    <pageField fld="1" hier="5" name="[Fact Full].[indicator].&amp;[Labour Force]" cap="Labour Force"/>
    <pageField fld="2" hier="4" name="[Fact Full].[source].&amp;[Monthly LFS Manitoba and Canada Only]" cap="Monthly LFS Manitoba and Canada Only"/>
    <pageField fld="4" hier="6" name="[Fact Full].[geo_name_id].&amp;[Canada]" cap="Canada"/>
  </pageFields>
  <dataFields count="1">
    <dataField name="Sum of value" fld="7"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3"/>
    <rowHierarchyUsage hierarchyUsage="12"/>
    <rowHierarchyUsage hierarchyUsage="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6393FA-C32D-4503-91DE-D7D2C2C3B2C6}" name="PivotTable1" cacheId="25" applyNumberFormats="0" applyBorderFormats="0" applyFontFormats="0" applyPatternFormats="0" applyAlignmentFormats="0" applyWidthHeightFormats="1" dataCaption="Values" tag="a89aadd3-e131-4e9f-8a09-e7e22a62f62d" updatedVersion="7" minRefreshableVersion="3" useAutoFormatting="1" subtotalHiddenItems="1" rowGrandTotals="0" colGrandTotals="0" itemPrintTitles="1" createdVersion="7" indent="0" compact="0" compactData="0" multipleFieldFilters="0">
  <location ref="A5:D28" firstHeaderRow="1" firstDataRow="1" firstDataCol="4" rowPageCount="3" colPageCount="1"/>
  <pivotFields count="8">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compact="0" allDrilled="1" outline="0" subtotalTop="0" showAll="0" dataSourceSort="1" defaultSubtotal="0" defaultAttributeDrillState="1">
      <items count="9">
        <item s="1" x="0"/>
        <item s="1" x="1"/>
        <item s="1" x="2"/>
        <item s="1" x="3"/>
        <item s="1" x="4"/>
        <item s="1" x="5"/>
        <item s="1" x="6"/>
        <item s="1" x="7"/>
        <item s="1" x="8"/>
      </items>
    </pivotField>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12">
        <item x="0"/>
        <item x="1"/>
        <item x="2"/>
        <item x="3"/>
        <item x="4"/>
        <item x="5"/>
        <item x="6"/>
        <item x="7"/>
        <item x="8"/>
        <item x="9"/>
        <item x="10"/>
        <item x="11"/>
      </items>
    </pivotField>
    <pivotField axis="axisRow" compact="0" allDrilled="1" outline="0"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Row" compact="0" allDrilled="1" outline="0" subtotalTop="0" showAll="0" dataSourceSort="1" defaultSubtotal="0" defaultAttributeDrillState="1">
      <items count="8">
        <item s="1" x="0"/>
        <item s="1" x="1"/>
        <item s="1" x="2"/>
        <item s="1" x="3"/>
        <item s="1" x="4"/>
        <item s="1" x="5"/>
        <item s="1" x="6"/>
        <item s="1" x="7"/>
      </items>
    </pivotField>
    <pivotField axis="axisRow" compact="0" allDrilled="1" outline="0" subtotalTop="0" showAll="0" dataSourceSort="1" defaultSubtotal="0" defaultAttributeDrillState="1">
      <items count="7">
        <item x="0"/>
        <item x="1"/>
        <item x="2"/>
        <item x="3"/>
        <item x="4"/>
        <item x="5"/>
        <item x="6"/>
      </items>
    </pivotField>
  </pivotFields>
  <rowFields count="4">
    <field x="7"/>
    <field x="4"/>
    <field x="6"/>
    <field x="5"/>
  </rowFields>
  <rowItems count="23">
    <i>
      <x/>
      <x/>
      <x/>
      <x/>
    </i>
    <i r="3">
      <x v="1"/>
    </i>
    <i r="2">
      <x v="1"/>
      <x v="2"/>
    </i>
    <i r="1">
      <x v="1"/>
      <x v="1"/>
      <x v="3"/>
    </i>
    <i>
      <x v="1"/>
      <x v="2"/>
      <x/>
      <x v="4"/>
    </i>
    <i>
      <x v="2"/>
      <x v="3"/>
      <x v="2"/>
      <x v="5"/>
    </i>
    <i r="2">
      <x v="1"/>
      <x v="6"/>
    </i>
    <i r="1">
      <x v="4"/>
      <x v="3"/>
      <x v="7"/>
    </i>
    <i r="3">
      <x v="8"/>
    </i>
    <i r="1">
      <x v="5"/>
      <x v="3"/>
      <x v="9"/>
    </i>
    <i r="3">
      <x v="10"/>
    </i>
    <i>
      <x v="3"/>
      <x v="6"/>
      <x v="4"/>
      <x v="11"/>
    </i>
    <i r="3">
      <x v="12"/>
    </i>
    <i r="1">
      <x v="7"/>
      <x v="4"/>
      <x v="13"/>
    </i>
    <i r="1">
      <x v="8"/>
      <x v="4"/>
      <x v="14"/>
    </i>
    <i>
      <x v="4"/>
      <x v="9"/>
      <x v="1"/>
      <x v="15"/>
    </i>
    <i>
      <x v="5"/>
      <x v="10"/>
      <x v="5"/>
      <x v="16"/>
    </i>
    <i r="3">
      <x v="17"/>
    </i>
    <i r="2">
      <x v="6"/>
      <x v="18"/>
    </i>
    <i r="2">
      <x v="7"/>
      <x v="19"/>
    </i>
    <i r="2">
      <x v="2"/>
      <x v="20"/>
    </i>
    <i r="2">
      <x v="1"/>
      <x v="21"/>
    </i>
    <i>
      <x v="6"/>
      <x v="11"/>
      <x v="4"/>
      <x v="22"/>
    </i>
  </rowItems>
  <pageFields count="3">
    <pageField fld="0" hier="5" name="[Fact Full].[indicator].&amp;[Labour Force]" cap="Labour Force"/>
    <pageField fld="1" hier="4" name="[Fact Full].[source].&amp;[Monthly LFS Manitoba and Canada Only]" cap="Monthly LFS Manitoba and Canada Only"/>
    <pageField fld="3" hier="6" name="[Fact Full].[geo_name_id].&amp;[Canada]" cap="Canada"/>
  </page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1"/>
    <rowHierarchyUsage hierarchyUsage="1"/>
    <rowHierarchyUsage hierarchyUsage="13"/>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CB5E2F-EC00-4E94-A7D6-0D566162C01E}" name="PivotTable1" cacheId="5" applyNumberFormats="0" applyBorderFormats="0" applyFontFormats="0" applyPatternFormats="0" applyAlignmentFormats="0" applyWidthHeightFormats="1" dataCaption="Values" tag="f2af4a1d-c378-44b9-a382-ad700a82a1f3" updatedVersion="7" minRefreshableVersion="3" useAutoFormatting="1" subtotalHiddenItems="1" rowGrandTotals="0" colGrandTotals="0" itemPrintTitles="1" createdVersion="7" indent="0" outline="1" outlineData="1" multipleFieldFilters="0">
  <location ref="B5:ED14" firstHeaderRow="1" firstDataRow="2"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s>
    </pivotField>
    <pivotField allDrilled="1" subtotalTop="0" showAll="0" dataSourceSort="1" defaultSubtotal="0" defaultAttributeDrillState="1">
      <items count="8">
        <item s="1" x="0"/>
        <item s="1" x="1"/>
        <item s="1" x="2"/>
        <item s="1" x="3"/>
        <item s="1" x="4"/>
        <item s="1" x="5"/>
        <item s="1" x="6"/>
        <item s="1" x="7"/>
      </items>
    </pivotField>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s>
  <rowFields count="1">
    <field x="5"/>
  </rowFields>
  <rowItems count="8">
    <i>
      <x/>
    </i>
    <i>
      <x v="1"/>
    </i>
    <i>
      <x v="2"/>
    </i>
    <i>
      <x v="3"/>
    </i>
    <i>
      <x v="4"/>
    </i>
    <i>
      <x v="5"/>
    </i>
    <i>
      <x v="6"/>
    </i>
    <i>
      <x v="7"/>
    </i>
  </rowItems>
  <colFields count="1">
    <field x="3"/>
  </colFields>
  <colItems count="1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colItems>
  <pageFields count="3">
    <pageField fld="0" hier="5" name="[Fact Full].[indicator].&amp;[Employed]" cap="Employed"/>
    <pageField fld="1" hier="4" name="[Fact Full].[source].&amp;[Monthly LFS Manitoba and Canada Only]" cap="Monthly LFS Manitoba and Canada Only"/>
    <pageField fld="2" hier="15" name="[Fact Full].[standardised_province].&amp;[Canada]" cap="Canada"/>
  </pageFields>
  <dataFields count="1">
    <dataField name="Sum of Intensity-based-value" fld="6" baseField="5" baseItem="7" numFmtId="3"/>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F76C7D-DB0F-43EB-BA10-FDAC38E9365A}" name="PivotTable1" cacheId="2" applyNumberFormats="0" applyBorderFormats="0" applyFontFormats="0" applyPatternFormats="0" applyAlignmentFormats="0" applyWidthHeightFormats="1" dataCaption="Values" tag="1a3856b2-ba1d-4c20-91ae-85c983785219" updatedVersion="7" minRefreshableVersion="3" useAutoFormatting="1" subtotalHiddenItems="1" rowGrandTotals="0" colGrandTotals="0" itemPrintTitles="1" createdVersion="7" indent="0" outline="1" outlineData="1" multipleFieldFilters="0">
  <location ref="B5:ED14" firstHeaderRow="1" firstDataRow="2"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s>
    </pivotField>
    <pivotField allDrilled="1" subtotalTop="0" showAll="0" dataSourceSort="1" defaultSubtotal="0" defaultAttributeDrillState="1">
      <items count="8">
        <item s="1" x="0"/>
        <item s="1" x="1"/>
        <item s="1" x="2"/>
        <item s="1" x="3"/>
        <item s="1" x="4"/>
        <item s="1" x="5"/>
        <item s="1" x="6"/>
        <item s="1" x="7"/>
      </items>
    </pivotField>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s>
  <rowFields count="1">
    <field x="5"/>
  </rowFields>
  <rowItems count="8">
    <i>
      <x/>
    </i>
    <i>
      <x v="1"/>
    </i>
    <i>
      <x v="2"/>
    </i>
    <i>
      <x v="3"/>
    </i>
    <i>
      <x v="4"/>
    </i>
    <i>
      <x v="5"/>
    </i>
    <i>
      <x v="6"/>
    </i>
    <i>
      <x v="7"/>
    </i>
  </rowItems>
  <colFields count="1">
    <field x="3"/>
  </colFields>
  <colItems count="1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colItems>
  <pageFields count="3">
    <pageField fld="0" hier="5" name="[Fact Full].[indicator].&amp;[Employed]" cap="Employed"/>
    <pageField fld="1" hier="4" name="[Fact Full].[source].&amp;[Monthly LFS Manitoba and Canada Only]" cap="Monthly LFS Manitoba and Canada Only"/>
    <pageField fld="2" hier="15" name="[Fact Full].[standardised_province].&amp;[Canada]" cap="Canada"/>
  </pageFields>
  <dataFields count="1">
    <dataField name="Sum of support occupations" fld="6" baseField="5" baseItem="7" numFmtId="3"/>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B37311-AD29-4F97-A8E9-8F9F3988C9DA}" name="PivotTable1" cacheId="1" applyNumberFormats="0" applyBorderFormats="0" applyFontFormats="0" applyPatternFormats="0" applyAlignmentFormats="0" applyWidthHeightFormats="1" dataCaption="Values" tag="56382e8b-a7b4-4b34-b43e-56c5a238ad47" updatedVersion="7" minRefreshableVersion="3" useAutoFormatting="1" subtotalHiddenItems="1" rowGrandTotals="0" colGrandTotals="0" itemPrintTitles="1" createdVersion="7" indent="0" outline="1" outlineData="1" multipleFieldFilters="0">
  <location ref="B5:ED15" firstHeaderRow="1" firstDataRow="2"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s>
    </pivotField>
    <pivotField allDrilled="1" subtotalTop="0" showAll="0" dataSourceSort="1" defaultSubtotal="0" defaultAttributeDrillState="1">
      <items count="8">
        <item s="1" x="0"/>
        <item s="1" x="1"/>
        <item s="1" x="2"/>
        <item s="1" x="3"/>
        <item s="1" x="4"/>
        <item s="1" x="5"/>
        <item s="1" x="6"/>
        <item s="1" x="7"/>
      </items>
    </pivotField>
    <pivotField axis="axisRow" allDrilled="1" subtotalTop="0" showAll="0" dataSourceSort="1" defaultSubtotal="0" defaultAttributeDrillState="1">
      <items count="9">
        <item s="1" x="0"/>
        <item s="1" x="1"/>
        <item s="1" x="2"/>
        <item s="1" x="3"/>
        <item s="1" x="4"/>
        <item s="1" x="5"/>
        <item s="1" x="6"/>
        <item s="1" x="7"/>
        <item s="1" x="8"/>
      </items>
    </pivotField>
    <pivotField dataField="1" subtotalTop="0" showAll="0" defaultSubtotal="0"/>
  </pivotFields>
  <rowFields count="1">
    <field x="5"/>
  </rowFields>
  <rowItems count="9">
    <i>
      <x/>
    </i>
    <i>
      <x v="1"/>
    </i>
    <i>
      <x v="2"/>
    </i>
    <i>
      <x v="3"/>
    </i>
    <i>
      <x v="4"/>
    </i>
    <i>
      <x v="5"/>
    </i>
    <i>
      <x v="6"/>
    </i>
    <i>
      <x v="7"/>
    </i>
    <i>
      <x v="8"/>
    </i>
  </rowItems>
  <colFields count="1">
    <field x="3"/>
  </colFields>
  <colItems count="1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colItems>
  <pageFields count="3">
    <pageField fld="0" hier="5" name="[Fact Full].[indicator].&amp;[Employed]" cap="Employed"/>
    <pageField fld="1" hier="4" name="[Fact Full].[source].&amp;[Monthly LFS Manitoba and Canada Only]" cap="Monthly LFS Manitoba and Canada Only"/>
    <pageField fld="2" hier="15" name="[Fact Full].[standardised_province].&amp;[Canada]" cap="Canada"/>
  </pageFields>
  <dataFields count="1">
    <dataField name="Sum of value" fld="6"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Fu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BF7E20-BC7B-4177-91EC-F3CADE572504}"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H3:K9" firstHeaderRow="1" firstDataRow="2" firstDataCol="1"/>
  <pivotFields count="3">
    <pivotField axis="axisCol" multipleItemSelectionAllowed="1" showAll="0">
      <items count="9">
        <item h="1" x="1"/>
        <item h="1" x="3"/>
        <item h="1" x="7"/>
        <item h="1" x="4"/>
        <item x="6"/>
        <item h="1" x="5"/>
        <item x="0"/>
        <item h="1" x="2"/>
        <item t="default"/>
      </items>
    </pivotField>
    <pivotField axis="axisRow" showAll="0">
      <items count="5">
        <item x="0"/>
        <item x="1"/>
        <item x="2"/>
        <item x="3"/>
        <item t="default"/>
      </items>
    </pivotField>
    <pivotField dataField="1" showAll="0"/>
  </pivotFields>
  <rowFields count="1">
    <field x="1"/>
  </rowFields>
  <rowItems count="5">
    <i>
      <x/>
    </i>
    <i>
      <x v="1"/>
    </i>
    <i>
      <x v="2"/>
    </i>
    <i>
      <x v="3"/>
    </i>
    <i t="grand">
      <x/>
    </i>
  </rowItems>
  <colFields count="1">
    <field x="0"/>
  </colFields>
  <colItems count="3">
    <i>
      <x v="4"/>
    </i>
    <i>
      <x v="6"/>
    </i>
    <i t="grand">
      <x/>
    </i>
  </colItems>
  <dataFields count="1">
    <dataField name="Sum of M-o-y change in employment" fld="2" baseField="0" baseItem="0"/>
  </dataFields>
  <chartFormats count="13">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0" format="5" series="1">
      <pivotArea type="data" outline="0" fieldPosition="0">
        <references count="2">
          <reference field="4294967294" count="1" selected="0">
            <x v="0"/>
          </reference>
          <reference field="1" count="1" selected="0">
            <x v="1"/>
          </reference>
        </references>
      </pivotArea>
    </chartFormat>
    <chartFormat chart="0" format="6" series="1">
      <pivotArea type="data" outline="0" fieldPosition="0">
        <references count="2">
          <reference field="4294967294" count="1" selected="0">
            <x v="0"/>
          </reference>
          <reference field="0" count="1" selected="0">
            <x v="5"/>
          </reference>
        </references>
      </pivotArea>
    </chartFormat>
    <chartFormat chart="0" format="7" series="1">
      <pivotArea type="data" outline="0" fieldPosition="0">
        <references count="2">
          <reference field="4294967294" count="1" selected="0">
            <x v="0"/>
          </reference>
          <reference field="0" count="1" selected="0">
            <x v="6"/>
          </reference>
        </references>
      </pivotArea>
    </chartFormat>
    <chartFormat chart="0" format="8" series="1">
      <pivotArea type="data" outline="0" fieldPosition="0">
        <references count="2">
          <reference field="4294967294" count="1" selected="0">
            <x v="0"/>
          </reference>
          <reference field="0" count="1" selected="0">
            <x v="0"/>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7"/>
          </reference>
        </references>
      </pivotArea>
    </chartFormat>
    <chartFormat chart="0" format="13"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axfreeman/Canada-CI"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89D82-8085-413C-ABA9-BC0981795B0B}">
  <dimension ref="B1:B30"/>
  <sheetViews>
    <sheetView workbookViewId="0">
      <selection activeCell="B6" sqref="B6"/>
    </sheetView>
  </sheetViews>
  <sheetFormatPr defaultRowHeight="14.25" x14ac:dyDescent="0.45"/>
  <cols>
    <col min="1" max="1" width="17.73046875" customWidth="1"/>
    <col min="2" max="2" width="153.6640625" customWidth="1"/>
    <col min="257" max="257" width="17.73046875" customWidth="1"/>
    <col min="258" max="258" width="153.6640625" customWidth="1"/>
    <col min="513" max="513" width="17.73046875" customWidth="1"/>
    <col min="514" max="514" width="153.6640625" customWidth="1"/>
    <col min="769" max="769" width="17.73046875" customWidth="1"/>
    <col min="770" max="770" width="153.6640625" customWidth="1"/>
    <col min="1025" max="1025" width="17.73046875" customWidth="1"/>
    <col min="1026" max="1026" width="153.6640625" customWidth="1"/>
    <col min="1281" max="1281" width="17.73046875" customWidth="1"/>
    <col min="1282" max="1282" width="153.6640625" customWidth="1"/>
    <col min="1537" max="1537" width="17.73046875" customWidth="1"/>
    <col min="1538" max="1538" width="153.6640625" customWidth="1"/>
    <col min="1793" max="1793" width="17.73046875" customWidth="1"/>
    <col min="1794" max="1794" width="153.6640625" customWidth="1"/>
    <col min="2049" max="2049" width="17.73046875" customWidth="1"/>
    <col min="2050" max="2050" width="153.6640625" customWidth="1"/>
    <col min="2305" max="2305" width="17.73046875" customWidth="1"/>
    <col min="2306" max="2306" width="153.6640625" customWidth="1"/>
    <col min="2561" max="2561" width="17.73046875" customWidth="1"/>
    <col min="2562" max="2562" width="153.6640625" customWidth="1"/>
    <col min="2817" max="2817" width="17.73046875" customWidth="1"/>
    <col min="2818" max="2818" width="153.6640625" customWidth="1"/>
    <col min="3073" max="3073" width="17.73046875" customWidth="1"/>
    <col min="3074" max="3074" width="153.6640625" customWidth="1"/>
    <col min="3329" max="3329" width="17.73046875" customWidth="1"/>
    <col min="3330" max="3330" width="153.6640625" customWidth="1"/>
    <col min="3585" max="3585" width="17.73046875" customWidth="1"/>
    <col min="3586" max="3586" width="153.6640625" customWidth="1"/>
    <col min="3841" max="3841" width="17.73046875" customWidth="1"/>
    <col min="3842" max="3842" width="153.6640625" customWidth="1"/>
    <col min="4097" max="4097" width="17.73046875" customWidth="1"/>
    <col min="4098" max="4098" width="153.6640625" customWidth="1"/>
    <col min="4353" max="4353" width="17.73046875" customWidth="1"/>
    <col min="4354" max="4354" width="153.6640625" customWidth="1"/>
    <col min="4609" max="4609" width="17.73046875" customWidth="1"/>
    <col min="4610" max="4610" width="153.6640625" customWidth="1"/>
    <col min="4865" max="4865" width="17.73046875" customWidth="1"/>
    <col min="4866" max="4866" width="153.6640625" customWidth="1"/>
    <col min="5121" max="5121" width="17.73046875" customWidth="1"/>
    <col min="5122" max="5122" width="153.6640625" customWidth="1"/>
    <col min="5377" max="5377" width="17.73046875" customWidth="1"/>
    <col min="5378" max="5378" width="153.6640625" customWidth="1"/>
    <col min="5633" max="5633" width="17.73046875" customWidth="1"/>
    <col min="5634" max="5634" width="153.6640625" customWidth="1"/>
    <col min="5889" max="5889" width="17.73046875" customWidth="1"/>
    <col min="5890" max="5890" width="153.6640625" customWidth="1"/>
    <col min="6145" max="6145" width="17.73046875" customWidth="1"/>
    <col min="6146" max="6146" width="153.6640625" customWidth="1"/>
    <col min="6401" max="6401" width="17.73046875" customWidth="1"/>
    <col min="6402" max="6402" width="153.6640625" customWidth="1"/>
    <col min="6657" max="6657" width="17.73046875" customWidth="1"/>
    <col min="6658" max="6658" width="153.6640625" customWidth="1"/>
    <col min="6913" max="6913" width="17.73046875" customWidth="1"/>
    <col min="6914" max="6914" width="153.6640625" customWidth="1"/>
    <col min="7169" max="7169" width="17.73046875" customWidth="1"/>
    <col min="7170" max="7170" width="153.6640625" customWidth="1"/>
    <col min="7425" max="7425" width="17.73046875" customWidth="1"/>
    <col min="7426" max="7426" width="153.6640625" customWidth="1"/>
    <col min="7681" max="7681" width="17.73046875" customWidth="1"/>
    <col min="7682" max="7682" width="153.6640625" customWidth="1"/>
    <col min="7937" max="7937" width="17.73046875" customWidth="1"/>
    <col min="7938" max="7938" width="153.6640625" customWidth="1"/>
    <col min="8193" max="8193" width="17.73046875" customWidth="1"/>
    <col min="8194" max="8194" width="153.6640625" customWidth="1"/>
    <col min="8449" max="8449" width="17.73046875" customWidth="1"/>
    <col min="8450" max="8450" width="153.6640625" customWidth="1"/>
    <col min="8705" max="8705" width="17.73046875" customWidth="1"/>
    <col min="8706" max="8706" width="153.6640625" customWidth="1"/>
    <col min="8961" max="8961" width="17.73046875" customWidth="1"/>
    <col min="8962" max="8962" width="153.6640625" customWidth="1"/>
    <col min="9217" max="9217" width="17.73046875" customWidth="1"/>
    <col min="9218" max="9218" width="153.6640625" customWidth="1"/>
    <col min="9473" max="9473" width="17.73046875" customWidth="1"/>
    <col min="9474" max="9474" width="153.6640625" customWidth="1"/>
    <col min="9729" max="9729" width="17.73046875" customWidth="1"/>
    <col min="9730" max="9730" width="153.6640625" customWidth="1"/>
    <col min="9985" max="9985" width="17.73046875" customWidth="1"/>
    <col min="9986" max="9986" width="153.6640625" customWidth="1"/>
    <col min="10241" max="10241" width="17.73046875" customWidth="1"/>
    <col min="10242" max="10242" width="153.6640625" customWidth="1"/>
    <col min="10497" max="10497" width="17.73046875" customWidth="1"/>
    <col min="10498" max="10498" width="153.6640625" customWidth="1"/>
    <col min="10753" max="10753" width="17.73046875" customWidth="1"/>
    <col min="10754" max="10754" width="153.6640625" customWidth="1"/>
    <col min="11009" max="11009" width="17.73046875" customWidth="1"/>
    <col min="11010" max="11010" width="153.6640625" customWidth="1"/>
    <col min="11265" max="11265" width="17.73046875" customWidth="1"/>
    <col min="11266" max="11266" width="153.6640625" customWidth="1"/>
    <col min="11521" max="11521" width="17.73046875" customWidth="1"/>
    <col min="11522" max="11522" width="153.6640625" customWidth="1"/>
    <col min="11777" max="11777" width="17.73046875" customWidth="1"/>
    <col min="11778" max="11778" width="153.6640625" customWidth="1"/>
    <col min="12033" max="12033" width="17.73046875" customWidth="1"/>
    <col min="12034" max="12034" width="153.6640625" customWidth="1"/>
    <col min="12289" max="12289" width="17.73046875" customWidth="1"/>
    <col min="12290" max="12290" width="153.6640625" customWidth="1"/>
    <col min="12545" max="12545" width="17.73046875" customWidth="1"/>
    <col min="12546" max="12546" width="153.6640625" customWidth="1"/>
    <col min="12801" max="12801" width="17.73046875" customWidth="1"/>
    <col min="12802" max="12802" width="153.6640625" customWidth="1"/>
    <col min="13057" max="13057" width="17.73046875" customWidth="1"/>
    <col min="13058" max="13058" width="153.6640625" customWidth="1"/>
    <col min="13313" max="13313" width="17.73046875" customWidth="1"/>
    <col min="13314" max="13314" width="153.6640625" customWidth="1"/>
    <col min="13569" max="13569" width="17.73046875" customWidth="1"/>
    <col min="13570" max="13570" width="153.6640625" customWidth="1"/>
    <col min="13825" max="13825" width="17.73046875" customWidth="1"/>
    <col min="13826" max="13826" width="153.6640625" customWidth="1"/>
    <col min="14081" max="14081" width="17.73046875" customWidth="1"/>
    <col min="14082" max="14082" width="153.6640625" customWidth="1"/>
    <col min="14337" max="14337" width="17.73046875" customWidth="1"/>
    <col min="14338" max="14338" width="153.6640625" customWidth="1"/>
    <col min="14593" max="14593" width="17.73046875" customWidth="1"/>
    <col min="14594" max="14594" width="153.6640625" customWidth="1"/>
    <col min="14849" max="14849" width="17.73046875" customWidth="1"/>
    <col min="14850" max="14850" width="153.6640625" customWidth="1"/>
    <col min="15105" max="15105" width="17.73046875" customWidth="1"/>
    <col min="15106" max="15106" width="153.6640625" customWidth="1"/>
    <col min="15361" max="15361" width="17.73046875" customWidth="1"/>
    <col min="15362" max="15362" width="153.6640625" customWidth="1"/>
    <col min="15617" max="15617" width="17.73046875" customWidth="1"/>
    <col min="15618" max="15618" width="153.6640625" customWidth="1"/>
    <col min="15873" max="15873" width="17.73046875" customWidth="1"/>
    <col min="15874" max="15874" width="153.6640625" customWidth="1"/>
    <col min="16129" max="16129" width="17.73046875" customWidth="1"/>
    <col min="16130" max="16130" width="153.6640625" customWidth="1"/>
  </cols>
  <sheetData>
    <row r="1" spans="2:2" ht="18" x14ac:dyDescent="0.55000000000000004">
      <c r="B1" s="17" t="s">
        <v>154</v>
      </c>
    </row>
    <row r="2" spans="2:2" ht="18" x14ac:dyDescent="0.55000000000000004">
      <c r="B2" s="17" t="s">
        <v>155</v>
      </c>
    </row>
    <row r="3" spans="2:2" x14ac:dyDescent="0.45">
      <c r="B3" s="18" t="s">
        <v>156</v>
      </c>
    </row>
    <row r="4" spans="2:2" ht="18" x14ac:dyDescent="0.55000000000000004">
      <c r="B4" s="19" t="s">
        <v>157</v>
      </c>
    </row>
    <row r="5" spans="2:2" ht="18" x14ac:dyDescent="0.55000000000000004">
      <c r="B5" s="20" t="s">
        <v>178</v>
      </c>
    </row>
    <row r="6" spans="2:2" x14ac:dyDescent="0.45">
      <c r="B6" s="21" t="s">
        <v>158</v>
      </c>
    </row>
    <row r="7" spans="2:2" x14ac:dyDescent="0.45">
      <c r="B7" s="21" t="s">
        <v>159</v>
      </c>
    </row>
    <row r="8" spans="2:2" x14ac:dyDescent="0.45">
      <c r="B8" s="21" t="s">
        <v>160</v>
      </c>
    </row>
    <row r="9" spans="2:2" ht="7.35" customHeight="1" x14ac:dyDescent="0.45">
      <c r="B9" s="21"/>
    </row>
    <row r="10" spans="2:2" x14ac:dyDescent="0.45">
      <c r="B10" s="22" t="s">
        <v>161</v>
      </c>
    </row>
    <row r="11" spans="2:2" x14ac:dyDescent="0.45">
      <c r="B11" s="21" t="s">
        <v>162</v>
      </c>
    </row>
    <row r="12" spans="2:2" x14ac:dyDescent="0.45">
      <c r="B12" s="22" t="s">
        <v>163</v>
      </c>
    </row>
    <row r="13" spans="2:2" ht="5.0999999999999996" customHeight="1" x14ac:dyDescent="0.45">
      <c r="B13" s="21" t="s">
        <v>164</v>
      </c>
    </row>
    <row r="14" spans="2:2" x14ac:dyDescent="0.45">
      <c r="B14" s="22" t="s">
        <v>165</v>
      </c>
    </row>
    <row r="15" spans="2:2" x14ac:dyDescent="0.45">
      <c r="B15" s="21" t="s">
        <v>166</v>
      </c>
    </row>
    <row r="16" spans="2:2" x14ac:dyDescent="0.45">
      <c r="B16" s="21" t="s">
        <v>167</v>
      </c>
    </row>
    <row r="17" spans="2:2" ht="4.3499999999999996" customHeight="1" x14ac:dyDescent="0.45">
      <c r="B17" s="23"/>
    </row>
    <row r="18" spans="2:2" x14ac:dyDescent="0.45">
      <c r="B18" s="21" t="s">
        <v>168</v>
      </c>
    </row>
    <row r="19" spans="2:2" ht="7.35" customHeight="1" x14ac:dyDescent="0.45">
      <c r="B19" s="21" t="s">
        <v>164</v>
      </c>
    </row>
    <row r="20" spans="2:2" x14ac:dyDescent="0.45">
      <c r="B20" s="22" t="s">
        <v>169</v>
      </c>
    </row>
    <row r="21" spans="2:2" ht="28.5" x14ac:dyDescent="0.45">
      <c r="B21" s="24" t="s">
        <v>170</v>
      </c>
    </row>
    <row r="22" spans="2:2" x14ac:dyDescent="0.45">
      <c r="B22" s="21" t="s">
        <v>171</v>
      </c>
    </row>
    <row r="23" spans="2:2" x14ac:dyDescent="0.45">
      <c r="B23" s="21" t="s">
        <v>172</v>
      </c>
    </row>
    <row r="24" spans="2:2" x14ac:dyDescent="0.45">
      <c r="B24" s="21" t="s">
        <v>173</v>
      </c>
    </row>
    <row r="25" spans="2:2" ht="4.3499999999999996" customHeight="1" x14ac:dyDescent="0.45">
      <c r="B25" s="21"/>
    </row>
    <row r="26" spans="2:2" x14ac:dyDescent="0.45">
      <c r="B26" s="22" t="s">
        <v>174</v>
      </c>
    </row>
    <row r="27" spans="2:2" ht="31.8" customHeight="1" x14ac:dyDescent="0.45">
      <c r="B27" s="24" t="s">
        <v>175</v>
      </c>
    </row>
    <row r="28" spans="2:2" ht="6" customHeight="1" x14ac:dyDescent="0.45">
      <c r="B28" s="21" t="s">
        <v>164</v>
      </c>
    </row>
    <row r="29" spans="2:2" ht="28.5" x14ac:dyDescent="0.45">
      <c r="B29" s="25" t="s">
        <v>176</v>
      </c>
    </row>
    <row r="30" spans="2:2" ht="28.5" x14ac:dyDescent="0.45">
      <c r="B30" s="24" t="s">
        <v>177</v>
      </c>
    </row>
  </sheetData>
  <hyperlinks>
    <hyperlink ref="B3" r:id="rId1" xr:uid="{F3C93179-A7CC-4CB4-BDCA-461EB9A1DA6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54AAA-26A5-4A82-BDF0-2BF4A1629EEE}">
  <dimension ref="A1:EC60"/>
  <sheetViews>
    <sheetView zoomScale="85" zoomScaleNormal="85" workbookViewId="0">
      <selection activeCell="A9" sqref="A9"/>
    </sheetView>
  </sheetViews>
  <sheetFormatPr defaultRowHeight="14.25" x14ac:dyDescent="0.45"/>
  <cols>
    <col min="1" max="1" width="59.1328125" bestFit="1" customWidth="1"/>
    <col min="2" max="2" width="35.6640625" bestFit="1" customWidth="1"/>
    <col min="3" max="133" width="10.73046875" bestFit="1" customWidth="1"/>
    <col min="134" max="146" width="9.73046875" bestFit="1" customWidth="1"/>
    <col min="147" max="147" width="11.59765625" bestFit="1" customWidth="1"/>
  </cols>
  <sheetData>
    <row r="1" spans="1:133" x14ac:dyDescent="0.45">
      <c r="A1" s="2" t="s">
        <v>1</v>
      </c>
      <c r="B1" t="s" vm="4">
        <v>52</v>
      </c>
    </row>
    <row r="2" spans="1:133" x14ac:dyDescent="0.45">
      <c r="A2" s="2" t="s">
        <v>0</v>
      </c>
      <c r="B2" t="s" vm="1">
        <v>11</v>
      </c>
    </row>
    <row r="3" spans="1:133" x14ac:dyDescent="0.45">
      <c r="A3" s="2" t="s">
        <v>18</v>
      </c>
      <c r="B3" t="s" vm="3">
        <v>10</v>
      </c>
    </row>
    <row r="5" spans="1:133" x14ac:dyDescent="0.45">
      <c r="A5" s="2" t="s">
        <v>12</v>
      </c>
      <c r="B5" s="2" t="s">
        <v>13</v>
      </c>
    </row>
    <row r="6" spans="1:133" x14ac:dyDescent="0.45">
      <c r="A6" s="2" t="s">
        <v>14</v>
      </c>
      <c r="B6" s="9">
        <v>40179</v>
      </c>
      <c r="C6" s="9">
        <v>40210</v>
      </c>
      <c r="D6" s="9">
        <v>40238</v>
      </c>
      <c r="E6" s="9">
        <v>40269</v>
      </c>
      <c r="F6" s="9">
        <v>40299</v>
      </c>
      <c r="G6" s="9">
        <v>40330</v>
      </c>
      <c r="H6" s="9">
        <v>40360</v>
      </c>
      <c r="I6" s="9">
        <v>40391</v>
      </c>
      <c r="J6" s="9">
        <v>40422</v>
      </c>
      <c r="K6" s="9">
        <v>40452</v>
      </c>
      <c r="L6" s="9">
        <v>40483</v>
      </c>
      <c r="M6" s="9">
        <v>40513</v>
      </c>
      <c r="N6" s="9">
        <v>40544</v>
      </c>
      <c r="O6" s="9">
        <v>40575</v>
      </c>
      <c r="P6" s="9">
        <v>40603</v>
      </c>
      <c r="Q6" s="9">
        <v>40634</v>
      </c>
      <c r="R6" s="9">
        <v>40664</v>
      </c>
      <c r="S6" s="9">
        <v>40695</v>
      </c>
      <c r="T6" s="9">
        <v>40725</v>
      </c>
      <c r="U6" s="9">
        <v>40756</v>
      </c>
      <c r="V6" s="9">
        <v>40787</v>
      </c>
      <c r="W6" s="9">
        <v>40817</v>
      </c>
      <c r="X6" s="9">
        <v>40848</v>
      </c>
      <c r="Y6" s="9">
        <v>40878</v>
      </c>
      <c r="Z6" s="9">
        <v>40909</v>
      </c>
      <c r="AA6" s="9">
        <v>40940</v>
      </c>
      <c r="AB6" s="9">
        <v>40969</v>
      </c>
      <c r="AC6" s="9">
        <v>41000</v>
      </c>
      <c r="AD6" s="9">
        <v>41030</v>
      </c>
      <c r="AE6" s="9">
        <v>41061</v>
      </c>
      <c r="AF6" s="9">
        <v>41091</v>
      </c>
      <c r="AG6" s="9">
        <v>41122</v>
      </c>
      <c r="AH6" s="9">
        <v>41153</v>
      </c>
      <c r="AI6" s="9">
        <v>41183</v>
      </c>
      <c r="AJ6" s="9">
        <v>41214</v>
      </c>
      <c r="AK6" s="9">
        <v>41244</v>
      </c>
      <c r="AL6" s="9">
        <v>41275</v>
      </c>
      <c r="AM6" s="9">
        <v>41306</v>
      </c>
      <c r="AN6" s="9">
        <v>41334</v>
      </c>
      <c r="AO6" s="9">
        <v>41365</v>
      </c>
      <c r="AP6" s="9">
        <v>41395</v>
      </c>
      <c r="AQ6" s="9">
        <v>41426</v>
      </c>
      <c r="AR6" s="9">
        <v>41456</v>
      </c>
      <c r="AS6" s="9">
        <v>41487</v>
      </c>
      <c r="AT6" s="9">
        <v>41518</v>
      </c>
      <c r="AU6" s="9">
        <v>41548</v>
      </c>
      <c r="AV6" s="9">
        <v>41579</v>
      </c>
      <c r="AW6" s="9">
        <v>41609</v>
      </c>
      <c r="AX6" s="9">
        <v>41640</v>
      </c>
      <c r="AY6" s="9">
        <v>41671</v>
      </c>
      <c r="AZ6" s="9">
        <v>41699</v>
      </c>
      <c r="BA6" s="9">
        <v>41730</v>
      </c>
      <c r="BB6" s="9">
        <v>41760</v>
      </c>
      <c r="BC6" s="9">
        <v>41791</v>
      </c>
      <c r="BD6" s="9">
        <v>41821</v>
      </c>
      <c r="BE6" s="9">
        <v>41852</v>
      </c>
      <c r="BF6" s="9">
        <v>41883</v>
      </c>
      <c r="BG6" s="9">
        <v>41913</v>
      </c>
      <c r="BH6" s="9">
        <v>41944</v>
      </c>
      <c r="BI6" s="9">
        <v>41974</v>
      </c>
      <c r="BJ6" s="9">
        <v>42005</v>
      </c>
      <c r="BK6" s="9">
        <v>42036</v>
      </c>
      <c r="BL6" s="9">
        <v>42064</v>
      </c>
      <c r="BM6" s="9">
        <v>42095</v>
      </c>
      <c r="BN6" s="9">
        <v>42125</v>
      </c>
      <c r="BO6" s="9">
        <v>42156</v>
      </c>
      <c r="BP6" s="9">
        <v>42186</v>
      </c>
      <c r="BQ6" s="9">
        <v>42217</v>
      </c>
      <c r="BR6" s="9">
        <v>42248</v>
      </c>
      <c r="BS6" s="9">
        <v>42278</v>
      </c>
      <c r="BT6" s="9">
        <v>42309</v>
      </c>
      <c r="BU6" s="9">
        <v>42339</v>
      </c>
      <c r="BV6" s="9">
        <v>42370</v>
      </c>
      <c r="BW6" s="9">
        <v>42401</v>
      </c>
      <c r="BX6" s="9">
        <v>42430</v>
      </c>
      <c r="BY6" s="9">
        <v>42461</v>
      </c>
      <c r="BZ6" s="9">
        <v>42491</v>
      </c>
      <c r="CA6" s="9">
        <v>42522</v>
      </c>
      <c r="CB6" s="9">
        <v>42552</v>
      </c>
      <c r="CC6" s="9">
        <v>42583</v>
      </c>
      <c r="CD6" s="9">
        <v>42614</v>
      </c>
      <c r="CE6" s="9">
        <v>42644</v>
      </c>
      <c r="CF6" s="9">
        <v>42675</v>
      </c>
      <c r="CG6" s="9">
        <v>42705</v>
      </c>
      <c r="CH6" s="9">
        <v>42736</v>
      </c>
      <c r="CI6" s="9">
        <v>42767</v>
      </c>
      <c r="CJ6" s="9">
        <v>42795</v>
      </c>
      <c r="CK6" s="9">
        <v>42826</v>
      </c>
      <c r="CL6" s="9">
        <v>42856</v>
      </c>
      <c r="CM6" s="9">
        <v>42887</v>
      </c>
      <c r="CN6" s="9">
        <v>42917</v>
      </c>
      <c r="CO6" s="9">
        <v>42948</v>
      </c>
      <c r="CP6" s="9">
        <v>42979</v>
      </c>
      <c r="CQ6" s="9">
        <v>43009</v>
      </c>
      <c r="CR6" s="9">
        <v>43040</v>
      </c>
      <c r="CS6" s="9">
        <v>43070</v>
      </c>
      <c r="CT6" s="9">
        <v>43101</v>
      </c>
      <c r="CU6" s="9">
        <v>43132</v>
      </c>
      <c r="CV6" s="9">
        <v>43160</v>
      </c>
      <c r="CW6" s="9">
        <v>43191</v>
      </c>
      <c r="CX6" s="9">
        <v>43221</v>
      </c>
      <c r="CY6" s="9">
        <v>43252</v>
      </c>
      <c r="CZ6" s="9">
        <v>43282</v>
      </c>
      <c r="DA6" s="9">
        <v>43313</v>
      </c>
      <c r="DB6" s="9">
        <v>43344</v>
      </c>
      <c r="DC6" s="9">
        <v>43374</v>
      </c>
      <c r="DD6" s="9">
        <v>43405</v>
      </c>
      <c r="DE6" s="9">
        <v>43435</v>
      </c>
      <c r="DF6" s="9">
        <v>43466</v>
      </c>
      <c r="DG6" s="9">
        <v>43497</v>
      </c>
      <c r="DH6" s="9">
        <v>43525</v>
      </c>
      <c r="DI6" s="9">
        <v>43556</v>
      </c>
      <c r="DJ6" s="9">
        <v>43586</v>
      </c>
      <c r="DK6" s="9">
        <v>43617</v>
      </c>
      <c r="DL6" s="9">
        <v>43647</v>
      </c>
      <c r="DM6" s="9">
        <v>43678</v>
      </c>
      <c r="DN6" s="9">
        <v>43709</v>
      </c>
      <c r="DO6" s="9">
        <v>43739</v>
      </c>
      <c r="DP6" s="9">
        <v>43770</v>
      </c>
      <c r="DQ6" s="9">
        <v>43800</v>
      </c>
      <c r="DR6" s="9">
        <v>43831</v>
      </c>
      <c r="DS6" s="9">
        <v>43862</v>
      </c>
      <c r="DT6" s="9">
        <v>43891</v>
      </c>
      <c r="DU6" s="9">
        <v>43922</v>
      </c>
      <c r="DV6" s="9">
        <v>43952</v>
      </c>
      <c r="DW6" s="9">
        <v>43983</v>
      </c>
      <c r="DX6" s="9">
        <v>44013</v>
      </c>
      <c r="DY6" s="9">
        <v>44044</v>
      </c>
      <c r="DZ6" s="9">
        <v>44075</v>
      </c>
      <c r="EA6" s="9">
        <v>44105</v>
      </c>
      <c r="EB6" s="9">
        <v>44136</v>
      </c>
      <c r="EC6" s="9">
        <v>44166</v>
      </c>
    </row>
    <row r="7" spans="1:133" x14ac:dyDescent="0.45">
      <c r="A7" s="3" t="s">
        <v>3</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row>
    <row r="8" spans="1:133" x14ac:dyDescent="0.45">
      <c r="A8" s="6" t="s">
        <v>3</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row>
    <row r="9" spans="1:133" x14ac:dyDescent="0.45">
      <c r="A9" s="11" t="s">
        <v>22</v>
      </c>
      <c r="B9" s="1">
        <v>153900</v>
      </c>
      <c r="C9" s="1">
        <v>144000</v>
      </c>
      <c r="D9" s="1">
        <v>147700</v>
      </c>
      <c r="E9" s="1">
        <v>146900</v>
      </c>
      <c r="F9" s="1">
        <v>137400</v>
      </c>
      <c r="G9" s="1">
        <v>140100</v>
      </c>
      <c r="H9" s="1">
        <v>142400</v>
      </c>
      <c r="I9" s="1">
        <v>155500</v>
      </c>
      <c r="J9" s="1">
        <v>143900</v>
      </c>
      <c r="K9" s="1">
        <v>143200</v>
      </c>
      <c r="L9" s="1">
        <v>146500</v>
      </c>
      <c r="M9" s="1">
        <v>160500</v>
      </c>
      <c r="N9" s="1">
        <v>169700</v>
      </c>
      <c r="O9" s="1">
        <v>165500</v>
      </c>
      <c r="P9" s="1">
        <v>160100</v>
      </c>
      <c r="Q9" s="1">
        <v>153600</v>
      </c>
      <c r="R9" s="1">
        <v>137700</v>
      </c>
      <c r="S9" s="1">
        <v>139400</v>
      </c>
      <c r="T9" s="1">
        <v>135600</v>
      </c>
      <c r="U9" s="1">
        <v>163300</v>
      </c>
      <c r="V9" s="1">
        <v>152200</v>
      </c>
      <c r="W9" s="1">
        <v>158100</v>
      </c>
      <c r="X9" s="1">
        <v>158800</v>
      </c>
      <c r="Y9" s="1">
        <v>154500</v>
      </c>
      <c r="Z9" s="1">
        <v>145400</v>
      </c>
      <c r="AA9" s="1">
        <v>162800</v>
      </c>
      <c r="AB9" s="1">
        <v>159800</v>
      </c>
      <c r="AC9" s="1">
        <v>155700</v>
      </c>
      <c r="AD9" s="1">
        <v>154700</v>
      </c>
      <c r="AE9" s="1">
        <v>143900</v>
      </c>
      <c r="AF9" s="1">
        <v>153500</v>
      </c>
      <c r="AG9" s="1">
        <v>154400</v>
      </c>
      <c r="AH9" s="1">
        <v>159900</v>
      </c>
      <c r="AI9" s="1">
        <v>158300</v>
      </c>
      <c r="AJ9" s="1">
        <v>155400</v>
      </c>
      <c r="AK9" s="1">
        <v>145100</v>
      </c>
      <c r="AL9" s="1">
        <v>138600</v>
      </c>
      <c r="AM9" s="1">
        <v>146900</v>
      </c>
      <c r="AN9" s="1">
        <v>141500</v>
      </c>
      <c r="AO9" s="1">
        <v>144300</v>
      </c>
      <c r="AP9" s="1">
        <v>142500</v>
      </c>
      <c r="AQ9" s="1">
        <v>142200</v>
      </c>
      <c r="AR9" s="1">
        <v>141700</v>
      </c>
      <c r="AS9" s="1">
        <v>144100</v>
      </c>
      <c r="AT9" s="1">
        <v>144900</v>
      </c>
      <c r="AU9" s="1">
        <v>144600</v>
      </c>
      <c r="AV9" s="1">
        <v>143300</v>
      </c>
      <c r="AW9" s="1">
        <v>149800</v>
      </c>
      <c r="AX9" s="1">
        <v>161400</v>
      </c>
      <c r="AY9" s="1">
        <v>165100</v>
      </c>
      <c r="AZ9" s="1">
        <v>164800</v>
      </c>
      <c r="BA9" s="1">
        <v>161100</v>
      </c>
      <c r="BB9" s="1">
        <v>164300</v>
      </c>
      <c r="BC9" s="1">
        <v>170500</v>
      </c>
      <c r="BD9" s="1">
        <v>165000</v>
      </c>
      <c r="BE9" s="1">
        <v>165700</v>
      </c>
      <c r="BF9" s="1">
        <v>149100</v>
      </c>
      <c r="BG9" s="1">
        <v>151100</v>
      </c>
      <c r="BH9" s="1">
        <v>147300</v>
      </c>
      <c r="BI9" s="1">
        <v>137300</v>
      </c>
      <c r="BJ9" s="1">
        <v>150100</v>
      </c>
      <c r="BK9" s="1">
        <v>146300</v>
      </c>
      <c r="BL9" s="1">
        <v>144800</v>
      </c>
      <c r="BM9" s="1">
        <v>135200</v>
      </c>
      <c r="BN9" s="1">
        <v>149600</v>
      </c>
      <c r="BO9" s="1">
        <v>138400</v>
      </c>
      <c r="BP9" s="1">
        <v>149600</v>
      </c>
      <c r="BQ9" s="1">
        <v>147500</v>
      </c>
      <c r="BR9" s="1">
        <v>130699.99999999999</v>
      </c>
      <c r="BS9" s="1">
        <v>136300</v>
      </c>
      <c r="BT9" s="1">
        <v>132700</v>
      </c>
      <c r="BU9" s="1">
        <v>140500</v>
      </c>
      <c r="BV9" s="1">
        <v>141700</v>
      </c>
      <c r="BW9" s="1">
        <v>132100</v>
      </c>
      <c r="BX9" s="1">
        <v>136900</v>
      </c>
      <c r="BY9" s="1">
        <v>140600</v>
      </c>
      <c r="BZ9" s="1">
        <v>138500</v>
      </c>
      <c r="CA9" s="1">
        <v>148300</v>
      </c>
      <c r="CB9" s="1">
        <v>143700</v>
      </c>
      <c r="CC9" s="1">
        <v>142400</v>
      </c>
      <c r="CD9" s="1">
        <v>138900</v>
      </c>
      <c r="CE9" s="1">
        <v>152600</v>
      </c>
      <c r="CF9" s="1">
        <v>132200</v>
      </c>
      <c r="CG9" s="1">
        <v>144000</v>
      </c>
      <c r="CH9" s="1">
        <v>142700</v>
      </c>
      <c r="CI9" s="1">
        <v>150300</v>
      </c>
      <c r="CJ9" s="1">
        <v>142600</v>
      </c>
      <c r="CK9" s="1">
        <v>141900</v>
      </c>
      <c r="CL9" s="1">
        <v>152400</v>
      </c>
      <c r="CM9" s="1">
        <v>156700</v>
      </c>
      <c r="CN9" s="1">
        <v>160400</v>
      </c>
      <c r="CO9" s="1">
        <v>136700</v>
      </c>
      <c r="CP9" s="1">
        <v>146600</v>
      </c>
      <c r="CQ9" s="1">
        <v>151200</v>
      </c>
      <c r="CR9" s="1">
        <v>156400</v>
      </c>
      <c r="CS9" s="1">
        <v>164600</v>
      </c>
      <c r="CT9" s="1">
        <v>164100</v>
      </c>
      <c r="CU9" s="1">
        <v>155500</v>
      </c>
      <c r="CV9" s="1">
        <v>161000</v>
      </c>
      <c r="CW9" s="1">
        <v>167700</v>
      </c>
      <c r="CX9" s="1">
        <v>172300</v>
      </c>
      <c r="CY9" s="1">
        <v>180200</v>
      </c>
      <c r="CZ9" s="1">
        <v>172900</v>
      </c>
      <c r="DA9" s="1">
        <v>157000</v>
      </c>
      <c r="DB9" s="1">
        <v>152500</v>
      </c>
      <c r="DC9" s="1">
        <v>160100</v>
      </c>
      <c r="DD9" s="1">
        <v>140500</v>
      </c>
      <c r="DE9" s="1">
        <v>154100</v>
      </c>
      <c r="DF9" s="1">
        <v>176600</v>
      </c>
      <c r="DG9" s="1">
        <v>176200</v>
      </c>
      <c r="DH9" s="1">
        <v>166700</v>
      </c>
      <c r="DI9" s="1">
        <v>170200</v>
      </c>
      <c r="DJ9" s="1">
        <v>175100</v>
      </c>
      <c r="DK9" s="1">
        <v>166600</v>
      </c>
      <c r="DL9" s="1">
        <v>163300</v>
      </c>
      <c r="DM9" s="1">
        <v>160700</v>
      </c>
      <c r="DN9" s="1">
        <v>168300</v>
      </c>
      <c r="DO9" s="1">
        <v>172000</v>
      </c>
      <c r="DP9" s="1">
        <v>171700</v>
      </c>
      <c r="DQ9" s="1">
        <v>164000</v>
      </c>
      <c r="DR9" s="1">
        <v>161600</v>
      </c>
      <c r="DS9" s="1">
        <v>152400</v>
      </c>
      <c r="DT9" s="1">
        <v>149300</v>
      </c>
      <c r="DU9" s="1">
        <v>150200</v>
      </c>
      <c r="DV9" s="1">
        <v>170600</v>
      </c>
      <c r="DW9" s="1">
        <v>166700</v>
      </c>
      <c r="DX9" s="1">
        <v>163700</v>
      </c>
      <c r="DY9" s="1">
        <v>162500</v>
      </c>
      <c r="DZ9" s="1">
        <v>153000</v>
      </c>
      <c r="EA9" s="1">
        <v>174400</v>
      </c>
      <c r="EB9" s="1">
        <v>158100</v>
      </c>
      <c r="EC9" s="1">
        <v>158100</v>
      </c>
    </row>
    <row r="10" spans="1:133" x14ac:dyDescent="0.45">
      <c r="A10" s="11" t="s">
        <v>23</v>
      </c>
      <c r="B10" s="1">
        <v>62100</v>
      </c>
      <c r="C10" s="1">
        <v>63400</v>
      </c>
      <c r="D10" s="1">
        <v>63600</v>
      </c>
      <c r="E10" s="1">
        <v>68000</v>
      </c>
      <c r="F10" s="1">
        <v>74200</v>
      </c>
      <c r="G10" s="1">
        <v>76300</v>
      </c>
      <c r="H10" s="1">
        <v>83000</v>
      </c>
      <c r="I10" s="1">
        <v>91800</v>
      </c>
      <c r="J10" s="1">
        <v>87300</v>
      </c>
      <c r="K10" s="1">
        <v>86400</v>
      </c>
      <c r="L10" s="1">
        <v>80800</v>
      </c>
      <c r="M10" s="1">
        <v>79500</v>
      </c>
      <c r="N10" s="1">
        <v>82000</v>
      </c>
      <c r="O10" s="1">
        <v>83200</v>
      </c>
      <c r="P10" s="1">
        <v>85300</v>
      </c>
      <c r="Q10" s="1">
        <v>85800</v>
      </c>
      <c r="R10" s="1">
        <v>82400</v>
      </c>
      <c r="S10" s="1">
        <v>84300</v>
      </c>
      <c r="T10" s="1">
        <v>81700</v>
      </c>
      <c r="U10" s="1">
        <v>74700</v>
      </c>
      <c r="V10" s="1">
        <v>83000</v>
      </c>
      <c r="W10" s="1">
        <v>76900</v>
      </c>
      <c r="X10" s="1">
        <v>75400</v>
      </c>
      <c r="Y10" s="1">
        <v>71800</v>
      </c>
      <c r="Z10" s="1">
        <v>79700</v>
      </c>
      <c r="AA10" s="1">
        <v>71700</v>
      </c>
      <c r="AB10" s="1">
        <v>72900</v>
      </c>
      <c r="AC10" s="1">
        <v>79800</v>
      </c>
      <c r="AD10" s="1">
        <v>73500</v>
      </c>
      <c r="AE10" s="1">
        <v>76200</v>
      </c>
      <c r="AF10" s="1">
        <v>69900</v>
      </c>
      <c r="AG10" s="1">
        <v>63800</v>
      </c>
      <c r="AH10" s="1">
        <v>61600</v>
      </c>
      <c r="AI10" s="1">
        <v>56700</v>
      </c>
      <c r="AJ10" s="1">
        <v>56900</v>
      </c>
      <c r="AK10" s="1">
        <v>59200</v>
      </c>
      <c r="AL10" s="1">
        <v>61200</v>
      </c>
      <c r="AM10" s="1">
        <v>58200</v>
      </c>
      <c r="AN10" s="1">
        <v>64599.999999999993</v>
      </c>
      <c r="AO10" s="1">
        <v>68400</v>
      </c>
      <c r="AP10" s="1">
        <v>79000</v>
      </c>
      <c r="AQ10" s="1">
        <v>70000</v>
      </c>
      <c r="AR10" s="1">
        <v>73700</v>
      </c>
      <c r="AS10" s="1">
        <v>82700</v>
      </c>
      <c r="AT10" s="1">
        <v>77600</v>
      </c>
      <c r="AU10" s="1">
        <v>79100</v>
      </c>
      <c r="AV10" s="1">
        <v>69400</v>
      </c>
      <c r="AW10" s="1">
        <v>81000</v>
      </c>
      <c r="AX10" s="1">
        <v>81600</v>
      </c>
      <c r="AY10" s="1">
        <v>80700</v>
      </c>
      <c r="AZ10" s="1">
        <v>85500</v>
      </c>
      <c r="BA10" s="1">
        <v>87300</v>
      </c>
      <c r="BB10" s="1">
        <v>77500</v>
      </c>
      <c r="BC10" s="1">
        <v>84800</v>
      </c>
      <c r="BD10" s="1">
        <v>82800</v>
      </c>
      <c r="BE10" s="1">
        <v>82400</v>
      </c>
      <c r="BF10" s="1">
        <v>89200</v>
      </c>
      <c r="BG10" s="1">
        <v>101500</v>
      </c>
      <c r="BH10" s="1">
        <v>103700</v>
      </c>
      <c r="BI10" s="1">
        <v>90200</v>
      </c>
      <c r="BJ10" s="1">
        <v>97500</v>
      </c>
      <c r="BK10" s="1">
        <v>99800</v>
      </c>
      <c r="BL10" s="1">
        <v>97300</v>
      </c>
      <c r="BM10" s="1">
        <v>84200</v>
      </c>
      <c r="BN10" s="1">
        <v>90900</v>
      </c>
      <c r="BO10" s="1">
        <v>93100</v>
      </c>
      <c r="BP10" s="1">
        <v>102900</v>
      </c>
      <c r="BQ10" s="1">
        <v>98200</v>
      </c>
      <c r="BR10" s="1">
        <v>99400</v>
      </c>
      <c r="BS10" s="1">
        <v>94900</v>
      </c>
      <c r="BT10" s="1">
        <v>96900</v>
      </c>
      <c r="BU10" s="1">
        <v>100000</v>
      </c>
      <c r="BV10" s="1">
        <v>85600</v>
      </c>
      <c r="BW10" s="1">
        <v>88700</v>
      </c>
      <c r="BX10" s="1">
        <v>99200</v>
      </c>
      <c r="BY10" s="1">
        <v>100500</v>
      </c>
      <c r="BZ10" s="1">
        <v>98300</v>
      </c>
      <c r="CA10" s="1">
        <v>96800</v>
      </c>
      <c r="CB10" s="1">
        <v>91900</v>
      </c>
      <c r="CC10" s="1">
        <v>81800</v>
      </c>
      <c r="CD10" s="1">
        <v>82600</v>
      </c>
      <c r="CE10" s="1">
        <v>84000</v>
      </c>
      <c r="CF10" s="1">
        <v>88300</v>
      </c>
      <c r="CG10" s="1">
        <v>95000</v>
      </c>
      <c r="CH10" s="1">
        <v>106400</v>
      </c>
      <c r="CI10" s="1">
        <v>100100</v>
      </c>
      <c r="CJ10" s="1">
        <v>105700</v>
      </c>
      <c r="CK10" s="1">
        <v>108600</v>
      </c>
      <c r="CL10" s="1">
        <v>106700</v>
      </c>
      <c r="CM10" s="1">
        <v>113800</v>
      </c>
      <c r="CN10" s="1">
        <v>106700</v>
      </c>
      <c r="CO10" s="1">
        <v>123400</v>
      </c>
      <c r="CP10" s="1">
        <v>106400</v>
      </c>
      <c r="CQ10" s="1">
        <v>122500</v>
      </c>
      <c r="CR10" s="1">
        <v>126300</v>
      </c>
      <c r="CS10" s="1">
        <v>118400</v>
      </c>
      <c r="CT10" s="1">
        <v>119200</v>
      </c>
      <c r="CU10" s="1">
        <v>115700</v>
      </c>
      <c r="CV10" s="1">
        <v>112800</v>
      </c>
      <c r="CW10" s="1">
        <v>115500</v>
      </c>
      <c r="CX10" s="1">
        <v>121600</v>
      </c>
      <c r="CY10" s="1">
        <v>121000</v>
      </c>
      <c r="CZ10" s="1">
        <v>115500</v>
      </c>
      <c r="DA10" s="1">
        <v>128600</v>
      </c>
      <c r="DB10" s="1">
        <v>116200</v>
      </c>
      <c r="DC10" s="1">
        <v>103800</v>
      </c>
      <c r="DD10" s="1">
        <v>109500</v>
      </c>
      <c r="DE10" s="1">
        <v>90900</v>
      </c>
      <c r="DF10" s="1">
        <v>98100</v>
      </c>
      <c r="DG10" s="1">
        <v>109500</v>
      </c>
      <c r="DH10" s="1">
        <v>108200</v>
      </c>
      <c r="DI10" s="1">
        <v>111100</v>
      </c>
      <c r="DJ10" s="1">
        <v>121200</v>
      </c>
      <c r="DK10" s="1">
        <v>126100</v>
      </c>
      <c r="DL10" s="1">
        <v>131800</v>
      </c>
      <c r="DM10" s="1">
        <v>122000</v>
      </c>
      <c r="DN10" s="1">
        <v>119500</v>
      </c>
      <c r="DO10" s="1">
        <v>112900</v>
      </c>
      <c r="DP10" s="1">
        <v>114600</v>
      </c>
      <c r="DQ10" s="1">
        <v>108800</v>
      </c>
      <c r="DR10" s="1">
        <v>109700</v>
      </c>
      <c r="DS10" s="1">
        <v>103200</v>
      </c>
      <c r="DT10" s="1">
        <v>106400</v>
      </c>
      <c r="DU10" s="1">
        <v>93100</v>
      </c>
      <c r="DV10" s="1">
        <v>86900</v>
      </c>
      <c r="DW10" s="1">
        <v>76500</v>
      </c>
      <c r="DX10" s="1">
        <v>86500</v>
      </c>
      <c r="DY10" s="1">
        <v>96900</v>
      </c>
      <c r="DZ10" s="1">
        <v>86900</v>
      </c>
      <c r="EA10" s="1">
        <v>102600</v>
      </c>
      <c r="EB10" s="1">
        <v>99700</v>
      </c>
      <c r="EC10" s="1">
        <v>99700</v>
      </c>
    </row>
    <row r="11" spans="1:133" x14ac:dyDescent="0.45">
      <c r="A11" s="3" t="s">
        <v>7</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row>
    <row r="12" spans="1:133" x14ac:dyDescent="0.45">
      <c r="A12" s="6" t="s">
        <v>7</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row>
    <row r="13" spans="1:133" x14ac:dyDescent="0.45">
      <c r="A13" s="11" t="s">
        <v>24</v>
      </c>
      <c r="B13" s="1">
        <v>258700</v>
      </c>
      <c r="C13" s="1">
        <v>261500</v>
      </c>
      <c r="D13" s="1">
        <v>262700</v>
      </c>
      <c r="E13" s="1">
        <v>260300</v>
      </c>
      <c r="F13" s="1">
        <v>271200</v>
      </c>
      <c r="G13" s="1">
        <v>266000</v>
      </c>
      <c r="H13" s="1">
        <v>276100</v>
      </c>
      <c r="I13" s="1">
        <v>272700</v>
      </c>
      <c r="J13" s="1">
        <v>273100</v>
      </c>
      <c r="K13" s="1">
        <v>266100</v>
      </c>
      <c r="L13" s="1">
        <v>257500</v>
      </c>
      <c r="M13" s="1">
        <v>272700</v>
      </c>
      <c r="N13" s="1">
        <v>252300</v>
      </c>
      <c r="O13" s="1">
        <v>273100</v>
      </c>
      <c r="P13" s="1">
        <v>273400</v>
      </c>
      <c r="Q13" s="1">
        <v>277400</v>
      </c>
      <c r="R13" s="1">
        <v>288500</v>
      </c>
      <c r="S13" s="1">
        <v>284200</v>
      </c>
      <c r="T13" s="1">
        <v>286800</v>
      </c>
      <c r="U13" s="1">
        <v>298000</v>
      </c>
      <c r="V13" s="1">
        <v>279100</v>
      </c>
      <c r="W13" s="1">
        <v>286100</v>
      </c>
      <c r="X13" s="1">
        <v>288400</v>
      </c>
      <c r="Y13" s="1">
        <v>282000</v>
      </c>
      <c r="Z13" s="1">
        <v>282700</v>
      </c>
      <c r="AA13" s="1">
        <v>268200</v>
      </c>
      <c r="AB13" s="1">
        <v>275000</v>
      </c>
      <c r="AC13" s="1">
        <v>287400</v>
      </c>
      <c r="AD13" s="1">
        <v>293800</v>
      </c>
      <c r="AE13" s="1">
        <v>299900</v>
      </c>
      <c r="AF13" s="1">
        <v>292800</v>
      </c>
      <c r="AG13" s="1">
        <v>302000</v>
      </c>
      <c r="AH13" s="1">
        <v>302000</v>
      </c>
      <c r="AI13" s="1">
        <v>303300</v>
      </c>
      <c r="AJ13" s="1">
        <v>296400</v>
      </c>
      <c r="AK13" s="1">
        <v>288300</v>
      </c>
      <c r="AL13" s="1">
        <v>300200</v>
      </c>
      <c r="AM13" s="1">
        <v>296800</v>
      </c>
      <c r="AN13" s="1">
        <v>301700</v>
      </c>
      <c r="AO13" s="1">
        <v>298200</v>
      </c>
      <c r="AP13" s="1">
        <v>301700</v>
      </c>
      <c r="AQ13" s="1">
        <v>317400</v>
      </c>
      <c r="AR13" s="1">
        <v>315600</v>
      </c>
      <c r="AS13" s="1">
        <v>308100</v>
      </c>
      <c r="AT13" s="1">
        <v>306900</v>
      </c>
      <c r="AU13" s="1">
        <v>295100</v>
      </c>
      <c r="AV13" s="1">
        <v>294000</v>
      </c>
      <c r="AW13" s="1">
        <v>303900</v>
      </c>
      <c r="AX13" s="1">
        <v>305900</v>
      </c>
      <c r="AY13" s="1">
        <v>297400</v>
      </c>
      <c r="AZ13" s="1">
        <v>295900</v>
      </c>
      <c r="BA13" s="1">
        <v>282200</v>
      </c>
      <c r="BB13" s="1">
        <v>279500</v>
      </c>
      <c r="BC13" s="1">
        <v>293500</v>
      </c>
      <c r="BD13" s="1">
        <v>313600</v>
      </c>
      <c r="BE13" s="1">
        <v>310600</v>
      </c>
      <c r="BF13" s="1">
        <v>295400</v>
      </c>
      <c r="BG13" s="1">
        <v>279200</v>
      </c>
      <c r="BH13" s="1">
        <v>283000</v>
      </c>
      <c r="BI13" s="1">
        <v>306000</v>
      </c>
      <c r="BJ13" s="1">
        <v>296900</v>
      </c>
      <c r="BK13" s="1">
        <v>299200</v>
      </c>
      <c r="BL13" s="1">
        <v>311600</v>
      </c>
      <c r="BM13" s="1">
        <v>334200</v>
      </c>
      <c r="BN13" s="1">
        <v>316400</v>
      </c>
      <c r="BO13" s="1">
        <v>323300</v>
      </c>
      <c r="BP13" s="1">
        <v>325400</v>
      </c>
      <c r="BQ13" s="1">
        <v>322200</v>
      </c>
      <c r="BR13" s="1">
        <v>321300</v>
      </c>
      <c r="BS13" s="1">
        <v>319000</v>
      </c>
      <c r="BT13" s="1">
        <v>309100</v>
      </c>
      <c r="BU13" s="1">
        <v>310800</v>
      </c>
      <c r="BV13" s="1">
        <v>315000</v>
      </c>
      <c r="BW13" s="1">
        <v>292900</v>
      </c>
      <c r="BX13" s="1">
        <v>309600</v>
      </c>
      <c r="BY13" s="1">
        <v>312900</v>
      </c>
      <c r="BZ13" s="1">
        <v>302700</v>
      </c>
      <c r="CA13" s="1">
        <v>307400</v>
      </c>
      <c r="CB13" s="1">
        <v>311900</v>
      </c>
      <c r="CC13" s="1">
        <v>296400</v>
      </c>
      <c r="CD13" s="1">
        <v>289200</v>
      </c>
      <c r="CE13" s="1">
        <v>282800</v>
      </c>
      <c r="CF13" s="1">
        <v>277000</v>
      </c>
      <c r="CG13" s="1">
        <v>280400</v>
      </c>
      <c r="CH13" s="1">
        <v>263600</v>
      </c>
      <c r="CI13" s="1">
        <v>273300</v>
      </c>
      <c r="CJ13" s="1">
        <v>267200</v>
      </c>
      <c r="CK13" s="1">
        <v>259399.99999999997</v>
      </c>
      <c r="CL13" s="1">
        <v>283900</v>
      </c>
      <c r="CM13" s="1">
        <v>278700</v>
      </c>
      <c r="CN13" s="1">
        <v>274400</v>
      </c>
      <c r="CO13" s="1">
        <v>285000</v>
      </c>
      <c r="CP13" s="1">
        <v>274900</v>
      </c>
      <c r="CQ13" s="1">
        <v>269400</v>
      </c>
      <c r="CR13" s="1">
        <v>263500</v>
      </c>
      <c r="CS13" s="1">
        <v>264500</v>
      </c>
      <c r="CT13" s="1">
        <v>259600.00000000003</v>
      </c>
      <c r="CU13" s="1">
        <v>271700</v>
      </c>
      <c r="CV13" s="1">
        <v>280200</v>
      </c>
      <c r="CW13" s="1">
        <v>276400</v>
      </c>
      <c r="CX13" s="1">
        <v>278800</v>
      </c>
      <c r="CY13" s="1">
        <v>297100</v>
      </c>
      <c r="CZ13" s="1">
        <v>310700</v>
      </c>
      <c r="DA13" s="1">
        <v>297000</v>
      </c>
      <c r="DB13" s="1">
        <v>283700</v>
      </c>
      <c r="DC13" s="1">
        <v>298700</v>
      </c>
      <c r="DD13" s="1">
        <v>294400</v>
      </c>
      <c r="DE13" s="1">
        <v>311900</v>
      </c>
      <c r="DF13" s="1">
        <v>288600</v>
      </c>
      <c r="DG13" s="1">
        <v>310700</v>
      </c>
      <c r="DH13" s="1">
        <v>328200</v>
      </c>
      <c r="DI13" s="1">
        <v>326900</v>
      </c>
      <c r="DJ13" s="1">
        <v>334800</v>
      </c>
      <c r="DK13" s="1">
        <v>332200</v>
      </c>
      <c r="DL13" s="1">
        <v>321600</v>
      </c>
      <c r="DM13" s="1">
        <v>315500</v>
      </c>
      <c r="DN13" s="1">
        <v>295800</v>
      </c>
      <c r="DO13" s="1">
        <v>292300</v>
      </c>
      <c r="DP13" s="1">
        <v>302000</v>
      </c>
      <c r="DQ13" s="1">
        <v>304500</v>
      </c>
      <c r="DR13" s="1">
        <v>291400</v>
      </c>
      <c r="DS13" s="1">
        <v>305300</v>
      </c>
      <c r="DT13" s="1">
        <v>304800</v>
      </c>
      <c r="DU13" s="1">
        <v>312100</v>
      </c>
      <c r="DV13" s="1">
        <v>312800</v>
      </c>
      <c r="DW13" s="1">
        <v>303800</v>
      </c>
      <c r="DX13" s="1">
        <v>308200</v>
      </c>
      <c r="DY13" s="1">
        <v>315700</v>
      </c>
      <c r="DZ13" s="1">
        <v>311700</v>
      </c>
      <c r="EA13" s="1">
        <v>291400</v>
      </c>
      <c r="EB13" s="1">
        <v>294200</v>
      </c>
      <c r="EC13" s="1">
        <v>294200</v>
      </c>
    </row>
    <row r="14" spans="1:133" x14ac:dyDescent="0.45">
      <c r="A14" s="3" t="s">
        <v>9</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row>
    <row r="15" spans="1:133" x14ac:dyDescent="0.45">
      <c r="A15" s="6" t="s">
        <v>9</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row>
    <row r="16" spans="1:133" x14ac:dyDescent="0.45">
      <c r="A16" s="11" t="s">
        <v>53</v>
      </c>
      <c r="B16" s="1">
        <v>7300</v>
      </c>
      <c r="C16" s="1">
        <v>7600</v>
      </c>
      <c r="D16" s="1">
        <v>8400</v>
      </c>
      <c r="E16" s="1">
        <v>7800</v>
      </c>
      <c r="F16" s="1">
        <v>10100</v>
      </c>
      <c r="G16" s="1">
        <v>10800</v>
      </c>
      <c r="H16" s="1">
        <v>14000</v>
      </c>
      <c r="I16" s="1">
        <v>11900</v>
      </c>
      <c r="J16" s="1">
        <v>10800</v>
      </c>
      <c r="K16" s="1">
        <v>12000</v>
      </c>
      <c r="L16" s="1">
        <v>12700</v>
      </c>
      <c r="M16" s="1">
        <v>10800</v>
      </c>
      <c r="N16" s="1">
        <v>13200</v>
      </c>
      <c r="O16" s="1">
        <v>14400</v>
      </c>
      <c r="P16" s="1">
        <v>13200</v>
      </c>
      <c r="Q16" s="1">
        <v>14100</v>
      </c>
      <c r="R16" s="1">
        <v>12600</v>
      </c>
      <c r="S16" s="1">
        <v>12300</v>
      </c>
      <c r="T16" s="1">
        <v>8900</v>
      </c>
      <c r="U16" s="1">
        <v>10200</v>
      </c>
      <c r="V16" s="1">
        <v>10500</v>
      </c>
      <c r="W16" s="1">
        <v>10600</v>
      </c>
      <c r="X16" s="1">
        <v>8400</v>
      </c>
      <c r="Y16" s="1">
        <v>7800</v>
      </c>
      <c r="Z16" s="1">
        <v>7900</v>
      </c>
      <c r="AA16" s="1">
        <v>6600</v>
      </c>
      <c r="AB16" s="1">
        <v>7000</v>
      </c>
      <c r="AC16" s="1">
        <v>6900</v>
      </c>
      <c r="AD16" s="1">
        <v>7500</v>
      </c>
      <c r="AE16" s="1">
        <v>7000</v>
      </c>
      <c r="AF16" s="1">
        <v>6600</v>
      </c>
      <c r="AG16" s="1">
        <v>4000</v>
      </c>
      <c r="AH16" s="1">
        <v>2600</v>
      </c>
      <c r="AI16" s="1">
        <v>6000</v>
      </c>
      <c r="AJ16" s="1">
        <v>6100</v>
      </c>
      <c r="AK16" s="1">
        <v>8600</v>
      </c>
      <c r="AL16" s="1">
        <v>6200</v>
      </c>
      <c r="AM16" s="1">
        <v>7300</v>
      </c>
      <c r="AN16" s="1">
        <v>7400</v>
      </c>
      <c r="AO16" s="1">
        <v>8500</v>
      </c>
      <c r="AP16" s="1">
        <v>8100</v>
      </c>
      <c r="AQ16" s="1">
        <v>8800</v>
      </c>
      <c r="AR16" s="1">
        <v>8300</v>
      </c>
      <c r="AS16" s="1">
        <v>9400</v>
      </c>
      <c r="AT16" s="1">
        <v>9400</v>
      </c>
      <c r="AU16" s="1">
        <v>11300</v>
      </c>
      <c r="AV16" s="1">
        <v>9500</v>
      </c>
      <c r="AW16" s="1">
        <v>7600</v>
      </c>
      <c r="AX16" s="1">
        <v>5300</v>
      </c>
      <c r="AY16" s="1">
        <v>7100</v>
      </c>
      <c r="AZ16" s="1">
        <v>6700</v>
      </c>
      <c r="BA16" s="1">
        <v>5800</v>
      </c>
      <c r="BB16" s="1">
        <v>7500</v>
      </c>
      <c r="BC16" s="1">
        <v>8300</v>
      </c>
      <c r="BD16" s="1">
        <v>11300</v>
      </c>
      <c r="BE16" s="1">
        <v>9800</v>
      </c>
      <c r="BF16" s="1">
        <v>10100</v>
      </c>
      <c r="BG16" s="1">
        <v>10600</v>
      </c>
      <c r="BH16" s="1">
        <v>10600</v>
      </c>
      <c r="BI16" s="1">
        <v>10100</v>
      </c>
      <c r="BJ16" s="1">
        <v>9900</v>
      </c>
      <c r="BK16" s="1">
        <v>10100</v>
      </c>
      <c r="BL16" s="1">
        <v>10200</v>
      </c>
      <c r="BM16" s="1">
        <v>9100</v>
      </c>
      <c r="BN16" s="1">
        <v>9700</v>
      </c>
      <c r="BO16" s="1">
        <v>13900</v>
      </c>
      <c r="BP16" s="1">
        <v>16000</v>
      </c>
      <c r="BQ16" s="1">
        <v>16600</v>
      </c>
      <c r="BR16" s="1">
        <v>14800</v>
      </c>
      <c r="BS16" s="1">
        <v>14700</v>
      </c>
      <c r="BT16" s="1">
        <v>11400</v>
      </c>
      <c r="BU16" s="1">
        <v>7900</v>
      </c>
      <c r="BV16" s="1">
        <v>7200</v>
      </c>
      <c r="BW16" s="1">
        <v>11000</v>
      </c>
      <c r="BX16" s="1">
        <v>12700</v>
      </c>
      <c r="BY16" s="1">
        <v>10900</v>
      </c>
      <c r="BZ16" s="1">
        <v>12300</v>
      </c>
      <c r="CA16" s="1">
        <v>7500</v>
      </c>
      <c r="CB16" s="1">
        <v>7600</v>
      </c>
      <c r="CC16" s="1">
        <v>8100</v>
      </c>
      <c r="CD16" s="1">
        <v>9800</v>
      </c>
      <c r="CE16" s="1">
        <v>8900</v>
      </c>
      <c r="CF16" s="1">
        <v>13000</v>
      </c>
      <c r="CG16" s="1">
        <v>13900</v>
      </c>
      <c r="CH16" s="1">
        <v>11500</v>
      </c>
      <c r="CI16" s="1">
        <v>11000</v>
      </c>
      <c r="CJ16" s="1">
        <v>11200</v>
      </c>
      <c r="CK16" s="1">
        <v>11100</v>
      </c>
      <c r="CL16" s="1">
        <v>8700</v>
      </c>
      <c r="CM16" s="1">
        <v>8500</v>
      </c>
      <c r="CN16" s="1">
        <v>10600</v>
      </c>
      <c r="CO16" s="1">
        <v>7600</v>
      </c>
      <c r="CP16" s="1">
        <v>13800</v>
      </c>
      <c r="CQ16" s="1">
        <v>15900</v>
      </c>
      <c r="CR16" s="1">
        <v>14200</v>
      </c>
      <c r="CS16" s="1">
        <v>14100</v>
      </c>
      <c r="CT16" s="1">
        <v>12500</v>
      </c>
      <c r="CU16" s="1">
        <v>13600</v>
      </c>
      <c r="CV16" s="1">
        <v>9300</v>
      </c>
      <c r="CW16" s="1">
        <v>11100</v>
      </c>
      <c r="CX16" s="1">
        <v>11700</v>
      </c>
      <c r="CY16" s="1">
        <v>10300</v>
      </c>
      <c r="CZ16" s="1">
        <v>9500</v>
      </c>
      <c r="DA16" s="1">
        <v>9900</v>
      </c>
      <c r="DB16" s="1">
        <v>9800</v>
      </c>
      <c r="DC16" s="1">
        <v>8900</v>
      </c>
      <c r="DD16" s="1">
        <v>11300</v>
      </c>
      <c r="DE16" s="1">
        <v>12300</v>
      </c>
      <c r="DF16" s="1">
        <v>10800</v>
      </c>
      <c r="DG16" s="1">
        <v>7200</v>
      </c>
      <c r="DH16" s="1">
        <v>7400</v>
      </c>
      <c r="DI16" s="1">
        <v>8400</v>
      </c>
      <c r="DJ16" s="1">
        <v>9300</v>
      </c>
      <c r="DK16" s="1">
        <v>8800</v>
      </c>
      <c r="DL16" s="1">
        <v>8400</v>
      </c>
      <c r="DM16" s="1">
        <v>7700</v>
      </c>
      <c r="DN16" s="1">
        <v>7900</v>
      </c>
      <c r="DO16" s="1">
        <v>7500</v>
      </c>
      <c r="DP16" s="1">
        <v>5600</v>
      </c>
      <c r="DQ16" s="1">
        <v>4700</v>
      </c>
      <c r="DR16" s="1">
        <v>5700</v>
      </c>
      <c r="DS16" s="1">
        <v>4800</v>
      </c>
      <c r="DT16" s="1">
        <v>8700</v>
      </c>
      <c r="DU16" s="1">
        <v>8200</v>
      </c>
      <c r="DV16" s="1">
        <v>8600</v>
      </c>
      <c r="DW16" s="1">
        <v>17700</v>
      </c>
      <c r="DX16" s="1">
        <v>13800</v>
      </c>
      <c r="DY16" s="1">
        <v>10300</v>
      </c>
      <c r="DZ16" s="1">
        <v>10600</v>
      </c>
      <c r="EA16" s="1">
        <v>12400</v>
      </c>
      <c r="EB16" s="1">
        <v>10900</v>
      </c>
      <c r="EC16" s="1">
        <v>10900</v>
      </c>
    </row>
    <row r="17" spans="1:133" x14ac:dyDescent="0.45">
      <c r="A17" s="11" t="s">
        <v>25</v>
      </c>
      <c r="B17" s="1">
        <v>7400</v>
      </c>
      <c r="C17" s="1">
        <v>7600</v>
      </c>
      <c r="D17" s="1">
        <v>4400</v>
      </c>
      <c r="E17" s="1">
        <v>4200</v>
      </c>
      <c r="F17" s="1">
        <v>6800</v>
      </c>
      <c r="G17" s="1">
        <v>5000</v>
      </c>
      <c r="H17" s="1">
        <v>3500</v>
      </c>
      <c r="I17" s="1">
        <v>5000</v>
      </c>
      <c r="J17" s="1">
        <v>6100</v>
      </c>
      <c r="K17" s="1">
        <v>8700</v>
      </c>
      <c r="L17" s="1">
        <v>7800</v>
      </c>
      <c r="M17" s="1">
        <v>8700</v>
      </c>
      <c r="N17" s="1">
        <v>7200</v>
      </c>
      <c r="O17" s="1">
        <v>4800</v>
      </c>
      <c r="P17" s="1">
        <v>6600</v>
      </c>
      <c r="Q17" s="1">
        <v>3400</v>
      </c>
      <c r="R17" s="1">
        <v>4400</v>
      </c>
      <c r="S17" s="1">
        <v>3700</v>
      </c>
      <c r="T17" s="1">
        <v>3100</v>
      </c>
      <c r="U17" s="1">
        <v>4400</v>
      </c>
      <c r="V17" s="1">
        <v>6600</v>
      </c>
      <c r="W17" s="1">
        <v>7400</v>
      </c>
      <c r="X17" s="1">
        <v>5700</v>
      </c>
      <c r="Y17" s="1">
        <v>5400</v>
      </c>
      <c r="Z17" s="1">
        <v>4200</v>
      </c>
      <c r="AA17" s="1">
        <v>6900</v>
      </c>
      <c r="AB17" s="1">
        <v>5100</v>
      </c>
      <c r="AC17" s="1">
        <v>5300</v>
      </c>
      <c r="AD17" s="1">
        <v>5600</v>
      </c>
      <c r="AE17" s="1">
        <v>6500</v>
      </c>
      <c r="AF17" s="1">
        <v>5300</v>
      </c>
      <c r="AG17" s="1">
        <v>7300</v>
      </c>
      <c r="AH17" s="1">
        <v>5400</v>
      </c>
      <c r="AI17" s="1">
        <v>4400</v>
      </c>
      <c r="AJ17" s="1">
        <v>7000</v>
      </c>
      <c r="AK17" s="1">
        <v>4300</v>
      </c>
      <c r="AL17" s="1">
        <v>5700</v>
      </c>
      <c r="AM17" s="1">
        <v>4300</v>
      </c>
      <c r="AN17" s="1">
        <v>2800</v>
      </c>
      <c r="AO17" s="1">
        <v>2900</v>
      </c>
      <c r="AP17" s="1">
        <v>1500</v>
      </c>
      <c r="AQ17" s="1">
        <v>1900</v>
      </c>
      <c r="AR17" s="1">
        <v>2200</v>
      </c>
      <c r="AS17" s="1">
        <v>2600</v>
      </c>
      <c r="AT17" s="1">
        <v>1700</v>
      </c>
      <c r="AU17" s="1">
        <v>2800</v>
      </c>
      <c r="AV17" s="1">
        <v>3100</v>
      </c>
      <c r="AW17" s="1">
        <v>5900</v>
      </c>
      <c r="AX17" s="1">
        <v>5300</v>
      </c>
      <c r="AY17" s="1">
        <v>5600</v>
      </c>
      <c r="AZ17" s="1">
        <v>4400</v>
      </c>
      <c r="BA17" s="1">
        <v>2700</v>
      </c>
      <c r="BB17" s="1">
        <v>3100</v>
      </c>
      <c r="BC17" s="1">
        <v>1800</v>
      </c>
      <c r="BD17" s="1">
        <v>4100</v>
      </c>
      <c r="BE17" s="1">
        <v>4900</v>
      </c>
      <c r="BF17" s="1">
        <v>6300</v>
      </c>
      <c r="BG17" s="1">
        <v>5200</v>
      </c>
      <c r="BH17" s="1">
        <v>6800</v>
      </c>
      <c r="BI17" s="1">
        <v>5000</v>
      </c>
      <c r="BJ17" s="1">
        <v>5000</v>
      </c>
      <c r="BK17" s="1">
        <v>4400</v>
      </c>
      <c r="BL17" s="1">
        <v>3700</v>
      </c>
      <c r="BM17" s="1">
        <v>3200</v>
      </c>
      <c r="BN17" s="1">
        <v>2700</v>
      </c>
      <c r="BO17" s="1">
        <v>2100</v>
      </c>
      <c r="BP17" s="1">
        <v>3900</v>
      </c>
      <c r="BQ17" s="1">
        <v>3100</v>
      </c>
      <c r="BR17" s="1">
        <v>5800</v>
      </c>
      <c r="BS17" s="1">
        <v>5900</v>
      </c>
      <c r="BT17" s="1">
        <v>8100</v>
      </c>
      <c r="BU17" s="1">
        <v>7400</v>
      </c>
      <c r="BV17" s="1">
        <v>6300</v>
      </c>
      <c r="BW17" s="1">
        <v>6400</v>
      </c>
      <c r="BX17" s="1">
        <v>5400</v>
      </c>
      <c r="BY17" s="1">
        <v>7200</v>
      </c>
      <c r="BZ17" s="1">
        <v>9000</v>
      </c>
      <c r="CA17" s="1">
        <v>10600</v>
      </c>
      <c r="CB17" s="1">
        <v>7600</v>
      </c>
      <c r="CC17" s="1">
        <v>13000</v>
      </c>
      <c r="CD17" s="1">
        <v>10400</v>
      </c>
      <c r="CE17" s="1">
        <v>6800</v>
      </c>
      <c r="CF17" s="1">
        <v>7200</v>
      </c>
      <c r="CG17" s="1">
        <v>7100</v>
      </c>
      <c r="CH17" s="1">
        <v>3800</v>
      </c>
      <c r="CI17" s="1">
        <v>2000</v>
      </c>
      <c r="CJ17" s="1">
        <v>1500</v>
      </c>
      <c r="CK17" s="1">
        <v>4800</v>
      </c>
      <c r="CL17" s="1">
        <v>8600</v>
      </c>
      <c r="CM17" s="1">
        <v>7600</v>
      </c>
      <c r="CN17" s="1">
        <v>7700</v>
      </c>
      <c r="CO17" s="1">
        <v>7500</v>
      </c>
      <c r="CP17" s="1">
        <v>7600</v>
      </c>
      <c r="CQ17" s="1">
        <v>9500</v>
      </c>
      <c r="CR17" s="1">
        <v>6100</v>
      </c>
      <c r="CS17" s="1">
        <v>6800</v>
      </c>
      <c r="CT17" s="1">
        <v>4900</v>
      </c>
      <c r="CU17" s="1">
        <v>9000</v>
      </c>
      <c r="CV17" s="1">
        <v>8900</v>
      </c>
      <c r="CW17" s="1">
        <v>7100</v>
      </c>
      <c r="CX17" s="1">
        <v>7000</v>
      </c>
      <c r="CY17" s="1">
        <v>5900</v>
      </c>
      <c r="CZ17" s="1">
        <v>3900</v>
      </c>
      <c r="DA17" s="1">
        <v>3300</v>
      </c>
      <c r="DB17" s="1">
        <v>3700</v>
      </c>
      <c r="DC17" s="1">
        <v>6800</v>
      </c>
      <c r="DD17" s="1">
        <v>4400</v>
      </c>
      <c r="DE17" s="1">
        <v>5700</v>
      </c>
      <c r="DF17" s="1">
        <v>6900</v>
      </c>
      <c r="DG17" s="1">
        <v>7000</v>
      </c>
      <c r="DH17" s="1">
        <v>4500</v>
      </c>
      <c r="DI17" s="1">
        <v>3500</v>
      </c>
      <c r="DJ17" s="1">
        <v>5800</v>
      </c>
      <c r="DK17" s="1">
        <v>4900</v>
      </c>
      <c r="DL17" s="1">
        <v>3600</v>
      </c>
      <c r="DM17" s="1">
        <v>2100</v>
      </c>
      <c r="DN17" s="1">
        <v>3400</v>
      </c>
      <c r="DO17" s="1">
        <v>3500</v>
      </c>
      <c r="DP17" s="1">
        <v>3700</v>
      </c>
      <c r="DQ17" s="1">
        <v>6200</v>
      </c>
      <c r="DR17" s="1">
        <v>4800</v>
      </c>
      <c r="DS17" s="1">
        <v>3600</v>
      </c>
      <c r="DT17" s="1">
        <v>3900</v>
      </c>
      <c r="DU17" s="1">
        <v>5600</v>
      </c>
      <c r="DV17" s="1">
        <v>7200</v>
      </c>
      <c r="DW17" s="1">
        <v>7500</v>
      </c>
      <c r="DX17" s="1">
        <v>7700</v>
      </c>
      <c r="DY17" s="1">
        <v>6200</v>
      </c>
      <c r="DZ17" s="1">
        <v>11300</v>
      </c>
      <c r="EA17" s="1">
        <v>6600</v>
      </c>
      <c r="EB17" s="1">
        <v>5900</v>
      </c>
      <c r="EC17" s="1">
        <v>5900</v>
      </c>
    </row>
    <row r="18" spans="1:133" x14ac:dyDescent="0.45">
      <c r="A18" s="11" t="s">
        <v>26</v>
      </c>
      <c r="B18" s="1">
        <v>77700</v>
      </c>
      <c r="C18" s="1">
        <v>69700</v>
      </c>
      <c r="D18" s="1">
        <v>67600</v>
      </c>
      <c r="E18" s="1">
        <v>63600</v>
      </c>
      <c r="F18" s="1">
        <v>62500</v>
      </c>
      <c r="G18" s="1">
        <v>58800</v>
      </c>
      <c r="H18" s="1">
        <v>59500</v>
      </c>
      <c r="I18" s="1">
        <v>55800</v>
      </c>
      <c r="J18" s="1">
        <v>53200</v>
      </c>
      <c r="K18" s="1">
        <v>58400</v>
      </c>
      <c r="L18" s="1">
        <v>61200</v>
      </c>
      <c r="M18" s="1">
        <v>65099.999999999993</v>
      </c>
      <c r="N18" s="1">
        <v>64200</v>
      </c>
      <c r="O18" s="1">
        <v>61300</v>
      </c>
      <c r="P18" s="1">
        <v>65500</v>
      </c>
      <c r="Q18" s="1">
        <v>66200</v>
      </c>
      <c r="R18" s="1">
        <v>65200</v>
      </c>
      <c r="S18" s="1">
        <v>66300</v>
      </c>
      <c r="T18" s="1">
        <v>73700</v>
      </c>
      <c r="U18" s="1">
        <v>71500</v>
      </c>
      <c r="V18" s="1">
        <v>66800</v>
      </c>
      <c r="W18" s="1">
        <v>63300</v>
      </c>
      <c r="X18" s="1">
        <v>78000</v>
      </c>
      <c r="Y18" s="1">
        <v>68200</v>
      </c>
      <c r="Z18" s="1">
        <v>70300</v>
      </c>
      <c r="AA18" s="1">
        <v>70900</v>
      </c>
      <c r="AB18" s="1">
        <v>76600</v>
      </c>
      <c r="AC18" s="1">
        <v>78300</v>
      </c>
      <c r="AD18" s="1">
        <v>91200</v>
      </c>
      <c r="AE18" s="1">
        <v>90300</v>
      </c>
      <c r="AF18" s="1">
        <v>92900</v>
      </c>
      <c r="AG18" s="1">
        <v>91400</v>
      </c>
      <c r="AH18" s="1">
        <v>85400</v>
      </c>
      <c r="AI18" s="1">
        <v>80400</v>
      </c>
      <c r="AJ18" s="1">
        <v>73800</v>
      </c>
      <c r="AK18" s="1">
        <v>74300</v>
      </c>
      <c r="AL18" s="1">
        <v>72500</v>
      </c>
      <c r="AM18" s="1">
        <v>81900</v>
      </c>
      <c r="AN18" s="1">
        <v>73100</v>
      </c>
      <c r="AO18" s="1">
        <v>76100</v>
      </c>
      <c r="AP18" s="1">
        <v>72400</v>
      </c>
      <c r="AQ18" s="1">
        <v>76800</v>
      </c>
      <c r="AR18" s="1">
        <v>79200</v>
      </c>
      <c r="AS18" s="1">
        <v>77800</v>
      </c>
      <c r="AT18" s="1">
        <v>73800</v>
      </c>
      <c r="AU18" s="1">
        <v>83400</v>
      </c>
      <c r="AV18" s="1">
        <v>86000</v>
      </c>
      <c r="AW18" s="1">
        <v>76500</v>
      </c>
      <c r="AX18" s="1">
        <v>73800</v>
      </c>
      <c r="AY18" s="1">
        <v>73700</v>
      </c>
      <c r="AZ18" s="1">
        <v>74500</v>
      </c>
      <c r="BA18" s="1">
        <v>72200</v>
      </c>
      <c r="BB18" s="1">
        <v>80900</v>
      </c>
      <c r="BC18" s="1">
        <v>76300</v>
      </c>
      <c r="BD18" s="1">
        <v>76100</v>
      </c>
      <c r="BE18" s="1">
        <v>76800</v>
      </c>
      <c r="BF18" s="1">
        <v>78900</v>
      </c>
      <c r="BG18" s="1">
        <v>77300</v>
      </c>
      <c r="BH18" s="1">
        <v>79900</v>
      </c>
      <c r="BI18" s="1">
        <v>77700</v>
      </c>
      <c r="BJ18" s="1">
        <v>78400</v>
      </c>
      <c r="BK18" s="1">
        <v>71700</v>
      </c>
      <c r="BL18" s="1">
        <v>81400</v>
      </c>
      <c r="BM18" s="1">
        <v>71400</v>
      </c>
      <c r="BN18" s="1">
        <v>76500</v>
      </c>
      <c r="BO18" s="1">
        <v>80400</v>
      </c>
      <c r="BP18" s="1">
        <v>83000</v>
      </c>
      <c r="BQ18" s="1">
        <v>76300</v>
      </c>
      <c r="BR18" s="1">
        <v>79500</v>
      </c>
      <c r="BS18" s="1">
        <v>89300</v>
      </c>
      <c r="BT18" s="1">
        <v>81300</v>
      </c>
      <c r="BU18" s="1">
        <v>88900</v>
      </c>
      <c r="BV18" s="1">
        <v>97900</v>
      </c>
      <c r="BW18" s="1">
        <v>94500</v>
      </c>
      <c r="BX18" s="1">
        <v>82700</v>
      </c>
      <c r="BY18" s="1">
        <v>88500</v>
      </c>
      <c r="BZ18" s="1">
        <v>95600</v>
      </c>
      <c r="CA18" s="1">
        <v>95100</v>
      </c>
      <c r="CB18" s="1">
        <v>80500</v>
      </c>
      <c r="CC18" s="1">
        <v>98500</v>
      </c>
      <c r="CD18" s="1">
        <v>87400</v>
      </c>
      <c r="CE18" s="1">
        <v>97300</v>
      </c>
      <c r="CF18" s="1">
        <v>95500</v>
      </c>
      <c r="CG18" s="1">
        <v>95200</v>
      </c>
      <c r="CH18" s="1">
        <v>91000</v>
      </c>
      <c r="CI18" s="1">
        <v>81700</v>
      </c>
      <c r="CJ18" s="1">
        <v>78000</v>
      </c>
      <c r="CK18" s="1">
        <v>79100</v>
      </c>
      <c r="CL18" s="1">
        <v>85000</v>
      </c>
      <c r="CM18" s="1">
        <v>80900</v>
      </c>
      <c r="CN18" s="1">
        <v>91000</v>
      </c>
      <c r="CO18" s="1">
        <v>95000</v>
      </c>
      <c r="CP18" s="1">
        <v>100400</v>
      </c>
      <c r="CQ18" s="1">
        <v>97800</v>
      </c>
      <c r="CR18" s="1">
        <v>102100</v>
      </c>
      <c r="CS18" s="1">
        <v>106800</v>
      </c>
      <c r="CT18" s="1">
        <v>108300</v>
      </c>
      <c r="CU18" s="1">
        <v>104900</v>
      </c>
      <c r="CV18" s="1">
        <v>94600</v>
      </c>
      <c r="CW18" s="1">
        <v>95500</v>
      </c>
      <c r="CX18" s="1">
        <v>104500</v>
      </c>
      <c r="CY18" s="1">
        <v>109300</v>
      </c>
      <c r="CZ18" s="1">
        <v>99700</v>
      </c>
      <c r="DA18" s="1">
        <v>103700</v>
      </c>
      <c r="DB18" s="1">
        <v>102700</v>
      </c>
      <c r="DC18" s="1">
        <v>91500</v>
      </c>
      <c r="DD18" s="1">
        <v>90800</v>
      </c>
      <c r="DE18" s="1">
        <v>92600</v>
      </c>
      <c r="DF18" s="1">
        <v>95500</v>
      </c>
      <c r="DG18" s="1">
        <v>94200</v>
      </c>
      <c r="DH18" s="1">
        <v>102800</v>
      </c>
      <c r="DI18" s="1">
        <v>111700</v>
      </c>
      <c r="DJ18" s="1">
        <v>107600</v>
      </c>
      <c r="DK18" s="1">
        <v>99900</v>
      </c>
      <c r="DL18" s="1">
        <v>109400</v>
      </c>
      <c r="DM18" s="1">
        <v>105600</v>
      </c>
      <c r="DN18" s="1">
        <v>97000</v>
      </c>
      <c r="DO18" s="1">
        <v>93200</v>
      </c>
      <c r="DP18" s="1">
        <v>84100</v>
      </c>
      <c r="DQ18" s="1">
        <v>91100</v>
      </c>
      <c r="DR18" s="1">
        <v>95500</v>
      </c>
      <c r="DS18" s="1">
        <v>99700</v>
      </c>
      <c r="DT18" s="1">
        <v>100000</v>
      </c>
      <c r="DU18" s="1">
        <v>99800</v>
      </c>
      <c r="DV18" s="1">
        <v>104100</v>
      </c>
      <c r="DW18" s="1">
        <v>90900</v>
      </c>
      <c r="DX18" s="1">
        <v>106800</v>
      </c>
      <c r="DY18" s="1">
        <v>106300</v>
      </c>
      <c r="DZ18" s="1">
        <v>114300</v>
      </c>
      <c r="EA18" s="1">
        <v>100900</v>
      </c>
      <c r="EB18" s="1">
        <v>107800</v>
      </c>
      <c r="EC18" s="1">
        <v>107800</v>
      </c>
    </row>
    <row r="19" spans="1:133" x14ac:dyDescent="0.45">
      <c r="A19" s="6" t="s">
        <v>44</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row>
    <row r="20" spans="1:133" x14ac:dyDescent="0.45">
      <c r="A20" s="11" t="s">
        <v>54</v>
      </c>
      <c r="B20" s="1">
        <v>5000</v>
      </c>
      <c r="C20" s="1">
        <v>3500</v>
      </c>
      <c r="D20" s="1">
        <v>2600</v>
      </c>
      <c r="E20" s="1">
        <v>2100</v>
      </c>
      <c r="F20" s="1">
        <v>2300</v>
      </c>
      <c r="G20" s="1">
        <v>1700</v>
      </c>
      <c r="H20" s="1">
        <v>3800</v>
      </c>
      <c r="I20" s="1">
        <v>2800</v>
      </c>
      <c r="J20" s="1">
        <v>2400</v>
      </c>
      <c r="K20" s="1">
        <v>3400</v>
      </c>
      <c r="L20" s="1">
        <v>3200</v>
      </c>
      <c r="M20" s="1">
        <v>4100</v>
      </c>
      <c r="N20" s="1">
        <v>2700</v>
      </c>
      <c r="O20" s="1">
        <v>2500</v>
      </c>
      <c r="P20" s="1">
        <v>3200</v>
      </c>
      <c r="Q20" s="1">
        <v>2600</v>
      </c>
      <c r="R20" s="1">
        <v>3000</v>
      </c>
      <c r="S20" s="1">
        <v>2800</v>
      </c>
      <c r="T20" s="1">
        <v>2300</v>
      </c>
      <c r="U20" s="1">
        <v>3400</v>
      </c>
      <c r="V20" s="1">
        <v>1800</v>
      </c>
      <c r="W20" s="1"/>
      <c r="X20" s="1">
        <v>2000</v>
      </c>
      <c r="Y20" s="1"/>
      <c r="Z20" s="1"/>
      <c r="AA20" s="1">
        <v>2300</v>
      </c>
      <c r="AB20" s="1">
        <v>2100</v>
      </c>
      <c r="AC20" s="1">
        <v>2900</v>
      </c>
      <c r="AD20" s="1">
        <v>2200</v>
      </c>
      <c r="AE20" s="1">
        <v>3000</v>
      </c>
      <c r="AF20" s="1">
        <v>1700</v>
      </c>
      <c r="AG20" s="1">
        <v>2700</v>
      </c>
      <c r="AH20" s="1">
        <v>3300</v>
      </c>
      <c r="AI20" s="1">
        <v>2300</v>
      </c>
      <c r="AJ20" s="1">
        <v>6100</v>
      </c>
      <c r="AK20" s="1">
        <v>5100</v>
      </c>
      <c r="AL20" s="1">
        <v>5700</v>
      </c>
      <c r="AM20" s="1">
        <v>4900</v>
      </c>
      <c r="AN20" s="1">
        <v>4000</v>
      </c>
      <c r="AO20" s="1">
        <v>3100</v>
      </c>
      <c r="AP20" s="1">
        <v>2500</v>
      </c>
      <c r="AQ20" s="1">
        <v>1500</v>
      </c>
      <c r="AR20" s="1"/>
      <c r="AS20" s="1">
        <v>1800</v>
      </c>
      <c r="AT20" s="1"/>
      <c r="AU20" s="1"/>
      <c r="AV20" s="1"/>
      <c r="AW20" s="1">
        <v>1600</v>
      </c>
      <c r="AX20" s="1"/>
      <c r="AY20" s="1"/>
      <c r="AZ20" s="1">
        <v>2100</v>
      </c>
      <c r="BA20" s="1"/>
      <c r="BB20" s="1">
        <v>1700</v>
      </c>
      <c r="BC20" s="1">
        <v>2900</v>
      </c>
      <c r="BD20" s="1">
        <v>3000</v>
      </c>
      <c r="BE20" s="1">
        <v>2600</v>
      </c>
      <c r="BF20" s="1">
        <v>2200</v>
      </c>
      <c r="BG20" s="1">
        <v>3000</v>
      </c>
      <c r="BH20" s="1">
        <v>5100</v>
      </c>
      <c r="BI20" s="1">
        <v>3600</v>
      </c>
      <c r="BJ20" s="1">
        <v>3500</v>
      </c>
      <c r="BK20" s="1">
        <v>2600</v>
      </c>
      <c r="BL20" s="1">
        <v>3900</v>
      </c>
      <c r="BM20" s="1">
        <v>2000</v>
      </c>
      <c r="BN20" s="1">
        <v>2800</v>
      </c>
      <c r="BO20" s="1">
        <v>3400</v>
      </c>
      <c r="BP20" s="1">
        <v>3700</v>
      </c>
      <c r="BQ20" s="1">
        <v>1600</v>
      </c>
      <c r="BR20" s="1">
        <v>2900</v>
      </c>
      <c r="BS20" s="1">
        <v>4100</v>
      </c>
      <c r="BT20" s="1">
        <v>3900</v>
      </c>
      <c r="BU20" s="1">
        <v>3600</v>
      </c>
      <c r="BV20" s="1">
        <v>2700</v>
      </c>
      <c r="BW20" s="1">
        <v>3200</v>
      </c>
      <c r="BX20" s="1">
        <v>2500</v>
      </c>
      <c r="BY20" s="1">
        <v>2700</v>
      </c>
      <c r="BZ20" s="1">
        <v>2300</v>
      </c>
      <c r="CA20" s="1">
        <v>2300</v>
      </c>
      <c r="CB20" s="1">
        <v>2600</v>
      </c>
      <c r="CC20" s="1">
        <v>1700</v>
      </c>
      <c r="CD20" s="1">
        <v>2300</v>
      </c>
      <c r="CE20" s="1"/>
      <c r="CF20" s="1"/>
      <c r="CG20" s="1">
        <v>1500</v>
      </c>
      <c r="CH20" s="1">
        <v>1800</v>
      </c>
      <c r="CI20" s="1"/>
      <c r="CJ20" s="1">
        <v>1500</v>
      </c>
      <c r="CK20" s="1">
        <v>2100</v>
      </c>
      <c r="CL20" s="1">
        <v>2600</v>
      </c>
      <c r="CM20" s="1">
        <v>2100</v>
      </c>
      <c r="CN20" s="1">
        <v>2800</v>
      </c>
      <c r="CO20" s="1">
        <v>2300</v>
      </c>
      <c r="CP20" s="1">
        <v>1700</v>
      </c>
      <c r="CQ20" s="1">
        <v>1800</v>
      </c>
      <c r="CR20" s="1">
        <v>1800</v>
      </c>
      <c r="CS20" s="1">
        <v>2500</v>
      </c>
      <c r="CT20" s="1">
        <v>2600</v>
      </c>
      <c r="CU20" s="1"/>
      <c r="CV20" s="1"/>
      <c r="CW20" s="1"/>
      <c r="CX20" s="1"/>
      <c r="CY20" s="1"/>
      <c r="CZ20" s="1"/>
      <c r="DA20" s="1">
        <v>2500</v>
      </c>
      <c r="DB20" s="1">
        <v>1500</v>
      </c>
      <c r="DC20" s="1"/>
      <c r="DD20" s="1">
        <v>2400</v>
      </c>
      <c r="DE20" s="1">
        <v>2100</v>
      </c>
      <c r="DF20" s="1">
        <v>2100</v>
      </c>
      <c r="DG20" s="1">
        <v>2000</v>
      </c>
      <c r="DH20" s="1">
        <v>2900</v>
      </c>
      <c r="DI20" s="1">
        <v>2700</v>
      </c>
      <c r="DJ20" s="1">
        <v>4000</v>
      </c>
      <c r="DK20" s="1">
        <v>3100</v>
      </c>
      <c r="DL20" s="1">
        <v>1900</v>
      </c>
      <c r="DM20" s="1">
        <v>2300</v>
      </c>
      <c r="DN20" s="1"/>
      <c r="DO20" s="1">
        <v>2200</v>
      </c>
      <c r="DP20" s="1"/>
      <c r="DQ20" s="1">
        <v>2300</v>
      </c>
      <c r="DR20" s="1">
        <v>3000</v>
      </c>
      <c r="DS20" s="1">
        <v>3100</v>
      </c>
      <c r="DT20" s="1"/>
      <c r="DU20" s="1">
        <v>3900</v>
      </c>
      <c r="DV20" s="1">
        <v>3900</v>
      </c>
      <c r="DW20" s="1">
        <v>4000</v>
      </c>
      <c r="DX20" s="1">
        <v>3100</v>
      </c>
      <c r="DY20" s="1">
        <v>3100</v>
      </c>
      <c r="DZ20" s="1">
        <v>3900</v>
      </c>
      <c r="EA20" s="1">
        <v>1500</v>
      </c>
      <c r="EB20" s="1">
        <v>2100</v>
      </c>
      <c r="EC20" s="1">
        <v>2100</v>
      </c>
    </row>
    <row r="21" spans="1:133" x14ac:dyDescent="0.45">
      <c r="A21" s="11" t="s">
        <v>55</v>
      </c>
      <c r="B21" s="1">
        <v>11000</v>
      </c>
      <c r="C21" s="1">
        <v>7600</v>
      </c>
      <c r="D21" s="1">
        <v>8300</v>
      </c>
      <c r="E21" s="1">
        <v>6800</v>
      </c>
      <c r="F21" s="1">
        <v>7400</v>
      </c>
      <c r="G21" s="1">
        <v>9800</v>
      </c>
      <c r="H21" s="1">
        <v>9000</v>
      </c>
      <c r="I21" s="1">
        <v>9600</v>
      </c>
      <c r="J21" s="1">
        <v>9000</v>
      </c>
      <c r="K21" s="1">
        <v>9600</v>
      </c>
      <c r="L21" s="1">
        <v>8500</v>
      </c>
      <c r="M21" s="1">
        <v>7500</v>
      </c>
      <c r="N21" s="1">
        <v>8000</v>
      </c>
      <c r="O21" s="1">
        <v>10600</v>
      </c>
      <c r="P21" s="1">
        <v>8400</v>
      </c>
      <c r="Q21" s="1">
        <v>8300</v>
      </c>
      <c r="R21" s="1">
        <v>11500</v>
      </c>
      <c r="S21" s="1">
        <v>11700</v>
      </c>
      <c r="T21" s="1">
        <v>12700</v>
      </c>
      <c r="U21" s="1">
        <v>14300</v>
      </c>
      <c r="V21" s="1">
        <v>11100</v>
      </c>
      <c r="W21" s="1">
        <v>12700</v>
      </c>
      <c r="X21" s="1">
        <v>12100</v>
      </c>
      <c r="Y21" s="1">
        <v>10600</v>
      </c>
      <c r="Z21" s="1">
        <v>7900</v>
      </c>
      <c r="AA21" s="1">
        <v>5800</v>
      </c>
      <c r="AB21" s="1">
        <v>5300</v>
      </c>
      <c r="AC21" s="1">
        <v>6100</v>
      </c>
      <c r="AD21" s="1">
        <v>9900</v>
      </c>
      <c r="AE21" s="1">
        <v>9600</v>
      </c>
      <c r="AF21" s="1">
        <v>11700</v>
      </c>
      <c r="AG21" s="1">
        <v>12400</v>
      </c>
      <c r="AH21" s="1">
        <v>11600</v>
      </c>
      <c r="AI21" s="1">
        <v>12800</v>
      </c>
      <c r="AJ21" s="1">
        <v>12400</v>
      </c>
      <c r="AK21" s="1">
        <v>15100</v>
      </c>
      <c r="AL21" s="1">
        <v>14500</v>
      </c>
      <c r="AM21" s="1">
        <v>13500</v>
      </c>
      <c r="AN21" s="1">
        <v>12000</v>
      </c>
      <c r="AO21" s="1">
        <v>11000</v>
      </c>
      <c r="AP21" s="1">
        <v>11800</v>
      </c>
      <c r="AQ21" s="1">
        <v>9900</v>
      </c>
      <c r="AR21" s="1">
        <v>9800</v>
      </c>
      <c r="AS21" s="1">
        <v>9400</v>
      </c>
      <c r="AT21" s="1">
        <v>10000</v>
      </c>
      <c r="AU21" s="1">
        <v>10300</v>
      </c>
      <c r="AV21" s="1">
        <v>9400</v>
      </c>
      <c r="AW21" s="1">
        <v>8800</v>
      </c>
      <c r="AX21" s="1">
        <v>11200</v>
      </c>
      <c r="AY21" s="1">
        <v>8800</v>
      </c>
      <c r="AZ21" s="1">
        <v>10800</v>
      </c>
      <c r="BA21" s="1">
        <v>12300</v>
      </c>
      <c r="BB21" s="1">
        <v>12700</v>
      </c>
      <c r="BC21" s="1">
        <v>11600</v>
      </c>
      <c r="BD21" s="1">
        <v>11000</v>
      </c>
      <c r="BE21" s="1">
        <v>9800</v>
      </c>
      <c r="BF21" s="1">
        <v>8800</v>
      </c>
      <c r="BG21" s="1">
        <v>6300</v>
      </c>
      <c r="BH21" s="1">
        <v>9500</v>
      </c>
      <c r="BI21" s="1">
        <v>7800</v>
      </c>
      <c r="BJ21" s="1">
        <v>7700</v>
      </c>
      <c r="BK21" s="1">
        <v>7100</v>
      </c>
      <c r="BL21" s="1">
        <v>6400</v>
      </c>
      <c r="BM21" s="1">
        <v>8400</v>
      </c>
      <c r="BN21" s="1">
        <v>12500</v>
      </c>
      <c r="BO21" s="1">
        <v>14100</v>
      </c>
      <c r="BP21" s="1">
        <v>9600</v>
      </c>
      <c r="BQ21" s="1">
        <v>10400</v>
      </c>
      <c r="BR21" s="1">
        <v>10500</v>
      </c>
      <c r="BS21" s="1">
        <v>11700</v>
      </c>
      <c r="BT21" s="1">
        <v>8200</v>
      </c>
      <c r="BU21" s="1">
        <v>10000</v>
      </c>
      <c r="BV21" s="1">
        <v>10300</v>
      </c>
      <c r="BW21" s="1">
        <v>12000</v>
      </c>
      <c r="BX21" s="1">
        <v>11900</v>
      </c>
      <c r="BY21" s="1">
        <v>13400</v>
      </c>
      <c r="BZ21" s="1">
        <v>14000</v>
      </c>
      <c r="CA21" s="1">
        <v>14700</v>
      </c>
      <c r="CB21" s="1">
        <v>15400</v>
      </c>
      <c r="CC21" s="1">
        <v>8700</v>
      </c>
      <c r="CD21" s="1">
        <v>11800</v>
      </c>
      <c r="CE21" s="1">
        <v>7400</v>
      </c>
      <c r="CF21" s="1">
        <v>7400</v>
      </c>
      <c r="CG21" s="1">
        <v>6700</v>
      </c>
      <c r="CH21" s="1">
        <v>9100</v>
      </c>
      <c r="CI21" s="1">
        <v>9900</v>
      </c>
      <c r="CJ21" s="1">
        <v>8900</v>
      </c>
      <c r="CK21" s="1">
        <v>7200</v>
      </c>
      <c r="CL21" s="1">
        <v>7300</v>
      </c>
      <c r="CM21" s="1">
        <v>9000</v>
      </c>
      <c r="CN21" s="1">
        <v>11600</v>
      </c>
      <c r="CO21" s="1">
        <v>10200</v>
      </c>
      <c r="CP21" s="1">
        <v>16000</v>
      </c>
      <c r="CQ21" s="1">
        <v>14500</v>
      </c>
      <c r="CR21" s="1">
        <v>14100</v>
      </c>
      <c r="CS21" s="1">
        <v>13700</v>
      </c>
      <c r="CT21" s="1">
        <v>10500</v>
      </c>
      <c r="CU21" s="1">
        <v>13400</v>
      </c>
      <c r="CV21" s="1">
        <v>10200</v>
      </c>
      <c r="CW21" s="1">
        <v>7100</v>
      </c>
      <c r="CX21" s="1">
        <v>10100</v>
      </c>
      <c r="CY21" s="1">
        <v>8400</v>
      </c>
      <c r="CZ21" s="1">
        <v>8600</v>
      </c>
      <c r="DA21" s="1">
        <v>11200</v>
      </c>
      <c r="DB21" s="1">
        <v>12100</v>
      </c>
      <c r="DC21" s="1">
        <v>12900</v>
      </c>
      <c r="DD21" s="1">
        <v>16700</v>
      </c>
      <c r="DE21" s="1">
        <v>15500</v>
      </c>
      <c r="DF21" s="1">
        <v>13700</v>
      </c>
      <c r="DG21" s="1">
        <v>9100</v>
      </c>
      <c r="DH21" s="1">
        <v>9200</v>
      </c>
      <c r="DI21" s="1">
        <v>10800</v>
      </c>
      <c r="DJ21" s="1">
        <v>10000</v>
      </c>
      <c r="DK21" s="1">
        <v>7000</v>
      </c>
      <c r="DL21" s="1">
        <v>12100</v>
      </c>
      <c r="DM21" s="1">
        <v>12600</v>
      </c>
      <c r="DN21" s="1">
        <v>14700</v>
      </c>
      <c r="DO21" s="1">
        <v>11800</v>
      </c>
      <c r="DP21" s="1">
        <v>9800</v>
      </c>
      <c r="DQ21" s="1">
        <v>11800</v>
      </c>
      <c r="DR21" s="1">
        <v>7300</v>
      </c>
      <c r="DS21" s="1">
        <v>9700</v>
      </c>
      <c r="DT21" s="1">
        <v>9700</v>
      </c>
      <c r="DU21" s="1">
        <v>7400</v>
      </c>
      <c r="DV21" s="1">
        <v>8700</v>
      </c>
      <c r="DW21" s="1">
        <v>8000</v>
      </c>
      <c r="DX21" s="1">
        <v>14500</v>
      </c>
      <c r="DY21" s="1">
        <v>16000</v>
      </c>
      <c r="DZ21" s="1">
        <v>11100</v>
      </c>
      <c r="EA21" s="1">
        <v>9800</v>
      </c>
      <c r="EB21" s="1">
        <v>12200</v>
      </c>
      <c r="EC21" s="1">
        <v>12200</v>
      </c>
    </row>
    <row r="22" spans="1:133" x14ac:dyDescent="0.45">
      <c r="A22" s="3" t="s">
        <v>2</v>
      </c>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row>
    <row r="23" spans="1:133" x14ac:dyDescent="0.45">
      <c r="A23" s="6" t="s">
        <v>2</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row>
    <row r="24" spans="1:133" x14ac:dyDescent="0.45">
      <c r="A24" s="11" t="s">
        <v>27</v>
      </c>
      <c r="B24" s="1">
        <v>59200</v>
      </c>
      <c r="C24" s="1">
        <v>58400</v>
      </c>
      <c r="D24" s="1">
        <v>49900</v>
      </c>
      <c r="E24" s="1">
        <v>49300</v>
      </c>
      <c r="F24" s="1">
        <v>49500</v>
      </c>
      <c r="G24" s="1">
        <v>51400</v>
      </c>
      <c r="H24" s="1">
        <v>60000</v>
      </c>
      <c r="I24" s="1">
        <v>62800</v>
      </c>
      <c r="J24" s="1">
        <v>66000</v>
      </c>
      <c r="K24" s="1">
        <v>59100</v>
      </c>
      <c r="L24" s="1">
        <v>57600</v>
      </c>
      <c r="M24" s="1">
        <v>64099.999999999993</v>
      </c>
      <c r="N24" s="1">
        <v>56000</v>
      </c>
      <c r="O24" s="1">
        <v>48600</v>
      </c>
      <c r="P24" s="1">
        <v>46000</v>
      </c>
      <c r="Q24" s="1">
        <v>51300</v>
      </c>
      <c r="R24" s="1">
        <v>55000</v>
      </c>
      <c r="S24" s="1">
        <v>56600</v>
      </c>
      <c r="T24" s="1">
        <v>53200</v>
      </c>
      <c r="U24" s="1">
        <v>58700</v>
      </c>
      <c r="V24" s="1">
        <v>58900</v>
      </c>
      <c r="W24" s="1">
        <v>66000</v>
      </c>
      <c r="X24" s="1">
        <v>68200</v>
      </c>
      <c r="Y24" s="1">
        <v>80000</v>
      </c>
      <c r="Z24" s="1">
        <v>71700</v>
      </c>
      <c r="AA24" s="1">
        <v>66400</v>
      </c>
      <c r="AB24" s="1">
        <v>62400</v>
      </c>
      <c r="AC24" s="1">
        <v>62400</v>
      </c>
      <c r="AD24" s="1">
        <v>54800</v>
      </c>
      <c r="AE24" s="1">
        <v>47300</v>
      </c>
      <c r="AF24" s="1">
        <v>43400</v>
      </c>
      <c r="AG24" s="1">
        <v>40500</v>
      </c>
      <c r="AH24" s="1">
        <v>39100</v>
      </c>
      <c r="AI24" s="1">
        <v>42700</v>
      </c>
      <c r="AJ24" s="1">
        <v>45100</v>
      </c>
      <c r="AK24" s="1">
        <v>50500</v>
      </c>
      <c r="AL24" s="1">
        <v>51600</v>
      </c>
      <c r="AM24" s="1">
        <v>59100</v>
      </c>
      <c r="AN24" s="1">
        <v>62100</v>
      </c>
      <c r="AO24" s="1">
        <v>62600</v>
      </c>
      <c r="AP24" s="1">
        <v>64200</v>
      </c>
      <c r="AQ24" s="1">
        <v>65300</v>
      </c>
      <c r="AR24" s="1">
        <v>65500</v>
      </c>
      <c r="AS24" s="1">
        <v>68300</v>
      </c>
      <c r="AT24" s="1">
        <v>66500</v>
      </c>
      <c r="AU24" s="1">
        <v>69900</v>
      </c>
      <c r="AV24" s="1">
        <v>58400</v>
      </c>
      <c r="AW24" s="1">
        <v>51700</v>
      </c>
      <c r="AX24" s="1">
        <v>64800</v>
      </c>
      <c r="AY24" s="1">
        <v>57100</v>
      </c>
      <c r="AZ24" s="1">
        <v>69900</v>
      </c>
      <c r="BA24" s="1">
        <v>70000</v>
      </c>
      <c r="BB24" s="1">
        <v>69900</v>
      </c>
      <c r="BC24" s="1">
        <v>67100</v>
      </c>
      <c r="BD24" s="1">
        <v>60500</v>
      </c>
      <c r="BE24" s="1">
        <v>60800</v>
      </c>
      <c r="BF24" s="1">
        <v>63300</v>
      </c>
      <c r="BG24" s="1">
        <v>65600</v>
      </c>
      <c r="BH24" s="1">
        <v>64599.999999999993</v>
      </c>
      <c r="BI24" s="1">
        <v>63700</v>
      </c>
      <c r="BJ24" s="1">
        <v>60900</v>
      </c>
      <c r="BK24" s="1">
        <v>58800</v>
      </c>
      <c r="BL24" s="1">
        <v>60600</v>
      </c>
      <c r="BM24" s="1">
        <v>56700</v>
      </c>
      <c r="BN24" s="1">
        <v>60100</v>
      </c>
      <c r="BO24" s="1">
        <v>55800</v>
      </c>
      <c r="BP24" s="1">
        <v>50100</v>
      </c>
      <c r="BQ24" s="1">
        <v>45000</v>
      </c>
      <c r="BR24" s="1">
        <v>51700</v>
      </c>
      <c r="BS24" s="1">
        <v>55900</v>
      </c>
      <c r="BT24" s="1">
        <v>54700</v>
      </c>
      <c r="BU24" s="1">
        <v>66900</v>
      </c>
      <c r="BV24" s="1">
        <v>68900</v>
      </c>
      <c r="BW24" s="1">
        <v>69500</v>
      </c>
      <c r="BX24" s="1">
        <v>69800</v>
      </c>
      <c r="BY24" s="1">
        <v>77400</v>
      </c>
      <c r="BZ24" s="1">
        <v>78100</v>
      </c>
      <c r="CA24" s="1">
        <v>69300</v>
      </c>
      <c r="CB24" s="1">
        <v>73400</v>
      </c>
      <c r="CC24" s="1">
        <v>83600</v>
      </c>
      <c r="CD24" s="1">
        <v>74900</v>
      </c>
      <c r="CE24" s="1">
        <v>72700</v>
      </c>
      <c r="CF24" s="1">
        <v>77400</v>
      </c>
      <c r="CG24" s="1">
        <v>73600</v>
      </c>
      <c r="CH24" s="1">
        <v>72900</v>
      </c>
      <c r="CI24" s="1">
        <v>60900</v>
      </c>
      <c r="CJ24" s="1">
        <v>73500</v>
      </c>
      <c r="CK24" s="1">
        <v>67100</v>
      </c>
      <c r="CL24" s="1">
        <v>56400</v>
      </c>
      <c r="CM24" s="1">
        <v>56200</v>
      </c>
      <c r="CN24" s="1">
        <v>65099.999999999993</v>
      </c>
      <c r="CO24" s="1">
        <v>61700</v>
      </c>
      <c r="CP24" s="1">
        <v>56200</v>
      </c>
      <c r="CQ24" s="1">
        <v>48400</v>
      </c>
      <c r="CR24" s="1">
        <v>51200</v>
      </c>
      <c r="CS24" s="1">
        <v>58000</v>
      </c>
      <c r="CT24" s="1">
        <v>48200</v>
      </c>
      <c r="CU24" s="1">
        <v>55100</v>
      </c>
      <c r="CV24" s="1">
        <v>51000</v>
      </c>
      <c r="CW24" s="1">
        <v>58100</v>
      </c>
      <c r="CX24" s="1">
        <v>64900.000000000007</v>
      </c>
      <c r="CY24" s="1">
        <v>69000</v>
      </c>
      <c r="CZ24" s="1">
        <v>73400</v>
      </c>
      <c r="DA24" s="1">
        <v>69600</v>
      </c>
      <c r="DB24" s="1">
        <v>75400</v>
      </c>
      <c r="DC24" s="1">
        <v>70400</v>
      </c>
      <c r="DD24" s="1">
        <v>74000</v>
      </c>
      <c r="DE24" s="1">
        <v>60400</v>
      </c>
      <c r="DF24" s="1">
        <v>70000</v>
      </c>
      <c r="DG24" s="1">
        <v>67200</v>
      </c>
      <c r="DH24" s="1">
        <v>66800</v>
      </c>
      <c r="DI24" s="1">
        <v>57200</v>
      </c>
      <c r="DJ24" s="1">
        <v>62700</v>
      </c>
      <c r="DK24" s="1">
        <v>63800</v>
      </c>
      <c r="DL24" s="1">
        <v>57900</v>
      </c>
      <c r="DM24" s="1">
        <v>58700</v>
      </c>
      <c r="DN24" s="1">
        <v>64500</v>
      </c>
      <c r="DO24" s="1">
        <v>67600</v>
      </c>
      <c r="DP24" s="1">
        <v>69100</v>
      </c>
      <c r="DQ24" s="1">
        <v>64000</v>
      </c>
      <c r="DR24" s="1">
        <v>61700</v>
      </c>
      <c r="DS24" s="1">
        <v>57000</v>
      </c>
      <c r="DT24" s="1">
        <v>59000</v>
      </c>
      <c r="DU24" s="1">
        <v>48200</v>
      </c>
      <c r="DV24" s="1">
        <v>59600</v>
      </c>
      <c r="DW24" s="1">
        <v>60700</v>
      </c>
      <c r="DX24" s="1">
        <v>64500</v>
      </c>
      <c r="DY24" s="1">
        <v>54400</v>
      </c>
      <c r="DZ24" s="1">
        <v>63700</v>
      </c>
      <c r="EA24" s="1">
        <v>84900</v>
      </c>
      <c r="EB24" s="1">
        <v>82700</v>
      </c>
      <c r="EC24" s="1">
        <v>82700</v>
      </c>
    </row>
    <row r="25" spans="1:133" x14ac:dyDescent="0.45">
      <c r="A25" s="3" t="s">
        <v>6</v>
      </c>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row>
    <row r="26" spans="1:133" x14ac:dyDescent="0.45">
      <c r="A26" s="6" t="s">
        <v>6</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row>
    <row r="27" spans="1:133" x14ac:dyDescent="0.45">
      <c r="A27" s="11" t="s">
        <v>28</v>
      </c>
      <c r="B27" s="1">
        <v>2700</v>
      </c>
      <c r="C27" s="1">
        <v>2400</v>
      </c>
      <c r="D27" s="1">
        <v>4300</v>
      </c>
      <c r="E27" s="1">
        <v>5400</v>
      </c>
      <c r="F27" s="1">
        <v>5700</v>
      </c>
      <c r="G27" s="1">
        <v>4400</v>
      </c>
      <c r="H27" s="1">
        <v>7800</v>
      </c>
      <c r="I27" s="1">
        <v>4300</v>
      </c>
      <c r="J27" s="1">
        <v>3700</v>
      </c>
      <c r="K27" s="1">
        <v>3900</v>
      </c>
      <c r="L27" s="1">
        <v>3300</v>
      </c>
      <c r="M27" s="1">
        <v>3700</v>
      </c>
      <c r="N27" s="1">
        <v>2000</v>
      </c>
      <c r="O27" s="1">
        <v>5700</v>
      </c>
      <c r="P27" s="1">
        <v>2100</v>
      </c>
      <c r="Q27" s="1">
        <v>4500</v>
      </c>
      <c r="R27" s="1">
        <v>5600</v>
      </c>
      <c r="S27" s="1">
        <v>5600</v>
      </c>
      <c r="T27" s="1">
        <v>4500</v>
      </c>
      <c r="U27" s="1">
        <v>2000</v>
      </c>
      <c r="V27" s="1">
        <v>2200</v>
      </c>
      <c r="W27" s="1">
        <v>1700</v>
      </c>
      <c r="X27" s="1">
        <v>3100</v>
      </c>
      <c r="Y27" s="1">
        <v>3600</v>
      </c>
      <c r="Z27" s="1">
        <v>2200</v>
      </c>
      <c r="AA27" s="1">
        <v>4300</v>
      </c>
      <c r="AB27" s="1">
        <v>5800</v>
      </c>
      <c r="AC27" s="1">
        <v>6400</v>
      </c>
      <c r="AD27" s="1">
        <v>6200</v>
      </c>
      <c r="AE27" s="1">
        <v>4700</v>
      </c>
      <c r="AF27" s="1">
        <v>3500</v>
      </c>
      <c r="AG27" s="1">
        <v>3200</v>
      </c>
      <c r="AH27" s="1">
        <v>3500</v>
      </c>
      <c r="AI27" s="1">
        <v>3100</v>
      </c>
      <c r="AJ27" s="1">
        <v>4400</v>
      </c>
      <c r="AK27" s="1">
        <v>2200</v>
      </c>
      <c r="AL27" s="1">
        <v>3300</v>
      </c>
      <c r="AM27" s="1">
        <v>2500</v>
      </c>
      <c r="AN27" s="1">
        <v>4000</v>
      </c>
      <c r="AO27" s="1">
        <v>2100</v>
      </c>
      <c r="AP27" s="1">
        <v>3700</v>
      </c>
      <c r="AQ27" s="1">
        <v>4100</v>
      </c>
      <c r="AR27" s="1">
        <v>6000</v>
      </c>
      <c r="AS27" s="1">
        <v>6300</v>
      </c>
      <c r="AT27" s="1">
        <v>3300</v>
      </c>
      <c r="AU27" s="1">
        <v>3300</v>
      </c>
      <c r="AV27" s="1">
        <v>7100</v>
      </c>
      <c r="AW27" s="1">
        <v>5200</v>
      </c>
      <c r="AX27" s="1">
        <v>2600</v>
      </c>
      <c r="AY27" s="1">
        <v>5100</v>
      </c>
      <c r="AZ27" s="1">
        <v>5800</v>
      </c>
      <c r="BA27" s="1">
        <v>6100</v>
      </c>
      <c r="BB27" s="1">
        <v>4400</v>
      </c>
      <c r="BC27" s="1">
        <v>4000</v>
      </c>
      <c r="BD27" s="1">
        <v>2900</v>
      </c>
      <c r="BE27" s="1">
        <v>6100</v>
      </c>
      <c r="BF27" s="1">
        <v>5600</v>
      </c>
      <c r="BG27" s="1">
        <v>4900</v>
      </c>
      <c r="BH27" s="1">
        <v>5500</v>
      </c>
      <c r="BI27" s="1">
        <v>5000</v>
      </c>
      <c r="BJ27" s="1">
        <v>5900</v>
      </c>
      <c r="BK27" s="1">
        <v>4700</v>
      </c>
      <c r="BL27" s="1">
        <v>5200</v>
      </c>
      <c r="BM27" s="1">
        <v>4400</v>
      </c>
      <c r="BN27" s="1">
        <v>3900</v>
      </c>
      <c r="BO27" s="1">
        <v>6800</v>
      </c>
      <c r="BP27" s="1">
        <v>5500</v>
      </c>
      <c r="BQ27" s="1">
        <v>4300</v>
      </c>
      <c r="BR27" s="1">
        <v>6100</v>
      </c>
      <c r="BS27" s="1">
        <v>6300</v>
      </c>
      <c r="BT27" s="1">
        <v>5700</v>
      </c>
      <c r="BU27" s="1">
        <v>4900</v>
      </c>
      <c r="BV27" s="1">
        <v>4200</v>
      </c>
      <c r="BW27" s="1">
        <v>4100</v>
      </c>
      <c r="BX27" s="1">
        <v>5100</v>
      </c>
      <c r="BY27" s="1">
        <v>6400</v>
      </c>
      <c r="BZ27" s="1">
        <v>5700</v>
      </c>
      <c r="CA27" s="1">
        <v>8500</v>
      </c>
      <c r="CB27" s="1">
        <v>9800</v>
      </c>
      <c r="CC27" s="1">
        <v>9300</v>
      </c>
      <c r="CD27" s="1">
        <v>6600</v>
      </c>
      <c r="CE27" s="1">
        <v>6200</v>
      </c>
      <c r="CF27" s="1">
        <v>4800</v>
      </c>
      <c r="CG27" s="1">
        <v>2700</v>
      </c>
      <c r="CH27" s="1">
        <v>2700</v>
      </c>
      <c r="CI27" s="1">
        <v>4100</v>
      </c>
      <c r="CJ27" s="1">
        <v>5200</v>
      </c>
      <c r="CK27" s="1">
        <v>6100</v>
      </c>
      <c r="CL27" s="1">
        <v>6200</v>
      </c>
      <c r="CM27" s="1">
        <v>5100</v>
      </c>
      <c r="CN27" s="1">
        <v>4500</v>
      </c>
      <c r="CO27" s="1">
        <v>4300</v>
      </c>
      <c r="CP27" s="1">
        <v>1800</v>
      </c>
      <c r="CQ27" s="1">
        <v>5300</v>
      </c>
      <c r="CR27" s="1">
        <v>3900</v>
      </c>
      <c r="CS27" s="1">
        <v>6100</v>
      </c>
      <c r="CT27" s="1">
        <v>8000</v>
      </c>
      <c r="CU27" s="1">
        <v>5900</v>
      </c>
      <c r="CV27" s="1">
        <v>6200</v>
      </c>
      <c r="CW27" s="1">
        <v>6100</v>
      </c>
      <c r="CX27" s="1">
        <v>5400</v>
      </c>
      <c r="CY27" s="1">
        <v>6100</v>
      </c>
      <c r="CZ27" s="1">
        <v>9200</v>
      </c>
      <c r="DA27" s="1">
        <v>7000</v>
      </c>
      <c r="DB27" s="1">
        <v>7500</v>
      </c>
      <c r="DC27" s="1">
        <v>4400</v>
      </c>
      <c r="DD27" s="1">
        <v>5700</v>
      </c>
      <c r="DE27" s="1">
        <v>4900</v>
      </c>
      <c r="DF27" s="1">
        <v>3800</v>
      </c>
      <c r="DG27" s="1">
        <v>4400</v>
      </c>
      <c r="DH27" s="1">
        <v>5300</v>
      </c>
      <c r="DI27" s="1">
        <v>4900</v>
      </c>
      <c r="DJ27" s="1">
        <v>4900</v>
      </c>
      <c r="DK27" s="1">
        <v>4300</v>
      </c>
      <c r="DL27" s="1">
        <v>3900</v>
      </c>
      <c r="DM27" s="1">
        <v>3200</v>
      </c>
      <c r="DN27" s="1">
        <v>4200</v>
      </c>
      <c r="DO27" s="1">
        <v>3200</v>
      </c>
      <c r="DP27" s="1">
        <v>2700</v>
      </c>
      <c r="DQ27" s="1">
        <v>1700</v>
      </c>
      <c r="DR27" s="1">
        <v>1500</v>
      </c>
      <c r="DS27" s="1">
        <v>1800</v>
      </c>
      <c r="DT27" s="1"/>
      <c r="DU27" s="1"/>
      <c r="DV27" s="1"/>
      <c r="DW27" s="1">
        <v>3400</v>
      </c>
      <c r="DX27" s="1">
        <v>4400</v>
      </c>
      <c r="DY27" s="1">
        <v>4200</v>
      </c>
      <c r="DZ27" s="1">
        <v>4600</v>
      </c>
      <c r="EA27" s="1">
        <v>5700</v>
      </c>
      <c r="EB27" s="1">
        <v>5500</v>
      </c>
      <c r="EC27" s="1">
        <v>5500</v>
      </c>
    </row>
    <row r="28" spans="1:133" x14ac:dyDescent="0.45">
      <c r="A28" s="11" t="s">
        <v>29</v>
      </c>
      <c r="B28" s="1">
        <v>40400</v>
      </c>
      <c r="C28" s="1">
        <v>43900</v>
      </c>
      <c r="D28" s="1">
        <v>49600</v>
      </c>
      <c r="E28" s="1">
        <v>52200</v>
      </c>
      <c r="F28" s="1">
        <v>55200</v>
      </c>
      <c r="G28" s="1">
        <v>53800</v>
      </c>
      <c r="H28" s="1">
        <v>46900</v>
      </c>
      <c r="I28" s="1">
        <v>44000</v>
      </c>
      <c r="J28" s="1">
        <v>44200</v>
      </c>
      <c r="K28" s="1">
        <v>42100</v>
      </c>
      <c r="L28" s="1">
        <v>37900</v>
      </c>
      <c r="M28" s="1">
        <v>39200</v>
      </c>
      <c r="N28" s="1">
        <v>42300</v>
      </c>
      <c r="O28" s="1">
        <v>42000</v>
      </c>
      <c r="P28" s="1">
        <v>37500</v>
      </c>
      <c r="Q28" s="1">
        <v>41700</v>
      </c>
      <c r="R28" s="1">
        <v>41900</v>
      </c>
      <c r="S28" s="1">
        <v>44100</v>
      </c>
      <c r="T28" s="1">
        <v>36000</v>
      </c>
      <c r="U28" s="1">
        <v>35000</v>
      </c>
      <c r="V28" s="1">
        <v>37700</v>
      </c>
      <c r="W28" s="1">
        <v>45400</v>
      </c>
      <c r="X28" s="1">
        <v>51900</v>
      </c>
      <c r="Y28" s="1">
        <v>47500</v>
      </c>
      <c r="Z28" s="1">
        <v>46400</v>
      </c>
      <c r="AA28" s="1">
        <v>48000</v>
      </c>
      <c r="AB28" s="1">
        <v>47700</v>
      </c>
      <c r="AC28" s="1">
        <v>39100</v>
      </c>
      <c r="AD28" s="1">
        <v>38600</v>
      </c>
      <c r="AE28" s="1">
        <v>43300</v>
      </c>
      <c r="AF28" s="1">
        <v>43700</v>
      </c>
      <c r="AG28" s="1">
        <v>38500</v>
      </c>
      <c r="AH28" s="1">
        <v>39300</v>
      </c>
      <c r="AI28" s="1">
        <v>40300</v>
      </c>
      <c r="AJ28" s="1">
        <v>33400</v>
      </c>
      <c r="AK28" s="1">
        <v>32000</v>
      </c>
      <c r="AL28" s="1">
        <v>30600</v>
      </c>
      <c r="AM28" s="1">
        <v>33000</v>
      </c>
      <c r="AN28" s="1">
        <v>33700</v>
      </c>
      <c r="AO28" s="1">
        <v>40500</v>
      </c>
      <c r="AP28" s="1">
        <v>37200</v>
      </c>
      <c r="AQ28" s="1">
        <v>44300</v>
      </c>
      <c r="AR28" s="1">
        <v>45500</v>
      </c>
      <c r="AS28" s="1">
        <v>45100</v>
      </c>
      <c r="AT28" s="1">
        <v>44400</v>
      </c>
      <c r="AU28" s="1">
        <v>44100</v>
      </c>
      <c r="AV28" s="1">
        <v>40600</v>
      </c>
      <c r="AW28" s="1">
        <v>36600</v>
      </c>
      <c r="AX28" s="1">
        <v>37100</v>
      </c>
      <c r="AY28" s="1">
        <v>34800</v>
      </c>
      <c r="AZ28" s="1">
        <v>36500</v>
      </c>
      <c r="BA28" s="1">
        <v>35100</v>
      </c>
      <c r="BB28" s="1">
        <v>42800</v>
      </c>
      <c r="BC28" s="1">
        <v>47000</v>
      </c>
      <c r="BD28" s="1">
        <v>42300</v>
      </c>
      <c r="BE28" s="1">
        <v>40500</v>
      </c>
      <c r="BF28" s="1">
        <v>38300</v>
      </c>
      <c r="BG28" s="1">
        <v>43200</v>
      </c>
      <c r="BH28" s="1">
        <v>40000</v>
      </c>
      <c r="BI28" s="1">
        <v>45500</v>
      </c>
      <c r="BJ28" s="1">
        <v>47300</v>
      </c>
      <c r="BK28" s="1">
        <v>46100</v>
      </c>
      <c r="BL28" s="1">
        <v>45800</v>
      </c>
      <c r="BM28" s="1">
        <v>47000</v>
      </c>
      <c r="BN28" s="1">
        <v>45800</v>
      </c>
      <c r="BO28" s="1">
        <v>41500</v>
      </c>
      <c r="BP28" s="1">
        <v>43600</v>
      </c>
      <c r="BQ28" s="1">
        <v>43600</v>
      </c>
      <c r="BR28" s="1">
        <v>33700</v>
      </c>
      <c r="BS28" s="1">
        <v>41300</v>
      </c>
      <c r="BT28" s="1">
        <v>42800</v>
      </c>
      <c r="BU28" s="1">
        <v>39300</v>
      </c>
      <c r="BV28" s="1">
        <v>36600</v>
      </c>
      <c r="BW28" s="1">
        <v>39800</v>
      </c>
      <c r="BX28" s="1">
        <v>32100</v>
      </c>
      <c r="BY28" s="1">
        <v>29500</v>
      </c>
      <c r="BZ28" s="1">
        <v>27500</v>
      </c>
      <c r="CA28" s="1">
        <v>27100</v>
      </c>
      <c r="CB28" s="1">
        <v>24500</v>
      </c>
      <c r="CC28" s="1">
        <v>20600</v>
      </c>
      <c r="CD28" s="1">
        <v>26300</v>
      </c>
      <c r="CE28" s="1">
        <v>31200</v>
      </c>
      <c r="CF28" s="1">
        <v>36000</v>
      </c>
      <c r="CG28" s="1">
        <v>34100</v>
      </c>
      <c r="CH28" s="1">
        <v>36400</v>
      </c>
      <c r="CI28" s="1">
        <v>34300</v>
      </c>
      <c r="CJ28" s="1">
        <v>33800</v>
      </c>
      <c r="CK28" s="1">
        <v>35200</v>
      </c>
      <c r="CL28" s="1">
        <v>30700</v>
      </c>
      <c r="CM28" s="1">
        <v>30500</v>
      </c>
      <c r="CN28" s="1">
        <v>32200.000000000004</v>
      </c>
      <c r="CO28" s="1">
        <v>30300</v>
      </c>
      <c r="CP28" s="1">
        <v>32000</v>
      </c>
      <c r="CQ28" s="1">
        <v>31500</v>
      </c>
      <c r="CR28" s="1">
        <v>30300</v>
      </c>
      <c r="CS28" s="1">
        <v>32400</v>
      </c>
      <c r="CT28" s="1">
        <v>32200.000000000004</v>
      </c>
      <c r="CU28" s="1">
        <v>30200</v>
      </c>
      <c r="CV28" s="1">
        <v>27700</v>
      </c>
      <c r="CW28" s="1">
        <v>33700</v>
      </c>
      <c r="CX28" s="1">
        <v>32400</v>
      </c>
      <c r="CY28" s="1">
        <v>24300</v>
      </c>
      <c r="CZ28" s="1">
        <v>31800</v>
      </c>
      <c r="DA28" s="1">
        <v>27500</v>
      </c>
      <c r="DB28" s="1">
        <v>25000</v>
      </c>
      <c r="DC28" s="1">
        <v>27300</v>
      </c>
      <c r="DD28" s="1">
        <v>27000</v>
      </c>
      <c r="DE28" s="1">
        <v>27500</v>
      </c>
      <c r="DF28" s="1">
        <v>22200</v>
      </c>
      <c r="DG28" s="1">
        <v>21600</v>
      </c>
      <c r="DH28" s="1">
        <v>27700</v>
      </c>
      <c r="DI28" s="1">
        <v>27800</v>
      </c>
      <c r="DJ28" s="1">
        <v>31600</v>
      </c>
      <c r="DK28" s="1">
        <v>31800</v>
      </c>
      <c r="DL28" s="1">
        <v>33800</v>
      </c>
      <c r="DM28" s="1">
        <v>38200</v>
      </c>
      <c r="DN28" s="1">
        <v>38900</v>
      </c>
      <c r="DO28" s="1">
        <v>33600</v>
      </c>
      <c r="DP28" s="1">
        <v>28400</v>
      </c>
      <c r="DQ28" s="1">
        <v>32900</v>
      </c>
      <c r="DR28" s="1">
        <v>30300</v>
      </c>
      <c r="DS28" s="1">
        <v>26800</v>
      </c>
      <c r="DT28" s="1">
        <v>24700</v>
      </c>
      <c r="DU28" s="1">
        <v>29800</v>
      </c>
      <c r="DV28" s="1">
        <v>29800</v>
      </c>
      <c r="DW28" s="1">
        <v>37200</v>
      </c>
      <c r="DX28" s="1">
        <v>40300</v>
      </c>
      <c r="DY28" s="1">
        <v>37300</v>
      </c>
      <c r="DZ28" s="1">
        <v>40900</v>
      </c>
      <c r="EA28" s="1">
        <v>37200</v>
      </c>
      <c r="EB28" s="1">
        <v>35500</v>
      </c>
      <c r="EC28" s="1">
        <v>35500</v>
      </c>
    </row>
    <row r="29" spans="1:133" x14ac:dyDescent="0.45">
      <c r="A29" s="11" t="s">
        <v>30</v>
      </c>
      <c r="B29" s="1"/>
      <c r="C29" s="1"/>
      <c r="D29" s="1"/>
      <c r="E29" s="1"/>
      <c r="F29" s="1"/>
      <c r="G29" s="1">
        <v>1600</v>
      </c>
      <c r="H29" s="1"/>
      <c r="I29" s="1"/>
      <c r="J29" s="1"/>
      <c r="K29" s="1"/>
      <c r="L29" s="1"/>
      <c r="M29" s="1"/>
      <c r="N29" s="1"/>
      <c r="O29" s="1"/>
      <c r="P29" s="1"/>
      <c r="Q29" s="1"/>
      <c r="R29" s="1"/>
      <c r="S29" s="1">
        <v>1900</v>
      </c>
      <c r="T29" s="1">
        <v>2600</v>
      </c>
      <c r="U29" s="1">
        <v>1900</v>
      </c>
      <c r="V29" s="1">
        <v>2400</v>
      </c>
      <c r="W29" s="1">
        <v>2200</v>
      </c>
      <c r="X29" s="1">
        <v>3000</v>
      </c>
      <c r="Y29" s="1">
        <v>1900</v>
      </c>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v>1800</v>
      </c>
      <c r="BB29" s="1">
        <v>2000</v>
      </c>
      <c r="BC29" s="1">
        <v>1600</v>
      </c>
      <c r="BD29" s="1"/>
      <c r="BE29" s="1">
        <v>2200</v>
      </c>
      <c r="BF29" s="1">
        <v>2700</v>
      </c>
      <c r="BG29" s="1">
        <v>1600</v>
      </c>
      <c r="BH29" s="1"/>
      <c r="BI29" s="1"/>
      <c r="BJ29" s="1"/>
      <c r="BK29" s="1"/>
      <c r="BL29" s="1"/>
      <c r="BM29" s="1"/>
      <c r="BN29" s="1"/>
      <c r="BO29" s="1">
        <v>2000</v>
      </c>
      <c r="BP29" s="1">
        <v>3200</v>
      </c>
      <c r="BQ29" s="1">
        <v>3900</v>
      </c>
      <c r="BR29" s="1">
        <v>2000</v>
      </c>
      <c r="BS29" s="1">
        <v>1900</v>
      </c>
      <c r="BT29" s="1">
        <v>3100</v>
      </c>
      <c r="BU29" s="1"/>
      <c r="BV29" s="1">
        <v>2400</v>
      </c>
      <c r="BW29" s="1">
        <v>2200</v>
      </c>
      <c r="BX29" s="1">
        <v>3500</v>
      </c>
      <c r="BY29" s="1">
        <v>3000</v>
      </c>
      <c r="BZ29" s="1">
        <v>3600</v>
      </c>
      <c r="CA29" s="1">
        <v>2800</v>
      </c>
      <c r="CB29" s="1">
        <v>3800</v>
      </c>
      <c r="CC29" s="1">
        <v>5600</v>
      </c>
      <c r="CD29" s="1">
        <v>7000</v>
      </c>
      <c r="CE29" s="1">
        <v>5700</v>
      </c>
      <c r="CF29" s="1">
        <v>6900</v>
      </c>
      <c r="CG29" s="1">
        <v>5700</v>
      </c>
      <c r="CH29" s="1">
        <v>6700</v>
      </c>
      <c r="CI29" s="1">
        <v>5300</v>
      </c>
      <c r="CJ29" s="1">
        <v>3600</v>
      </c>
      <c r="CK29" s="1">
        <v>1900</v>
      </c>
      <c r="CL29" s="1"/>
      <c r="CM29" s="1">
        <v>1500</v>
      </c>
      <c r="CN29" s="1">
        <v>3200</v>
      </c>
      <c r="CO29" s="1">
        <v>3500</v>
      </c>
      <c r="CP29" s="1">
        <v>2100</v>
      </c>
      <c r="CQ29" s="1">
        <v>1800</v>
      </c>
      <c r="CR29" s="1">
        <v>1800</v>
      </c>
      <c r="CS29" s="1"/>
      <c r="CT29" s="1"/>
      <c r="CU29" s="1">
        <v>1700</v>
      </c>
      <c r="CV29" s="1">
        <v>2100</v>
      </c>
      <c r="CW29" s="1">
        <v>4400</v>
      </c>
      <c r="CX29" s="1">
        <v>2900</v>
      </c>
      <c r="CY29" s="1">
        <v>3800</v>
      </c>
      <c r="CZ29" s="1">
        <v>3700</v>
      </c>
      <c r="DA29" s="1">
        <v>2300</v>
      </c>
      <c r="DB29" s="1">
        <v>1600</v>
      </c>
      <c r="DC29" s="1"/>
      <c r="DD29" s="1">
        <v>1800</v>
      </c>
      <c r="DE29" s="1"/>
      <c r="DF29" s="1"/>
      <c r="DG29" s="1"/>
      <c r="DH29" s="1"/>
      <c r="DI29" s="1"/>
      <c r="DJ29" s="1"/>
      <c r="DK29" s="1"/>
      <c r="DL29" s="1"/>
      <c r="DM29" s="1"/>
      <c r="DN29" s="1">
        <v>2400</v>
      </c>
      <c r="DO29" s="1">
        <v>2600</v>
      </c>
      <c r="DP29" s="1">
        <v>3300</v>
      </c>
      <c r="DQ29" s="1">
        <v>3400</v>
      </c>
      <c r="DR29" s="1">
        <v>2200</v>
      </c>
      <c r="DS29" s="1">
        <v>2400</v>
      </c>
      <c r="DT29" s="1"/>
      <c r="DU29" s="1"/>
      <c r="DV29" s="1"/>
      <c r="DW29" s="1"/>
      <c r="DX29" s="1"/>
      <c r="DY29" s="1"/>
      <c r="DZ29" s="1"/>
      <c r="EA29" s="1"/>
      <c r="EB29" s="1"/>
      <c r="EC29" s="1"/>
    </row>
    <row r="30" spans="1:133" x14ac:dyDescent="0.45">
      <c r="A30" s="6" t="s">
        <v>44</v>
      </c>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row>
    <row r="31" spans="1:133" x14ac:dyDescent="0.45">
      <c r="A31" s="11" t="s">
        <v>57</v>
      </c>
      <c r="B31" s="1">
        <v>55800</v>
      </c>
      <c r="C31" s="1">
        <v>51800</v>
      </c>
      <c r="D31" s="1">
        <v>51300</v>
      </c>
      <c r="E31" s="1">
        <v>49900</v>
      </c>
      <c r="F31" s="1">
        <v>51200</v>
      </c>
      <c r="G31" s="1">
        <v>52700</v>
      </c>
      <c r="H31" s="1">
        <v>55800</v>
      </c>
      <c r="I31" s="1">
        <v>64200</v>
      </c>
      <c r="J31" s="1">
        <v>69800</v>
      </c>
      <c r="K31" s="1">
        <v>71700</v>
      </c>
      <c r="L31" s="1">
        <v>68700</v>
      </c>
      <c r="M31" s="1">
        <v>64000</v>
      </c>
      <c r="N31" s="1">
        <v>55600</v>
      </c>
      <c r="O31" s="1">
        <v>53000</v>
      </c>
      <c r="P31" s="1">
        <v>53800</v>
      </c>
      <c r="Q31" s="1">
        <v>53600</v>
      </c>
      <c r="R31" s="1">
        <v>60000</v>
      </c>
      <c r="S31" s="1">
        <v>55600</v>
      </c>
      <c r="T31" s="1">
        <v>55900</v>
      </c>
      <c r="U31" s="1">
        <v>60400</v>
      </c>
      <c r="V31" s="1">
        <v>56200</v>
      </c>
      <c r="W31" s="1">
        <v>54400</v>
      </c>
      <c r="X31" s="1">
        <v>56100</v>
      </c>
      <c r="Y31" s="1">
        <v>50800</v>
      </c>
      <c r="Z31" s="1">
        <v>52600</v>
      </c>
      <c r="AA31" s="1">
        <v>49300</v>
      </c>
      <c r="AB31" s="1">
        <v>55200</v>
      </c>
      <c r="AC31" s="1">
        <v>53400</v>
      </c>
      <c r="AD31" s="1">
        <v>58900</v>
      </c>
      <c r="AE31" s="1">
        <v>50700</v>
      </c>
      <c r="AF31" s="1">
        <v>52200</v>
      </c>
      <c r="AG31" s="1">
        <v>55200</v>
      </c>
      <c r="AH31" s="1">
        <v>60400</v>
      </c>
      <c r="AI31" s="1">
        <v>55400</v>
      </c>
      <c r="AJ31" s="1">
        <v>63300</v>
      </c>
      <c r="AK31" s="1">
        <v>62400</v>
      </c>
      <c r="AL31" s="1">
        <v>56400</v>
      </c>
      <c r="AM31" s="1">
        <v>63900</v>
      </c>
      <c r="AN31" s="1">
        <v>63100</v>
      </c>
      <c r="AO31" s="1">
        <v>63800</v>
      </c>
      <c r="AP31" s="1">
        <v>58200</v>
      </c>
      <c r="AQ31" s="1">
        <v>64400.000000000007</v>
      </c>
      <c r="AR31" s="1">
        <v>62400</v>
      </c>
      <c r="AS31" s="1">
        <v>57700</v>
      </c>
      <c r="AT31" s="1">
        <v>59100</v>
      </c>
      <c r="AU31" s="1">
        <v>60800</v>
      </c>
      <c r="AV31" s="1">
        <v>71300</v>
      </c>
      <c r="AW31" s="1">
        <v>70200</v>
      </c>
      <c r="AX31" s="1">
        <v>64000</v>
      </c>
      <c r="AY31" s="1">
        <v>58900</v>
      </c>
      <c r="AZ31" s="1">
        <v>55400</v>
      </c>
      <c r="BA31" s="1">
        <v>58900</v>
      </c>
      <c r="BB31" s="1">
        <v>55200</v>
      </c>
      <c r="BC31" s="1">
        <v>51800</v>
      </c>
      <c r="BD31" s="1">
        <v>56600</v>
      </c>
      <c r="BE31" s="1">
        <v>59700</v>
      </c>
      <c r="BF31" s="1">
        <v>55100</v>
      </c>
      <c r="BG31" s="1">
        <v>56600</v>
      </c>
      <c r="BH31" s="1">
        <v>54400</v>
      </c>
      <c r="BI31" s="1">
        <v>45500</v>
      </c>
      <c r="BJ31" s="1">
        <v>46700</v>
      </c>
      <c r="BK31" s="1">
        <v>49900</v>
      </c>
      <c r="BL31" s="1">
        <v>59200</v>
      </c>
      <c r="BM31" s="1">
        <v>61900</v>
      </c>
      <c r="BN31" s="1">
        <v>52600</v>
      </c>
      <c r="BO31" s="1">
        <v>54700</v>
      </c>
      <c r="BP31" s="1">
        <v>54500</v>
      </c>
      <c r="BQ31" s="1">
        <v>61800</v>
      </c>
      <c r="BR31" s="1">
        <v>67000</v>
      </c>
      <c r="BS31" s="1">
        <v>66300</v>
      </c>
      <c r="BT31" s="1">
        <v>71500</v>
      </c>
      <c r="BU31" s="1">
        <v>83100</v>
      </c>
      <c r="BV31" s="1">
        <v>79100</v>
      </c>
      <c r="BW31" s="1">
        <v>73500</v>
      </c>
      <c r="BX31" s="1">
        <v>80800</v>
      </c>
      <c r="BY31" s="1">
        <v>75700</v>
      </c>
      <c r="BZ31" s="1">
        <v>77200</v>
      </c>
      <c r="CA31" s="1">
        <v>70400</v>
      </c>
      <c r="CB31" s="1">
        <v>72300</v>
      </c>
      <c r="CC31" s="1">
        <v>84400</v>
      </c>
      <c r="CD31" s="1">
        <v>82300</v>
      </c>
      <c r="CE31" s="1">
        <v>82500</v>
      </c>
      <c r="CF31" s="1">
        <v>91700</v>
      </c>
      <c r="CG31" s="1">
        <v>91600</v>
      </c>
      <c r="CH31" s="1">
        <v>94700</v>
      </c>
      <c r="CI31" s="1">
        <v>95400</v>
      </c>
      <c r="CJ31" s="1">
        <v>94300</v>
      </c>
      <c r="CK31" s="1">
        <v>92900</v>
      </c>
      <c r="CL31" s="1">
        <v>89700</v>
      </c>
      <c r="CM31" s="1">
        <v>90300</v>
      </c>
      <c r="CN31" s="1">
        <v>93900</v>
      </c>
      <c r="CO31" s="1">
        <v>89800</v>
      </c>
      <c r="CP31" s="1">
        <v>86200</v>
      </c>
      <c r="CQ31" s="1">
        <v>77400</v>
      </c>
      <c r="CR31" s="1">
        <v>70600</v>
      </c>
      <c r="CS31" s="1">
        <v>72100</v>
      </c>
      <c r="CT31" s="1">
        <v>83500</v>
      </c>
      <c r="CU31" s="1">
        <v>80400</v>
      </c>
      <c r="CV31" s="1">
        <v>75300</v>
      </c>
      <c r="CW31" s="1">
        <v>81600</v>
      </c>
      <c r="CX31" s="1">
        <v>88600</v>
      </c>
      <c r="CY31" s="1">
        <v>88200</v>
      </c>
      <c r="CZ31" s="1">
        <v>75500</v>
      </c>
      <c r="DA31" s="1">
        <v>83400</v>
      </c>
      <c r="DB31" s="1">
        <v>87500</v>
      </c>
      <c r="DC31" s="1">
        <v>75500</v>
      </c>
      <c r="DD31" s="1">
        <v>74400</v>
      </c>
      <c r="DE31" s="1">
        <v>67200</v>
      </c>
      <c r="DF31" s="1">
        <v>64099.999999999993</v>
      </c>
      <c r="DG31" s="1">
        <v>72600</v>
      </c>
      <c r="DH31" s="1">
        <v>72800</v>
      </c>
      <c r="DI31" s="1">
        <v>77600</v>
      </c>
      <c r="DJ31" s="1">
        <v>78000</v>
      </c>
      <c r="DK31" s="1">
        <v>87200</v>
      </c>
      <c r="DL31" s="1">
        <v>83300</v>
      </c>
      <c r="DM31" s="1">
        <v>85300</v>
      </c>
      <c r="DN31" s="1">
        <v>81800</v>
      </c>
      <c r="DO31" s="1">
        <v>83800</v>
      </c>
      <c r="DP31" s="1">
        <v>83200</v>
      </c>
      <c r="DQ31" s="1">
        <v>81500</v>
      </c>
      <c r="DR31" s="1">
        <v>80400</v>
      </c>
      <c r="DS31" s="1">
        <v>82400</v>
      </c>
      <c r="DT31" s="1">
        <v>74600</v>
      </c>
      <c r="DU31" s="1">
        <v>74900</v>
      </c>
      <c r="DV31" s="1">
        <v>85900</v>
      </c>
      <c r="DW31" s="1">
        <v>78000</v>
      </c>
      <c r="DX31" s="1">
        <v>92600</v>
      </c>
      <c r="DY31" s="1">
        <v>86900</v>
      </c>
      <c r="DZ31" s="1">
        <v>82000</v>
      </c>
      <c r="EA31" s="1">
        <v>87600</v>
      </c>
      <c r="EB31" s="1">
        <v>89200</v>
      </c>
      <c r="EC31" s="1">
        <v>89200</v>
      </c>
    </row>
    <row r="32" spans="1:133" x14ac:dyDescent="0.45">
      <c r="A32" s="3" t="s">
        <v>5</v>
      </c>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row>
    <row r="33" spans="1:133" x14ac:dyDescent="0.45">
      <c r="A33" s="6" t="s">
        <v>5</v>
      </c>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row>
    <row r="34" spans="1:133" x14ac:dyDescent="0.45">
      <c r="A34" s="11" t="s">
        <v>31</v>
      </c>
      <c r="B34" s="1">
        <v>11500</v>
      </c>
      <c r="C34" s="1">
        <v>12700</v>
      </c>
      <c r="D34" s="1">
        <v>14000</v>
      </c>
      <c r="E34" s="1">
        <v>12900</v>
      </c>
      <c r="F34" s="1">
        <v>14900</v>
      </c>
      <c r="G34" s="1">
        <v>14600</v>
      </c>
      <c r="H34" s="1">
        <v>16600</v>
      </c>
      <c r="I34" s="1">
        <v>15100</v>
      </c>
      <c r="J34" s="1">
        <v>14800</v>
      </c>
      <c r="K34" s="1">
        <v>12400</v>
      </c>
      <c r="L34" s="1">
        <v>13800</v>
      </c>
      <c r="M34" s="1">
        <v>12300</v>
      </c>
      <c r="N34" s="1">
        <v>13200</v>
      </c>
      <c r="O34" s="1">
        <v>12100</v>
      </c>
      <c r="P34" s="1">
        <v>13600</v>
      </c>
      <c r="Q34" s="1">
        <v>12300</v>
      </c>
      <c r="R34" s="1">
        <v>13800</v>
      </c>
      <c r="S34" s="1">
        <v>13700</v>
      </c>
      <c r="T34" s="1">
        <v>16100.000000000002</v>
      </c>
      <c r="U34" s="1">
        <v>15900</v>
      </c>
      <c r="V34" s="1">
        <v>13100</v>
      </c>
      <c r="W34" s="1">
        <v>15400</v>
      </c>
      <c r="X34" s="1">
        <v>12500</v>
      </c>
      <c r="Y34" s="1">
        <v>12300</v>
      </c>
      <c r="Z34" s="1">
        <v>12800</v>
      </c>
      <c r="AA34" s="1">
        <v>17100</v>
      </c>
      <c r="AB34" s="1">
        <v>16400</v>
      </c>
      <c r="AC34" s="1">
        <v>13200</v>
      </c>
      <c r="AD34" s="1">
        <v>14300</v>
      </c>
      <c r="AE34" s="1">
        <v>16700</v>
      </c>
      <c r="AF34" s="1">
        <v>19000</v>
      </c>
      <c r="AG34" s="1">
        <v>20000</v>
      </c>
      <c r="AH34" s="1">
        <v>20100</v>
      </c>
      <c r="AI34" s="1">
        <v>17700</v>
      </c>
      <c r="AJ34" s="1">
        <v>17100</v>
      </c>
      <c r="AK34" s="1">
        <v>16900</v>
      </c>
      <c r="AL34" s="1">
        <v>16000</v>
      </c>
      <c r="AM34" s="1">
        <v>17800</v>
      </c>
      <c r="AN34" s="1">
        <v>18100</v>
      </c>
      <c r="AO34" s="1">
        <v>17000</v>
      </c>
      <c r="AP34" s="1">
        <v>18900</v>
      </c>
      <c r="AQ34" s="1">
        <v>15700</v>
      </c>
      <c r="AR34" s="1">
        <v>13300</v>
      </c>
      <c r="AS34" s="1">
        <v>10600</v>
      </c>
      <c r="AT34" s="1">
        <v>11700</v>
      </c>
      <c r="AU34" s="1">
        <v>11200</v>
      </c>
      <c r="AV34" s="1">
        <v>10700</v>
      </c>
      <c r="AW34" s="1">
        <v>12600</v>
      </c>
      <c r="AX34" s="1">
        <v>10300</v>
      </c>
      <c r="AY34" s="1">
        <v>13500</v>
      </c>
      <c r="AZ34" s="1">
        <v>15400</v>
      </c>
      <c r="BA34" s="1">
        <v>18100</v>
      </c>
      <c r="BB34" s="1">
        <v>19300</v>
      </c>
      <c r="BC34" s="1">
        <v>19900</v>
      </c>
      <c r="BD34" s="1">
        <v>18900</v>
      </c>
      <c r="BE34" s="1">
        <v>18300</v>
      </c>
      <c r="BF34" s="1">
        <v>16500</v>
      </c>
      <c r="BG34" s="1">
        <v>11000</v>
      </c>
      <c r="BH34" s="1">
        <v>12600</v>
      </c>
      <c r="BI34" s="1">
        <v>17200</v>
      </c>
      <c r="BJ34" s="1">
        <v>16100.000000000002</v>
      </c>
      <c r="BK34" s="1">
        <v>19700</v>
      </c>
      <c r="BL34" s="1">
        <v>20700</v>
      </c>
      <c r="BM34" s="1">
        <v>19300</v>
      </c>
      <c r="BN34" s="1">
        <v>21400</v>
      </c>
      <c r="BO34" s="1">
        <v>20400</v>
      </c>
      <c r="BP34" s="1">
        <v>24100</v>
      </c>
      <c r="BQ34" s="1">
        <v>23000</v>
      </c>
      <c r="BR34" s="1">
        <v>22900</v>
      </c>
      <c r="BS34" s="1">
        <v>21200</v>
      </c>
      <c r="BT34" s="1">
        <v>20500</v>
      </c>
      <c r="BU34" s="1">
        <v>16200</v>
      </c>
      <c r="BV34" s="1">
        <v>17900</v>
      </c>
      <c r="BW34" s="1">
        <v>19400</v>
      </c>
      <c r="BX34" s="1">
        <v>19800</v>
      </c>
      <c r="BY34" s="1">
        <v>25800</v>
      </c>
      <c r="BZ34" s="1">
        <v>27700</v>
      </c>
      <c r="CA34" s="1">
        <v>32800</v>
      </c>
      <c r="CB34" s="1">
        <v>27700</v>
      </c>
      <c r="CC34" s="1">
        <v>25700</v>
      </c>
      <c r="CD34" s="1">
        <v>26300</v>
      </c>
      <c r="CE34" s="1">
        <v>32200.000000000004</v>
      </c>
      <c r="CF34" s="1">
        <v>27000</v>
      </c>
      <c r="CG34" s="1">
        <v>23900</v>
      </c>
      <c r="CH34" s="1">
        <v>25900</v>
      </c>
      <c r="CI34" s="1">
        <v>25800</v>
      </c>
      <c r="CJ34" s="1">
        <v>25700</v>
      </c>
      <c r="CK34" s="1">
        <v>26900</v>
      </c>
      <c r="CL34" s="1">
        <v>27900</v>
      </c>
      <c r="CM34" s="1">
        <v>23700</v>
      </c>
      <c r="CN34" s="1">
        <v>21600</v>
      </c>
      <c r="CO34" s="1">
        <v>26500</v>
      </c>
      <c r="CP34" s="1">
        <v>26000</v>
      </c>
      <c r="CQ34" s="1">
        <v>25400</v>
      </c>
      <c r="CR34" s="1">
        <v>34200</v>
      </c>
      <c r="CS34" s="1">
        <v>34700</v>
      </c>
      <c r="CT34" s="1">
        <v>34300</v>
      </c>
      <c r="CU34" s="1">
        <v>32299.999999999996</v>
      </c>
      <c r="CV34" s="1">
        <v>36700</v>
      </c>
      <c r="CW34" s="1">
        <v>36400</v>
      </c>
      <c r="CX34" s="1">
        <v>30200</v>
      </c>
      <c r="CY34" s="1">
        <v>32299.999999999996</v>
      </c>
      <c r="CZ34" s="1">
        <v>33000</v>
      </c>
      <c r="DA34" s="1">
        <v>41800</v>
      </c>
      <c r="DB34" s="1">
        <v>33800</v>
      </c>
      <c r="DC34" s="1">
        <v>31700</v>
      </c>
      <c r="DD34" s="1">
        <v>26600</v>
      </c>
      <c r="DE34" s="1">
        <v>30000</v>
      </c>
      <c r="DF34" s="1">
        <v>25100</v>
      </c>
      <c r="DG34" s="1">
        <v>20700</v>
      </c>
      <c r="DH34" s="1">
        <v>24800</v>
      </c>
      <c r="DI34" s="1">
        <v>31400</v>
      </c>
      <c r="DJ34" s="1">
        <v>34100</v>
      </c>
      <c r="DK34" s="1">
        <v>31700</v>
      </c>
      <c r="DL34" s="1">
        <v>30500</v>
      </c>
      <c r="DM34" s="1">
        <v>31100</v>
      </c>
      <c r="DN34" s="1">
        <v>30300</v>
      </c>
      <c r="DO34" s="1">
        <v>24000</v>
      </c>
      <c r="DP34" s="1">
        <v>26000</v>
      </c>
      <c r="DQ34" s="1">
        <v>22400</v>
      </c>
      <c r="DR34" s="1">
        <v>24700</v>
      </c>
      <c r="DS34" s="1">
        <v>36800</v>
      </c>
      <c r="DT34" s="1">
        <v>35400</v>
      </c>
      <c r="DU34" s="1">
        <v>32900</v>
      </c>
      <c r="DV34" s="1">
        <v>33200</v>
      </c>
      <c r="DW34" s="1">
        <v>36600</v>
      </c>
      <c r="DX34" s="1">
        <v>33600</v>
      </c>
      <c r="DY34" s="1">
        <v>33500</v>
      </c>
      <c r="DZ34" s="1">
        <v>37400</v>
      </c>
      <c r="EA34" s="1">
        <v>36600</v>
      </c>
      <c r="EB34" s="1">
        <v>35800</v>
      </c>
      <c r="EC34" s="1">
        <v>35800</v>
      </c>
    </row>
    <row r="35" spans="1:133" x14ac:dyDescent="0.45">
      <c r="A35" s="11" t="s">
        <v>32</v>
      </c>
      <c r="B35" s="1">
        <v>276500</v>
      </c>
      <c r="C35" s="1">
        <v>289200</v>
      </c>
      <c r="D35" s="1">
        <v>302800</v>
      </c>
      <c r="E35" s="1">
        <v>301800</v>
      </c>
      <c r="F35" s="1">
        <v>295300</v>
      </c>
      <c r="G35" s="1">
        <v>304200</v>
      </c>
      <c r="H35" s="1">
        <v>271400</v>
      </c>
      <c r="I35" s="1">
        <v>279600</v>
      </c>
      <c r="J35" s="1">
        <v>266800</v>
      </c>
      <c r="K35" s="1">
        <v>270500</v>
      </c>
      <c r="L35" s="1">
        <v>283400</v>
      </c>
      <c r="M35" s="1">
        <v>285600</v>
      </c>
      <c r="N35" s="1">
        <v>294700</v>
      </c>
      <c r="O35" s="1">
        <v>283300</v>
      </c>
      <c r="P35" s="1">
        <v>278100</v>
      </c>
      <c r="Q35" s="1">
        <v>284400</v>
      </c>
      <c r="R35" s="1">
        <v>279200</v>
      </c>
      <c r="S35" s="1">
        <v>279300</v>
      </c>
      <c r="T35" s="1">
        <v>281800</v>
      </c>
      <c r="U35" s="1">
        <v>277900</v>
      </c>
      <c r="V35" s="1">
        <v>284000</v>
      </c>
      <c r="W35" s="1">
        <v>277300</v>
      </c>
      <c r="X35" s="1">
        <v>282700</v>
      </c>
      <c r="Y35" s="1">
        <v>298900</v>
      </c>
      <c r="Z35" s="1">
        <v>327400</v>
      </c>
      <c r="AA35" s="1">
        <v>326700</v>
      </c>
      <c r="AB35" s="1">
        <v>332700</v>
      </c>
      <c r="AC35" s="1">
        <v>315500</v>
      </c>
      <c r="AD35" s="1">
        <v>315500</v>
      </c>
      <c r="AE35" s="1">
        <v>315500</v>
      </c>
      <c r="AF35" s="1">
        <v>306800</v>
      </c>
      <c r="AG35" s="1">
        <v>306700</v>
      </c>
      <c r="AH35" s="1">
        <v>304600</v>
      </c>
      <c r="AI35" s="1">
        <v>305300</v>
      </c>
      <c r="AJ35" s="1">
        <v>317100</v>
      </c>
      <c r="AK35" s="1">
        <v>313000</v>
      </c>
      <c r="AL35" s="1">
        <v>324400</v>
      </c>
      <c r="AM35" s="1">
        <v>327700</v>
      </c>
      <c r="AN35" s="1">
        <v>314800</v>
      </c>
      <c r="AO35" s="1">
        <v>331300</v>
      </c>
      <c r="AP35" s="1">
        <v>310700</v>
      </c>
      <c r="AQ35" s="1">
        <v>320200</v>
      </c>
      <c r="AR35" s="1">
        <v>319400</v>
      </c>
      <c r="AS35" s="1">
        <v>325400</v>
      </c>
      <c r="AT35" s="1">
        <v>321400</v>
      </c>
      <c r="AU35" s="1">
        <v>323400</v>
      </c>
      <c r="AV35" s="1">
        <v>337300</v>
      </c>
      <c r="AW35" s="1">
        <v>329200</v>
      </c>
      <c r="AX35" s="1">
        <v>320500</v>
      </c>
      <c r="AY35" s="1">
        <v>315600</v>
      </c>
      <c r="AZ35" s="1">
        <v>321700</v>
      </c>
      <c r="BA35" s="1">
        <v>328900</v>
      </c>
      <c r="BB35" s="1">
        <v>336400</v>
      </c>
      <c r="BC35" s="1">
        <v>327300</v>
      </c>
      <c r="BD35" s="1">
        <v>344200</v>
      </c>
      <c r="BE35" s="1">
        <v>368300</v>
      </c>
      <c r="BF35" s="1">
        <v>355000</v>
      </c>
      <c r="BG35" s="1">
        <v>358100</v>
      </c>
      <c r="BH35" s="1">
        <v>342700</v>
      </c>
      <c r="BI35" s="1">
        <v>351600</v>
      </c>
      <c r="BJ35" s="1">
        <v>324000</v>
      </c>
      <c r="BK35" s="1">
        <v>335100</v>
      </c>
      <c r="BL35" s="1">
        <v>323100</v>
      </c>
      <c r="BM35" s="1">
        <v>338500</v>
      </c>
      <c r="BN35" s="1">
        <v>323600</v>
      </c>
      <c r="BO35" s="1">
        <v>350800</v>
      </c>
      <c r="BP35" s="1">
        <v>363400</v>
      </c>
      <c r="BQ35" s="1">
        <v>356300</v>
      </c>
      <c r="BR35" s="1">
        <v>362600</v>
      </c>
      <c r="BS35" s="1">
        <v>346300</v>
      </c>
      <c r="BT35" s="1">
        <v>366700</v>
      </c>
      <c r="BU35" s="1">
        <v>350300</v>
      </c>
      <c r="BV35" s="1">
        <v>364800</v>
      </c>
      <c r="BW35" s="1">
        <v>360800</v>
      </c>
      <c r="BX35" s="1">
        <v>349200</v>
      </c>
      <c r="BY35" s="1">
        <v>338500</v>
      </c>
      <c r="BZ35" s="1">
        <v>343200</v>
      </c>
      <c r="CA35" s="1">
        <v>358000</v>
      </c>
      <c r="CB35" s="1">
        <v>359900</v>
      </c>
      <c r="CC35" s="1">
        <v>355800</v>
      </c>
      <c r="CD35" s="1">
        <v>354700</v>
      </c>
      <c r="CE35" s="1">
        <v>357400</v>
      </c>
      <c r="CF35" s="1">
        <v>365900</v>
      </c>
      <c r="CG35" s="1">
        <v>372900</v>
      </c>
      <c r="CH35" s="1">
        <v>374600</v>
      </c>
      <c r="CI35" s="1">
        <v>389300</v>
      </c>
      <c r="CJ35" s="1">
        <v>387400</v>
      </c>
      <c r="CK35" s="1">
        <v>388200</v>
      </c>
      <c r="CL35" s="1">
        <v>400500</v>
      </c>
      <c r="CM35" s="1">
        <v>433200</v>
      </c>
      <c r="CN35" s="1">
        <v>426800</v>
      </c>
      <c r="CO35" s="1">
        <v>420800</v>
      </c>
      <c r="CP35" s="1">
        <v>422800</v>
      </c>
      <c r="CQ35" s="1">
        <v>416200</v>
      </c>
      <c r="CR35" s="1">
        <v>407000</v>
      </c>
      <c r="CS35" s="1">
        <v>395400</v>
      </c>
      <c r="CT35" s="1">
        <v>386500</v>
      </c>
      <c r="CU35" s="1">
        <v>392300</v>
      </c>
      <c r="CV35" s="1">
        <v>393700</v>
      </c>
      <c r="CW35" s="1">
        <v>408500</v>
      </c>
      <c r="CX35" s="1">
        <v>429400</v>
      </c>
      <c r="CY35" s="1">
        <v>434800</v>
      </c>
      <c r="CZ35" s="1">
        <v>441900</v>
      </c>
      <c r="DA35" s="1">
        <v>424500</v>
      </c>
      <c r="DB35" s="1">
        <v>430400</v>
      </c>
      <c r="DC35" s="1">
        <v>420000</v>
      </c>
      <c r="DD35" s="1">
        <v>442800</v>
      </c>
      <c r="DE35" s="1">
        <v>423500</v>
      </c>
      <c r="DF35" s="1">
        <v>445200</v>
      </c>
      <c r="DG35" s="1">
        <v>441800</v>
      </c>
      <c r="DH35" s="1">
        <v>442800</v>
      </c>
      <c r="DI35" s="1">
        <v>442900</v>
      </c>
      <c r="DJ35" s="1">
        <v>439400</v>
      </c>
      <c r="DK35" s="1">
        <v>454600</v>
      </c>
      <c r="DL35" s="1">
        <v>467400</v>
      </c>
      <c r="DM35" s="1">
        <v>477800</v>
      </c>
      <c r="DN35" s="1">
        <v>449800</v>
      </c>
      <c r="DO35" s="1">
        <v>463000</v>
      </c>
      <c r="DP35" s="1">
        <v>459900</v>
      </c>
      <c r="DQ35" s="1">
        <v>463800</v>
      </c>
      <c r="DR35" s="1">
        <v>484300</v>
      </c>
      <c r="DS35" s="1">
        <v>465800</v>
      </c>
      <c r="DT35" s="1">
        <v>476800</v>
      </c>
      <c r="DU35" s="1">
        <v>482100</v>
      </c>
      <c r="DV35" s="1">
        <v>488100</v>
      </c>
      <c r="DW35" s="1">
        <v>502300</v>
      </c>
      <c r="DX35" s="1">
        <v>537500</v>
      </c>
      <c r="DY35" s="1">
        <v>545600</v>
      </c>
      <c r="DZ35" s="1">
        <v>520799.99999999994</v>
      </c>
      <c r="EA35" s="1">
        <v>537000</v>
      </c>
      <c r="EB35" s="1">
        <v>538300</v>
      </c>
      <c r="EC35" s="1">
        <v>538300</v>
      </c>
    </row>
    <row r="36" spans="1:133" x14ac:dyDescent="0.45">
      <c r="A36" s="3" t="s">
        <v>4</v>
      </c>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row>
    <row r="37" spans="1:133" x14ac:dyDescent="0.45">
      <c r="A37" s="6" t="s">
        <v>44</v>
      </c>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row>
    <row r="38" spans="1:133" x14ac:dyDescent="0.45">
      <c r="A38" s="11" t="s">
        <v>56</v>
      </c>
      <c r="B38" s="1">
        <v>74700</v>
      </c>
      <c r="C38" s="1">
        <v>74200</v>
      </c>
      <c r="D38" s="1">
        <v>71200</v>
      </c>
      <c r="E38" s="1">
        <v>79300</v>
      </c>
      <c r="F38" s="1">
        <v>68100</v>
      </c>
      <c r="G38" s="1">
        <v>75400</v>
      </c>
      <c r="H38" s="1">
        <v>74400</v>
      </c>
      <c r="I38" s="1">
        <v>70700</v>
      </c>
      <c r="J38" s="1">
        <v>77900</v>
      </c>
      <c r="K38" s="1">
        <v>84600</v>
      </c>
      <c r="L38" s="1">
        <v>95900</v>
      </c>
      <c r="M38" s="1">
        <v>89200</v>
      </c>
      <c r="N38" s="1">
        <v>89500</v>
      </c>
      <c r="O38" s="1">
        <v>87300</v>
      </c>
      <c r="P38" s="1">
        <v>87700</v>
      </c>
      <c r="Q38" s="1">
        <v>74600</v>
      </c>
      <c r="R38" s="1">
        <v>69900</v>
      </c>
      <c r="S38" s="1">
        <v>69500</v>
      </c>
      <c r="T38" s="1">
        <v>76000</v>
      </c>
      <c r="U38" s="1">
        <v>76600</v>
      </c>
      <c r="V38" s="1">
        <v>76600</v>
      </c>
      <c r="W38" s="1">
        <v>77800</v>
      </c>
      <c r="X38" s="1">
        <v>78400</v>
      </c>
      <c r="Y38" s="1">
        <v>79600</v>
      </c>
      <c r="Z38" s="1">
        <v>67800</v>
      </c>
      <c r="AA38" s="1">
        <v>67000</v>
      </c>
      <c r="AB38" s="1">
        <v>69800</v>
      </c>
      <c r="AC38" s="1">
        <v>80600</v>
      </c>
      <c r="AD38" s="1">
        <v>77000</v>
      </c>
      <c r="AE38" s="1">
        <v>67400</v>
      </c>
      <c r="AF38" s="1">
        <v>72000</v>
      </c>
      <c r="AG38" s="1">
        <v>72700</v>
      </c>
      <c r="AH38" s="1">
        <v>76100</v>
      </c>
      <c r="AI38" s="1">
        <v>73500</v>
      </c>
      <c r="AJ38" s="1">
        <v>68200</v>
      </c>
      <c r="AK38" s="1">
        <v>59500</v>
      </c>
      <c r="AL38" s="1">
        <v>59100</v>
      </c>
      <c r="AM38" s="1">
        <v>61400</v>
      </c>
      <c r="AN38" s="1">
        <v>65800</v>
      </c>
      <c r="AO38" s="1">
        <v>56100</v>
      </c>
      <c r="AP38" s="1">
        <v>62800</v>
      </c>
      <c r="AQ38" s="1">
        <v>56000</v>
      </c>
      <c r="AR38" s="1">
        <v>55300</v>
      </c>
      <c r="AS38" s="1">
        <v>60300</v>
      </c>
      <c r="AT38" s="1">
        <v>54600</v>
      </c>
      <c r="AU38" s="1">
        <v>60200</v>
      </c>
      <c r="AV38" s="1">
        <v>61500</v>
      </c>
      <c r="AW38" s="1">
        <v>70700</v>
      </c>
      <c r="AX38" s="1">
        <v>75500</v>
      </c>
      <c r="AY38" s="1">
        <v>68500</v>
      </c>
      <c r="AZ38" s="1">
        <v>66000</v>
      </c>
      <c r="BA38" s="1">
        <v>70800</v>
      </c>
      <c r="BB38" s="1">
        <v>69500</v>
      </c>
      <c r="BC38" s="1">
        <v>60100</v>
      </c>
      <c r="BD38" s="1">
        <v>59700</v>
      </c>
      <c r="BE38" s="1">
        <v>54700</v>
      </c>
      <c r="BF38" s="1">
        <v>56600</v>
      </c>
      <c r="BG38" s="1">
        <v>53500</v>
      </c>
      <c r="BH38" s="1">
        <v>59200</v>
      </c>
      <c r="BI38" s="1">
        <v>62400</v>
      </c>
      <c r="BJ38" s="1">
        <v>56600</v>
      </c>
      <c r="BK38" s="1">
        <v>53700</v>
      </c>
      <c r="BL38" s="1">
        <v>53900</v>
      </c>
      <c r="BM38" s="1">
        <v>56800</v>
      </c>
      <c r="BN38" s="1">
        <v>56800</v>
      </c>
      <c r="BO38" s="1">
        <v>52500</v>
      </c>
      <c r="BP38" s="1">
        <v>56700</v>
      </c>
      <c r="BQ38" s="1">
        <v>51300</v>
      </c>
      <c r="BR38" s="1">
        <v>58300</v>
      </c>
      <c r="BS38" s="1">
        <v>49000</v>
      </c>
      <c r="BT38" s="1">
        <v>51900</v>
      </c>
      <c r="BU38" s="1">
        <v>47800</v>
      </c>
      <c r="BV38" s="1">
        <v>51400</v>
      </c>
      <c r="BW38" s="1">
        <v>47000</v>
      </c>
      <c r="BX38" s="1">
        <v>48600</v>
      </c>
      <c r="BY38" s="1">
        <v>47800</v>
      </c>
      <c r="BZ38" s="1">
        <v>57400</v>
      </c>
      <c r="CA38" s="1">
        <v>46200</v>
      </c>
      <c r="CB38" s="1">
        <v>54100</v>
      </c>
      <c r="CC38" s="1">
        <v>54500</v>
      </c>
      <c r="CD38" s="1">
        <v>47500</v>
      </c>
      <c r="CE38" s="1">
        <v>49100</v>
      </c>
      <c r="CF38" s="1">
        <v>40400</v>
      </c>
      <c r="CG38" s="1">
        <v>46500</v>
      </c>
      <c r="CH38" s="1">
        <v>43900</v>
      </c>
      <c r="CI38" s="1">
        <v>46700</v>
      </c>
      <c r="CJ38" s="1">
        <v>44700</v>
      </c>
      <c r="CK38" s="1">
        <v>47300</v>
      </c>
      <c r="CL38" s="1">
        <v>44400</v>
      </c>
      <c r="CM38" s="1">
        <v>42800</v>
      </c>
      <c r="CN38" s="1">
        <v>43700</v>
      </c>
      <c r="CO38" s="1">
        <v>45100</v>
      </c>
      <c r="CP38" s="1">
        <v>41700</v>
      </c>
      <c r="CQ38" s="1">
        <v>35500</v>
      </c>
      <c r="CR38" s="1">
        <v>42100</v>
      </c>
      <c r="CS38" s="1">
        <v>43100</v>
      </c>
      <c r="CT38" s="1">
        <v>46700</v>
      </c>
      <c r="CU38" s="1">
        <v>43100</v>
      </c>
      <c r="CV38" s="1">
        <v>42200</v>
      </c>
      <c r="CW38" s="1">
        <v>32700.000000000004</v>
      </c>
      <c r="CX38" s="1">
        <v>34600</v>
      </c>
      <c r="CY38" s="1">
        <v>36100</v>
      </c>
      <c r="CZ38" s="1">
        <v>29100</v>
      </c>
      <c r="DA38" s="1">
        <v>35000</v>
      </c>
      <c r="DB38" s="1">
        <v>40700</v>
      </c>
      <c r="DC38" s="1">
        <v>38100</v>
      </c>
      <c r="DD38" s="1">
        <v>39100</v>
      </c>
      <c r="DE38" s="1">
        <v>41400</v>
      </c>
      <c r="DF38" s="1">
        <v>47400</v>
      </c>
      <c r="DG38" s="1">
        <v>39200</v>
      </c>
      <c r="DH38" s="1">
        <v>39000</v>
      </c>
      <c r="DI38" s="1">
        <v>44800</v>
      </c>
      <c r="DJ38" s="1">
        <v>44300</v>
      </c>
      <c r="DK38" s="1">
        <v>37600</v>
      </c>
      <c r="DL38" s="1">
        <v>43200</v>
      </c>
      <c r="DM38" s="1">
        <v>42000</v>
      </c>
      <c r="DN38" s="1">
        <v>32600</v>
      </c>
      <c r="DO38" s="1">
        <v>35900</v>
      </c>
      <c r="DP38" s="1">
        <v>36900</v>
      </c>
      <c r="DQ38" s="1">
        <v>44600</v>
      </c>
      <c r="DR38" s="1">
        <v>45500</v>
      </c>
      <c r="DS38" s="1">
        <v>45100</v>
      </c>
      <c r="DT38" s="1">
        <v>44600</v>
      </c>
      <c r="DU38" s="1">
        <v>40800</v>
      </c>
      <c r="DV38" s="1">
        <v>35300</v>
      </c>
      <c r="DW38" s="1">
        <v>31600</v>
      </c>
      <c r="DX38" s="1">
        <v>31600</v>
      </c>
      <c r="DY38" s="1">
        <v>32600</v>
      </c>
      <c r="DZ38" s="1">
        <v>34100</v>
      </c>
      <c r="EA38" s="1">
        <v>32400</v>
      </c>
      <c r="EB38" s="1">
        <v>30300</v>
      </c>
      <c r="EC38" s="1">
        <v>30300</v>
      </c>
    </row>
    <row r="39" spans="1:133" x14ac:dyDescent="0.45">
      <c r="A39" s="6" t="s">
        <v>4</v>
      </c>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row>
    <row r="40" spans="1:133" x14ac:dyDescent="0.45">
      <c r="A40" s="11" t="s">
        <v>33</v>
      </c>
      <c r="B40" s="1">
        <v>74400</v>
      </c>
      <c r="C40" s="1">
        <v>75100</v>
      </c>
      <c r="D40" s="1">
        <v>75700</v>
      </c>
      <c r="E40" s="1">
        <v>69700</v>
      </c>
      <c r="F40" s="1">
        <v>86000</v>
      </c>
      <c r="G40" s="1">
        <v>86000</v>
      </c>
      <c r="H40" s="1">
        <v>87500</v>
      </c>
      <c r="I40" s="1">
        <v>94300</v>
      </c>
      <c r="J40" s="1">
        <v>79200</v>
      </c>
      <c r="K40" s="1">
        <v>91800</v>
      </c>
      <c r="L40" s="1">
        <v>89400</v>
      </c>
      <c r="M40" s="1">
        <v>71700</v>
      </c>
      <c r="N40" s="1">
        <v>78800</v>
      </c>
      <c r="O40" s="1">
        <v>86500</v>
      </c>
      <c r="P40" s="1">
        <v>91800</v>
      </c>
      <c r="Q40" s="1">
        <v>85700</v>
      </c>
      <c r="R40" s="1">
        <v>98000</v>
      </c>
      <c r="S40" s="1">
        <v>96600</v>
      </c>
      <c r="T40" s="1">
        <v>100200</v>
      </c>
      <c r="U40" s="1">
        <v>94500</v>
      </c>
      <c r="V40" s="1">
        <v>92400</v>
      </c>
      <c r="W40" s="1">
        <v>82700</v>
      </c>
      <c r="X40" s="1">
        <v>79400</v>
      </c>
      <c r="Y40" s="1">
        <v>84100</v>
      </c>
      <c r="Z40" s="1">
        <v>76400</v>
      </c>
      <c r="AA40" s="1">
        <v>75600</v>
      </c>
      <c r="AB40" s="1">
        <v>76100</v>
      </c>
      <c r="AC40" s="1">
        <v>77200</v>
      </c>
      <c r="AD40" s="1">
        <v>82300</v>
      </c>
      <c r="AE40" s="1">
        <v>87200</v>
      </c>
      <c r="AF40" s="1">
        <v>89500</v>
      </c>
      <c r="AG40" s="1">
        <v>93000</v>
      </c>
      <c r="AH40" s="1">
        <v>82900</v>
      </c>
      <c r="AI40" s="1">
        <v>86400</v>
      </c>
      <c r="AJ40" s="1">
        <v>89400</v>
      </c>
      <c r="AK40" s="1">
        <v>91300</v>
      </c>
      <c r="AL40" s="1">
        <v>88500</v>
      </c>
      <c r="AM40" s="1">
        <v>91400</v>
      </c>
      <c r="AN40" s="1">
        <v>95100</v>
      </c>
      <c r="AO40" s="1">
        <v>96300</v>
      </c>
      <c r="AP40" s="1">
        <v>96700</v>
      </c>
      <c r="AQ40" s="1">
        <v>93300</v>
      </c>
      <c r="AR40" s="1">
        <v>105500</v>
      </c>
      <c r="AS40" s="1">
        <v>90100</v>
      </c>
      <c r="AT40" s="1">
        <v>85100</v>
      </c>
      <c r="AU40" s="1">
        <v>77500</v>
      </c>
      <c r="AV40" s="1">
        <v>83100</v>
      </c>
      <c r="AW40" s="1">
        <v>83800</v>
      </c>
      <c r="AX40" s="1">
        <v>80100</v>
      </c>
      <c r="AY40" s="1">
        <v>83500</v>
      </c>
      <c r="AZ40" s="1">
        <v>91300</v>
      </c>
      <c r="BA40" s="1">
        <v>94300</v>
      </c>
      <c r="BB40" s="1">
        <v>99200</v>
      </c>
      <c r="BC40" s="1">
        <v>92400</v>
      </c>
      <c r="BD40" s="1">
        <v>88400</v>
      </c>
      <c r="BE40" s="1">
        <v>90700</v>
      </c>
      <c r="BF40" s="1">
        <v>82300</v>
      </c>
      <c r="BG40" s="1">
        <v>83000</v>
      </c>
      <c r="BH40" s="1">
        <v>83800</v>
      </c>
      <c r="BI40" s="1">
        <v>74500</v>
      </c>
      <c r="BJ40" s="1">
        <v>87100</v>
      </c>
      <c r="BK40" s="1">
        <v>90600</v>
      </c>
      <c r="BL40" s="1">
        <v>95200</v>
      </c>
      <c r="BM40" s="1">
        <v>86000</v>
      </c>
      <c r="BN40" s="1">
        <v>89700</v>
      </c>
      <c r="BO40" s="1">
        <v>94600</v>
      </c>
      <c r="BP40" s="1">
        <v>87600</v>
      </c>
      <c r="BQ40" s="1">
        <v>85300</v>
      </c>
      <c r="BR40" s="1">
        <v>75800</v>
      </c>
      <c r="BS40" s="1">
        <v>78400</v>
      </c>
      <c r="BT40" s="1">
        <v>77000</v>
      </c>
      <c r="BU40" s="1">
        <v>92500</v>
      </c>
      <c r="BV40" s="1">
        <v>76900</v>
      </c>
      <c r="BW40" s="1">
        <v>97400</v>
      </c>
      <c r="BX40" s="1">
        <v>96900</v>
      </c>
      <c r="BY40" s="1">
        <v>88400</v>
      </c>
      <c r="BZ40" s="1">
        <v>95700</v>
      </c>
      <c r="CA40" s="1">
        <v>104200</v>
      </c>
      <c r="CB40" s="1">
        <v>112400</v>
      </c>
      <c r="CC40" s="1">
        <v>100500</v>
      </c>
      <c r="CD40" s="1">
        <v>90900</v>
      </c>
      <c r="CE40" s="1">
        <v>89200</v>
      </c>
      <c r="CF40" s="1">
        <v>91700</v>
      </c>
      <c r="CG40" s="1">
        <v>89800</v>
      </c>
      <c r="CH40" s="1">
        <v>83300</v>
      </c>
      <c r="CI40" s="1">
        <v>80700</v>
      </c>
      <c r="CJ40" s="1">
        <v>81800</v>
      </c>
      <c r="CK40" s="1">
        <v>91900</v>
      </c>
      <c r="CL40" s="1">
        <v>89700</v>
      </c>
      <c r="CM40" s="1">
        <v>98500</v>
      </c>
      <c r="CN40" s="1">
        <v>103900</v>
      </c>
      <c r="CO40" s="1">
        <v>89100</v>
      </c>
      <c r="CP40" s="1">
        <v>98800</v>
      </c>
      <c r="CQ40" s="1">
        <v>108900</v>
      </c>
      <c r="CR40" s="1">
        <v>107900</v>
      </c>
      <c r="CS40" s="1">
        <v>97900</v>
      </c>
      <c r="CT40" s="1">
        <v>92100</v>
      </c>
      <c r="CU40" s="1">
        <v>91600</v>
      </c>
      <c r="CV40" s="1">
        <v>88300</v>
      </c>
      <c r="CW40" s="1">
        <v>84900</v>
      </c>
      <c r="CX40" s="1">
        <v>85200</v>
      </c>
      <c r="CY40" s="1">
        <v>80500</v>
      </c>
      <c r="CZ40" s="1">
        <v>90300</v>
      </c>
      <c r="DA40" s="1">
        <v>80500</v>
      </c>
      <c r="DB40" s="1">
        <v>82900</v>
      </c>
      <c r="DC40" s="1">
        <v>87400</v>
      </c>
      <c r="DD40" s="1">
        <v>83200</v>
      </c>
      <c r="DE40" s="1">
        <v>90600</v>
      </c>
      <c r="DF40" s="1">
        <v>95600</v>
      </c>
      <c r="DG40" s="1">
        <v>81600</v>
      </c>
      <c r="DH40" s="1">
        <v>79300</v>
      </c>
      <c r="DI40" s="1">
        <v>80500</v>
      </c>
      <c r="DJ40" s="1">
        <v>75400</v>
      </c>
      <c r="DK40" s="1">
        <v>78700</v>
      </c>
      <c r="DL40" s="1">
        <v>74300</v>
      </c>
      <c r="DM40" s="1">
        <v>68700</v>
      </c>
      <c r="DN40" s="1">
        <v>74900</v>
      </c>
      <c r="DO40" s="1">
        <v>78300</v>
      </c>
      <c r="DP40" s="1">
        <v>82800</v>
      </c>
      <c r="DQ40" s="1">
        <v>86200</v>
      </c>
      <c r="DR40" s="1">
        <v>81700</v>
      </c>
      <c r="DS40" s="1">
        <v>94800</v>
      </c>
      <c r="DT40" s="1">
        <v>80900</v>
      </c>
      <c r="DU40" s="1">
        <v>76500</v>
      </c>
      <c r="DV40" s="1">
        <v>69800</v>
      </c>
      <c r="DW40" s="1">
        <v>83300</v>
      </c>
      <c r="DX40" s="1">
        <v>86400</v>
      </c>
      <c r="DY40" s="1">
        <v>97300</v>
      </c>
      <c r="DZ40" s="1">
        <v>97300</v>
      </c>
      <c r="EA40" s="1">
        <v>85100</v>
      </c>
      <c r="EB40" s="1">
        <v>73500</v>
      </c>
      <c r="EC40" s="1">
        <v>73500</v>
      </c>
    </row>
    <row r="41" spans="1:133" x14ac:dyDescent="0.45">
      <c r="A41" s="11" t="s">
        <v>49</v>
      </c>
      <c r="B41" s="1">
        <v>67800</v>
      </c>
      <c r="C41" s="1">
        <v>71800</v>
      </c>
      <c r="D41" s="1">
        <v>75400</v>
      </c>
      <c r="E41" s="1">
        <v>67700</v>
      </c>
      <c r="F41" s="1">
        <v>59800</v>
      </c>
      <c r="G41" s="1">
        <v>64000</v>
      </c>
      <c r="H41" s="1">
        <v>60000</v>
      </c>
      <c r="I41" s="1">
        <v>55200</v>
      </c>
      <c r="J41" s="1">
        <v>55400</v>
      </c>
      <c r="K41" s="1">
        <v>53600</v>
      </c>
      <c r="L41" s="1">
        <v>61000</v>
      </c>
      <c r="M41" s="1">
        <v>59700</v>
      </c>
      <c r="N41" s="1">
        <v>66400</v>
      </c>
      <c r="O41" s="1">
        <v>66900</v>
      </c>
      <c r="P41" s="1">
        <v>63500</v>
      </c>
      <c r="Q41" s="1">
        <v>64400.000000000007</v>
      </c>
      <c r="R41" s="1">
        <v>59700</v>
      </c>
      <c r="S41" s="1">
        <v>58800</v>
      </c>
      <c r="T41" s="1">
        <v>62400</v>
      </c>
      <c r="U41" s="1">
        <v>60600</v>
      </c>
      <c r="V41" s="1">
        <v>56900</v>
      </c>
      <c r="W41" s="1">
        <v>63000</v>
      </c>
      <c r="X41" s="1">
        <v>51100</v>
      </c>
      <c r="Y41" s="1">
        <v>52800</v>
      </c>
      <c r="Z41" s="1">
        <v>56100</v>
      </c>
      <c r="AA41" s="1">
        <v>56600</v>
      </c>
      <c r="AB41" s="1">
        <v>59400</v>
      </c>
      <c r="AC41" s="1">
        <v>59400</v>
      </c>
      <c r="AD41" s="1">
        <v>60400</v>
      </c>
      <c r="AE41" s="1">
        <v>65500</v>
      </c>
      <c r="AF41" s="1">
        <v>60800</v>
      </c>
      <c r="AG41" s="1">
        <v>57900</v>
      </c>
      <c r="AH41" s="1">
        <v>58400</v>
      </c>
      <c r="AI41" s="1">
        <v>60700</v>
      </c>
      <c r="AJ41" s="1">
        <v>64500</v>
      </c>
      <c r="AK41" s="1">
        <v>58900</v>
      </c>
      <c r="AL41" s="1">
        <v>57900</v>
      </c>
      <c r="AM41" s="1">
        <v>60100</v>
      </c>
      <c r="AN41" s="1">
        <v>66300</v>
      </c>
      <c r="AO41" s="1">
        <v>63400</v>
      </c>
      <c r="AP41" s="1">
        <v>63700</v>
      </c>
      <c r="AQ41" s="1">
        <v>60400</v>
      </c>
      <c r="AR41" s="1">
        <v>58400</v>
      </c>
      <c r="AS41" s="1">
        <v>62400</v>
      </c>
      <c r="AT41" s="1">
        <v>53900</v>
      </c>
      <c r="AU41" s="1">
        <v>52300</v>
      </c>
      <c r="AV41" s="1">
        <v>55700</v>
      </c>
      <c r="AW41" s="1">
        <v>53800</v>
      </c>
      <c r="AX41" s="1">
        <v>50800</v>
      </c>
      <c r="AY41" s="1">
        <v>60700</v>
      </c>
      <c r="AZ41" s="1">
        <v>55100</v>
      </c>
      <c r="BA41" s="1">
        <v>58200</v>
      </c>
      <c r="BB41" s="1">
        <v>69600</v>
      </c>
      <c r="BC41" s="1">
        <v>67300</v>
      </c>
      <c r="BD41" s="1">
        <v>61700</v>
      </c>
      <c r="BE41" s="1">
        <v>64800</v>
      </c>
      <c r="BF41" s="1">
        <v>63000</v>
      </c>
      <c r="BG41" s="1">
        <v>73200</v>
      </c>
      <c r="BH41" s="1">
        <v>70800</v>
      </c>
      <c r="BI41" s="1">
        <v>67200</v>
      </c>
      <c r="BJ41" s="1">
        <v>66500</v>
      </c>
      <c r="BK41" s="1">
        <v>69500</v>
      </c>
      <c r="BL41" s="1">
        <v>70200</v>
      </c>
      <c r="BM41" s="1">
        <v>61400</v>
      </c>
      <c r="BN41" s="1">
        <v>65900</v>
      </c>
      <c r="BO41" s="1">
        <v>57900</v>
      </c>
      <c r="BP41" s="1">
        <v>50400</v>
      </c>
      <c r="BQ41" s="1">
        <v>59000</v>
      </c>
      <c r="BR41" s="1">
        <v>53900</v>
      </c>
      <c r="BS41" s="1">
        <v>49600</v>
      </c>
      <c r="BT41" s="1">
        <v>50800</v>
      </c>
      <c r="BU41" s="1">
        <v>50600</v>
      </c>
      <c r="BV41" s="1">
        <v>55900</v>
      </c>
      <c r="BW41" s="1">
        <v>60300</v>
      </c>
      <c r="BX41" s="1">
        <v>70600</v>
      </c>
      <c r="BY41" s="1">
        <v>65800</v>
      </c>
      <c r="BZ41" s="1">
        <v>77800</v>
      </c>
      <c r="CA41" s="1">
        <v>77000</v>
      </c>
      <c r="CB41" s="1">
        <v>73600</v>
      </c>
      <c r="CC41" s="1">
        <v>78900</v>
      </c>
      <c r="CD41" s="1">
        <v>78000</v>
      </c>
      <c r="CE41" s="1">
        <v>62900</v>
      </c>
      <c r="CF41" s="1">
        <v>62300</v>
      </c>
      <c r="CG41" s="1">
        <v>62000</v>
      </c>
      <c r="CH41" s="1">
        <v>55800</v>
      </c>
      <c r="CI41" s="1">
        <v>61100</v>
      </c>
      <c r="CJ41" s="1">
        <v>64099.999999999993</v>
      </c>
      <c r="CK41" s="1">
        <v>61200</v>
      </c>
      <c r="CL41" s="1">
        <v>67600</v>
      </c>
      <c r="CM41" s="1">
        <v>69900</v>
      </c>
      <c r="CN41" s="1">
        <v>68400</v>
      </c>
      <c r="CO41" s="1">
        <v>73000</v>
      </c>
      <c r="CP41" s="1">
        <v>73500</v>
      </c>
      <c r="CQ41" s="1">
        <v>65500</v>
      </c>
      <c r="CR41" s="1">
        <v>71900</v>
      </c>
      <c r="CS41" s="1">
        <v>69700</v>
      </c>
      <c r="CT41" s="1">
        <v>75400</v>
      </c>
      <c r="CU41" s="1">
        <v>63500</v>
      </c>
      <c r="CV41" s="1">
        <v>68300</v>
      </c>
      <c r="CW41" s="1">
        <v>67900</v>
      </c>
      <c r="CX41" s="1">
        <v>53300</v>
      </c>
      <c r="CY41" s="1">
        <v>54500</v>
      </c>
      <c r="CZ41" s="1">
        <v>69800</v>
      </c>
      <c r="DA41" s="1">
        <v>68800</v>
      </c>
      <c r="DB41" s="1">
        <v>69700</v>
      </c>
      <c r="DC41" s="1">
        <v>63900</v>
      </c>
      <c r="DD41" s="1">
        <v>61100</v>
      </c>
      <c r="DE41" s="1">
        <v>70900</v>
      </c>
      <c r="DF41" s="1">
        <v>62100</v>
      </c>
      <c r="DG41" s="1">
        <v>74400</v>
      </c>
      <c r="DH41" s="1">
        <v>68400</v>
      </c>
      <c r="DI41" s="1">
        <v>71300</v>
      </c>
      <c r="DJ41" s="1">
        <v>77200</v>
      </c>
      <c r="DK41" s="1">
        <v>75200</v>
      </c>
      <c r="DL41" s="1">
        <v>77100</v>
      </c>
      <c r="DM41" s="1">
        <v>72200</v>
      </c>
      <c r="DN41" s="1">
        <v>76200</v>
      </c>
      <c r="DO41" s="1">
        <v>82200</v>
      </c>
      <c r="DP41" s="1">
        <v>73100</v>
      </c>
      <c r="DQ41" s="1">
        <v>76300</v>
      </c>
      <c r="DR41" s="1">
        <v>67500</v>
      </c>
      <c r="DS41" s="1">
        <v>66500</v>
      </c>
      <c r="DT41" s="1">
        <v>74400</v>
      </c>
      <c r="DU41" s="1">
        <v>67800</v>
      </c>
      <c r="DV41" s="1">
        <v>68300</v>
      </c>
      <c r="DW41" s="1">
        <v>74900</v>
      </c>
      <c r="DX41" s="1">
        <v>79200</v>
      </c>
      <c r="DY41" s="1">
        <v>81900</v>
      </c>
      <c r="DZ41" s="1">
        <v>77500</v>
      </c>
      <c r="EA41" s="1">
        <v>82300</v>
      </c>
      <c r="EB41" s="1">
        <v>76500</v>
      </c>
      <c r="EC41" s="1">
        <v>76500</v>
      </c>
    </row>
    <row r="42" spans="1:133" x14ac:dyDescent="0.45">
      <c r="A42" s="11" t="s">
        <v>50</v>
      </c>
      <c r="B42" s="1">
        <v>17700</v>
      </c>
      <c r="C42" s="1">
        <v>17100</v>
      </c>
      <c r="D42" s="1">
        <v>20500</v>
      </c>
      <c r="E42" s="1">
        <v>26200</v>
      </c>
      <c r="F42" s="1">
        <v>32600</v>
      </c>
      <c r="G42" s="1">
        <v>41800</v>
      </c>
      <c r="H42" s="1">
        <v>49800</v>
      </c>
      <c r="I42" s="1">
        <v>47800</v>
      </c>
      <c r="J42" s="1">
        <v>32200.000000000004</v>
      </c>
      <c r="K42" s="1">
        <v>23300</v>
      </c>
      <c r="L42" s="1">
        <v>20200</v>
      </c>
      <c r="M42" s="1">
        <v>21900</v>
      </c>
      <c r="N42" s="1">
        <v>20900</v>
      </c>
      <c r="O42" s="1">
        <v>25700</v>
      </c>
      <c r="P42" s="1">
        <v>25700</v>
      </c>
      <c r="Q42" s="1">
        <v>25300</v>
      </c>
      <c r="R42" s="1">
        <v>39000</v>
      </c>
      <c r="S42" s="1">
        <v>41500</v>
      </c>
      <c r="T42" s="1">
        <v>40800</v>
      </c>
      <c r="U42" s="1">
        <v>40600</v>
      </c>
      <c r="V42" s="1">
        <v>34600</v>
      </c>
      <c r="W42" s="1">
        <v>29400</v>
      </c>
      <c r="X42" s="1">
        <v>24000</v>
      </c>
      <c r="Y42" s="1">
        <v>23300</v>
      </c>
      <c r="Z42" s="1">
        <v>21300</v>
      </c>
      <c r="AA42" s="1">
        <v>23600</v>
      </c>
      <c r="AB42" s="1">
        <v>21600</v>
      </c>
      <c r="AC42" s="1">
        <v>26100</v>
      </c>
      <c r="AD42" s="1">
        <v>27700</v>
      </c>
      <c r="AE42" s="1">
        <v>29600</v>
      </c>
      <c r="AF42" s="1">
        <v>37500</v>
      </c>
      <c r="AG42" s="1">
        <v>35600</v>
      </c>
      <c r="AH42" s="1">
        <v>27600</v>
      </c>
      <c r="AI42" s="1">
        <v>21700</v>
      </c>
      <c r="AJ42" s="1">
        <v>23400</v>
      </c>
      <c r="AK42" s="1">
        <v>28900</v>
      </c>
      <c r="AL42" s="1">
        <v>28100</v>
      </c>
      <c r="AM42" s="1">
        <v>25800</v>
      </c>
      <c r="AN42" s="1">
        <v>27200</v>
      </c>
      <c r="AO42" s="1">
        <v>27100</v>
      </c>
      <c r="AP42" s="1">
        <v>34800</v>
      </c>
      <c r="AQ42" s="1">
        <v>41300</v>
      </c>
      <c r="AR42" s="1">
        <v>43400</v>
      </c>
      <c r="AS42" s="1">
        <v>40600</v>
      </c>
      <c r="AT42" s="1">
        <v>29400</v>
      </c>
      <c r="AU42" s="1">
        <v>32200.000000000004</v>
      </c>
      <c r="AV42" s="1">
        <v>31000</v>
      </c>
      <c r="AW42" s="1">
        <v>25700</v>
      </c>
      <c r="AX42" s="1">
        <v>24200</v>
      </c>
      <c r="AY42" s="1">
        <v>26900</v>
      </c>
      <c r="AZ42" s="1">
        <v>25300</v>
      </c>
      <c r="BA42" s="1">
        <v>24700</v>
      </c>
      <c r="BB42" s="1">
        <v>30500</v>
      </c>
      <c r="BC42" s="1">
        <v>36800</v>
      </c>
      <c r="BD42" s="1">
        <v>42400</v>
      </c>
      <c r="BE42" s="1">
        <v>44100</v>
      </c>
      <c r="BF42" s="1">
        <v>28800</v>
      </c>
      <c r="BG42" s="1">
        <v>25500</v>
      </c>
      <c r="BH42" s="1">
        <v>25300</v>
      </c>
      <c r="BI42" s="1">
        <v>22200</v>
      </c>
      <c r="BJ42" s="1">
        <v>18900</v>
      </c>
      <c r="BK42" s="1">
        <v>19900</v>
      </c>
      <c r="BL42" s="1">
        <v>21400</v>
      </c>
      <c r="BM42" s="1">
        <v>19300</v>
      </c>
      <c r="BN42" s="1">
        <v>24900</v>
      </c>
      <c r="BO42" s="1">
        <v>33900</v>
      </c>
      <c r="BP42" s="1">
        <v>45900</v>
      </c>
      <c r="BQ42" s="1">
        <v>40900</v>
      </c>
      <c r="BR42" s="1">
        <v>32200.000000000004</v>
      </c>
      <c r="BS42" s="1">
        <v>28600</v>
      </c>
      <c r="BT42" s="1">
        <v>30400</v>
      </c>
      <c r="BU42" s="1">
        <v>28300</v>
      </c>
      <c r="BV42" s="1">
        <v>26600</v>
      </c>
      <c r="BW42" s="1">
        <v>33200</v>
      </c>
      <c r="BX42" s="1">
        <v>32400</v>
      </c>
      <c r="BY42" s="1">
        <v>34200</v>
      </c>
      <c r="BZ42" s="1">
        <v>35500</v>
      </c>
      <c r="CA42" s="1">
        <v>37700</v>
      </c>
      <c r="CB42" s="1">
        <v>41600</v>
      </c>
      <c r="CC42" s="1">
        <v>41900</v>
      </c>
      <c r="CD42" s="1">
        <v>40200</v>
      </c>
      <c r="CE42" s="1">
        <v>31800</v>
      </c>
      <c r="CF42" s="1">
        <v>33900</v>
      </c>
      <c r="CG42" s="1">
        <v>32200.000000000004</v>
      </c>
      <c r="CH42" s="1">
        <v>25800</v>
      </c>
      <c r="CI42" s="1">
        <v>22300</v>
      </c>
      <c r="CJ42" s="1">
        <v>32400</v>
      </c>
      <c r="CK42" s="1">
        <v>27600</v>
      </c>
      <c r="CL42" s="1">
        <v>37900</v>
      </c>
      <c r="CM42" s="1">
        <v>34400</v>
      </c>
      <c r="CN42" s="1">
        <v>39800</v>
      </c>
      <c r="CO42" s="1">
        <v>39300</v>
      </c>
      <c r="CP42" s="1">
        <v>30700</v>
      </c>
      <c r="CQ42" s="1">
        <v>29700</v>
      </c>
      <c r="CR42" s="1">
        <v>25900</v>
      </c>
      <c r="CS42" s="1">
        <v>26300</v>
      </c>
      <c r="CT42" s="1">
        <v>27900</v>
      </c>
      <c r="CU42" s="1">
        <v>25200</v>
      </c>
      <c r="CV42" s="1">
        <v>28500</v>
      </c>
      <c r="CW42" s="1">
        <v>29400</v>
      </c>
      <c r="CX42" s="1">
        <v>40400</v>
      </c>
      <c r="CY42" s="1">
        <v>54800</v>
      </c>
      <c r="CZ42" s="1">
        <v>63700</v>
      </c>
      <c r="DA42" s="1">
        <v>63000</v>
      </c>
      <c r="DB42" s="1">
        <v>41000</v>
      </c>
      <c r="DC42" s="1">
        <v>40100</v>
      </c>
      <c r="DD42" s="1">
        <v>37900</v>
      </c>
      <c r="DE42" s="1">
        <v>32700.000000000004</v>
      </c>
      <c r="DF42" s="1">
        <v>33300</v>
      </c>
      <c r="DG42" s="1">
        <v>37400</v>
      </c>
      <c r="DH42" s="1">
        <v>36200</v>
      </c>
      <c r="DI42" s="1">
        <v>31100</v>
      </c>
      <c r="DJ42" s="1">
        <v>39900</v>
      </c>
      <c r="DK42" s="1">
        <v>46200</v>
      </c>
      <c r="DL42" s="1">
        <v>52900</v>
      </c>
      <c r="DM42" s="1">
        <v>51100</v>
      </c>
      <c r="DN42" s="1">
        <v>34200</v>
      </c>
      <c r="DO42" s="1">
        <v>34400</v>
      </c>
      <c r="DP42" s="1">
        <v>28200</v>
      </c>
      <c r="DQ42" s="1">
        <v>30900</v>
      </c>
      <c r="DR42" s="1">
        <v>29300</v>
      </c>
      <c r="DS42" s="1">
        <v>30600</v>
      </c>
      <c r="DT42" s="1">
        <v>32900</v>
      </c>
      <c r="DU42" s="1">
        <v>29500</v>
      </c>
      <c r="DV42" s="1">
        <v>37400</v>
      </c>
      <c r="DW42" s="1">
        <v>41100</v>
      </c>
      <c r="DX42" s="1">
        <v>43800</v>
      </c>
      <c r="DY42" s="1">
        <v>43200</v>
      </c>
      <c r="DZ42" s="1">
        <v>35600</v>
      </c>
      <c r="EA42" s="1">
        <v>31500</v>
      </c>
      <c r="EB42" s="1">
        <v>29800</v>
      </c>
      <c r="EC42" s="1">
        <v>29800</v>
      </c>
    </row>
    <row r="43" spans="1:133" x14ac:dyDescent="0.45">
      <c r="A43" s="11" t="s">
        <v>51</v>
      </c>
      <c r="B43" s="1">
        <v>29800</v>
      </c>
      <c r="C43" s="1">
        <v>32100</v>
      </c>
      <c r="D43" s="1">
        <v>32000</v>
      </c>
      <c r="E43" s="1">
        <v>32900</v>
      </c>
      <c r="F43" s="1">
        <v>36100</v>
      </c>
      <c r="G43" s="1">
        <v>28600</v>
      </c>
      <c r="H43" s="1">
        <v>34200</v>
      </c>
      <c r="I43" s="1">
        <v>37500</v>
      </c>
      <c r="J43" s="1">
        <v>39200</v>
      </c>
      <c r="K43" s="1">
        <v>33600</v>
      </c>
      <c r="L43" s="1">
        <v>30900</v>
      </c>
      <c r="M43" s="1">
        <v>29500</v>
      </c>
      <c r="N43" s="1">
        <v>29100</v>
      </c>
      <c r="O43" s="1">
        <v>25800</v>
      </c>
      <c r="P43" s="1">
        <v>25200</v>
      </c>
      <c r="Q43" s="1">
        <v>26500</v>
      </c>
      <c r="R43" s="1">
        <v>27800</v>
      </c>
      <c r="S43" s="1">
        <v>32700.000000000004</v>
      </c>
      <c r="T43" s="1">
        <v>41100</v>
      </c>
      <c r="U43" s="1">
        <v>37700</v>
      </c>
      <c r="V43" s="1">
        <v>36700</v>
      </c>
      <c r="W43" s="1">
        <v>31600</v>
      </c>
      <c r="X43" s="1">
        <v>34500</v>
      </c>
      <c r="Y43" s="1">
        <v>31600</v>
      </c>
      <c r="Z43" s="1">
        <v>35200</v>
      </c>
      <c r="AA43" s="1">
        <v>29900</v>
      </c>
      <c r="AB43" s="1">
        <v>31400</v>
      </c>
      <c r="AC43" s="1">
        <v>32000</v>
      </c>
      <c r="AD43" s="1">
        <v>35600</v>
      </c>
      <c r="AE43" s="1">
        <v>33300</v>
      </c>
      <c r="AF43" s="1">
        <v>31800</v>
      </c>
      <c r="AG43" s="1">
        <v>32000</v>
      </c>
      <c r="AH43" s="1">
        <v>30900</v>
      </c>
      <c r="AI43" s="1">
        <v>31900</v>
      </c>
      <c r="AJ43" s="1">
        <v>32600</v>
      </c>
      <c r="AK43" s="1">
        <v>32299.999999999996</v>
      </c>
      <c r="AL43" s="1">
        <v>37800</v>
      </c>
      <c r="AM43" s="1">
        <v>34100</v>
      </c>
      <c r="AN43" s="1">
        <v>33000</v>
      </c>
      <c r="AO43" s="1">
        <v>30000</v>
      </c>
      <c r="AP43" s="1">
        <v>29600</v>
      </c>
      <c r="AQ43" s="1">
        <v>25300</v>
      </c>
      <c r="AR43" s="1">
        <v>34300</v>
      </c>
      <c r="AS43" s="1">
        <v>34800</v>
      </c>
      <c r="AT43" s="1">
        <v>29900</v>
      </c>
      <c r="AU43" s="1">
        <v>31900</v>
      </c>
      <c r="AV43" s="1">
        <v>31500</v>
      </c>
      <c r="AW43" s="1">
        <v>29800</v>
      </c>
      <c r="AX43" s="1">
        <v>29400</v>
      </c>
      <c r="AY43" s="1">
        <v>31100</v>
      </c>
      <c r="AZ43" s="1">
        <v>31400</v>
      </c>
      <c r="BA43" s="1">
        <v>37700</v>
      </c>
      <c r="BB43" s="1">
        <v>34700</v>
      </c>
      <c r="BC43" s="1">
        <v>32400</v>
      </c>
      <c r="BD43" s="1">
        <v>29200</v>
      </c>
      <c r="BE43" s="1">
        <v>39100</v>
      </c>
      <c r="BF43" s="1">
        <v>33500</v>
      </c>
      <c r="BG43" s="1">
        <v>36100</v>
      </c>
      <c r="BH43" s="1">
        <v>37600</v>
      </c>
      <c r="BI43" s="1">
        <v>38500</v>
      </c>
      <c r="BJ43" s="1">
        <v>39900</v>
      </c>
      <c r="BK43" s="1">
        <v>40600</v>
      </c>
      <c r="BL43" s="1">
        <v>35300</v>
      </c>
      <c r="BM43" s="1">
        <v>36400</v>
      </c>
      <c r="BN43" s="1">
        <v>39900</v>
      </c>
      <c r="BO43" s="1">
        <v>33300</v>
      </c>
      <c r="BP43" s="1">
        <v>35200</v>
      </c>
      <c r="BQ43" s="1">
        <v>37000</v>
      </c>
      <c r="BR43" s="1">
        <v>31300</v>
      </c>
      <c r="BS43" s="1">
        <v>31200</v>
      </c>
      <c r="BT43" s="1">
        <v>28300</v>
      </c>
      <c r="BU43" s="1">
        <v>33900</v>
      </c>
      <c r="BV43" s="1">
        <v>34200</v>
      </c>
      <c r="BW43" s="1">
        <v>36100</v>
      </c>
      <c r="BX43" s="1">
        <v>34800</v>
      </c>
      <c r="BY43" s="1">
        <v>32100</v>
      </c>
      <c r="BZ43" s="1">
        <v>35600</v>
      </c>
      <c r="CA43" s="1">
        <v>30400</v>
      </c>
      <c r="CB43" s="1">
        <v>36300</v>
      </c>
      <c r="CC43" s="1">
        <v>38800</v>
      </c>
      <c r="CD43" s="1">
        <v>36500</v>
      </c>
      <c r="CE43" s="1">
        <v>36800</v>
      </c>
      <c r="CF43" s="1">
        <v>39800</v>
      </c>
      <c r="CG43" s="1">
        <v>35200</v>
      </c>
      <c r="CH43" s="1">
        <v>34200</v>
      </c>
      <c r="CI43" s="1">
        <v>35400</v>
      </c>
      <c r="CJ43" s="1">
        <v>36400</v>
      </c>
      <c r="CK43" s="1">
        <v>38900</v>
      </c>
      <c r="CL43" s="1">
        <v>28900</v>
      </c>
      <c r="CM43" s="1">
        <v>33600</v>
      </c>
      <c r="CN43" s="1">
        <v>29500</v>
      </c>
      <c r="CO43" s="1">
        <v>26500</v>
      </c>
      <c r="CP43" s="1">
        <v>35600</v>
      </c>
      <c r="CQ43" s="1">
        <v>38300</v>
      </c>
      <c r="CR43" s="1">
        <v>42100</v>
      </c>
      <c r="CS43" s="1">
        <v>42200</v>
      </c>
      <c r="CT43" s="1">
        <v>44100</v>
      </c>
      <c r="CU43" s="1">
        <v>35500</v>
      </c>
      <c r="CV43" s="1">
        <v>39800</v>
      </c>
      <c r="CW43" s="1">
        <v>33700</v>
      </c>
      <c r="CX43" s="1">
        <v>29500</v>
      </c>
      <c r="CY43" s="1">
        <v>29500</v>
      </c>
      <c r="CZ43" s="1">
        <v>28800</v>
      </c>
      <c r="DA43" s="1">
        <v>35400</v>
      </c>
      <c r="DB43" s="1">
        <v>39700</v>
      </c>
      <c r="DC43" s="1">
        <v>39300</v>
      </c>
      <c r="DD43" s="1">
        <v>42200</v>
      </c>
      <c r="DE43" s="1">
        <v>42300</v>
      </c>
      <c r="DF43" s="1">
        <v>48900</v>
      </c>
      <c r="DG43" s="1">
        <v>52000</v>
      </c>
      <c r="DH43" s="1">
        <v>52800</v>
      </c>
      <c r="DI43" s="1">
        <v>45300</v>
      </c>
      <c r="DJ43" s="1">
        <v>45800</v>
      </c>
      <c r="DK43" s="1">
        <v>42500</v>
      </c>
      <c r="DL43" s="1">
        <v>47000</v>
      </c>
      <c r="DM43" s="1">
        <v>49100</v>
      </c>
      <c r="DN43" s="1">
        <v>38300</v>
      </c>
      <c r="DO43" s="1">
        <v>39000</v>
      </c>
      <c r="DP43" s="1">
        <v>39400</v>
      </c>
      <c r="DQ43" s="1">
        <v>43600</v>
      </c>
      <c r="DR43" s="1">
        <v>43800</v>
      </c>
      <c r="DS43" s="1">
        <v>43000</v>
      </c>
      <c r="DT43" s="1">
        <v>44500</v>
      </c>
      <c r="DU43" s="1">
        <v>43400</v>
      </c>
      <c r="DV43" s="1">
        <v>41200</v>
      </c>
      <c r="DW43" s="1">
        <v>37300</v>
      </c>
      <c r="DX43" s="1">
        <v>38700</v>
      </c>
      <c r="DY43" s="1">
        <v>34700</v>
      </c>
      <c r="DZ43" s="1">
        <v>38600</v>
      </c>
      <c r="EA43" s="1">
        <v>35500</v>
      </c>
      <c r="EB43" s="1">
        <v>34100</v>
      </c>
      <c r="EC43" s="1">
        <v>34100</v>
      </c>
    </row>
    <row r="51" spans="1:133" x14ac:dyDescent="0.45">
      <c r="A51" s="11" t="s">
        <v>73</v>
      </c>
    </row>
    <row r="53" spans="1:133" x14ac:dyDescent="0.45">
      <c r="A53" s="11" t="s">
        <v>9</v>
      </c>
      <c r="B53">
        <f>B20+B21</f>
        <v>16000</v>
      </c>
      <c r="C53">
        <f t="shared" ref="C53:BN53" si="0">C20+C21</f>
        <v>11100</v>
      </c>
      <c r="D53">
        <f t="shared" si="0"/>
        <v>10900</v>
      </c>
      <c r="E53">
        <f t="shared" si="0"/>
        <v>8900</v>
      </c>
      <c r="F53">
        <f t="shared" si="0"/>
        <v>9700</v>
      </c>
      <c r="G53">
        <f t="shared" si="0"/>
        <v>11500</v>
      </c>
      <c r="H53">
        <f t="shared" si="0"/>
        <v>12800</v>
      </c>
      <c r="I53">
        <f t="shared" si="0"/>
        <v>12400</v>
      </c>
      <c r="J53">
        <f t="shared" si="0"/>
        <v>11400</v>
      </c>
      <c r="K53">
        <f t="shared" si="0"/>
        <v>13000</v>
      </c>
      <c r="L53">
        <f t="shared" si="0"/>
        <v>11700</v>
      </c>
      <c r="M53">
        <f t="shared" si="0"/>
        <v>11600</v>
      </c>
      <c r="N53">
        <f t="shared" si="0"/>
        <v>10700</v>
      </c>
      <c r="O53">
        <f t="shared" si="0"/>
        <v>13100</v>
      </c>
      <c r="P53">
        <f t="shared" si="0"/>
        <v>11600</v>
      </c>
      <c r="Q53">
        <f t="shared" si="0"/>
        <v>10900</v>
      </c>
      <c r="R53">
        <f t="shared" si="0"/>
        <v>14500</v>
      </c>
      <c r="S53">
        <f t="shared" si="0"/>
        <v>14500</v>
      </c>
      <c r="T53">
        <f t="shared" si="0"/>
        <v>15000</v>
      </c>
      <c r="U53">
        <f t="shared" si="0"/>
        <v>17700</v>
      </c>
      <c r="V53">
        <f t="shared" si="0"/>
        <v>12900</v>
      </c>
      <c r="W53">
        <f t="shared" si="0"/>
        <v>12700</v>
      </c>
      <c r="X53">
        <f t="shared" si="0"/>
        <v>14100</v>
      </c>
      <c r="Y53">
        <f t="shared" si="0"/>
        <v>10600</v>
      </c>
      <c r="Z53">
        <f t="shared" si="0"/>
        <v>7900</v>
      </c>
      <c r="AA53">
        <f t="shared" si="0"/>
        <v>8100</v>
      </c>
      <c r="AB53">
        <f t="shared" si="0"/>
        <v>7400</v>
      </c>
      <c r="AC53">
        <f t="shared" si="0"/>
        <v>9000</v>
      </c>
      <c r="AD53">
        <f t="shared" si="0"/>
        <v>12100</v>
      </c>
      <c r="AE53">
        <f t="shared" si="0"/>
        <v>12600</v>
      </c>
      <c r="AF53">
        <f t="shared" si="0"/>
        <v>13400</v>
      </c>
      <c r="AG53">
        <f t="shared" si="0"/>
        <v>15100</v>
      </c>
      <c r="AH53">
        <f t="shared" si="0"/>
        <v>14900</v>
      </c>
      <c r="AI53">
        <f t="shared" si="0"/>
        <v>15100</v>
      </c>
      <c r="AJ53">
        <f t="shared" si="0"/>
        <v>18500</v>
      </c>
      <c r="AK53">
        <f t="shared" si="0"/>
        <v>20200</v>
      </c>
      <c r="AL53">
        <f t="shared" si="0"/>
        <v>20200</v>
      </c>
      <c r="AM53">
        <f t="shared" si="0"/>
        <v>18400</v>
      </c>
      <c r="AN53">
        <f t="shared" si="0"/>
        <v>16000</v>
      </c>
      <c r="AO53">
        <f t="shared" si="0"/>
        <v>14100</v>
      </c>
      <c r="AP53">
        <f t="shared" si="0"/>
        <v>14300</v>
      </c>
      <c r="AQ53">
        <f t="shared" si="0"/>
        <v>11400</v>
      </c>
      <c r="AR53">
        <f t="shared" si="0"/>
        <v>9800</v>
      </c>
      <c r="AS53">
        <f t="shared" si="0"/>
        <v>11200</v>
      </c>
      <c r="AT53">
        <f t="shared" si="0"/>
        <v>10000</v>
      </c>
      <c r="AU53">
        <f t="shared" si="0"/>
        <v>10300</v>
      </c>
      <c r="AV53">
        <f t="shared" si="0"/>
        <v>9400</v>
      </c>
      <c r="AW53">
        <f t="shared" si="0"/>
        <v>10400</v>
      </c>
      <c r="AX53">
        <f t="shared" si="0"/>
        <v>11200</v>
      </c>
      <c r="AY53">
        <f t="shared" si="0"/>
        <v>8800</v>
      </c>
      <c r="AZ53">
        <f t="shared" si="0"/>
        <v>12900</v>
      </c>
      <c r="BA53">
        <f t="shared" si="0"/>
        <v>12300</v>
      </c>
      <c r="BB53">
        <f t="shared" si="0"/>
        <v>14400</v>
      </c>
      <c r="BC53">
        <f t="shared" si="0"/>
        <v>14500</v>
      </c>
      <c r="BD53">
        <f t="shared" si="0"/>
        <v>14000</v>
      </c>
      <c r="BE53">
        <f t="shared" si="0"/>
        <v>12400</v>
      </c>
      <c r="BF53">
        <f t="shared" si="0"/>
        <v>11000</v>
      </c>
      <c r="BG53">
        <f t="shared" si="0"/>
        <v>9300</v>
      </c>
      <c r="BH53">
        <f t="shared" si="0"/>
        <v>14600</v>
      </c>
      <c r="BI53">
        <f t="shared" si="0"/>
        <v>11400</v>
      </c>
      <c r="BJ53">
        <f t="shared" si="0"/>
        <v>11200</v>
      </c>
      <c r="BK53">
        <f t="shared" si="0"/>
        <v>9700</v>
      </c>
      <c r="BL53">
        <f t="shared" si="0"/>
        <v>10300</v>
      </c>
      <c r="BM53">
        <f t="shared" si="0"/>
        <v>10400</v>
      </c>
      <c r="BN53">
        <f t="shared" si="0"/>
        <v>15300</v>
      </c>
      <c r="BO53">
        <f t="shared" ref="BO53:DZ53" si="1">BO20+BO21</f>
        <v>17500</v>
      </c>
      <c r="BP53">
        <f t="shared" si="1"/>
        <v>13300</v>
      </c>
      <c r="BQ53">
        <f t="shared" si="1"/>
        <v>12000</v>
      </c>
      <c r="BR53">
        <f t="shared" si="1"/>
        <v>13400</v>
      </c>
      <c r="BS53">
        <f t="shared" si="1"/>
        <v>15800</v>
      </c>
      <c r="BT53">
        <f t="shared" si="1"/>
        <v>12100</v>
      </c>
      <c r="BU53">
        <f t="shared" si="1"/>
        <v>13600</v>
      </c>
      <c r="BV53">
        <f t="shared" si="1"/>
        <v>13000</v>
      </c>
      <c r="BW53">
        <f t="shared" si="1"/>
        <v>15200</v>
      </c>
      <c r="BX53">
        <f t="shared" si="1"/>
        <v>14400</v>
      </c>
      <c r="BY53">
        <f t="shared" si="1"/>
        <v>16100</v>
      </c>
      <c r="BZ53">
        <f t="shared" si="1"/>
        <v>16300</v>
      </c>
      <c r="CA53">
        <f t="shared" si="1"/>
        <v>17000</v>
      </c>
      <c r="CB53">
        <f t="shared" si="1"/>
        <v>18000</v>
      </c>
      <c r="CC53">
        <f t="shared" si="1"/>
        <v>10400</v>
      </c>
      <c r="CD53">
        <f t="shared" si="1"/>
        <v>14100</v>
      </c>
      <c r="CE53">
        <f t="shared" si="1"/>
        <v>7400</v>
      </c>
      <c r="CF53">
        <f t="shared" si="1"/>
        <v>7400</v>
      </c>
      <c r="CG53">
        <f t="shared" si="1"/>
        <v>8200</v>
      </c>
      <c r="CH53">
        <f t="shared" si="1"/>
        <v>10900</v>
      </c>
      <c r="CI53">
        <f t="shared" si="1"/>
        <v>9900</v>
      </c>
      <c r="CJ53">
        <f t="shared" si="1"/>
        <v>10400</v>
      </c>
      <c r="CK53">
        <f t="shared" si="1"/>
        <v>9300</v>
      </c>
      <c r="CL53">
        <f t="shared" si="1"/>
        <v>9900</v>
      </c>
      <c r="CM53">
        <f t="shared" si="1"/>
        <v>11100</v>
      </c>
      <c r="CN53">
        <f t="shared" si="1"/>
        <v>14400</v>
      </c>
      <c r="CO53">
        <f t="shared" si="1"/>
        <v>12500</v>
      </c>
      <c r="CP53">
        <f t="shared" si="1"/>
        <v>17700</v>
      </c>
      <c r="CQ53">
        <f t="shared" si="1"/>
        <v>16300</v>
      </c>
      <c r="CR53">
        <f t="shared" si="1"/>
        <v>15900</v>
      </c>
      <c r="CS53">
        <f t="shared" si="1"/>
        <v>16200</v>
      </c>
      <c r="CT53">
        <f t="shared" si="1"/>
        <v>13100</v>
      </c>
      <c r="CU53">
        <f t="shared" si="1"/>
        <v>13400</v>
      </c>
      <c r="CV53">
        <f t="shared" si="1"/>
        <v>10200</v>
      </c>
      <c r="CW53">
        <f t="shared" si="1"/>
        <v>7100</v>
      </c>
      <c r="CX53">
        <f t="shared" si="1"/>
        <v>10100</v>
      </c>
      <c r="CY53">
        <f t="shared" si="1"/>
        <v>8400</v>
      </c>
      <c r="CZ53">
        <f t="shared" si="1"/>
        <v>8600</v>
      </c>
      <c r="DA53">
        <f t="shared" si="1"/>
        <v>13700</v>
      </c>
      <c r="DB53">
        <f t="shared" si="1"/>
        <v>13600</v>
      </c>
      <c r="DC53">
        <f t="shared" si="1"/>
        <v>12900</v>
      </c>
      <c r="DD53">
        <f t="shared" si="1"/>
        <v>19100</v>
      </c>
      <c r="DE53">
        <f t="shared" si="1"/>
        <v>17600</v>
      </c>
      <c r="DF53">
        <f t="shared" si="1"/>
        <v>15800</v>
      </c>
      <c r="DG53">
        <f t="shared" si="1"/>
        <v>11100</v>
      </c>
      <c r="DH53">
        <f t="shared" si="1"/>
        <v>12100</v>
      </c>
      <c r="DI53">
        <f t="shared" si="1"/>
        <v>13500</v>
      </c>
      <c r="DJ53">
        <f t="shared" si="1"/>
        <v>14000</v>
      </c>
      <c r="DK53">
        <f t="shared" si="1"/>
        <v>10100</v>
      </c>
      <c r="DL53">
        <f t="shared" si="1"/>
        <v>14000</v>
      </c>
      <c r="DM53">
        <f t="shared" si="1"/>
        <v>14900</v>
      </c>
      <c r="DN53">
        <f t="shared" si="1"/>
        <v>14700</v>
      </c>
      <c r="DO53">
        <f t="shared" si="1"/>
        <v>14000</v>
      </c>
      <c r="DP53">
        <f t="shared" si="1"/>
        <v>9800</v>
      </c>
      <c r="DQ53">
        <f t="shared" si="1"/>
        <v>14100</v>
      </c>
      <c r="DR53">
        <f t="shared" si="1"/>
        <v>10300</v>
      </c>
      <c r="DS53">
        <f t="shared" si="1"/>
        <v>12800</v>
      </c>
      <c r="DT53">
        <f t="shared" si="1"/>
        <v>9700</v>
      </c>
      <c r="DU53">
        <f t="shared" si="1"/>
        <v>11300</v>
      </c>
      <c r="DV53">
        <f t="shared" si="1"/>
        <v>12600</v>
      </c>
      <c r="DW53">
        <f t="shared" si="1"/>
        <v>12000</v>
      </c>
      <c r="DX53">
        <f t="shared" si="1"/>
        <v>17600</v>
      </c>
      <c r="DY53">
        <f t="shared" si="1"/>
        <v>19100</v>
      </c>
      <c r="DZ53">
        <f t="shared" si="1"/>
        <v>15000</v>
      </c>
      <c r="EA53">
        <f t="shared" ref="EA53:EC53" si="2">EA20+EA21</f>
        <v>11300</v>
      </c>
      <c r="EB53">
        <f t="shared" si="2"/>
        <v>14300</v>
      </c>
      <c r="EC53">
        <f t="shared" si="2"/>
        <v>14300</v>
      </c>
    </row>
    <row r="54" spans="1:133" x14ac:dyDescent="0.45">
      <c r="A54" t="s">
        <v>74</v>
      </c>
      <c r="B54">
        <f>B31</f>
        <v>55800</v>
      </c>
      <c r="C54">
        <f t="shared" ref="C54:BN54" si="3">C31</f>
        <v>51800</v>
      </c>
      <c r="D54">
        <f t="shared" si="3"/>
        <v>51300</v>
      </c>
      <c r="E54">
        <f t="shared" si="3"/>
        <v>49900</v>
      </c>
      <c r="F54">
        <f t="shared" si="3"/>
        <v>51200</v>
      </c>
      <c r="G54">
        <f t="shared" si="3"/>
        <v>52700</v>
      </c>
      <c r="H54">
        <f t="shared" si="3"/>
        <v>55800</v>
      </c>
      <c r="I54">
        <f t="shared" si="3"/>
        <v>64200</v>
      </c>
      <c r="J54">
        <f t="shared" si="3"/>
        <v>69800</v>
      </c>
      <c r="K54">
        <f t="shared" si="3"/>
        <v>71700</v>
      </c>
      <c r="L54">
        <f t="shared" si="3"/>
        <v>68700</v>
      </c>
      <c r="M54">
        <f t="shared" si="3"/>
        <v>64000</v>
      </c>
      <c r="N54">
        <f t="shared" si="3"/>
        <v>55600</v>
      </c>
      <c r="O54">
        <f t="shared" si="3"/>
        <v>53000</v>
      </c>
      <c r="P54">
        <f t="shared" si="3"/>
        <v>53800</v>
      </c>
      <c r="Q54">
        <f t="shared" si="3"/>
        <v>53600</v>
      </c>
      <c r="R54">
        <f t="shared" si="3"/>
        <v>60000</v>
      </c>
      <c r="S54">
        <f t="shared" si="3"/>
        <v>55600</v>
      </c>
      <c r="T54">
        <f t="shared" si="3"/>
        <v>55900</v>
      </c>
      <c r="U54">
        <f t="shared" si="3"/>
        <v>60400</v>
      </c>
      <c r="V54">
        <f t="shared" si="3"/>
        <v>56200</v>
      </c>
      <c r="W54">
        <f t="shared" si="3"/>
        <v>54400</v>
      </c>
      <c r="X54">
        <f t="shared" si="3"/>
        <v>56100</v>
      </c>
      <c r="Y54">
        <f t="shared" si="3"/>
        <v>50800</v>
      </c>
      <c r="Z54">
        <f t="shared" si="3"/>
        <v>52600</v>
      </c>
      <c r="AA54">
        <f t="shared" si="3"/>
        <v>49300</v>
      </c>
      <c r="AB54">
        <f t="shared" si="3"/>
        <v>55200</v>
      </c>
      <c r="AC54">
        <f t="shared" si="3"/>
        <v>53400</v>
      </c>
      <c r="AD54">
        <f t="shared" si="3"/>
        <v>58900</v>
      </c>
      <c r="AE54">
        <f t="shared" si="3"/>
        <v>50700</v>
      </c>
      <c r="AF54">
        <f t="shared" si="3"/>
        <v>52200</v>
      </c>
      <c r="AG54">
        <f t="shared" si="3"/>
        <v>55200</v>
      </c>
      <c r="AH54">
        <f t="shared" si="3"/>
        <v>60400</v>
      </c>
      <c r="AI54">
        <f t="shared" si="3"/>
        <v>55400</v>
      </c>
      <c r="AJ54">
        <f t="shared" si="3"/>
        <v>63300</v>
      </c>
      <c r="AK54">
        <f t="shared" si="3"/>
        <v>62400</v>
      </c>
      <c r="AL54">
        <f t="shared" si="3"/>
        <v>56400</v>
      </c>
      <c r="AM54">
        <f t="shared" si="3"/>
        <v>63900</v>
      </c>
      <c r="AN54">
        <f t="shared" si="3"/>
        <v>63100</v>
      </c>
      <c r="AO54">
        <f t="shared" si="3"/>
        <v>63800</v>
      </c>
      <c r="AP54">
        <f t="shared" si="3"/>
        <v>58200</v>
      </c>
      <c r="AQ54">
        <f t="shared" si="3"/>
        <v>64400.000000000007</v>
      </c>
      <c r="AR54">
        <f t="shared" si="3"/>
        <v>62400</v>
      </c>
      <c r="AS54">
        <f t="shared" si="3"/>
        <v>57700</v>
      </c>
      <c r="AT54">
        <f t="shared" si="3"/>
        <v>59100</v>
      </c>
      <c r="AU54">
        <f t="shared" si="3"/>
        <v>60800</v>
      </c>
      <c r="AV54">
        <f t="shared" si="3"/>
        <v>71300</v>
      </c>
      <c r="AW54">
        <f t="shared" si="3"/>
        <v>70200</v>
      </c>
      <c r="AX54">
        <f t="shared" si="3"/>
        <v>64000</v>
      </c>
      <c r="AY54">
        <f t="shared" si="3"/>
        <v>58900</v>
      </c>
      <c r="AZ54">
        <f t="shared" si="3"/>
        <v>55400</v>
      </c>
      <c r="BA54">
        <f t="shared" si="3"/>
        <v>58900</v>
      </c>
      <c r="BB54">
        <f t="shared" si="3"/>
        <v>55200</v>
      </c>
      <c r="BC54">
        <f t="shared" si="3"/>
        <v>51800</v>
      </c>
      <c r="BD54">
        <f t="shared" si="3"/>
        <v>56600</v>
      </c>
      <c r="BE54">
        <f t="shared" si="3"/>
        <v>59700</v>
      </c>
      <c r="BF54">
        <f t="shared" si="3"/>
        <v>55100</v>
      </c>
      <c r="BG54">
        <f t="shared" si="3"/>
        <v>56600</v>
      </c>
      <c r="BH54">
        <f t="shared" si="3"/>
        <v>54400</v>
      </c>
      <c r="BI54">
        <f t="shared" si="3"/>
        <v>45500</v>
      </c>
      <c r="BJ54">
        <f t="shared" si="3"/>
        <v>46700</v>
      </c>
      <c r="BK54">
        <f t="shared" si="3"/>
        <v>49900</v>
      </c>
      <c r="BL54">
        <f t="shared" si="3"/>
        <v>59200</v>
      </c>
      <c r="BM54">
        <f t="shared" si="3"/>
        <v>61900</v>
      </c>
      <c r="BN54">
        <f t="shared" si="3"/>
        <v>52600</v>
      </c>
      <c r="BO54">
        <f t="shared" ref="BO54:DZ54" si="4">BO31</f>
        <v>54700</v>
      </c>
      <c r="BP54">
        <f t="shared" si="4"/>
        <v>54500</v>
      </c>
      <c r="BQ54">
        <f t="shared" si="4"/>
        <v>61800</v>
      </c>
      <c r="BR54">
        <f t="shared" si="4"/>
        <v>67000</v>
      </c>
      <c r="BS54">
        <f t="shared" si="4"/>
        <v>66300</v>
      </c>
      <c r="BT54">
        <f t="shared" si="4"/>
        <v>71500</v>
      </c>
      <c r="BU54">
        <f t="shared" si="4"/>
        <v>83100</v>
      </c>
      <c r="BV54">
        <f t="shared" si="4"/>
        <v>79100</v>
      </c>
      <c r="BW54">
        <f t="shared" si="4"/>
        <v>73500</v>
      </c>
      <c r="BX54">
        <f t="shared" si="4"/>
        <v>80800</v>
      </c>
      <c r="BY54">
        <f t="shared" si="4"/>
        <v>75700</v>
      </c>
      <c r="BZ54">
        <f t="shared" si="4"/>
        <v>77200</v>
      </c>
      <c r="CA54">
        <f t="shared" si="4"/>
        <v>70400</v>
      </c>
      <c r="CB54">
        <f t="shared" si="4"/>
        <v>72300</v>
      </c>
      <c r="CC54">
        <f t="shared" si="4"/>
        <v>84400</v>
      </c>
      <c r="CD54">
        <f t="shared" si="4"/>
        <v>82300</v>
      </c>
      <c r="CE54">
        <f t="shared" si="4"/>
        <v>82500</v>
      </c>
      <c r="CF54">
        <f t="shared" si="4"/>
        <v>91700</v>
      </c>
      <c r="CG54">
        <f t="shared" si="4"/>
        <v>91600</v>
      </c>
      <c r="CH54">
        <f t="shared" si="4"/>
        <v>94700</v>
      </c>
      <c r="CI54">
        <f t="shared" si="4"/>
        <v>95400</v>
      </c>
      <c r="CJ54">
        <f t="shared" si="4"/>
        <v>94300</v>
      </c>
      <c r="CK54">
        <f t="shared" si="4"/>
        <v>92900</v>
      </c>
      <c r="CL54">
        <f t="shared" si="4"/>
        <v>89700</v>
      </c>
      <c r="CM54">
        <f t="shared" si="4"/>
        <v>90300</v>
      </c>
      <c r="CN54">
        <f t="shared" si="4"/>
        <v>93900</v>
      </c>
      <c r="CO54">
        <f t="shared" si="4"/>
        <v>89800</v>
      </c>
      <c r="CP54">
        <f t="shared" si="4"/>
        <v>86200</v>
      </c>
      <c r="CQ54">
        <f t="shared" si="4"/>
        <v>77400</v>
      </c>
      <c r="CR54">
        <f t="shared" si="4"/>
        <v>70600</v>
      </c>
      <c r="CS54">
        <f t="shared" si="4"/>
        <v>72100</v>
      </c>
      <c r="CT54">
        <f t="shared" si="4"/>
        <v>83500</v>
      </c>
      <c r="CU54">
        <f t="shared" si="4"/>
        <v>80400</v>
      </c>
      <c r="CV54">
        <f t="shared" si="4"/>
        <v>75300</v>
      </c>
      <c r="CW54">
        <f t="shared" si="4"/>
        <v>81600</v>
      </c>
      <c r="CX54">
        <f t="shared" si="4"/>
        <v>88600</v>
      </c>
      <c r="CY54">
        <f t="shared" si="4"/>
        <v>88200</v>
      </c>
      <c r="CZ54">
        <f t="shared" si="4"/>
        <v>75500</v>
      </c>
      <c r="DA54">
        <f t="shared" si="4"/>
        <v>83400</v>
      </c>
      <c r="DB54">
        <f t="shared" si="4"/>
        <v>87500</v>
      </c>
      <c r="DC54">
        <f t="shared" si="4"/>
        <v>75500</v>
      </c>
      <c r="DD54">
        <f t="shared" si="4"/>
        <v>74400</v>
      </c>
      <c r="DE54">
        <f t="shared" si="4"/>
        <v>67200</v>
      </c>
      <c r="DF54">
        <f t="shared" si="4"/>
        <v>64099.999999999993</v>
      </c>
      <c r="DG54">
        <f t="shared" si="4"/>
        <v>72600</v>
      </c>
      <c r="DH54">
        <f t="shared" si="4"/>
        <v>72800</v>
      </c>
      <c r="DI54">
        <f t="shared" si="4"/>
        <v>77600</v>
      </c>
      <c r="DJ54">
        <f t="shared" si="4"/>
        <v>78000</v>
      </c>
      <c r="DK54">
        <f t="shared" si="4"/>
        <v>87200</v>
      </c>
      <c r="DL54">
        <f t="shared" si="4"/>
        <v>83300</v>
      </c>
      <c r="DM54">
        <f t="shared" si="4"/>
        <v>85300</v>
      </c>
      <c r="DN54">
        <f t="shared" si="4"/>
        <v>81800</v>
      </c>
      <c r="DO54">
        <f t="shared" si="4"/>
        <v>83800</v>
      </c>
      <c r="DP54">
        <f t="shared" si="4"/>
        <v>83200</v>
      </c>
      <c r="DQ54">
        <f t="shared" si="4"/>
        <v>81500</v>
      </c>
      <c r="DR54">
        <f t="shared" si="4"/>
        <v>80400</v>
      </c>
      <c r="DS54">
        <f t="shared" si="4"/>
        <v>82400</v>
      </c>
      <c r="DT54">
        <f t="shared" si="4"/>
        <v>74600</v>
      </c>
      <c r="DU54">
        <f t="shared" si="4"/>
        <v>74900</v>
      </c>
      <c r="DV54">
        <f t="shared" si="4"/>
        <v>85900</v>
      </c>
      <c r="DW54">
        <f t="shared" si="4"/>
        <v>78000</v>
      </c>
      <c r="DX54">
        <f t="shared" si="4"/>
        <v>92600</v>
      </c>
      <c r="DY54">
        <f t="shared" si="4"/>
        <v>86900</v>
      </c>
      <c r="DZ54">
        <f t="shared" si="4"/>
        <v>82000</v>
      </c>
      <c r="EA54">
        <f t="shared" ref="EA54:EC54" si="5">EA31</f>
        <v>87600</v>
      </c>
      <c r="EB54">
        <f t="shared" si="5"/>
        <v>89200</v>
      </c>
      <c r="EC54">
        <f t="shared" si="5"/>
        <v>89200</v>
      </c>
    </row>
    <row r="55" spans="1:133" x14ac:dyDescent="0.45">
      <c r="A55" s="11" t="s">
        <v>4</v>
      </c>
      <c r="B55">
        <f>B43</f>
        <v>29800</v>
      </c>
      <c r="C55">
        <f t="shared" ref="C55:BN55" si="6">C43</f>
        <v>32100</v>
      </c>
      <c r="D55">
        <f t="shared" si="6"/>
        <v>32000</v>
      </c>
      <c r="E55">
        <f t="shared" si="6"/>
        <v>32900</v>
      </c>
      <c r="F55">
        <f t="shared" si="6"/>
        <v>36100</v>
      </c>
      <c r="G55">
        <f t="shared" si="6"/>
        <v>28600</v>
      </c>
      <c r="H55">
        <f t="shared" si="6"/>
        <v>34200</v>
      </c>
      <c r="I55">
        <f t="shared" si="6"/>
        <v>37500</v>
      </c>
      <c r="J55">
        <f t="shared" si="6"/>
        <v>39200</v>
      </c>
      <c r="K55">
        <f t="shared" si="6"/>
        <v>33600</v>
      </c>
      <c r="L55">
        <f t="shared" si="6"/>
        <v>30900</v>
      </c>
      <c r="M55">
        <f t="shared" si="6"/>
        <v>29500</v>
      </c>
      <c r="N55">
        <f t="shared" si="6"/>
        <v>29100</v>
      </c>
      <c r="O55">
        <f t="shared" si="6"/>
        <v>25800</v>
      </c>
      <c r="P55">
        <f t="shared" si="6"/>
        <v>25200</v>
      </c>
      <c r="Q55">
        <f t="shared" si="6"/>
        <v>26500</v>
      </c>
      <c r="R55">
        <f t="shared" si="6"/>
        <v>27800</v>
      </c>
      <c r="S55">
        <f t="shared" si="6"/>
        <v>32700.000000000004</v>
      </c>
      <c r="T55">
        <f t="shared" si="6"/>
        <v>41100</v>
      </c>
      <c r="U55">
        <f t="shared" si="6"/>
        <v>37700</v>
      </c>
      <c r="V55">
        <f t="shared" si="6"/>
        <v>36700</v>
      </c>
      <c r="W55">
        <f t="shared" si="6"/>
        <v>31600</v>
      </c>
      <c r="X55">
        <f t="shared" si="6"/>
        <v>34500</v>
      </c>
      <c r="Y55">
        <f t="shared" si="6"/>
        <v>31600</v>
      </c>
      <c r="Z55">
        <f t="shared" si="6"/>
        <v>35200</v>
      </c>
      <c r="AA55">
        <f t="shared" si="6"/>
        <v>29900</v>
      </c>
      <c r="AB55">
        <f t="shared" si="6"/>
        <v>31400</v>
      </c>
      <c r="AC55">
        <f t="shared" si="6"/>
        <v>32000</v>
      </c>
      <c r="AD55">
        <f t="shared" si="6"/>
        <v>35600</v>
      </c>
      <c r="AE55">
        <f t="shared" si="6"/>
        <v>33300</v>
      </c>
      <c r="AF55">
        <f t="shared" si="6"/>
        <v>31800</v>
      </c>
      <c r="AG55">
        <f t="shared" si="6"/>
        <v>32000</v>
      </c>
      <c r="AH55">
        <f t="shared" si="6"/>
        <v>30900</v>
      </c>
      <c r="AI55">
        <f t="shared" si="6"/>
        <v>31900</v>
      </c>
      <c r="AJ55">
        <f t="shared" si="6"/>
        <v>32600</v>
      </c>
      <c r="AK55">
        <f t="shared" si="6"/>
        <v>32299.999999999996</v>
      </c>
      <c r="AL55">
        <f t="shared" si="6"/>
        <v>37800</v>
      </c>
      <c r="AM55">
        <f t="shared" si="6"/>
        <v>34100</v>
      </c>
      <c r="AN55">
        <f t="shared" si="6"/>
        <v>33000</v>
      </c>
      <c r="AO55">
        <f t="shared" si="6"/>
        <v>30000</v>
      </c>
      <c r="AP55">
        <f t="shared" si="6"/>
        <v>29600</v>
      </c>
      <c r="AQ55">
        <f t="shared" si="6"/>
        <v>25300</v>
      </c>
      <c r="AR55">
        <f t="shared" si="6"/>
        <v>34300</v>
      </c>
      <c r="AS55">
        <f t="shared" si="6"/>
        <v>34800</v>
      </c>
      <c r="AT55">
        <f t="shared" si="6"/>
        <v>29900</v>
      </c>
      <c r="AU55">
        <f t="shared" si="6"/>
        <v>31900</v>
      </c>
      <c r="AV55">
        <f t="shared" si="6"/>
        <v>31500</v>
      </c>
      <c r="AW55">
        <f t="shared" si="6"/>
        <v>29800</v>
      </c>
      <c r="AX55">
        <f t="shared" si="6"/>
        <v>29400</v>
      </c>
      <c r="AY55">
        <f t="shared" si="6"/>
        <v>31100</v>
      </c>
      <c r="AZ55">
        <f t="shared" si="6"/>
        <v>31400</v>
      </c>
      <c r="BA55">
        <f t="shared" si="6"/>
        <v>37700</v>
      </c>
      <c r="BB55">
        <f t="shared" si="6"/>
        <v>34700</v>
      </c>
      <c r="BC55">
        <f t="shared" si="6"/>
        <v>32400</v>
      </c>
      <c r="BD55">
        <f t="shared" si="6"/>
        <v>29200</v>
      </c>
      <c r="BE55">
        <f t="shared" si="6"/>
        <v>39100</v>
      </c>
      <c r="BF55">
        <f t="shared" si="6"/>
        <v>33500</v>
      </c>
      <c r="BG55">
        <f t="shared" si="6"/>
        <v>36100</v>
      </c>
      <c r="BH55">
        <f t="shared" si="6"/>
        <v>37600</v>
      </c>
      <c r="BI55">
        <f t="shared" si="6"/>
        <v>38500</v>
      </c>
      <c r="BJ55">
        <f t="shared" si="6"/>
        <v>39900</v>
      </c>
      <c r="BK55">
        <f t="shared" si="6"/>
        <v>40600</v>
      </c>
      <c r="BL55">
        <f t="shared" si="6"/>
        <v>35300</v>
      </c>
      <c r="BM55">
        <f t="shared" si="6"/>
        <v>36400</v>
      </c>
      <c r="BN55">
        <f t="shared" si="6"/>
        <v>39900</v>
      </c>
      <c r="BO55">
        <f t="shared" ref="BO55:DZ55" si="7">BO43</f>
        <v>33300</v>
      </c>
      <c r="BP55">
        <f t="shared" si="7"/>
        <v>35200</v>
      </c>
      <c r="BQ55">
        <f t="shared" si="7"/>
        <v>37000</v>
      </c>
      <c r="BR55">
        <f t="shared" si="7"/>
        <v>31300</v>
      </c>
      <c r="BS55">
        <f t="shared" si="7"/>
        <v>31200</v>
      </c>
      <c r="BT55">
        <f t="shared" si="7"/>
        <v>28300</v>
      </c>
      <c r="BU55">
        <f t="shared" si="7"/>
        <v>33900</v>
      </c>
      <c r="BV55">
        <f t="shared" si="7"/>
        <v>34200</v>
      </c>
      <c r="BW55">
        <f t="shared" si="7"/>
        <v>36100</v>
      </c>
      <c r="BX55">
        <f t="shared" si="7"/>
        <v>34800</v>
      </c>
      <c r="BY55">
        <f t="shared" si="7"/>
        <v>32100</v>
      </c>
      <c r="BZ55">
        <f t="shared" si="7"/>
        <v>35600</v>
      </c>
      <c r="CA55">
        <f t="shared" si="7"/>
        <v>30400</v>
      </c>
      <c r="CB55">
        <f t="shared" si="7"/>
        <v>36300</v>
      </c>
      <c r="CC55">
        <f t="shared" si="7"/>
        <v>38800</v>
      </c>
      <c r="CD55">
        <f t="shared" si="7"/>
        <v>36500</v>
      </c>
      <c r="CE55">
        <f t="shared" si="7"/>
        <v>36800</v>
      </c>
      <c r="CF55">
        <f t="shared" si="7"/>
        <v>39800</v>
      </c>
      <c r="CG55">
        <f t="shared" si="7"/>
        <v>35200</v>
      </c>
      <c r="CH55">
        <f t="shared" si="7"/>
        <v>34200</v>
      </c>
      <c r="CI55">
        <f t="shared" si="7"/>
        <v>35400</v>
      </c>
      <c r="CJ55">
        <f t="shared" si="7"/>
        <v>36400</v>
      </c>
      <c r="CK55">
        <f t="shared" si="7"/>
        <v>38900</v>
      </c>
      <c r="CL55">
        <f t="shared" si="7"/>
        <v>28900</v>
      </c>
      <c r="CM55">
        <f t="shared" si="7"/>
        <v>33600</v>
      </c>
      <c r="CN55">
        <f t="shared" si="7"/>
        <v>29500</v>
      </c>
      <c r="CO55">
        <f t="shared" si="7"/>
        <v>26500</v>
      </c>
      <c r="CP55">
        <f t="shared" si="7"/>
        <v>35600</v>
      </c>
      <c r="CQ55">
        <f t="shared" si="7"/>
        <v>38300</v>
      </c>
      <c r="CR55">
        <f t="shared" si="7"/>
        <v>42100</v>
      </c>
      <c r="CS55">
        <f t="shared" si="7"/>
        <v>42200</v>
      </c>
      <c r="CT55">
        <f t="shared" si="7"/>
        <v>44100</v>
      </c>
      <c r="CU55">
        <f t="shared" si="7"/>
        <v>35500</v>
      </c>
      <c r="CV55">
        <f t="shared" si="7"/>
        <v>39800</v>
      </c>
      <c r="CW55">
        <f t="shared" si="7"/>
        <v>33700</v>
      </c>
      <c r="CX55">
        <f t="shared" si="7"/>
        <v>29500</v>
      </c>
      <c r="CY55">
        <f t="shared" si="7"/>
        <v>29500</v>
      </c>
      <c r="CZ55">
        <f t="shared" si="7"/>
        <v>28800</v>
      </c>
      <c r="DA55">
        <f t="shared" si="7"/>
        <v>35400</v>
      </c>
      <c r="DB55">
        <f t="shared" si="7"/>
        <v>39700</v>
      </c>
      <c r="DC55">
        <f t="shared" si="7"/>
        <v>39300</v>
      </c>
      <c r="DD55">
        <f t="shared" si="7"/>
        <v>42200</v>
      </c>
      <c r="DE55">
        <f t="shared" si="7"/>
        <v>42300</v>
      </c>
      <c r="DF55">
        <f t="shared" si="7"/>
        <v>48900</v>
      </c>
      <c r="DG55">
        <f t="shared" si="7"/>
        <v>52000</v>
      </c>
      <c r="DH55">
        <f t="shared" si="7"/>
        <v>52800</v>
      </c>
      <c r="DI55">
        <f t="shared" si="7"/>
        <v>45300</v>
      </c>
      <c r="DJ55">
        <f t="shared" si="7"/>
        <v>45800</v>
      </c>
      <c r="DK55">
        <f t="shared" si="7"/>
        <v>42500</v>
      </c>
      <c r="DL55">
        <f t="shared" si="7"/>
        <v>47000</v>
      </c>
      <c r="DM55">
        <f t="shared" si="7"/>
        <v>49100</v>
      </c>
      <c r="DN55">
        <f t="shared" si="7"/>
        <v>38300</v>
      </c>
      <c r="DO55">
        <f t="shared" si="7"/>
        <v>39000</v>
      </c>
      <c r="DP55">
        <f t="shared" si="7"/>
        <v>39400</v>
      </c>
      <c r="DQ55">
        <f t="shared" si="7"/>
        <v>43600</v>
      </c>
      <c r="DR55">
        <f t="shared" si="7"/>
        <v>43800</v>
      </c>
      <c r="DS55">
        <f t="shared" si="7"/>
        <v>43000</v>
      </c>
      <c r="DT55">
        <f t="shared" si="7"/>
        <v>44500</v>
      </c>
      <c r="DU55">
        <f t="shared" si="7"/>
        <v>43400</v>
      </c>
      <c r="DV55">
        <f t="shared" si="7"/>
        <v>41200</v>
      </c>
      <c r="DW55">
        <f t="shared" si="7"/>
        <v>37300</v>
      </c>
      <c r="DX55">
        <f t="shared" si="7"/>
        <v>38700</v>
      </c>
      <c r="DY55">
        <f t="shared" si="7"/>
        <v>34700</v>
      </c>
      <c r="DZ55">
        <f t="shared" si="7"/>
        <v>38600</v>
      </c>
      <c r="EA55">
        <f t="shared" ref="EA55:EC55" si="8">EA43</f>
        <v>35500</v>
      </c>
      <c r="EB55">
        <f t="shared" si="8"/>
        <v>34100</v>
      </c>
      <c r="EC55">
        <f t="shared" si="8"/>
        <v>34100</v>
      </c>
    </row>
    <row r="56" spans="1:133" x14ac:dyDescent="0.45">
      <c r="A56" s="11"/>
    </row>
    <row r="57" spans="1:133" x14ac:dyDescent="0.45">
      <c r="A57" t="s">
        <v>75</v>
      </c>
      <c r="B57">
        <f>SUM(B53:B55)</f>
        <v>101600</v>
      </c>
      <c r="C57">
        <f t="shared" ref="C57:BN57" si="9">SUM(C53:C55)</f>
        <v>95000</v>
      </c>
      <c r="D57">
        <f t="shared" si="9"/>
        <v>94200</v>
      </c>
      <c r="E57">
        <f t="shared" si="9"/>
        <v>91700</v>
      </c>
      <c r="F57">
        <f t="shared" si="9"/>
        <v>97000</v>
      </c>
      <c r="G57">
        <f t="shared" si="9"/>
        <v>92800</v>
      </c>
      <c r="H57">
        <f t="shared" si="9"/>
        <v>102800</v>
      </c>
      <c r="I57">
        <f t="shared" si="9"/>
        <v>114100</v>
      </c>
      <c r="J57">
        <f t="shared" si="9"/>
        <v>120400</v>
      </c>
      <c r="K57">
        <f t="shared" si="9"/>
        <v>118300</v>
      </c>
      <c r="L57">
        <f t="shared" si="9"/>
        <v>111300</v>
      </c>
      <c r="M57">
        <f t="shared" si="9"/>
        <v>105100</v>
      </c>
      <c r="N57">
        <f t="shared" si="9"/>
        <v>95400</v>
      </c>
      <c r="O57">
        <f t="shared" si="9"/>
        <v>91900</v>
      </c>
      <c r="P57">
        <f t="shared" si="9"/>
        <v>90600</v>
      </c>
      <c r="Q57">
        <f t="shared" si="9"/>
        <v>91000</v>
      </c>
      <c r="R57">
        <f t="shared" si="9"/>
        <v>102300</v>
      </c>
      <c r="S57">
        <f t="shared" si="9"/>
        <v>102800</v>
      </c>
      <c r="T57">
        <f t="shared" si="9"/>
        <v>112000</v>
      </c>
      <c r="U57">
        <f t="shared" si="9"/>
        <v>115800</v>
      </c>
      <c r="V57">
        <f t="shared" si="9"/>
        <v>105800</v>
      </c>
      <c r="W57">
        <f t="shared" si="9"/>
        <v>98700</v>
      </c>
      <c r="X57">
        <f t="shared" si="9"/>
        <v>104700</v>
      </c>
      <c r="Y57">
        <f t="shared" si="9"/>
        <v>93000</v>
      </c>
      <c r="Z57">
        <f t="shared" si="9"/>
        <v>95700</v>
      </c>
      <c r="AA57">
        <f t="shared" si="9"/>
        <v>87300</v>
      </c>
      <c r="AB57">
        <f t="shared" si="9"/>
        <v>94000</v>
      </c>
      <c r="AC57">
        <f t="shared" si="9"/>
        <v>94400</v>
      </c>
      <c r="AD57">
        <f t="shared" si="9"/>
        <v>106600</v>
      </c>
      <c r="AE57">
        <f t="shared" si="9"/>
        <v>96600</v>
      </c>
      <c r="AF57">
        <f t="shared" si="9"/>
        <v>97400</v>
      </c>
      <c r="AG57">
        <f t="shared" si="9"/>
        <v>102300</v>
      </c>
      <c r="AH57">
        <f t="shared" si="9"/>
        <v>106200</v>
      </c>
      <c r="AI57">
        <f t="shared" si="9"/>
        <v>102400</v>
      </c>
      <c r="AJ57">
        <f t="shared" si="9"/>
        <v>114400</v>
      </c>
      <c r="AK57">
        <f t="shared" si="9"/>
        <v>114900</v>
      </c>
      <c r="AL57">
        <f t="shared" si="9"/>
        <v>114400</v>
      </c>
      <c r="AM57">
        <f t="shared" si="9"/>
        <v>116400</v>
      </c>
      <c r="AN57">
        <f t="shared" si="9"/>
        <v>112100</v>
      </c>
      <c r="AO57">
        <f t="shared" si="9"/>
        <v>107900</v>
      </c>
      <c r="AP57">
        <f t="shared" si="9"/>
        <v>102100</v>
      </c>
      <c r="AQ57">
        <f t="shared" si="9"/>
        <v>101100</v>
      </c>
      <c r="AR57">
        <f t="shared" si="9"/>
        <v>106500</v>
      </c>
      <c r="AS57">
        <f t="shared" si="9"/>
        <v>103700</v>
      </c>
      <c r="AT57">
        <f t="shared" si="9"/>
        <v>99000</v>
      </c>
      <c r="AU57">
        <f t="shared" si="9"/>
        <v>103000</v>
      </c>
      <c r="AV57">
        <f t="shared" si="9"/>
        <v>112200</v>
      </c>
      <c r="AW57">
        <f t="shared" si="9"/>
        <v>110400</v>
      </c>
      <c r="AX57">
        <f t="shared" si="9"/>
        <v>104600</v>
      </c>
      <c r="AY57">
        <f t="shared" si="9"/>
        <v>98800</v>
      </c>
      <c r="AZ57">
        <f t="shared" si="9"/>
        <v>99700</v>
      </c>
      <c r="BA57">
        <f t="shared" si="9"/>
        <v>108900</v>
      </c>
      <c r="BB57">
        <f t="shared" si="9"/>
        <v>104300</v>
      </c>
      <c r="BC57">
        <f t="shared" si="9"/>
        <v>98700</v>
      </c>
      <c r="BD57">
        <f t="shared" si="9"/>
        <v>99800</v>
      </c>
      <c r="BE57">
        <f t="shared" si="9"/>
        <v>111200</v>
      </c>
      <c r="BF57">
        <f t="shared" si="9"/>
        <v>99600</v>
      </c>
      <c r="BG57">
        <f t="shared" si="9"/>
        <v>102000</v>
      </c>
      <c r="BH57">
        <f t="shared" si="9"/>
        <v>106600</v>
      </c>
      <c r="BI57">
        <f t="shared" si="9"/>
        <v>95400</v>
      </c>
      <c r="BJ57">
        <f t="shared" si="9"/>
        <v>97800</v>
      </c>
      <c r="BK57">
        <f t="shared" si="9"/>
        <v>100200</v>
      </c>
      <c r="BL57">
        <f t="shared" si="9"/>
        <v>104800</v>
      </c>
      <c r="BM57">
        <f t="shared" si="9"/>
        <v>108700</v>
      </c>
      <c r="BN57">
        <f t="shared" si="9"/>
        <v>107800</v>
      </c>
      <c r="BO57">
        <f t="shared" ref="BO57:DZ57" si="10">SUM(BO53:BO55)</f>
        <v>105500</v>
      </c>
      <c r="BP57">
        <f t="shared" si="10"/>
        <v>103000</v>
      </c>
      <c r="BQ57">
        <f t="shared" si="10"/>
        <v>110800</v>
      </c>
      <c r="BR57">
        <f t="shared" si="10"/>
        <v>111700</v>
      </c>
      <c r="BS57">
        <f t="shared" si="10"/>
        <v>113300</v>
      </c>
      <c r="BT57">
        <f t="shared" si="10"/>
        <v>111900</v>
      </c>
      <c r="BU57">
        <f t="shared" si="10"/>
        <v>130600</v>
      </c>
      <c r="BV57">
        <f t="shared" si="10"/>
        <v>126300</v>
      </c>
      <c r="BW57">
        <f t="shared" si="10"/>
        <v>124800</v>
      </c>
      <c r="BX57">
        <f t="shared" si="10"/>
        <v>130000</v>
      </c>
      <c r="BY57">
        <f t="shared" si="10"/>
        <v>123900</v>
      </c>
      <c r="BZ57">
        <f t="shared" si="10"/>
        <v>129100</v>
      </c>
      <c r="CA57">
        <f t="shared" si="10"/>
        <v>117800</v>
      </c>
      <c r="CB57">
        <f t="shared" si="10"/>
        <v>126600</v>
      </c>
      <c r="CC57">
        <f t="shared" si="10"/>
        <v>133600</v>
      </c>
      <c r="CD57">
        <f t="shared" si="10"/>
        <v>132900</v>
      </c>
      <c r="CE57">
        <f t="shared" si="10"/>
        <v>126700</v>
      </c>
      <c r="CF57">
        <f t="shared" si="10"/>
        <v>138900</v>
      </c>
      <c r="CG57">
        <f t="shared" si="10"/>
        <v>135000</v>
      </c>
      <c r="CH57">
        <f t="shared" si="10"/>
        <v>139800</v>
      </c>
      <c r="CI57">
        <f t="shared" si="10"/>
        <v>140700</v>
      </c>
      <c r="CJ57">
        <f t="shared" si="10"/>
        <v>141100</v>
      </c>
      <c r="CK57">
        <f t="shared" si="10"/>
        <v>141100</v>
      </c>
      <c r="CL57">
        <f t="shared" si="10"/>
        <v>128500</v>
      </c>
      <c r="CM57">
        <f t="shared" si="10"/>
        <v>135000</v>
      </c>
      <c r="CN57">
        <f t="shared" si="10"/>
        <v>137800</v>
      </c>
      <c r="CO57">
        <f t="shared" si="10"/>
        <v>128800</v>
      </c>
      <c r="CP57">
        <f t="shared" si="10"/>
        <v>139500</v>
      </c>
      <c r="CQ57">
        <f t="shared" si="10"/>
        <v>132000</v>
      </c>
      <c r="CR57">
        <f t="shared" si="10"/>
        <v>128600</v>
      </c>
      <c r="CS57">
        <f t="shared" si="10"/>
        <v>130500</v>
      </c>
      <c r="CT57">
        <f t="shared" si="10"/>
        <v>140700</v>
      </c>
      <c r="CU57">
        <f t="shared" si="10"/>
        <v>129300</v>
      </c>
      <c r="CV57">
        <f t="shared" si="10"/>
        <v>125300</v>
      </c>
      <c r="CW57">
        <f t="shared" si="10"/>
        <v>122400</v>
      </c>
      <c r="CX57">
        <f t="shared" si="10"/>
        <v>128200</v>
      </c>
      <c r="CY57">
        <f t="shared" si="10"/>
        <v>126100</v>
      </c>
      <c r="CZ57">
        <f t="shared" si="10"/>
        <v>112900</v>
      </c>
      <c r="DA57">
        <f t="shared" si="10"/>
        <v>132500</v>
      </c>
      <c r="DB57">
        <f t="shared" si="10"/>
        <v>140800</v>
      </c>
      <c r="DC57">
        <f t="shared" si="10"/>
        <v>127700</v>
      </c>
      <c r="DD57">
        <f t="shared" si="10"/>
        <v>135700</v>
      </c>
      <c r="DE57">
        <f t="shared" si="10"/>
        <v>127100</v>
      </c>
      <c r="DF57">
        <f t="shared" si="10"/>
        <v>128800</v>
      </c>
      <c r="DG57">
        <f t="shared" si="10"/>
        <v>135700</v>
      </c>
      <c r="DH57">
        <f t="shared" si="10"/>
        <v>137700</v>
      </c>
      <c r="DI57">
        <f t="shared" si="10"/>
        <v>136400</v>
      </c>
      <c r="DJ57">
        <f t="shared" si="10"/>
        <v>137800</v>
      </c>
      <c r="DK57">
        <f t="shared" si="10"/>
        <v>139800</v>
      </c>
      <c r="DL57">
        <f t="shared" si="10"/>
        <v>144300</v>
      </c>
      <c r="DM57">
        <f t="shared" si="10"/>
        <v>149300</v>
      </c>
      <c r="DN57">
        <f t="shared" si="10"/>
        <v>134800</v>
      </c>
      <c r="DO57">
        <f t="shared" si="10"/>
        <v>136800</v>
      </c>
      <c r="DP57">
        <f t="shared" si="10"/>
        <v>132400</v>
      </c>
      <c r="DQ57">
        <f t="shared" si="10"/>
        <v>139200</v>
      </c>
      <c r="DR57">
        <f t="shared" si="10"/>
        <v>134500</v>
      </c>
      <c r="DS57">
        <f t="shared" si="10"/>
        <v>138200</v>
      </c>
      <c r="DT57">
        <f t="shared" si="10"/>
        <v>128800</v>
      </c>
      <c r="DU57">
        <f t="shared" si="10"/>
        <v>129600</v>
      </c>
      <c r="DV57">
        <f t="shared" si="10"/>
        <v>139700</v>
      </c>
      <c r="DW57">
        <f t="shared" si="10"/>
        <v>127300</v>
      </c>
      <c r="DX57">
        <f t="shared" si="10"/>
        <v>148900</v>
      </c>
      <c r="DY57">
        <f t="shared" si="10"/>
        <v>140700</v>
      </c>
      <c r="DZ57">
        <f t="shared" si="10"/>
        <v>135600</v>
      </c>
      <c r="EA57">
        <f t="shared" ref="EA57:EC57" si="11">SUM(EA53:EA55)</f>
        <v>134400</v>
      </c>
      <c r="EB57">
        <f t="shared" si="11"/>
        <v>137600</v>
      </c>
      <c r="EC57">
        <f t="shared" si="11"/>
        <v>137600</v>
      </c>
    </row>
    <row r="58" spans="1:133" x14ac:dyDescent="0.45">
      <c r="B58" s="9">
        <f>B6</f>
        <v>40179</v>
      </c>
      <c r="C58" s="9">
        <f t="shared" ref="C58:BN58" si="12">C6</f>
        <v>40210</v>
      </c>
      <c r="D58" s="9">
        <f t="shared" si="12"/>
        <v>40238</v>
      </c>
      <c r="E58" s="9">
        <f t="shared" si="12"/>
        <v>40269</v>
      </c>
      <c r="F58" s="9">
        <f t="shared" si="12"/>
        <v>40299</v>
      </c>
      <c r="G58" s="9">
        <f t="shared" si="12"/>
        <v>40330</v>
      </c>
      <c r="H58" s="9">
        <f t="shared" si="12"/>
        <v>40360</v>
      </c>
      <c r="I58" s="9">
        <f t="shared" si="12"/>
        <v>40391</v>
      </c>
      <c r="J58" s="9">
        <f t="shared" si="12"/>
        <v>40422</v>
      </c>
      <c r="K58" s="9">
        <f t="shared" si="12"/>
        <v>40452</v>
      </c>
      <c r="L58" s="9">
        <f t="shared" si="12"/>
        <v>40483</v>
      </c>
      <c r="M58" s="9">
        <f t="shared" si="12"/>
        <v>40513</v>
      </c>
      <c r="N58" s="9">
        <f t="shared" si="12"/>
        <v>40544</v>
      </c>
      <c r="O58" s="9">
        <f t="shared" si="12"/>
        <v>40575</v>
      </c>
      <c r="P58" s="9">
        <f t="shared" si="12"/>
        <v>40603</v>
      </c>
      <c r="Q58" s="9">
        <f t="shared" si="12"/>
        <v>40634</v>
      </c>
      <c r="R58" s="9">
        <f t="shared" si="12"/>
        <v>40664</v>
      </c>
      <c r="S58" s="9">
        <f t="shared" si="12"/>
        <v>40695</v>
      </c>
      <c r="T58" s="9">
        <f t="shared" si="12"/>
        <v>40725</v>
      </c>
      <c r="U58" s="9">
        <f t="shared" si="12"/>
        <v>40756</v>
      </c>
      <c r="V58" s="9">
        <f t="shared" si="12"/>
        <v>40787</v>
      </c>
      <c r="W58" s="9">
        <f t="shared" si="12"/>
        <v>40817</v>
      </c>
      <c r="X58" s="9">
        <f t="shared" si="12"/>
        <v>40848</v>
      </c>
      <c r="Y58" s="9">
        <f t="shared" si="12"/>
        <v>40878</v>
      </c>
      <c r="Z58" s="9">
        <f t="shared" si="12"/>
        <v>40909</v>
      </c>
      <c r="AA58" s="9">
        <f t="shared" si="12"/>
        <v>40940</v>
      </c>
      <c r="AB58" s="9">
        <f t="shared" si="12"/>
        <v>40969</v>
      </c>
      <c r="AC58" s="9">
        <f t="shared" si="12"/>
        <v>41000</v>
      </c>
      <c r="AD58" s="9">
        <f t="shared" si="12"/>
        <v>41030</v>
      </c>
      <c r="AE58" s="9">
        <f t="shared" si="12"/>
        <v>41061</v>
      </c>
      <c r="AF58" s="9">
        <f t="shared" si="12"/>
        <v>41091</v>
      </c>
      <c r="AG58" s="9">
        <f t="shared" si="12"/>
        <v>41122</v>
      </c>
      <c r="AH58" s="9">
        <f t="shared" si="12"/>
        <v>41153</v>
      </c>
      <c r="AI58" s="9">
        <f t="shared" si="12"/>
        <v>41183</v>
      </c>
      <c r="AJ58" s="9">
        <f t="shared" si="12"/>
        <v>41214</v>
      </c>
      <c r="AK58" s="9">
        <f t="shared" si="12"/>
        <v>41244</v>
      </c>
      <c r="AL58" s="9">
        <f t="shared" si="12"/>
        <v>41275</v>
      </c>
      <c r="AM58" s="9">
        <f t="shared" si="12"/>
        <v>41306</v>
      </c>
      <c r="AN58" s="9">
        <f t="shared" si="12"/>
        <v>41334</v>
      </c>
      <c r="AO58" s="9">
        <f t="shared" si="12"/>
        <v>41365</v>
      </c>
      <c r="AP58" s="9">
        <f t="shared" si="12"/>
        <v>41395</v>
      </c>
      <c r="AQ58" s="9">
        <f t="shared" si="12"/>
        <v>41426</v>
      </c>
      <c r="AR58" s="9">
        <f t="shared" si="12"/>
        <v>41456</v>
      </c>
      <c r="AS58" s="9">
        <f t="shared" si="12"/>
        <v>41487</v>
      </c>
      <c r="AT58" s="9">
        <f t="shared" si="12"/>
        <v>41518</v>
      </c>
      <c r="AU58" s="9">
        <f t="shared" si="12"/>
        <v>41548</v>
      </c>
      <c r="AV58" s="9">
        <f t="shared" si="12"/>
        <v>41579</v>
      </c>
      <c r="AW58" s="9">
        <f t="shared" si="12"/>
        <v>41609</v>
      </c>
      <c r="AX58" s="9">
        <f t="shared" si="12"/>
        <v>41640</v>
      </c>
      <c r="AY58" s="9">
        <f t="shared" si="12"/>
        <v>41671</v>
      </c>
      <c r="AZ58" s="9">
        <f t="shared" si="12"/>
        <v>41699</v>
      </c>
      <c r="BA58" s="9">
        <f t="shared" si="12"/>
        <v>41730</v>
      </c>
      <c r="BB58" s="9">
        <f t="shared" si="12"/>
        <v>41760</v>
      </c>
      <c r="BC58" s="9">
        <f t="shared" si="12"/>
        <v>41791</v>
      </c>
      <c r="BD58" s="9">
        <f t="shared" si="12"/>
        <v>41821</v>
      </c>
      <c r="BE58" s="9">
        <f t="shared" si="12"/>
        <v>41852</v>
      </c>
      <c r="BF58" s="9">
        <f t="shared" si="12"/>
        <v>41883</v>
      </c>
      <c r="BG58" s="9">
        <f t="shared" si="12"/>
        <v>41913</v>
      </c>
      <c r="BH58" s="9">
        <f t="shared" si="12"/>
        <v>41944</v>
      </c>
      <c r="BI58" s="9">
        <f t="shared" si="12"/>
        <v>41974</v>
      </c>
      <c r="BJ58" s="9">
        <f t="shared" si="12"/>
        <v>42005</v>
      </c>
      <c r="BK58" s="9">
        <f t="shared" si="12"/>
        <v>42036</v>
      </c>
      <c r="BL58" s="9">
        <f t="shared" si="12"/>
        <v>42064</v>
      </c>
      <c r="BM58" s="9">
        <f t="shared" si="12"/>
        <v>42095</v>
      </c>
      <c r="BN58" s="9">
        <f t="shared" si="12"/>
        <v>42125</v>
      </c>
      <c r="BO58" s="9">
        <f t="shared" ref="BO58:DZ58" si="13">BO6</f>
        <v>42156</v>
      </c>
      <c r="BP58" s="9">
        <f t="shared" si="13"/>
        <v>42186</v>
      </c>
      <c r="BQ58" s="9">
        <f t="shared" si="13"/>
        <v>42217</v>
      </c>
      <c r="BR58" s="9">
        <f t="shared" si="13"/>
        <v>42248</v>
      </c>
      <c r="BS58" s="9">
        <f t="shared" si="13"/>
        <v>42278</v>
      </c>
      <c r="BT58" s="9">
        <f t="shared" si="13"/>
        <v>42309</v>
      </c>
      <c r="BU58" s="9">
        <f t="shared" si="13"/>
        <v>42339</v>
      </c>
      <c r="BV58" s="9">
        <f t="shared" si="13"/>
        <v>42370</v>
      </c>
      <c r="BW58" s="9">
        <f t="shared" si="13"/>
        <v>42401</v>
      </c>
      <c r="BX58" s="9">
        <f t="shared" si="13"/>
        <v>42430</v>
      </c>
      <c r="BY58" s="9">
        <f t="shared" si="13"/>
        <v>42461</v>
      </c>
      <c r="BZ58" s="9">
        <f t="shared" si="13"/>
        <v>42491</v>
      </c>
      <c r="CA58" s="9">
        <f t="shared" si="13"/>
        <v>42522</v>
      </c>
      <c r="CB58" s="9">
        <f t="shared" si="13"/>
        <v>42552</v>
      </c>
      <c r="CC58" s="9">
        <f t="shared" si="13"/>
        <v>42583</v>
      </c>
      <c r="CD58" s="9">
        <f t="shared" si="13"/>
        <v>42614</v>
      </c>
      <c r="CE58" s="9">
        <f t="shared" si="13"/>
        <v>42644</v>
      </c>
      <c r="CF58" s="9">
        <f t="shared" si="13"/>
        <v>42675</v>
      </c>
      <c r="CG58" s="9">
        <f t="shared" si="13"/>
        <v>42705</v>
      </c>
      <c r="CH58" s="9">
        <f t="shared" si="13"/>
        <v>42736</v>
      </c>
      <c r="CI58" s="9">
        <f t="shared" si="13"/>
        <v>42767</v>
      </c>
      <c r="CJ58" s="9">
        <f t="shared" si="13"/>
        <v>42795</v>
      </c>
      <c r="CK58" s="9">
        <f t="shared" si="13"/>
        <v>42826</v>
      </c>
      <c r="CL58" s="9">
        <f t="shared" si="13"/>
        <v>42856</v>
      </c>
      <c r="CM58" s="9">
        <f t="shared" si="13"/>
        <v>42887</v>
      </c>
      <c r="CN58" s="9">
        <f t="shared" si="13"/>
        <v>42917</v>
      </c>
      <c r="CO58" s="9">
        <f t="shared" si="13"/>
        <v>42948</v>
      </c>
      <c r="CP58" s="9">
        <f t="shared" si="13"/>
        <v>42979</v>
      </c>
      <c r="CQ58" s="9">
        <f t="shared" si="13"/>
        <v>43009</v>
      </c>
      <c r="CR58" s="9">
        <f t="shared" si="13"/>
        <v>43040</v>
      </c>
      <c r="CS58" s="9">
        <f t="shared" si="13"/>
        <v>43070</v>
      </c>
      <c r="CT58" s="9">
        <f t="shared" si="13"/>
        <v>43101</v>
      </c>
      <c r="CU58" s="9">
        <f t="shared" si="13"/>
        <v>43132</v>
      </c>
      <c r="CV58" s="9">
        <f t="shared" si="13"/>
        <v>43160</v>
      </c>
      <c r="CW58" s="9">
        <f t="shared" si="13"/>
        <v>43191</v>
      </c>
      <c r="CX58" s="9">
        <f t="shared" si="13"/>
        <v>43221</v>
      </c>
      <c r="CY58" s="9">
        <f t="shared" si="13"/>
        <v>43252</v>
      </c>
      <c r="CZ58" s="9">
        <f t="shared" si="13"/>
        <v>43282</v>
      </c>
      <c r="DA58" s="9">
        <f t="shared" si="13"/>
        <v>43313</v>
      </c>
      <c r="DB58" s="9">
        <f t="shared" si="13"/>
        <v>43344</v>
      </c>
      <c r="DC58" s="9">
        <f t="shared" si="13"/>
        <v>43374</v>
      </c>
      <c r="DD58" s="9">
        <f t="shared" si="13"/>
        <v>43405</v>
      </c>
      <c r="DE58" s="9">
        <f t="shared" si="13"/>
        <v>43435</v>
      </c>
      <c r="DF58" s="9">
        <f t="shared" si="13"/>
        <v>43466</v>
      </c>
      <c r="DG58" s="9">
        <f t="shared" si="13"/>
        <v>43497</v>
      </c>
      <c r="DH58" s="9">
        <f t="shared" si="13"/>
        <v>43525</v>
      </c>
      <c r="DI58" s="9">
        <f t="shared" si="13"/>
        <v>43556</v>
      </c>
      <c r="DJ58" s="9">
        <f t="shared" si="13"/>
        <v>43586</v>
      </c>
      <c r="DK58" s="9">
        <f t="shared" si="13"/>
        <v>43617</v>
      </c>
      <c r="DL58" s="9">
        <f t="shared" si="13"/>
        <v>43647</v>
      </c>
      <c r="DM58" s="9">
        <f t="shared" si="13"/>
        <v>43678</v>
      </c>
      <c r="DN58" s="9">
        <f t="shared" si="13"/>
        <v>43709</v>
      </c>
      <c r="DO58" s="9">
        <f t="shared" si="13"/>
        <v>43739</v>
      </c>
      <c r="DP58" s="9">
        <f t="shared" si="13"/>
        <v>43770</v>
      </c>
      <c r="DQ58" s="9">
        <f t="shared" si="13"/>
        <v>43800</v>
      </c>
      <c r="DR58" s="9">
        <f t="shared" si="13"/>
        <v>43831</v>
      </c>
      <c r="DS58" s="9">
        <f t="shared" si="13"/>
        <v>43862</v>
      </c>
      <c r="DT58" s="9">
        <f t="shared" si="13"/>
        <v>43891</v>
      </c>
      <c r="DU58" s="9">
        <f t="shared" si="13"/>
        <v>43922</v>
      </c>
      <c r="DV58" s="9">
        <f t="shared" si="13"/>
        <v>43952</v>
      </c>
      <c r="DW58" s="9">
        <f t="shared" si="13"/>
        <v>43983</v>
      </c>
      <c r="DX58" s="9">
        <f t="shared" si="13"/>
        <v>44013</v>
      </c>
      <c r="DY58" s="9">
        <f t="shared" si="13"/>
        <v>44044</v>
      </c>
      <c r="DZ58" s="9">
        <f t="shared" si="13"/>
        <v>44075</v>
      </c>
      <c r="EA58" s="9">
        <f t="shared" ref="EA58:EC58" si="14">EA6</f>
        <v>44105</v>
      </c>
      <c r="EB58" s="9">
        <f t="shared" si="14"/>
        <v>44136</v>
      </c>
      <c r="EC58" s="9">
        <f t="shared" si="14"/>
        <v>44166</v>
      </c>
    </row>
    <row r="59" spans="1:133" x14ac:dyDescent="0.45">
      <c r="A59" s="11" t="s">
        <v>77</v>
      </c>
      <c r="B59">
        <f>SUM(B9:B48)</f>
        <v>1293600</v>
      </c>
      <c r="C59">
        <f t="shared" ref="C59:BN59" si="15">SUM(C9:C48)</f>
        <v>1293600</v>
      </c>
      <c r="D59">
        <f t="shared" si="15"/>
        <v>1312000</v>
      </c>
      <c r="E59">
        <f t="shared" si="15"/>
        <v>1307000</v>
      </c>
      <c r="F59">
        <f t="shared" si="15"/>
        <v>1326300</v>
      </c>
      <c r="G59">
        <f t="shared" si="15"/>
        <v>1347000</v>
      </c>
      <c r="H59">
        <f t="shared" si="15"/>
        <v>1355700</v>
      </c>
      <c r="I59">
        <f t="shared" si="15"/>
        <v>1380600</v>
      </c>
      <c r="J59">
        <f t="shared" si="15"/>
        <v>1335000</v>
      </c>
      <c r="K59">
        <f t="shared" si="15"/>
        <v>1334400</v>
      </c>
      <c r="L59">
        <f t="shared" si="15"/>
        <v>1340300</v>
      </c>
      <c r="M59">
        <f t="shared" si="15"/>
        <v>1349800</v>
      </c>
      <c r="N59">
        <f t="shared" si="15"/>
        <v>1347800</v>
      </c>
      <c r="O59">
        <f t="shared" si="15"/>
        <v>1352300</v>
      </c>
      <c r="P59">
        <f t="shared" si="15"/>
        <v>1340700</v>
      </c>
      <c r="Q59">
        <f t="shared" si="15"/>
        <v>1335700</v>
      </c>
      <c r="R59">
        <f t="shared" si="15"/>
        <v>1355200</v>
      </c>
      <c r="S59">
        <f t="shared" si="15"/>
        <v>1360600</v>
      </c>
      <c r="T59">
        <f t="shared" si="15"/>
        <v>1375400</v>
      </c>
      <c r="U59">
        <f t="shared" si="15"/>
        <v>1401600</v>
      </c>
      <c r="V59">
        <f t="shared" si="15"/>
        <v>1362800</v>
      </c>
      <c r="W59">
        <f t="shared" si="15"/>
        <v>1362000</v>
      </c>
      <c r="X59">
        <f t="shared" si="15"/>
        <v>1373700</v>
      </c>
      <c r="Y59">
        <f t="shared" si="15"/>
        <v>1366700</v>
      </c>
      <c r="Z59">
        <f t="shared" si="15"/>
        <v>1368000</v>
      </c>
      <c r="AA59">
        <f t="shared" si="15"/>
        <v>1359700</v>
      </c>
      <c r="AB59">
        <f t="shared" si="15"/>
        <v>1382300</v>
      </c>
      <c r="AC59">
        <f t="shared" si="15"/>
        <v>1387700</v>
      </c>
      <c r="AD59">
        <f t="shared" si="15"/>
        <v>1409700</v>
      </c>
      <c r="AE59">
        <f t="shared" si="15"/>
        <v>1397600</v>
      </c>
      <c r="AF59">
        <f t="shared" si="15"/>
        <v>1394600</v>
      </c>
      <c r="AG59">
        <f t="shared" si="15"/>
        <v>1393300</v>
      </c>
      <c r="AH59">
        <f t="shared" si="15"/>
        <v>1374700</v>
      </c>
      <c r="AI59">
        <f t="shared" si="15"/>
        <v>1362900</v>
      </c>
      <c r="AJ59">
        <f t="shared" si="15"/>
        <v>1372600</v>
      </c>
      <c r="AK59">
        <f t="shared" si="15"/>
        <v>1347900</v>
      </c>
      <c r="AL59">
        <f t="shared" si="15"/>
        <v>1358300</v>
      </c>
      <c r="AM59">
        <f t="shared" si="15"/>
        <v>1390600</v>
      </c>
      <c r="AN59">
        <f t="shared" si="15"/>
        <v>1390300</v>
      </c>
      <c r="AO59">
        <f t="shared" si="15"/>
        <v>1402700</v>
      </c>
      <c r="AP59">
        <f t="shared" si="15"/>
        <v>1400000</v>
      </c>
      <c r="AQ59">
        <f t="shared" si="15"/>
        <v>1418800</v>
      </c>
      <c r="AR59">
        <f t="shared" si="15"/>
        <v>1439500</v>
      </c>
      <c r="AS59">
        <f t="shared" si="15"/>
        <v>1437500</v>
      </c>
      <c r="AT59">
        <f t="shared" si="15"/>
        <v>1383600</v>
      </c>
      <c r="AU59">
        <f t="shared" si="15"/>
        <v>1393400</v>
      </c>
      <c r="AV59">
        <f t="shared" si="15"/>
        <v>1402900</v>
      </c>
      <c r="AW59">
        <f t="shared" si="15"/>
        <v>1404400</v>
      </c>
      <c r="AX59">
        <f t="shared" si="15"/>
        <v>1403800</v>
      </c>
      <c r="AY59">
        <f t="shared" si="15"/>
        <v>1394100</v>
      </c>
      <c r="AZ59">
        <f t="shared" si="15"/>
        <v>1418500</v>
      </c>
      <c r="BA59">
        <f t="shared" si="15"/>
        <v>1428200</v>
      </c>
      <c r="BB59">
        <f t="shared" si="15"/>
        <v>1460700</v>
      </c>
      <c r="BC59">
        <f t="shared" si="15"/>
        <v>1457400</v>
      </c>
      <c r="BD59">
        <f t="shared" si="15"/>
        <v>1473700</v>
      </c>
      <c r="BE59">
        <f t="shared" si="15"/>
        <v>1511900</v>
      </c>
      <c r="BF59">
        <f t="shared" si="15"/>
        <v>1440700</v>
      </c>
      <c r="BG59">
        <f t="shared" si="15"/>
        <v>1446500</v>
      </c>
      <c r="BH59">
        <f t="shared" si="15"/>
        <v>1442400</v>
      </c>
      <c r="BI59">
        <f t="shared" si="15"/>
        <v>1431000</v>
      </c>
      <c r="BJ59">
        <f t="shared" si="15"/>
        <v>1418900</v>
      </c>
      <c r="BK59">
        <f t="shared" si="15"/>
        <v>1429800</v>
      </c>
      <c r="BL59">
        <f t="shared" si="15"/>
        <v>1449900</v>
      </c>
      <c r="BM59">
        <f t="shared" si="15"/>
        <v>1435400</v>
      </c>
      <c r="BN59">
        <f t="shared" si="15"/>
        <v>1445700</v>
      </c>
      <c r="BO59">
        <f t="shared" ref="BO59:DZ59" si="16">SUM(BO9:BO48)</f>
        <v>1472900</v>
      </c>
      <c r="BP59">
        <f t="shared" si="16"/>
        <v>1514300</v>
      </c>
      <c r="BQ59">
        <f t="shared" si="16"/>
        <v>1487300</v>
      </c>
      <c r="BR59">
        <f t="shared" si="16"/>
        <v>1462400</v>
      </c>
      <c r="BS59">
        <f t="shared" si="16"/>
        <v>1451900</v>
      </c>
      <c r="BT59">
        <f t="shared" si="16"/>
        <v>1455000</v>
      </c>
      <c r="BU59">
        <f t="shared" si="16"/>
        <v>1482900</v>
      </c>
      <c r="BV59">
        <f t="shared" si="16"/>
        <v>1485600</v>
      </c>
      <c r="BW59">
        <f t="shared" si="16"/>
        <v>1484100</v>
      </c>
      <c r="BX59">
        <f t="shared" si="16"/>
        <v>1504500</v>
      </c>
      <c r="BY59">
        <f t="shared" si="16"/>
        <v>1501300</v>
      </c>
      <c r="BZ59">
        <f t="shared" si="16"/>
        <v>1537700</v>
      </c>
      <c r="CA59">
        <f t="shared" si="16"/>
        <v>1547100</v>
      </c>
      <c r="CB59">
        <f t="shared" si="16"/>
        <v>1550600</v>
      </c>
      <c r="CC59">
        <f t="shared" si="16"/>
        <v>1550200</v>
      </c>
      <c r="CD59">
        <f t="shared" si="16"/>
        <v>1503600</v>
      </c>
      <c r="CE59">
        <f t="shared" si="16"/>
        <v>1497500</v>
      </c>
      <c r="CF59">
        <f t="shared" si="16"/>
        <v>1498400</v>
      </c>
      <c r="CG59">
        <f t="shared" si="16"/>
        <v>1514000</v>
      </c>
      <c r="CH59">
        <f t="shared" si="16"/>
        <v>1486800</v>
      </c>
      <c r="CI59">
        <f t="shared" si="16"/>
        <v>1489600</v>
      </c>
      <c r="CJ59">
        <f t="shared" si="16"/>
        <v>1499500</v>
      </c>
      <c r="CK59">
        <f t="shared" si="16"/>
        <v>1499400</v>
      </c>
      <c r="CL59">
        <f t="shared" si="16"/>
        <v>1535100</v>
      </c>
      <c r="CM59">
        <f t="shared" si="16"/>
        <v>1577000</v>
      </c>
      <c r="CN59">
        <f t="shared" si="16"/>
        <v>1597800</v>
      </c>
      <c r="CO59">
        <f t="shared" si="16"/>
        <v>1577600</v>
      </c>
      <c r="CP59">
        <f t="shared" si="16"/>
        <v>1574800</v>
      </c>
      <c r="CQ59">
        <f t="shared" si="16"/>
        <v>1566500</v>
      </c>
      <c r="CR59">
        <f t="shared" si="16"/>
        <v>1573400</v>
      </c>
      <c r="CS59">
        <f t="shared" si="16"/>
        <v>1569300</v>
      </c>
      <c r="CT59">
        <f t="shared" si="16"/>
        <v>1560600</v>
      </c>
      <c r="CU59">
        <f t="shared" si="16"/>
        <v>1540600</v>
      </c>
      <c r="CV59">
        <f t="shared" si="16"/>
        <v>1536800</v>
      </c>
      <c r="CW59">
        <f t="shared" si="16"/>
        <v>1557800</v>
      </c>
      <c r="CX59">
        <f t="shared" si="16"/>
        <v>1602800</v>
      </c>
      <c r="CY59">
        <f t="shared" si="16"/>
        <v>1646100</v>
      </c>
      <c r="CZ59">
        <f t="shared" si="16"/>
        <v>1671000</v>
      </c>
      <c r="DA59">
        <f t="shared" si="16"/>
        <v>1652000</v>
      </c>
      <c r="DB59">
        <f t="shared" si="16"/>
        <v>1617400</v>
      </c>
      <c r="DC59">
        <f t="shared" si="16"/>
        <v>1580800</v>
      </c>
      <c r="DD59">
        <f t="shared" si="16"/>
        <v>1585800</v>
      </c>
      <c r="DE59">
        <f t="shared" si="16"/>
        <v>1576500</v>
      </c>
      <c r="DF59">
        <f t="shared" si="16"/>
        <v>1610000</v>
      </c>
      <c r="DG59">
        <f t="shared" si="16"/>
        <v>1628800</v>
      </c>
      <c r="DH59">
        <f t="shared" si="16"/>
        <v>1645800</v>
      </c>
      <c r="DI59">
        <f t="shared" si="16"/>
        <v>1660100</v>
      </c>
      <c r="DJ59">
        <f t="shared" si="16"/>
        <v>1701100</v>
      </c>
      <c r="DK59">
        <f t="shared" si="16"/>
        <v>1702200</v>
      </c>
      <c r="DL59">
        <f t="shared" si="16"/>
        <v>1723400</v>
      </c>
      <c r="DM59">
        <f t="shared" si="16"/>
        <v>1705900</v>
      </c>
      <c r="DN59">
        <f t="shared" si="16"/>
        <v>1634700</v>
      </c>
      <c r="DO59">
        <f t="shared" si="16"/>
        <v>1643000</v>
      </c>
      <c r="DP59">
        <f t="shared" si="16"/>
        <v>1624500</v>
      </c>
      <c r="DQ59">
        <f t="shared" si="16"/>
        <v>1644700</v>
      </c>
      <c r="DR59">
        <f t="shared" si="16"/>
        <v>1631900</v>
      </c>
      <c r="DS59">
        <f t="shared" si="16"/>
        <v>1634800</v>
      </c>
      <c r="DT59">
        <f t="shared" si="16"/>
        <v>1630600</v>
      </c>
      <c r="DU59">
        <f t="shared" si="16"/>
        <v>1606200</v>
      </c>
      <c r="DV59">
        <f t="shared" si="16"/>
        <v>1651400</v>
      </c>
      <c r="DW59">
        <f t="shared" si="16"/>
        <v>1661500</v>
      </c>
      <c r="DX59">
        <f t="shared" si="16"/>
        <v>1756900</v>
      </c>
      <c r="DY59">
        <f t="shared" si="16"/>
        <v>1768600</v>
      </c>
      <c r="DZ59">
        <f t="shared" si="16"/>
        <v>1735300</v>
      </c>
      <c r="EA59">
        <f t="shared" ref="EA59:EC59" si="17">SUM(EA9:EA48)</f>
        <v>1755400</v>
      </c>
      <c r="EB59">
        <f t="shared" si="17"/>
        <v>1722100</v>
      </c>
      <c r="EC59">
        <f t="shared" si="17"/>
        <v>1722100</v>
      </c>
    </row>
    <row r="60" spans="1:133" x14ac:dyDescent="0.45">
      <c r="A60" s="11" t="s">
        <v>76</v>
      </c>
      <c r="B60">
        <f>B59-B57</f>
        <v>1192000</v>
      </c>
      <c r="C60">
        <f t="shared" ref="C60:BN60" si="18">C59-C57</f>
        <v>1198600</v>
      </c>
      <c r="D60">
        <f t="shared" si="18"/>
        <v>1217800</v>
      </c>
      <c r="E60">
        <f t="shared" si="18"/>
        <v>1215300</v>
      </c>
      <c r="F60">
        <f t="shared" si="18"/>
        <v>1229300</v>
      </c>
      <c r="G60">
        <f t="shared" si="18"/>
        <v>1254200</v>
      </c>
      <c r="H60">
        <f t="shared" si="18"/>
        <v>1252900</v>
      </c>
      <c r="I60">
        <f t="shared" si="18"/>
        <v>1266500</v>
      </c>
      <c r="J60">
        <f t="shared" si="18"/>
        <v>1214600</v>
      </c>
      <c r="K60">
        <f t="shared" si="18"/>
        <v>1216100</v>
      </c>
      <c r="L60">
        <f t="shared" si="18"/>
        <v>1229000</v>
      </c>
      <c r="M60">
        <f t="shared" si="18"/>
        <v>1244700</v>
      </c>
      <c r="N60">
        <f t="shared" si="18"/>
        <v>1252400</v>
      </c>
      <c r="O60">
        <f t="shared" si="18"/>
        <v>1260400</v>
      </c>
      <c r="P60">
        <f t="shared" si="18"/>
        <v>1250100</v>
      </c>
      <c r="Q60">
        <f t="shared" si="18"/>
        <v>1244700</v>
      </c>
      <c r="R60">
        <f t="shared" si="18"/>
        <v>1252900</v>
      </c>
      <c r="S60">
        <f t="shared" si="18"/>
        <v>1257800</v>
      </c>
      <c r="T60">
        <f t="shared" si="18"/>
        <v>1263400</v>
      </c>
      <c r="U60">
        <f t="shared" si="18"/>
        <v>1285800</v>
      </c>
      <c r="V60">
        <f t="shared" si="18"/>
        <v>1257000</v>
      </c>
      <c r="W60">
        <f t="shared" si="18"/>
        <v>1263300</v>
      </c>
      <c r="X60">
        <f t="shared" si="18"/>
        <v>1269000</v>
      </c>
      <c r="Y60">
        <f t="shared" si="18"/>
        <v>1273700</v>
      </c>
      <c r="Z60">
        <f t="shared" si="18"/>
        <v>1272300</v>
      </c>
      <c r="AA60">
        <f t="shared" si="18"/>
        <v>1272400</v>
      </c>
      <c r="AB60">
        <f t="shared" si="18"/>
        <v>1288300</v>
      </c>
      <c r="AC60">
        <f t="shared" si="18"/>
        <v>1293300</v>
      </c>
      <c r="AD60">
        <f t="shared" si="18"/>
        <v>1303100</v>
      </c>
      <c r="AE60">
        <f t="shared" si="18"/>
        <v>1301000</v>
      </c>
      <c r="AF60">
        <f t="shared" si="18"/>
        <v>1297200</v>
      </c>
      <c r="AG60">
        <f t="shared" si="18"/>
        <v>1291000</v>
      </c>
      <c r="AH60">
        <f t="shared" si="18"/>
        <v>1268500</v>
      </c>
      <c r="AI60">
        <f t="shared" si="18"/>
        <v>1260500</v>
      </c>
      <c r="AJ60">
        <f t="shared" si="18"/>
        <v>1258200</v>
      </c>
      <c r="AK60">
        <f t="shared" si="18"/>
        <v>1233000</v>
      </c>
      <c r="AL60">
        <f t="shared" si="18"/>
        <v>1243900</v>
      </c>
      <c r="AM60">
        <f t="shared" si="18"/>
        <v>1274200</v>
      </c>
      <c r="AN60">
        <f t="shared" si="18"/>
        <v>1278200</v>
      </c>
      <c r="AO60">
        <f t="shared" si="18"/>
        <v>1294800</v>
      </c>
      <c r="AP60">
        <f t="shared" si="18"/>
        <v>1297900</v>
      </c>
      <c r="AQ60">
        <f t="shared" si="18"/>
        <v>1317700</v>
      </c>
      <c r="AR60">
        <f t="shared" si="18"/>
        <v>1333000</v>
      </c>
      <c r="AS60">
        <f t="shared" si="18"/>
        <v>1333800</v>
      </c>
      <c r="AT60">
        <f t="shared" si="18"/>
        <v>1284600</v>
      </c>
      <c r="AU60">
        <f t="shared" si="18"/>
        <v>1290400</v>
      </c>
      <c r="AV60">
        <f t="shared" si="18"/>
        <v>1290700</v>
      </c>
      <c r="AW60">
        <f t="shared" si="18"/>
        <v>1294000</v>
      </c>
      <c r="AX60">
        <f t="shared" si="18"/>
        <v>1299200</v>
      </c>
      <c r="AY60">
        <f t="shared" si="18"/>
        <v>1295300</v>
      </c>
      <c r="AZ60">
        <f t="shared" si="18"/>
        <v>1318800</v>
      </c>
      <c r="BA60">
        <f t="shared" si="18"/>
        <v>1319300</v>
      </c>
      <c r="BB60">
        <f t="shared" si="18"/>
        <v>1356400</v>
      </c>
      <c r="BC60">
        <f t="shared" si="18"/>
        <v>1358700</v>
      </c>
      <c r="BD60">
        <f t="shared" si="18"/>
        <v>1373900</v>
      </c>
      <c r="BE60">
        <f t="shared" si="18"/>
        <v>1400700</v>
      </c>
      <c r="BF60">
        <f t="shared" si="18"/>
        <v>1341100</v>
      </c>
      <c r="BG60">
        <f t="shared" si="18"/>
        <v>1344500</v>
      </c>
      <c r="BH60">
        <f t="shared" si="18"/>
        <v>1335800</v>
      </c>
      <c r="BI60">
        <f t="shared" si="18"/>
        <v>1335600</v>
      </c>
      <c r="BJ60">
        <f t="shared" si="18"/>
        <v>1321100</v>
      </c>
      <c r="BK60">
        <f t="shared" si="18"/>
        <v>1329600</v>
      </c>
      <c r="BL60">
        <f t="shared" si="18"/>
        <v>1345100</v>
      </c>
      <c r="BM60">
        <f t="shared" si="18"/>
        <v>1326700</v>
      </c>
      <c r="BN60">
        <f t="shared" si="18"/>
        <v>1337900</v>
      </c>
      <c r="BO60">
        <f t="shared" ref="BO60:DZ60" si="19">BO59-BO57</f>
        <v>1367400</v>
      </c>
      <c r="BP60">
        <f t="shared" si="19"/>
        <v>1411300</v>
      </c>
      <c r="BQ60">
        <f t="shared" si="19"/>
        <v>1376500</v>
      </c>
      <c r="BR60">
        <f t="shared" si="19"/>
        <v>1350700</v>
      </c>
      <c r="BS60">
        <f t="shared" si="19"/>
        <v>1338600</v>
      </c>
      <c r="BT60">
        <f t="shared" si="19"/>
        <v>1343100</v>
      </c>
      <c r="BU60">
        <f t="shared" si="19"/>
        <v>1352300</v>
      </c>
      <c r="BV60">
        <f t="shared" si="19"/>
        <v>1359300</v>
      </c>
      <c r="BW60">
        <f t="shared" si="19"/>
        <v>1359300</v>
      </c>
      <c r="BX60">
        <f t="shared" si="19"/>
        <v>1374500</v>
      </c>
      <c r="BY60">
        <f t="shared" si="19"/>
        <v>1377400</v>
      </c>
      <c r="BZ60">
        <f t="shared" si="19"/>
        <v>1408600</v>
      </c>
      <c r="CA60">
        <f t="shared" si="19"/>
        <v>1429300</v>
      </c>
      <c r="CB60">
        <f t="shared" si="19"/>
        <v>1424000</v>
      </c>
      <c r="CC60">
        <f t="shared" si="19"/>
        <v>1416600</v>
      </c>
      <c r="CD60">
        <f t="shared" si="19"/>
        <v>1370700</v>
      </c>
      <c r="CE60">
        <f t="shared" si="19"/>
        <v>1370800</v>
      </c>
      <c r="CF60">
        <f t="shared" si="19"/>
        <v>1359500</v>
      </c>
      <c r="CG60">
        <f t="shared" si="19"/>
        <v>1379000</v>
      </c>
      <c r="CH60">
        <f t="shared" si="19"/>
        <v>1347000</v>
      </c>
      <c r="CI60">
        <f t="shared" si="19"/>
        <v>1348900</v>
      </c>
      <c r="CJ60">
        <f t="shared" si="19"/>
        <v>1358400</v>
      </c>
      <c r="CK60">
        <f t="shared" si="19"/>
        <v>1358300</v>
      </c>
      <c r="CL60">
        <f t="shared" si="19"/>
        <v>1406600</v>
      </c>
      <c r="CM60">
        <f t="shared" si="19"/>
        <v>1442000</v>
      </c>
      <c r="CN60">
        <f t="shared" si="19"/>
        <v>1460000</v>
      </c>
      <c r="CO60">
        <f t="shared" si="19"/>
        <v>1448800</v>
      </c>
      <c r="CP60">
        <f t="shared" si="19"/>
        <v>1435300</v>
      </c>
      <c r="CQ60">
        <f t="shared" si="19"/>
        <v>1434500</v>
      </c>
      <c r="CR60">
        <f t="shared" si="19"/>
        <v>1444800</v>
      </c>
      <c r="CS60">
        <f t="shared" si="19"/>
        <v>1438800</v>
      </c>
      <c r="CT60">
        <f t="shared" si="19"/>
        <v>1419900</v>
      </c>
      <c r="CU60">
        <f t="shared" si="19"/>
        <v>1411300</v>
      </c>
      <c r="CV60">
        <f t="shared" si="19"/>
        <v>1411500</v>
      </c>
      <c r="CW60">
        <f t="shared" si="19"/>
        <v>1435400</v>
      </c>
      <c r="CX60">
        <f t="shared" si="19"/>
        <v>1474600</v>
      </c>
      <c r="CY60">
        <f t="shared" si="19"/>
        <v>1520000</v>
      </c>
      <c r="CZ60">
        <f t="shared" si="19"/>
        <v>1558100</v>
      </c>
      <c r="DA60">
        <f t="shared" si="19"/>
        <v>1519500</v>
      </c>
      <c r="DB60">
        <f t="shared" si="19"/>
        <v>1476600</v>
      </c>
      <c r="DC60">
        <f t="shared" si="19"/>
        <v>1453100</v>
      </c>
      <c r="DD60">
        <f t="shared" si="19"/>
        <v>1450100</v>
      </c>
      <c r="DE60">
        <f t="shared" si="19"/>
        <v>1449400</v>
      </c>
      <c r="DF60">
        <f t="shared" si="19"/>
        <v>1481200</v>
      </c>
      <c r="DG60">
        <f t="shared" si="19"/>
        <v>1493100</v>
      </c>
      <c r="DH60">
        <f t="shared" si="19"/>
        <v>1508100</v>
      </c>
      <c r="DI60">
        <f t="shared" si="19"/>
        <v>1523700</v>
      </c>
      <c r="DJ60">
        <f t="shared" si="19"/>
        <v>1563300</v>
      </c>
      <c r="DK60">
        <f t="shared" si="19"/>
        <v>1562400</v>
      </c>
      <c r="DL60">
        <f t="shared" si="19"/>
        <v>1579100</v>
      </c>
      <c r="DM60">
        <f t="shared" si="19"/>
        <v>1556600</v>
      </c>
      <c r="DN60">
        <f t="shared" si="19"/>
        <v>1499900</v>
      </c>
      <c r="DO60">
        <f t="shared" si="19"/>
        <v>1506200</v>
      </c>
      <c r="DP60">
        <f t="shared" si="19"/>
        <v>1492100</v>
      </c>
      <c r="DQ60">
        <f t="shared" si="19"/>
        <v>1505500</v>
      </c>
      <c r="DR60">
        <f t="shared" si="19"/>
        <v>1497400</v>
      </c>
      <c r="DS60">
        <f t="shared" si="19"/>
        <v>1496600</v>
      </c>
      <c r="DT60">
        <f t="shared" si="19"/>
        <v>1501800</v>
      </c>
      <c r="DU60">
        <f t="shared" si="19"/>
        <v>1476600</v>
      </c>
      <c r="DV60">
        <f t="shared" si="19"/>
        <v>1511700</v>
      </c>
      <c r="DW60">
        <f t="shared" si="19"/>
        <v>1534200</v>
      </c>
      <c r="DX60">
        <f t="shared" si="19"/>
        <v>1608000</v>
      </c>
      <c r="DY60">
        <f t="shared" si="19"/>
        <v>1627900</v>
      </c>
      <c r="DZ60">
        <f t="shared" si="19"/>
        <v>1599700</v>
      </c>
      <c r="EA60">
        <f t="shared" ref="EA60:EC60" si="20">EA59-EA57</f>
        <v>1621000</v>
      </c>
      <c r="EB60">
        <f t="shared" si="20"/>
        <v>1584500</v>
      </c>
      <c r="EC60">
        <f t="shared" si="20"/>
        <v>1584500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4BEC5-44D5-476D-9707-741A2A294256}">
  <dimension ref="A1:D28"/>
  <sheetViews>
    <sheetView zoomScale="85" zoomScaleNormal="85" workbookViewId="0">
      <selection activeCell="C84" sqref="C84"/>
    </sheetView>
  </sheetViews>
  <sheetFormatPr defaultRowHeight="14.25" x14ac:dyDescent="0.45"/>
  <cols>
    <col min="1" max="1" width="38.9296875" customWidth="1"/>
    <col min="2" max="2" width="54.9296875" bestFit="1" customWidth="1"/>
    <col min="3" max="3" width="33.3984375" customWidth="1"/>
    <col min="4" max="4" width="63.06640625" bestFit="1" customWidth="1"/>
    <col min="5" max="5" width="99.46484375" bestFit="1" customWidth="1"/>
    <col min="6" max="136" width="10.73046875" bestFit="1" customWidth="1"/>
    <col min="137" max="146" width="9.73046875" bestFit="1" customWidth="1"/>
    <col min="147" max="147" width="11.59765625" bestFit="1" customWidth="1"/>
  </cols>
  <sheetData>
    <row r="1" spans="1:4" x14ac:dyDescent="0.45">
      <c r="A1" s="2" t="s">
        <v>1</v>
      </c>
      <c r="B1" t="s" vm="4">
        <v>52</v>
      </c>
    </row>
    <row r="2" spans="1:4" x14ac:dyDescent="0.45">
      <c r="A2" s="2" t="s">
        <v>0</v>
      </c>
      <c r="B2" t="s" vm="1">
        <v>11</v>
      </c>
    </row>
    <row r="3" spans="1:4" x14ac:dyDescent="0.45">
      <c r="A3" s="2" t="s">
        <v>18</v>
      </c>
      <c r="B3" t="s" vm="3">
        <v>10</v>
      </c>
    </row>
    <row r="5" spans="1:4" x14ac:dyDescent="0.45">
      <c r="A5" s="2" t="s">
        <v>179</v>
      </c>
      <c r="B5" s="2" t="s">
        <v>69</v>
      </c>
      <c r="C5" s="2" t="s">
        <v>78</v>
      </c>
      <c r="D5" s="2" t="s">
        <v>70</v>
      </c>
    </row>
    <row r="6" spans="1:4" x14ac:dyDescent="0.45">
      <c r="A6" t="s">
        <v>180</v>
      </c>
      <c r="B6" t="s">
        <v>66</v>
      </c>
      <c r="C6" t="s">
        <v>72</v>
      </c>
      <c r="D6" t="s">
        <v>47</v>
      </c>
    </row>
    <row r="7" spans="1:4" x14ac:dyDescent="0.45">
      <c r="D7" t="s">
        <v>48</v>
      </c>
    </row>
    <row r="8" spans="1:4" x14ac:dyDescent="0.45">
      <c r="C8" t="s">
        <v>4</v>
      </c>
      <c r="D8" t="s">
        <v>49</v>
      </c>
    </row>
    <row r="9" spans="1:4" x14ac:dyDescent="0.45">
      <c r="B9" t="s">
        <v>67</v>
      </c>
      <c r="C9" t="s">
        <v>4</v>
      </c>
      <c r="D9" t="s">
        <v>50</v>
      </c>
    </row>
    <row r="10" spans="1:4" x14ac:dyDescent="0.45">
      <c r="A10" t="s">
        <v>181</v>
      </c>
      <c r="B10" t="s">
        <v>65</v>
      </c>
      <c r="C10" t="s">
        <v>72</v>
      </c>
      <c r="D10" t="s">
        <v>46</v>
      </c>
    </row>
    <row r="11" spans="1:4" x14ac:dyDescent="0.45">
      <c r="A11" t="s">
        <v>182</v>
      </c>
      <c r="B11" t="s">
        <v>61</v>
      </c>
      <c r="C11" t="s">
        <v>5</v>
      </c>
      <c r="D11" t="s">
        <v>31</v>
      </c>
    </row>
    <row r="12" spans="1:4" x14ac:dyDescent="0.45">
      <c r="C12" t="s">
        <v>4</v>
      </c>
      <c r="D12" t="s">
        <v>56</v>
      </c>
    </row>
    <row r="13" spans="1:4" x14ac:dyDescent="0.45">
      <c r="B13" t="s">
        <v>62</v>
      </c>
      <c r="C13" t="s">
        <v>6</v>
      </c>
      <c r="D13" t="s">
        <v>57</v>
      </c>
    </row>
    <row r="14" spans="1:4" x14ac:dyDescent="0.45">
      <c r="D14" t="s">
        <v>28</v>
      </c>
    </row>
    <row r="15" spans="1:4" x14ac:dyDescent="0.45">
      <c r="B15" t="s">
        <v>63</v>
      </c>
      <c r="C15" t="s">
        <v>6</v>
      </c>
      <c r="D15" t="s">
        <v>29</v>
      </c>
    </row>
    <row r="16" spans="1:4" x14ac:dyDescent="0.45">
      <c r="D16" t="s">
        <v>30</v>
      </c>
    </row>
    <row r="17" spans="1:4" x14ac:dyDescent="0.45">
      <c r="A17" t="s">
        <v>183</v>
      </c>
      <c r="B17" t="s">
        <v>58</v>
      </c>
      <c r="C17" t="s">
        <v>9</v>
      </c>
      <c r="D17" t="s">
        <v>54</v>
      </c>
    </row>
    <row r="18" spans="1:4" x14ac:dyDescent="0.45">
      <c r="D18" t="s">
        <v>53</v>
      </c>
    </row>
    <row r="19" spans="1:4" x14ac:dyDescent="0.45">
      <c r="B19" t="s">
        <v>59</v>
      </c>
      <c r="C19" t="s">
        <v>9</v>
      </c>
      <c r="D19" t="s">
        <v>25</v>
      </c>
    </row>
    <row r="20" spans="1:4" x14ac:dyDescent="0.45">
      <c r="B20" t="s">
        <v>60</v>
      </c>
      <c r="C20" t="s">
        <v>9</v>
      </c>
      <c r="D20" t="s">
        <v>26</v>
      </c>
    </row>
    <row r="21" spans="1:4" x14ac:dyDescent="0.45">
      <c r="A21" t="s">
        <v>184</v>
      </c>
      <c r="B21" t="s">
        <v>68</v>
      </c>
      <c r="C21" t="s">
        <v>4</v>
      </c>
      <c r="D21" t="s">
        <v>51</v>
      </c>
    </row>
    <row r="22" spans="1:4" x14ac:dyDescent="0.45">
      <c r="A22" t="s">
        <v>185</v>
      </c>
      <c r="B22" t="s">
        <v>64</v>
      </c>
      <c r="C22" t="s">
        <v>3</v>
      </c>
      <c r="D22" t="s">
        <v>22</v>
      </c>
    </row>
    <row r="23" spans="1:4" x14ac:dyDescent="0.45">
      <c r="D23" t="s">
        <v>23</v>
      </c>
    </row>
    <row r="24" spans="1:4" x14ac:dyDescent="0.45">
      <c r="C24" t="s">
        <v>7</v>
      </c>
      <c r="D24" t="s">
        <v>24</v>
      </c>
    </row>
    <row r="25" spans="1:4" x14ac:dyDescent="0.45">
      <c r="C25" t="s">
        <v>2</v>
      </c>
      <c r="D25" t="s">
        <v>27</v>
      </c>
    </row>
    <row r="26" spans="1:4" x14ac:dyDescent="0.45">
      <c r="C26" t="s">
        <v>5</v>
      </c>
      <c r="D26" t="s">
        <v>32</v>
      </c>
    </row>
    <row r="27" spans="1:4" x14ac:dyDescent="0.45">
      <c r="C27" t="s">
        <v>4</v>
      </c>
      <c r="D27" t="s">
        <v>33</v>
      </c>
    </row>
    <row r="28" spans="1:4" x14ac:dyDescent="0.45">
      <c r="A28" t="s">
        <v>186</v>
      </c>
      <c r="B28" t="s">
        <v>45</v>
      </c>
      <c r="C28" t="s">
        <v>9</v>
      </c>
      <c r="D28" t="s">
        <v>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7B766-47F0-4A24-AF10-B6ED5F3A232E}">
  <dimension ref="B1:ED45"/>
  <sheetViews>
    <sheetView workbookViewId="0">
      <selection activeCell="D11" sqref="D11"/>
    </sheetView>
  </sheetViews>
  <sheetFormatPr defaultRowHeight="14.25" x14ac:dyDescent="0.45"/>
  <cols>
    <col min="2" max="2" width="31.46484375" bestFit="1" customWidth="1"/>
    <col min="3" max="3" width="34.796875" bestFit="1" customWidth="1"/>
    <col min="4" max="134" width="10.33203125" bestFit="1" customWidth="1"/>
    <col min="135" max="146" width="18.59765625" bestFit="1" customWidth="1"/>
    <col min="147" max="147" width="10.19921875" bestFit="1" customWidth="1"/>
  </cols>
  <sheetData>
    <row r="1" spans="2:134" x14ac:dyDescent="0.45">
      <c r="B1" s="2" t="s">
        <v>1</v>
      </c>
      <c r="C1" t="s" vm="2">
        <v>8</v>
      </c>
    </row>
    <row r="2" spans="2:134" x14ac:dyDescent="0.45">
      <c r="B2" s="2" t="s">
        <v>0</v>
      </c>
      <c r="C2" t="s" vm="1">
        <v>11</v>
      </c>
    </row>
    <row r="3" spans="2:134" x14ac:dyDescent="0.45">
      <c r="B3" s="2" t="s">
        <v>71</v>
      </c>
      <c r="C3" t="s" vm="5">
        <v>10</v>
      </c>
    </row>
    <row r="5" spans="2:134" x14ac:dyDescent="0.45">
      <c r="B5" s="2" t="s">
        <v>83</v>
      </c>
      <c r="C5" s="2" t="s">
        <v>13</v>
      </c>
    </row>
    <row r="6" spans="2:134" x14ac:dyDescent="0.45">
      <c r="B6" s="2" t="s">
        <v>14</v>
      </c>
      <c r="C6" s="9">
        <v>40179</v>
      </c>
      <c r="D6" s="9">
        <v>40210</v>
      </c>
      <c r="E6" s="9">
        <v>40238</v>
      </c>
      <c r="F6" s="9">
        <v>40269</v>
      </c>
      <c r="G6" s="9">
        <v>40299</v>
      </c>
      <c r="H6" s="9">
        <v>40330</v>
      </c>
      <c r="I6" s="9">
        <v>40360</v>
      </c>
      <c r="J6" s="9">
        <v>40391</v>
      </c>
      <c r="K6" s="9">
        <v>40422</v>
      </c>
      <c r="L6" s="9">
        <v>40452</v>
      </c>
      <c r="M6" s="9">
        <v>40483</v>
      </c>
      <c r="N6" s="9">
        <v>40513</v>
      </c>
      <c r="O6" s="9">
        <v>40544</v>
      </c>
      <c r="P6" s="9">
        <v>40575</v>
      </c>
      <c r="Q6" s="9">
        <v>40603</v>
      </c>
      <c r="R6" s="9">
        <v>40634</v>
      </c>
      <c r="S6" s="9">
        <v>40664</v>
      </c>
      <c r="T6" s="9">
        <v>40695</v>
      </c>
      <c r="U6" s="9">
        <v>40725</v>
      </c>
      <c r="V6" s="9">
        <v>40756</v>
      </c>
      <c r="W6" s="9">
        <v>40787</v>
      </c>
      <c r="X6" s="9">
        <v>40817</v>
      </c>
      <c r="Y6" s="9">
        <v>40848</v>
      </c>
      <c r="Z6" s="9">
        <v>40878</v>
      </c>
      <c r="AA6" s="9">
        <v>40909</v>
      </c>
      <c r="AB6" s="9">
        <v>40940</v>
      </c>
      <c r="AC6" s="9">
        <v>40969</v>
      </c>
      <c r="AD6" s="9">
        <v>41000</v>
      </c>
      <c r="AE6" s="9">
        <v>41030</v>
      </c>
      <c r="AF6" s="9">
        <v>41061</v>
      </c>
      <c r="AG6" s="9">
        <v>41091</v>
      </c>
      <c r="AH6" s="9">
        <v>41122</v>
      </c>
      <c r="AI6" s="9">
        <v>41153</v>
      </c>
      <c r="AJ6" s="9">
        <v>41183</v>
      </c>
      <c r="AK6" s="9">
        <v>41214</v>
      </c>
      <c r="AL6" s="9">
        <v>41244</v>
      </c>
      <c r="AM6" s="9">
        <v>41275</v>
      </c>
      <c r="AN6" s="9">
        <v>41306</v>
      </c>
      <c r="AO6" s="9">
        <v>41334</v>
      </c>
      <c r="AP6" s="9">
        <v>41365</v>
      </c>
      <c r="AQ6" s="9">
        <v>41395</v>
      </c>
      <c r="AR6" s="9">
        <v>41426</v>
      </c>
      <c r="AS6" s="9">
        <v>41456</v>
      </c>
      <c r="AT6" s="9">
        <v>41487</v>
      </c>
      <c r="AU6" s="9">
        <v>41518</v>
      </c>
      <c r="AV6" s="9">
        <v>41548</v>
      </c>
      <c r="AW6" s="9">
        <v>41579</v>
      </c>
      <c r="AX6" s="9">
        <v>41609</v>
      </c>
      <c r="AY6" s="9">
        <v>41640</v>
      </c>
      <c r="AZ6" s="9">
        <v>41671</v>
      </c>
      <c r="BA6" s="9">
        <v>41699</v>
      </c>
      <c r="BB6" s="9">
        <v>41730</v>
      </c>
      <c r="BC6" s="9">
        <v>41760</v>
      </c>
      <c r="BD6" s="9">
        <v>41791</v>
      </c>
      <c r="BE6" s="9">
        <v>41821</v>
      </c>
      <c r="BF6" s="9">
        <v>41852</v>
      </c>
      <c r="BG6" s="9">
        <v>41883</v>
      </c>
      <c r="BH6" s="9">
        <v>41913</v>
      </c>
      <c r="BI6" s="9">
        <v>41944</v>
      </c>
      <c r="BJ6" s="9">
        <v>41974</v>
      </c>
      <c r="BK6" s="9">
        <v>42005</v>
      </c>
      <c r="BL6" s="9">
        <v>42036</v>
      </c>
      <c r="BM6" s="9">
        <v>42064</v>
      </c>
      <c r="BN6" s="9">
        <v>42095</v>
      </c>
      <c r="BO6" s="9">
        <v>42125</v>
      </c>
      <c r="BP6" s="9">
        <v>42156</v>
      </c>
      <c r="BQ6" s="9">
        <v>42186</v>
      </c>
      <c r="BR6" s="9">
        <v>42217</v>
      </c>
      <c r="BS6" s="9">
        <v>42248</v>
      </c>
      <c r="BT6" s="9">
        <v>42278</v>
      </c>
      <c r="BU6" s="9">
        <v>42309</v>
      </c>
      <c r="BV6" s="9">
        <v>42339</v>
      </c>
      <c r="BW6" s="9">
        <v>42370</v>
      </c>
      <c r="BX6" s="9">
        <v>42401</v>
      </c>
      <c r="BY6" s="9">
        <v>42430</v>
      </c>
      <c r="BZ6" s="9">
        <v>42461</v>
      </c>
      <c r="CA6" s="9">
        <v>42491</v>
      </c>
      <c r="CB6" s="9">
        <v>42522</v>
      </c>
      <c r="CC6" s="9">
        <v>42552</v>
      </c>
      <c r="CD6" s="9">
        <v>42583</v>
      </c>
      <c r="CE6" s="9">
        <v>42614</v>
      </c>
      <c r="CF6" s="9">
        <v>42644</v>
      </c>
      <c r="CG6" s="9">
        <v>42675</v>
      </c>
      <c r="CH6" s="9">
        <v>42705</v>
      </c>
      <c r="CI6" s="9">
        <v>42736</v>
      </c>
      <c r="CJ6" s="9">
        <v>42767</v>
      </c>
      <c r="CK6" s="9">
        <v>42795</v>
      </c>
      <c r="CL6" s="9">
        <v>42826</v>
      </c>
      <c r="CM6" s="9">
        <v>42856</v>
      </c>
      <c r="CN6" s="9">
        <v>42887</v>
      </c>
      <c r="CO6" s="9">
        <v>42917</v>
      </c>
      <c r="CP6" s="9">
        <v>42948</v>
      </c>
      <c r="CQ6" s="9">
        <v>42979</v>
      </c>
      <c r="CR6" s="9">
        <v>43009</v>
      </c>
      <c r="CS6" s="9">
        <v>43040</v>
      </c>
      <c r="CT6" s="9">
        <v>43070</v>
      </c>
      <c r="CU6" s="9">
        <v>43101</v>
      </c>
      <c r="CV6" s="9">
        <v>43132</v>
      </c>
      <c r="CW6" s="9">
        <v>43160</v>
      </c>
      <c r="CX6" s="9">
        <v>43191</v>
      </c>
      <c r="CY6" s="9">
        <v>43221</v>
      </c>
      <c r="CZ6" s="9">
        <v>43252</v>
      </c>
      <c r="DA6" s="9">
        <v>43282</v>
      </c>
      <c r="DB6" s="9">
        <v>43313</v>
      </c>
      <c r="DC6" s="9">
        <v>43344</v>
      </c>
      <c r="DD6" s="9">
        <v>43374</v>
      </c>
      <c r="DE6" s="9">
        <v>43405</v>
      </c>
      <c r="DF6" s="9">
        <v>43435</v>
      </c>
      <c r="DG6" s="9">
        <v>43466</v>
      </c>
      <c r="DH6" s="9">
        <v>43497</v>
      </c>
      <c r="DI6" s="9">
        <v>43525</v>
      </c>
      <c r="DJ6" s="9">
        <v>43556</v>
      </c>
      <c r="DK6" s="9">
        <v>43586</v>
      </c>
      <c r="DL6" s="9">
        <v>43617</v>
      </c>
      <c r="DM6" s="9">
        <v>43647</v>
      </c>
      <c r="DN6" s="9">
        <v>43678</v>
      </c>
      <c r="DO6" s="9">
        <v>43709</v>
      </c>
      <c r="DP6" s="9">
        <v>43739</v>
      </c>
      <c r="DQ6" s="9">
        <v>43770</v>
      </c>
      <c r="DR6" s="9">
        <v>43800</v>
      </c>
      <c r="DS6" s="9">
        <v>43831</v>
      </c>
      <c r="DT6" s="9">
        <v>43862</v>
      </c>
      <c r="DU6" s="9">
        <v>43891</v>
      </c>
      <c r="DV6" s="9">
        <v>43922</v>
      </c>
      <c r="DW6" s="9">
        <v>43952</v>
      </c>
      <c r="DX6" s="9">
        <v>43983</v>
      </c>
      <c r="DY6" s="9">
        <v>44013</v>
      </c>
      <c r="DZ6" s="9">
        <v>44044</v>
      </c>
      <c r="EA6" s="9">
        <v>44075</v>
      </c>
      <c r="EB6" s="9">
        <v>44105</v>
      </c>
      <c r="EC6" s="9">
        <v>44136</v>
      </c>
      <c r="ED6" s="9">
        <v>44166</v>
      </c>
    </row>
    <row r="7" spans="2:134" x14ac:dyDescent="0.45">
      <c r="B7" s="3" t="s">
        <v>3</v>
      </c>
      <c r="C7" s="8">
        <v>26361.256940277406</v>
      </c>
      <c r="D7" s="8">
        <v>26408.474198179345</v>
      </c>
      <c r="E7" s="8">
        <v>25912.139328090831</v>
      </c>
      <c r="F7" s="8">
        <v>28266.547930241366</v>
      </c>
      <c r="G7" s="8">
        <v>29343.51608535018</v>
      </c>
      <c r="H7" s="8">
        <v>30145.552694872153</v>
      </c>
      <c r="I7" s="8">
        <v>32053.903794987207</v>
      </c>
      <c r="J7" s="8">
        <v>35311.45637687714</v>
      </c>
      <c r="K7" s="8">
        <v>33729.738048764309</v>
      </c>
      <c r="L7" s="8">
        <v>33930.953717689634</v>
      </c>
      <c r="M7" s="8">
        <v>32401.59544681674</v>
      </c>
      <c r="N7" s="8">
        <v>33324.480644734329</v>
      </c>
      <c r="O7" s="8">
        <v>34513.797539155399</v>
      </c>
      <c r="P7" s="8">
        <v>34220.420786494156</v>
      </c>
      <c r="Q7" s="8">
        <v>33284.998208377961</v>
      </c>
      <c r="R7" s="8">
        <v>33422.84649494027</v>
      </c>
      <c r="S7" s="8">
        <v>32504.211221564365</v>
      </c>
      <c r="T7" s="8">
        <v>32809.147933460044</v>
      </c>
      <c r="U7" s="8">
        <v>31763.140715078887</v>
      </c>
      <c r="V7" s="8">
        <v>31879.314592080016</v>
      </c>
      <c r="W7" s="8">
        <v>33308.224323560047</v>
      </c>
      <c r="X7" s="8">
        <v>31202.695085634936</v>
      </c>
      <c r="Y7" s="8">
        <v>31243.81377378005</v>
      </c>
      <c r="Z7" s="8">
        <v>30687.490221619213</v>
      </c>
      <c r="AA7" s="8">
        <v>32008.428985587212</v>
      </c>
      <c r="AB7" s="8">
        <v>30848.033639797592</v>
      </c>
      <c r="AC7" s="8">
        <v>30668.407834265603</v>
      </c>
      <c r="AD7" s="8">
        <v>32811.01822922055</v>
      </c>
      <c r="AE7" s="8">
        <v>30575.375526278709</v>
      </c>
      <c r="AF7" s="8">
        <v>31192.324940791081</v>
      </c>
      <c r="AG7" s="8">
        <v>29607.568153072512</v>
      </c>
      <c r="AH7" s="8">
        <v>28537.463595258298</v>
      </c>
      <c r="AI7" s="8">
        <v>28236.458217764681</v>
      </c>
      <c r="AJ7" s="8">
        <v>26614.938863155876</v>
      </c>
      <c r="AK7" s="8">
        <v>26808.738300675235</v>
      </c>
      <c r="AL7" s="8">
        <v>25588.991453092513</v>
      </c>
      <c r="AM7" s="8">
        <v>25848.113114903244</v>
      </c>
      <c r="AN7" s="8">
        <v>25811.584591984767</v>
      </c>
      <c r="AO7" s="8">
        <v>28000.43482387748</v>
      </c>
      <c r="AP7" s="8">
        <v>28733.21787470601</v>
      </c>
      <c r="AQ7" s="8">
        <v>31535.32023068078</v>
      </c>
      <c r="AR7" s="8">
        <v>28717.620384356298</v>
      </c>
      <c r="AS7" s="8">
        <v>29841.274813801039</v>
      </c>
      <c r="AT7" s="8">
        <v>31667.176144199464</v>
      </c>
      <c r="AU7" s="8">
        <v>31702.514852727356</v>
      </c>
      <c r="AV7" s="8">
        <v>31611.118796529216</v>
      </c>
      <c r="AW7" s="8">
        <v>29156.920485810391</v>
      </c>
      <c r="AX7" s="8">
        <v>31994.255353599852</v>
      </c>
      <c r="AY7" s="8">
        <v>33549.581259666302</v>
      </c>
      <c r="AZ7" s="8">
        <v>32596.500152558834</v>
      </c>
      <c r="BA7" s="8">
        <v>33371.379312496654</v>
      </c>
      <c r="BB7" s="8">
        <v>33927.9152580839</v>
      </c>
      <c r="BC7" s="8">
        <v>32142.261391579606</v>
      </c>
      <c r="BD7" s="8">
        <v>34426.332817359325</v>
      </c>
      <c r="BE7" s="8">
        <v>32678.949922275468</v>
      </c>
      <c r="BF7" s="8">
        <v>33186.738554885218</v>
      </c>
      <c r="BG7" s="8">
        <v>34607.573224134714</v>
      </c>
      <c r="BH7" s="8">
        <v>38800.31434016909</v>
      </c>
      <c r="BI7" s="8">
        <v>38482.287613963425</v>
      </c>
      <c r="BJ7" s="8">
        <v>34619.451773508757</v>
      </c>
      <c r="BK7" s="8">
        <v>37227.436101824569</v>
      </c>
      <c r="BL7" s="8">
        <v>37458.422893086972</v>
      </c>
      <c r="BM7" s="8">
        <v>36076.836616222085</v>
      </c>
      <c r="BN7" s="8">
        <v>32760.613013908966</v>
      </c>
      <c r="BO7" s="8">
        <v>35286.912600045922</v>
      </c>
      <c r="BP7" s="8">
        <v>34987.203233656095</v>
      </c>
      <c r="BQ7" s="8">
        <v>39564.504765123449</v>
      </c>
      <c r="BR7" s="8">
        <v>37382.518130525335</v>
      </c>
      <c r="BS7" s="8">
        <v>36841.345631316042</v>
      </c>
      <c r="BT7" s="8">
        <v>35877.469592511909</v>
      </c>
      <c r="BU7" s="8">
        <v>36472.829143630945</v>
      </c>
      <c r="BV7" s="8">
        <v>36992.730369586505</v>
      </c>
      <c r="BW7" s="8">
        <v>33157.710809540557</v>
      </c>
      <c r="BX7" s="8">
        <v>33552.06708516067</v>
      </c>
      <c r="BY7" s="8">
        <v>36220.571079114816</v>
      </c>
      <c r="BZ7" s="8">
        <v>36186.656228949265</v>
      </c>
      <c r="CA7" s="8">
        <v>35229.537590726526</v>
      </c>
      <c r="CB7" s="8">
        <v>35665.35279517671</v>
      </c>
      <c r="CC7" s="8">
        <v>33132.954639282929</v>
      </c>
      <c r="CD7" s="8">
        <v>31583.196319407289</v>
      </c>
      <c r="CE7" s="8">
        <v>31988.793964122233</v>
      </c>
      <c r="CF7" s="8">
        <v>33910.022685120872</v>
      </c>
      <c r="CG7" s="8">
        <v>34194.219107328841</v>
      </c>
      <c r="CH7" s="8">
        <v>36697.504971710106</v>
      </c>
      <c r="CI7" s="8">
        <v>39814.467747026254</v>
      </c>
      <c r="CJ7" s="8">
        <v>37311.522123329938</v>
      </c>
      <c r="CK7" s="8">
        <v>38145.178500404145</v>
      </c>
      <c r="CL7" s="8">
        <v>39366.115162377449</v>
      </c>
      <c r="CM7" s="8">
        <v>39108.523555642263</v>
      </c>
      <c r="CN7" s="8">
        <v>41613.658065238691</v>
      </c>
      <c r="CO7" s="8">
        <v>40315.180388915003</v>
      </c>
      <c r="CP7" s="8">
        <v>43176.484748878967</v>
      </c>
      <c r="CQ7" s="8">
        <v>39323.912856554954</v>
      </c>
      <c r="CR7" s="8">
        <v>44391.981671920017</v>
      </c>
      <c r="CS7" s="8">
        <v>45859.184025365823</v>
      </c>
      <c r="CT7" s="8">
        <v>44934.790422918049</v>
      </c>
      <c r="CU7" s="8">
        <v>44572.05391485017</v>
      </c>
      <c r="CV7" s="8">
        <v>42494.106913362019</v>
      </c>
      <c r="CW7" s="8">
        <v>41932.556015695336</v>
      </c>
      <c r="CX7" s="8">
        <v>43744.283714106394</v>
      </c>
      <c r="CY7" s="8">
        <v>45702.040958023499</v>
      </c>
      <c r="CZ7" s="8">
        <v>46044.717657773588</v>
      </c>
      <c r="DA7" s="8">
        <v>43650.167788442122</v>
      </c>
      <c r="DB7" s="8">
        <v>45817.959140507504</v>
      </c>
      <c r="DC7" s="8">
        <v>42321.132311698224</v>
      </c>
      <c r="DD7" s="8">
        <v>39419.899077979731</v>
      </c>
      <c r="DE7" s="8">
        <v>39312.565290746919</v>
      </c>
      <c r="DF7" s="8">
        <v>35695.676551625154</v>
      </c>
      <c r="DG7" s="8">
        <v>39582.631382058229</v>
      </c>
      <c r="DH7" s="8">
        <v>41808.562770980789</v>
      </c>
      <c r="DI7" s="8">
        <v>41006.632358172013</v>
      </c>
      <c r="DJ7" s="8">
        <v>42393.233587116352</v>
      </c>
      <c r="DK7" s="8">
        <v>45192.616073624995</v>
      </c>
      <c r="DL7" s="8">
        <v>46625.563336220293</v>
      </c>
      <c r="DM7" s="8">
        <v>47771.46645988294</v>
      </c>
      <c r="DN7" s="8">
        <v>44464.295340764547</v>
      </c>
      <c r="DO7" s="8">
        <v>44846.454476871004</v>
      </c>
      <c r="DP7" s="8">
        <v>43028.628208703114</v>
      </c>
      <c r="DQ7" s="8">
        <v>43002.341983369945</v>
      </c>
      <c r="DR7" s="8">
        <v>41799.722681212472</v>
      </c>
      <c r="DS7" s="8">
        <v>41067.810854634918</v>
      </c>
      <c r="DT7" s="8">
        <v>38533.223812841024</v>
      </c>
      <c r="DU7" s="8">
        <v>38464.076450860783</v>
      </c>
      <c r="DV7" s="8">
        <v>32671.405843610941</v>
      </c>
      <c r="DW7" s="8">
        <v>32765.543419820566</v>
      </c>
      <c r="DX7" s="8">
        <v>31102.140349528876</v>
      </c>
      <c r="DY7" s="8">
        <v>34124.987199180752</v>
      </c>
      <c r="DZ7" s="8">
        <v>35550.412033656874</v>
      </c>
      <c r="EA7" s="8">
        <v>33529.28740737676</v>
      </c>
      <c r="EB7" s="8">
        <v>39029.898923614499</v>
      </c>
      <c r="EC7" s="8">
        <v>38240.29349757795</v>
      </c>
      <c r="ED7" s="8">
        <v>38240.29349757795</v>
      </c>
    </row>
    <row r="8" spans="2:134" x14ac:dyDescent="0.45">
      <c r="B8" s="3" t="s">
        <v>7</v>
      </c>
      <c r="C8" s="8">
        <v>22651.208508597956</v>
      </c>
      <c r="D8" s="8">
        <v>22984.586884031123</v>
      </c>
      <c r="E8" s="8">
        <v>23401.309853322582</v>
      </c>
      <c r="F8" s="8">
        <v>22845.679227600638</v>
      </c>
      <c r="G8" s="8">
        <v>23910.637926901032</v>
      </c>
      <c r="H8" s="8">
        <v>23753.209249613148</v>
      </c>
      <c r="I8" s="8">
        <v>24697.781313340452</v>
      </c>
      <c r="J8" s="8">
        <v>24540.352636052568</v>
      </c>
      <c r="K8" s="8">
        <v>24586.655188196066</v>
      </c>
      <c r="L8" s="8">
        <v>23947.67996861583</v>
      </c>
      <c r="M8" s="8">
        <v>23503.175468038273</v>
      </c>
      <c r="N8" s="8">
        <v>24614.436719482161</v>
      </c>
      <c r="O8" s="8">
        <v>22401.174727023081</v>
      </c>
      <c r="P8" s="8">
        <v>24336.621406621191</v>
      </c>
      <c r="Q8" s="8">
        <v>24651.478761196959</v>
      </c>
      <c r="R8" s="8">
        <v>24938.554584486628</v>
      </c>
      <c r="S8" s="8">
        <v>25966.471242072228</v>
      </c>
      <c r="T8" s="8">
        <v>25679.395418782555</v>
      </c>
      <c r="U8" s="8">
        <v>25846.084606499138</v>
      </c>
      <c r="V8" s="8">
        <v>26957.34585794303</v>
      </c>
      <c r="W8" s="8">
        <v>25040.420199202319</v>
      </c>
      <c r="X8" s="8">
        <v>25697.916439639954</v>
      </c>
      <c r="Y8" s="8">
        <v>26151.681450646211</v>
      </c>
      <c r="Z8" s="8">
        <v>25494.185210208576</v>
      </c>
      <c r="AA8" s="8">
        <v>25234.890918205001</v>
      </c>
      <c r="AB8" s="8">
        <v>23753.209249613148</v>
      </c>
      <c r="AC8" s="8">
        <v>24679.260292483057</v>
      </c>
      <c r="AD8" s="8">
        <v>25540.48776235207</v>
      </c>
      <c r="AE8" s="8">
        <v>26114.639408931413</v>
      </c>
      <c r="AF8" s="8">
        <v>27040.690451801322</v>
      </c>
      <c r="AG8" s="8">
        <v>26457.278294793279</v>
      </c>
      <c r="AH8" s="8">
        <v>27420.371379377983</v>
      </c>
      <c r="AI8" s="8">
        <v>27392.589848091888</v>
      </c>
      <c r="AJ8" s="8">
        <v>27253.682191661399</v>
      </c>
      <c r="AK8" s="8">
        <v>26457.278294793279</v>
      </c>
      <c r="AL8" s="8">
        <v>26133.160429788812</v>
      </c>
      <c r="AM8" s="8">
        <v>26522.101867794172</v>
      </c>
      <c r="AN8" s="8">
        <v>26160.94196107491</v>
      </c>
      <c r="AO8" s="8">
        <v>26846.21973279864</v>
      </c>
      <c r="AP8" s="8">
        <v>26142.420940217511</v>
      </c>
      <c r="AQ8" s="8">
        <v>26512.841357365473</v>
      </c>
      <c r="AR8" s="8">
        <v>28151.951703245213</v>
      </c>
      <c r="AS8" s="8">
        <v>28151.951703245213</v>
      </c>
      <c r="AT8" s="8">
        <v>27716.707713096355</v>
      </c>
      <c r="AU8" s="8">
        <v>27614.842098380665</v>
      </c>
      <c r="AV8" s="8">
        <v>26299.849617505395</v>
      </c>
      <c r="AW8" s="8">
        <v>26123.899919360112</v>
      </c>
      <c r="AX8" s="8">
        <v>26846.21973279864</v>
      </c>
      <c r="AY8" s="8">
        <v>27068.47198308742</v>
      </c>
      <c r="AZ8" s="8">
        <v>26512.841357365473</v>
      </c>
      <c r="BA8" s="8">
        <v>26290.589107076696</v>
      </c>
      <c r="BB8" s="8">
        <v>24966.336115772727</v>
      </c>
      <c r="BC8" s="8">
        <v>24882.991521914435</v>
      </c>
      <c r="BD8" s="8">
        <v>26235.026044504502</v>
      </c>
      <c r="BE8" s="8">
        <v>28068.607109386921</v>
      </c>
      <c r="BF8" s="8">
        <v>27744.48924438245</v>
      </c>
      <c r="BG8" s="8">
        <v>26383.194211363687</v>
      </c>
      <c r="BH8" s="8">
        <v>25114.504282631911</v>
      </c>
      <c r="BI8" s="8">
        <v>25642.35337706776</v>
      </c>
      <c r="BJ8" s="8">
        <v>27550.018525379772</v>
      </c>
      <c r="BK8" s="8">
        <v>26568.404419937669</v>
      </c>
      <c r="BL8" s="8">
        <v>26651.749013795961</v>
      </c>
      <c r="BM8" s="8">
        <v>27531.497504522373</v>
      </c>
      <c r="BN8" s="8">
        <v>29726.238476124057</v>
      </c>
      <c r="BO8" s="8">
        <v>28290.859359675698</v>
      </c>
      <c r="BP8" s="8">
        <v>28503.851099535776</v>
      </c>
      <c r="BQ8" s="8">
        <v>28568.674672536672</v>
      </c>
      <c r="BR8" s="8">
        <v>28318.640890961797</v>
      </c>
      <c r="BS8" s="8">
        <v>27929.699452956433</v>
      </c>
      <c r="BT8" s="8">
        <v>27550.018525379772</v>
      </c>
      <c r="BU8" s="8">
        <v>27012.908920515223</v>
      </c>
      <c r="BV8" s="8">
        <v>27086.993003944815</v>
      </c>
      <c r="BW8" s="8">
        <v>27512.976483664974</v>
      </c>
      <c r="BX8" s="8">
        <v>25781.261033498246</v>
      </c>
      <c r="BY8" s="8">
        <v>27438.892400235382</v>
      </c>
      <c r="BZ8" s="8">
        <v>27725.968223525055</v>
      </c>
      <c r="CA8" s="8">
        <v>26994.387899657828</v>
      </c>
      <c r="CB8" s="8">
        <v>27550.018525379772</v>
      </c>
      <c r="CC8" s="8">
        <v>27938.959963385132</v>
      </c>
      <c r="CD8" s="8">
        <v>26059.076346359219</v>
      </c>
      <c r="CE8" s="8">
        <v>25410.840616350284</v>
      </c>
      <c r="CF8" s="8">
        <v>25003.378157487525</v>
      </c>
      <c r="CG8" s="8">
        <v>24419.966000479482</v>
      </c>
      <c r="CH8" s="8">
        <v>24762.604886341349</v>
      </c>
      <c r="CI8" s="8">
        <v>23067.931477889415</v>
      </c>
      <c r="CJ8" s="8">
        <v>24197.713750190702</v>
      </c>
      <c r="CK8" s="8">
        <v>23392.049342893883</v>
      </c>
      <c r="CL8" s="8">
        <v>22817.89769631454</v>
      </c>
      <c r="CM8" s="8">
        <v>25095.983261774516</v>
      </c>
      <c r="CN8" s="8">
        <v>25142.28581391801</v>
      </c>
      <c r="CO8" s="8">
        <v>24688.520802911753</v>
      </c>
      <c r="CP8" s="8">
        <v>25744.218991783451</v>
      </c>
      <c r="CQ8" s="8">
        <v>24642.218250768259</v>
      </c>
      <c r="CR8" s="8">
        <v>24419.966000479482</v>
      </c>
      <c r="CS8" s="8">
        <v>23799.511801756642</v>
      </c>
      <c r="CT8" s="8">
        <v>23762.469760041848</v>
      </c>
      <c r="CU8" s="8">
        <v>23364.267811607784</v>
      </c>
      <c r="CV8" s="8">
        <v>24577.394677767366</v>
      </c>
      <c r="CW8" s="8">
        <v>24957.075605344027</v>
      </c>
      <c r="CX8" s="8">
        <v>24503.310594337774</v>
      </c>
      <c r="CY8" s="8">
        <v>24901.512542771834</v>
      </c>
      <c r="CZ8" s="8">
        <v>26772.135649369047</v>
      </c>
      <c r="DA8" s="8">
        <v>28170.472724102608</v>
      </c>
      <c r="DB8" s="8">
        <v>26985.127389229128</v>
      </c>
      <c r="DC8" s="8">
        <v>25901.647669071335</v>
      </c>
      <c r="DD8" s="8">
        <v>27225.900660375304</v>
      </c>
      <c r="DE8" s="8">
        <v>26661.009524224661</v>
      </c>
      <c r="DF8" s="8">
        <v>28513.111609964475</v>
      </c>
      <c r="DG8" s="8">
        <v>25984.992262929627</v>
      </c>
      <c r="DH8" s="8">
        <v>27772.270775668549</v>
      </c>
      <c r="DI8" s="8">
        <v>29448.423163263084</v>
      </c>
      <c r="DJ8" s="8">
        <v>29253.952444260402</v>
      </c>
      <c r="DK8" s="8">
        <v>30207.785018416409</v>
      </c>
      <c r="DL8" s="8">
        <v>30430.037268705186</v>
      </c>
      <c r="DM8" s="8">
        <v>29161.34733997341</v>
      </c>
      <c r="DN8" s="8">
        <v>28652.019266394964</v>
      </c>
      <c r="DO8" s="8">
        <v>27022.169430943923</v>
      </c>
      <c r="DP8" s="8">
        <v>26688.791055510756</v>
      </c>
      <c r="DQ8" s="8">
        <v>27299.984743804896</v>
      </c>
      <c r="DR8" s="8">
        <v>27346.28729594839</v>
      </c>
      <c r="DS8" s="8">
        <v>26401.715232221086</v>
      </c>
      <c r="DT8" s="8">
        <v>27577.80005666587</v>
      </c>
      <c r="DU8" s="8">
        <v>27374.068827234489</v>
      </c>
      <c r="DV8" s="8">
        <v>26086.857877645318</v>
      </c>
      <c r="DW8" s="8">
        <v>26235.026044504502</v>
      </c>
      <c r="DX8" s="8">
        <v>25707.176950068653</v>
      </c>
      <c r="DY8" s="8">
        <v>25753.479502212151</v>
      </c>
      <c r="DZ8" s="8">
        <v>27438.892400235382</v>
      </c>
      <c r="EA8" s="8">
        <v>27068.47198308742</v>
      </c>
      <c r="EB8" s="8">
        <v>26077.597367216618</v>
      </c>
      <c r="EC8" s="8">
        <v>26309.110127934095</v>
      </c>
      <c r="ED8" s="8">
        <v>26309.110127934095</v>
      </c>
    </row>
    <row r="9" spans="2:134" x14ac:dyDescent="0.45">
      <c r="B9" s="3" t="s">
        <v>9</v>
      </c>
      <c r="C9" s="8">
        <v>8081.6899082270547</v>
      </c>
      <c r="D9" s="8">
        <v>7235.7420032010332</v>
      </c>
      <c r="E9" s="8">
        <v>6816.8689908373726</v>
      </c>
      <c r="F9" s="8">
        <v>6377.1326138073546</v>
      </c>
      <c r="G9" s="8">
        <v>6497.2139300691433</v>
      </c>
      <c r="H9" s="8">
        <v>6339.5920726957393</v>
      </c>
      <c r="I9" s="8">
        <v>6685.6667112955511</v>
      </c>
      <c r="J9" s="8">
        <v>6392.779603002662</v>
      </c>
      <c r="K9" s="8">
        <v>6212.3570076652022</v>
      </c>
      <c r="L9" s="8">
        <v>7027.9563904886218</v>
      </c>
      <c r="M9" s="8">
        <v>6880.8562959511446</v>
      </c>
      <c r="N9" s="8">
        <v>7283.2001421300602</v>
      </c>
      <c r="O9" s="8">
        <v>6772.6827179891698</v>
      </c>
      <c r="P9" s="8">
        <v>6845.6764393993153</v>
      </c>
      <c r="Q9" s="8">
        <v>7062.2005976601349</v>
      </c>
      <c r="R9" s="8">
        <v>7135.5701769512343</v>
      </c>
      <c r="S9" s="8">
        <v>7691.8519989669649</v>
      </c>
      <c r="T9" s="8">
        <v>7592.9943695677266</v>
      </c>
      <c r="U9" s="8">
        <v>7832.1082712700299</v>
      </c>
      <c r="V9" s="8">
        <v>8438.5638312336505</v>
      </c>
      <c r="W9" s="8">
        <v>6681.1432122826427</v>
      </c>
      <c r="X9" s="8">
        <v>6578.0879787340555</v>
      </c>
      <c r="Y9" s="8">
        <v>8121.7379098713236</v>
      </c>
      <c r="Z9" s="8">
        <v>6794.5915543653737</v>
      </c>
      <c r="AA9" s="8">
        <v>6352.2422719946226</v>
      </c>
      <c r="AB9" s="8">
        <v>7089.3759821910244</v>
      </c>
      <c r="AC9" s="8">
        <v>7150.8166536321432</v>
      </c>
      <c r="AD9" s="8">
        <v>7524.3815195388888</v>
      </c>
      <c r="AE9" s="8">
        <v>8967.8974904350671</v>
      </c>
      <c r="AF9" s="8">
        <v>8704.0331753201408</v>
      </c>
      <c r="AG9" s="8">
        <v>9265.6913827733024</v>
      </c>
      <c r="AH9" s="8">
        <v>9477.7097315993342</v>
      </c>
      <c r="AI9" s="8">
        <v>9067.7489010165609</v>
      </c>
      <c r="AJ9" s="8">
        <v>8751.8590667378176</v>
      </c>
      <c r="AK9" s="8">
        <v>8744.5760178408309</v>
      </c>
      <c r="AL9" s="8">
        <v>8858.357823201015</v>
      </c>
      <c r="AM9" s="8">
        <v>8910.8383313143986</v>
      </c>
      <c r="AN9" s="8">
        <v>9179.2793206727965</v>
      </c>
      <c r="AO9" s="8">
        <v>8132.2645869833104</v>
      </c>
      <c r="AP9" s="8">
        <v>8248.4464422894016</v>
      </c>
      <c r="AQ9" s="8">
        <v>7736.9233889541401</v>
      </c>
      <c r="AR9" s="8">
        <v>7147.5107212509847</v>
      </c>
      <c r="AS9" s="8">
        <v>7177.0477847838847</v>
      </c>
      <c r="AT9" s="8">
        <v>7311.6567788124139</v>
      </c>
      <c r="AU9" s="8">
        <v>7143.8222366472119</v>
      </c>
      <c r="AV9" s="8">
        <v>8019.4398308908949</v>
      </c>
      <c r="AW9" s="8">
        <v>7999.0199695134324</v>
      </c>
      <c r="AX9" s="8">
        <v>7574.3569121159362</v>
      </c>
      <c r="AY9" s="8">
        <v>7200.4055239605932</v>
      </c>
      <c r="AZ9" s="8">
        <v>6807.681290618536</v>
      </c>
      <c r="BA9" s="8">
        <v>7920.3708771543397</v>
      </c>
      <c r="BB9" s="8">
        <v>7304.9063945761209</v>
      </c>
      <c r="BC9" s="8">
        <v>8508.6682228934696</v>
      </c>
      <c r="BD9" s="8">
        <v>8633.3332457876841</v>
      </c>
      <c r="BE9" s="8">
        <v>8642.0770907736132</v>
      </c>
      <c r="BF9" s="8">
        <v>8239.6201345563586</v>
      </c>
      <c r="BG9" s="8">
        <v>8276.7677836031744</v>
      </c>
      <c r="BH9" s="8">
        <v>7953.7482323462536</v>
      </c>
      <c r="BI9" s="8">
        <v>9222.3008907167496</v>
      </c>
      <c r="BJ9" s="8">
        <v>8131.29046536649</v>
      </c>
      <c r="BK9" s="8">
        <v>8020.6169395129191</v>
      </c>
      <c r="BL9" s="8">
        <v>7543.9538139263241</v>
      </c>
      <c r="BM9" s="8">
        <v>8463.4655507203461</v>
      </c>
      <c r="BN9" s="8">
        <v>7436.3460349982506</v>
      </c>
      <c r="BO9" s="8">
        <v>8458.9556918440321</v>
      </c>
      <c r="BP9" s="8">
        <v>9497.7148015239127</v>
      </c>
      <c r="BQ9" s="8">
        <v>9037.7488253031242</v>
      </c>
      <c r="BR9" s="8">
        <v>8012.1752393229399</v>
      </c>
      <c r="BS9" s="8">
        <v>8545.2197268153959</v>
      </c>
      <c r="BT9" s="8">
        <v>9802.3540052516255</v>
      </c>
      <c r="BU9" s="8">
        <v>8442.267192395273</v>
      </c>
      <c r="BV9" s="8">
        <v>8983.4850151492301</v>
      </c>
      <c r="BW9" s="8">
        <v>9150.8519257441149</v>
      </c>
      <c r="BX9" s="8">
        <v>9773.6018123635986</v>
      </c>
      <c r="BY9" s="8">
        <v>8067.8027015826201</v>
      </c>
      <c r="BZ9" s="8">
        <v>9145.4627772314598</v>
      </c>
      <c r="CA9" s="8">
        <v>10147.31804582014</v>
      </c>
      <c r="CB9" s="8">
        <v>10129.351284624598</v>
      </c>
      <c r="CC9" s="8">
        <v>9294.0135791731991</v>
      </c>
      <c r="CD9" s="8">
        <v>9466.3916340114902</v>
      </c>
      <c r="CE9" s="8">
        <v>9303.7059807816277</v>
      </c>
      <c r="CF9" s="8">
        <v>8998.6536481770399</v>
      </c>
      <c r="CG9" s="8">
        <v>8647.6812213841968</v>
      </c>
      <c r="CH9" s="8">
        <v>9058.8436002598864</v>
      </c>
      <c r="CI9" s="8">
        <v>8562.0679969753528</v>
      </c>
      <c r="CJ9" s="8">
        <v>7829.2155862202171</v>
      </c>
      <c r="CK9" s="8">
        <v>7513.4872668418084</v>
      </c>
      <c r="CL9" s="8">
        <v>7860.9967875858601</v>
      </c>
      <c r="CM9" s="8">
        <v>8489.2454650156251</v>
      </c>
      <c r="CN9" s="8">
        <v>8325.4178233922248</v>
      </c>
      <c r="CO9" s="8">
        <v>9887.6200055590507</v>
      </c>
      <c r="CP9" s="8">
        <v>9883.4320527407726</v>
      </c>
      <c r="CQ9" s="8">
        <v>11107.072766005736</v>
      </c>
      <c r="CR9" s="8">
        <v>10285.72986341158</v>
      </c>
      <c r="CS9" s="8">
        <v>10447.627469402818</v>
      </c>
      <c r="CT9" s="8">
        <v>11148.016727773271</v>
      </c>
      <c r="CU9" s="8">
        <v>10733.2059230019</v>
      </c>
      <c r="CV9" s="8">
        <v>10055.685015610559</v>
      </c>
      <c r="CW9" s="8">
        <v>8766.932164705664</v>
      </c>
      <c r="CX9" s="8">
        <v>8477.1232338747905</v>
      </c>
      <c r="CY9" s="8">
        <v>9672.6730318965074</v>
      </c>
      <c r="CZ9" s="8">
        <v>9990.0647035464299</v>
      </c>
      <c r="DA9" s="8">
        <v>9269.7925078149256</v>
      </c>
      <c r="DB9" s="8">
        <v>10570.124924165795</v>
      </c>
      <c r="DC9" s="8">
        <v>10444.947733339739</v>
      </c>
      <c r="DD9" s="8">
        <v>9389.0962027032583</v>
      </c>
      <c r="DE9" s="8">
        <v>10670.53049891222</v>
      </c>
      <c r="DF9" s="8">
        <v>10304.362330589092</v>
      </c>
      <c r="DG9" s="8">
        <v>10046.07219086371</v>
      </c>
      <c r="DH9" s="8">
        <v>9392.5063594854455</v>
      </c>
      <c r="DI9" s="8">
        <v>10110.335169656626</v>
      </c>
      <c r="DJ9" s="8">
        <v>11174.215041367461</v>
      </c>
      <c r="DK9" s="8">
        <v>11139.855450296334</v>
      </c>
      <c r="DL9" s="8">
        <v>9805.3855451008258</v>
      </c>
      <c r="DM9" s="8">
        <v>10998.146595054937</v>
      </c>
      <c r="DN9" s="8">
        <v>10784.710007987806</v>
      </c>
      <c r="DO9" s="8">
        <v>9612.5794018709894</v>
      </c>
      <c r="DP9" s="8">
        <v>9535.0622176212692</v>
      </c>
      <c r="DQ9" s="8">
        <v>7797.3096344054229</v>
      </c>
      <c r="DR9" s="8">
        <v>8950.0225893447387</v>
      </c>
      <c r="DS9" s="8">
        <v>9447.4949633677297</v>
      </c>
      <c r="DT9" s="8">
        <v>9926.481621497076</v>
      </c>
      <c r="DU9" s="8">
        <v>8900.1197538041924</v>
      </c>
      <c r="DV9" s="8">
        <v>8389.0290963885273</v>
      </c>
      <c r="DW9" s="8">
        <v>9463.7356599106715</v>
      </c>
      <c r="DX9" s="8">
        <v>8809.7237921371088</v>
      </c>
      <c r="DY9" s="8">
        <v>10808.969537271261</v>
      </c>
      <c r="DZ9" s="8">
        <v>11119.524426017773</v>
      </c>
      <c r="EA9" s="8">
        <v>11677.456683718816</v>
      </c>
      <c r="EB9" s="8">
        <v>9397.6000533899005</v>
      </c>
      <c r="EC9" s="8">
        <v>10688.944114646016</v>
      </c>
      <c r="ED9" s="8">
        <v>10688.944114646016</v>
      </c>
    </row>
    <row r="10" spans="2:134" x14ac:dyDescent="0.45">
      <c r="B10" s="3" t="s">
        <v>2</v>
      </c>
      <c r="C10" s="8">
        <v>38816.990876226548</v>
      </c>
      <c r="D10" s="8">
        <v>38341.125839215012</v>
      </c>
      <c r="E10" s="8">
        <v>33514.494749526595</v>
      </c>
      <c r="F10" s="8">
        <v>33242.571871234293</v>
      </c>
      <c r="G10" s="8">
        <v>33446.51402995352</v>
      </c>
      <c r="H10" s="8">
        <v>34330.263384403515</v>
      </c>
      <c r="I10" s="8">
        <v>40040.643828541921</v>
      </c>
      <c r="J10" s="8">
        <v>42012.084696161131</v>
      </c>
      <c r="K10" s="8">
        <v>42691.891891891893</v>
      </c>
      <c r="L10" s="8">
        <v>39224.875193665008</v>
      </c>
      <c r="M10" s="8">
        <v>38613.048717507321</v>
      </c>
      <c r="N10" s="8">
        <v>42963.814770184203</v>
      </c>
      <c r="O10" s="8">
        <v>36641.607849888103</v>
      </c>
      <c r="P10" s="8">
        <v>32290.841797211226</v>
      </c>
      <c r="Q10" s="8">
        <v>30047.478051299709</v>
      </c>
      <c r="R10" s="8">
        <v>33582.475469099678</v>
      </c>
      <c r="S10" s="8">
        <v>34670.166982268893</v>
      </c>
      <c r="T10" s="8">
        <v>35417.954897572738</v>
      </c>
      <c r="U10" s="8">
        <v>34126.321225684282</v>
      </c>
      <c r="V10" s="8">
        <v>35621.897056291964</v>
      </c>
      <c r="W10" s="8">
        <v>39904.68238939577</v>
      </c>
      <c r="X10" s="8">
        <v>43235.737648476505</v>
      </c>
      <c r="Y10" s="8">
        <v>44255.448442072644</v>
      </c>
      <c r="Z10" s="8">
        <v>52073.231192976418</v>
      </c>
      <c r="AA10" s="8">
        <v>47450.542262007235</v>
      </c>
      <c r="AB10" s="8">
        <v>42827.853331038044</v>
      </c>
      <c r="AC10" s="8">
        <v>40380.547426407298</v>
      </c>
      <c r="AD10" s="8">
        <v>41400.258220003445</v>
      </c>
      <c r="AE10" s="8">
        <v>36573.627130315028</v>
      </c>
      <c r="AF10" s="8">
        <v>31611.034601480464</v>
      </c>
      <c r="AG10" s="8">
        <v>28551.902220692031</v>
      </c>
      <c r="AH10" s="8">
        <v>27056.326390084352</v>
      </c>
      <c r="AI10" s="8">
        <v>25968.634876915134</v>
      </c>
      <c r="AJ10" s="8">
        <v>28008.05646410742</v>
      </c>
      <c r="AK10" s="8">
        <v>29299.690135995868</v>
      </c>
      <c r="AL10" s="8">
        <v>33378.533310380444</v>
      </c>
      <c r="AM10" s="8">
        <v>33038.629712515067</v>
      </c>
      <c r="AN10" s="8">
        <v>38952.952315372699</v>
      </c>
      <c r="AO10" s="8">
        <v>39700.740230676536</v>
      </c>
      <c r="AP10" s="8">
        <v>41264.296780857294</v>
      </c>
      <c r="AQ10" s="8">
        <v>41536.219659149596</v>
      </c>
      <c r="AR10" s="8">
        <v>43099.776209330354</v>
      </c>
      <c r="AS10" s="8">
        <v>43847.564124634191</v>
      </c>
      <c r="AT10" s="8">
        <v>45411.120674814942</v>
      </c>
      <c r="AU10" s="8">
        <v>44255.448442072644</v>
      </c>
      <c r="AV10" s="8">
        <v>45751.024272680326</v>
      </c>
      <c r="AW10" s="8">
        <v>38273.145119641937</v>
      </c>
      <c r="AX10" s="8">
        <v>34262.28266483044</v>
      </c>
      <c r="AY10" s="8">
        <v>39836.701669822694</v>
      </c>
      <c r="AZ10" s="8">
        <v>36097.7620933035</v>
      </c>
      <c r="BA10" s="8">
        <v>44731.31347908418</v>
      </c>
      <c r="BB10" s="8">
        <v>44187.467722499568</v>
      </c>
      <c r="BC10" s="8">
        <v>46906.696505422624</v>
      </c>
      <c r="BD10" s="8">
        <v>44731.31347908418</v>
      </c>
      <c r="BE10" s="8">
        <v>39768.720950249612</v>
      </c>
      <c r="BF10" s="8">
        <v>40516.508865553456</v>
      </c>
      <c r="BG10" s="8">
        <v>42351.988294026516</v>
      </c>
      <c r="BH10" s="8">
        <v>44527.371320364953</v>
      </c>
      <c r="BI10" s="8">
        <v>43779.583405061123</v>
      </c>
      <c r="BJ10" s="8">
        <v>42691.891891891893</v>
      </c>
      <c r="BK10" s="8">
        <v>41128.335341711143</v>
      </c>
      <c r="BL10" s="8">
        <v>39564.778791530385</v>
      </c>
      <c r="BM10" s="8">
        <v>40176.605267688072</v>
      </c>
      <c r="BN10" s="8">
        <v>37457.376484765024</v>
      </c>
      <c r="BO10" s="8">
        <v>39904.68238939577</v>
      </c>
      <c r="BP10" s="8">
        <v>37253.43432604579</v>
      </c>
      <c r="BQ10" s="8">
        <v>33854.39834739198</v>
      </c>
      <c r="BR10" s="8">
        <v>30319.400929592015</v>
      </c>
      <c r="BS10" s="8">
        <v>35146.032019280428</v>
      </c>
      <c r="BT10" s="8">
        <v>37321.415045618873</v>
      </c>
      <c r="BU10" s="8">
        <v>36369.684971595801</v>
      </c>
      <c r="BV10" s="8">
        <v>44119.4870029265</v>
      </c>
      <c r="BW10" s="8">
        <v>44323.429161645727</v>
      </c>
      <c r="BX10" s="8">
        <v>46090.927870545711</v>
      </c>
      <c r="BY10" s="8">
        <v>46838.715785849548</v>
      </c>
      <c r="BZ10" s="8">
        <v>50781.59752108797</v>
      </c>
      <c r="CA10" s="8">
        <v>51869.289034257192</v>
      </c>
      <c r="CB10" s="8">
        <v>46974.677224995699</v>
      </c>
      <c r="CC10" s="8">
        <v>47858.426579445688</v>
      </c>
      <c r="CD10" s="8">
        <v>55336.305732484077</v>
      </c>
      <c r="CE10" s="8">
        <v>49897.848166637981</v>
      </c>
      <c r="CF10" s="8">
        <v>47858.426579445688</v>
      </c>
      <c r="CG10" s="8">
        <v>50509.674642795668</v>
      </c>
      <c r="CH10" s="8">
        <v>48062.368738164922</v>
      </c>
      <c r="CI10" s="8">
        <v>49354.00241005337</v>
      </c>
      <c r="CJ10" s="8">
        <v>40788.431743845758</v>
      </c>
      <c r="CK10" s="8">
        <v>49625.925288345672</v>
      </c>
      <c r="CL10" s="8">
        <v>44867.274918230338</v>
      </c>
      <c r="CM10" s="8">
        <v>38205.164400068861</v>
      </c>
      <c r="CN10" s="8">
        <v>37865.260802203476</v>
      </c>
      <c r="CO10" s="8">
        <v>42080.065415734207</v>
      </c>
      <c r="CP10" s="8">
        <v>40448.528145980381</v>
      </c>
      <c r="CQ10" s="8">
        <v>37321.415045618873</v>
      </c>
      <c r="CR10" s="8">
        <v>32018.91891891892</v>
      </c>
      <c r="CS10" s="8">
        <v>33854.39834739198</v>
      </c>
      <c r="CT10" s="8">
        <v>37933.241521776559</v>
      </c>
      <c r="CU10" s="8">
        <v>31611.034601480464</v>
      </c>
      <c r="CV10" s="8">
        <v>37457.376484765024</v>
      </c>
      <c r="CW10" s="8">
        <v>34602.186262695817</v>
      </c>
      <c r="CX10" s="8">
        <v>39496.79807195731</v>
      </c>
      <c r="CY10" s="8">
        <v>43983.525563780342</v>
      </c>
      <c r="CZ10" s="8">
        <v>46702.754346703397</v>
      </c>
      <c r="DA10" s="8">
        <v>49761.886727491823</v>
      </c>
      <c r="DB10" s="8">
        <v>46906.696505422624</v>
      </c>
      <c r="DC10" s="8">
        <v>48878.137373041835</v>
      </c>
      <c r="DD10" s="8">
        <v>45751.024272680326</v>
      </c>
      <c r="DE10" s="8">
        <v>49150.060251334136</v>
      </c>
      <c r="DF10" s="8">
        <v>40040.643828541921</v>
      </c>
      <c r="DG10" s="8">
        <v>45886.985711826477</v>
      </c>
      <c r="DH10" s="8">
        <v>45275.159235668791</v>
      </c>
      <c r="DI10" s="8">
        <v>43507.660526768806</v>
      </c>
      <c r="DJ10" s="8">
        <v>38205.164400068861</v>
      </c>
      <c r="DK10" s="8">
        <v>40924.393182991909</v>
      </c>
      <c r="DL10" s="8">
        <v>39836.701669822694</v>
      </c>
      <c r="DM10" s="8">
        <v>38001.222241349635</v>
      </c>
      <c r="DN10" s="8">
        <v>39904.68238939577</v>
      </c>
      <c r="DO10" s="8">
        <v>41740.16181786883</v>
      </c>
      <c r="DP10" s="8">
        <v>45343.139955241866</v>
      </c>
      <c r="DQ10" s="8">
        <v>46362.850748838013</v>
      </c>
      <c r="DR10" s="8">
        <v>43303.71836804958</v>
      </c>
      <c r="DS10" s="8">
        <v>40380.547426407298</v>
      </c>
      <c r="DT10" s="8">
        <v>36845.550008607337</v>
      </c>
      <c r="DU10" s="8">
        <v>38545.067997934239</v>
      </c>
      <c r="DV10" s="8">
        <v>30455.362368738166</v>
      </c>
      <c r="DW10" s="8">
        <v>39020.933034945774</v>
      </c>
      <c r="DX10" s="8">
        <v>39768.720950249612</v>
      </c>
      <c r="DY10" s="8">
        <v>40380.547426407298</v>
      </c>
      <c r="DZ10" s="8">
        <v>36709.588569461186</v>
      </c>
      <c r="EA10" s="8">
        <v>41740.16181786883</v>
      </c>
      <c r="EB10" s="8">
        <v>54860.440695472549</v>
      </c>
      <c r="EC10" s="8">
        <v>53704.768462730251</v>
      </c>
      <c r="ED10" s="8">
        <v>53704.768462730251</v>
      </c>
    </row>
    <row r="11" spans="2:134" x14ac:dyDescent="0.45">
      <c r="B11" s="3" t="s">
        <v>6</v>
      </c>
      <c r="C11" s="8">
        <v>37988.737628998795</v>
      </c>
      <c r="D11" s="8">
        <v>37674.214042472027</v>
      </c>
      <c r="E11" s="8">
        <v>41533.653293754382</v>
      </c>
      <c r="F11" s="8">
        <v>41432.735120744095</v>
      </c>
      <c r="G11" s="8">
        <v>43041.271242924086</v>
      </c>
      <c r="H11" s="8">
        <v>43671.917576684762</v>
      </c>
      <c r="I11" s="8">
        <v>41962.801281249573</v>
      </c>
      <c r="J11" s="8">
        <v>41371.765306315188</v>
      </c>
      <c r="K11" s="8">
        <v>44029.856297579936</v>
      </c>
      <c r="L11" s="8">
        <v>44257.155629172397</v>
      </c>
      <c r="M11" s="8">
        <v>40462.041491170792</v>
      </c>
      <c r="N11" s="8">
        <v>40591.666553870353</v>
      </c>
      <c r="O11" s="8">
        <v>37995.547456458618</v>
      </c>
      <c r="P11" s="8">
        <v>37043.054904282944</v>
      </c>
      <c r="Q11" s="8">
        <v>34732.393352905507</v>
      </c>
      <c r="R11" s="8">
        <v>38235.593113275114</v>
      </c>
      <c r="S11" s="8">
        <v>39804.024738955326</v>
      </c>
      <c r="T11" s="8">
        <v>41238.30443056587</v>
      </c>
      <c r="U11" s="8">
        <v>38511.981571971752</v>
      </c>
      <c r="V11" s="8">
        <v>38400.001779676895</v>
      </c>
      <c r="W11" s="8">
        <v>38257.753542460421</v>
      </c>
      <c r="X11" s="8">
        <v>39751.830735795309</v>
      </c>
      <c r="Y11" s="8">
        <v>43829.588956006257</v>
      </c>
      <c r="Z11" s="8">
        <v>41150.073253027229</v>
      </c>
      <c r="AA11" s="8">
        <v>38714.58104297323</v>
      </c>
      <c r="AB11" s="8">
        <v>39264.156336292363</v>
      </c>
      <c r="AC11" s="8">
        <v>41298.553255330924</v>
      </c>
      <c r="AD11" s="8">
        <v>37282.097371846095</v>
      </c>
      <c r="AE11" s="8">
        <v>40419.592351774467</v>
      </c>
      <c r="AF11" s="8">
        <v>38650.291749509743</v>
      </c>
      <c r="AG11" s="8">
        <v>38082.727113112822</v>
      </c>
      <c r="AH11" s="8">
        <v>37216.445738326045</v>
      </c>
      <c r="AI11" s="8">
        <v>39876.198890698186</v>
      </c>
      <c r="AJ11" s="8">
        <v>38292.407452483647</v>
      </c>
      <c r="AK11" s="8">
        <v>36319.821244267834</v>
      </c>
      <c r="AL11" s="8">
        <v>37014.708477157779</v>
      </c>
      <c r="AM11" s="8">
        <v>33929.174946024461</v>
      </c>
      <c r="AN11" s="8">
        <v>37094.057762104771</v>
      </c>
      <c r="AO11" s="8">
        <v>38634.389404967689</v>
      </c>
      <c r="AP11" s="8">
        <v>41252.244728414051</v>
      </c>
      <c r="AQ11" s="8">
        <v>38377.351439385653</v>
      </c>
      <c r="AR11" s="8">
        <v>42938.52114924496</v>
      </c>
      <c r="AS11" s="8">
        <v>43287.281952551755</v>
      </c>
      <c r="AT11" s="8">
        <v>42710.925729952651</v>
      </c>
      <c r="AU11" s="8">
        <v>41563.083530161937</v>
      </c>
      <c r="AV11" s="8">
        <v>41637.866124103253</v>
      </c>
      <c r="AW11" s="8">
        <v>43451.924486911928</v>
      </c>
      <c r="AX11" s="8">
        <v>42232.288374526572</v>
      </c>
      <c r="AY11" s="8">
        <v>38800.878793400618</v>
      </c>
      <c r="AZ11" s="8">
        <v>35461.658862186145</v>
      </c>
      <c r="BA11" s="8">
        <v>35056.704248185837</v>
      </c>
      <c r="BB11" s="8">
        <v>38884.393913746506</v>
      </c>
      <c r="BC11" s="8">
        <v>39555.487031200195</v>
      </c>
      <c r="BD11" s="8">
        <v>41210.128870998829</v>
      </c>
      <c r="BE11" s="8">
        <v>40167.430786541008</v>
      </c>
      <c r="BF11" s="8">
        <v>42225.197661070684</v>
      </c>
      <c r="BG11" s="8">
        <v>39797.485746985876</v>
      </c>
      <c r="BH11" s="8">
        <v>40361.164245792759</v>
      </c>
      <c r="BI11" s="8">
        <v>38410.662151658762</v>
      </c>
      <c r="BJ11" s="8">
        <v>37815.296041734488</v>
      </c>
      <c r="BK11" s="8">
        <v>38509.208438486399</v>
      </c>
      <c r="BL11" s="8">
        <v>38943.525180679047</v>
      </c>
      <c r="BM11" s="8">
        <v>42238.731584481218</v>
      </c>
      <c r="BN11" s="8">
        <v>43576.264556999355</v>
      </c>
      <c r="BO11" s="8">
        <v>39784.041327253006</v>
      </c>
      <c r="BP11" s="8">
        <v>40747.748929076653</v>
      </c>
      <c r="BQ11" s="8">
        <v>41898.276868937392</v>
      </c>
      <c r="BR11" s="8">
        <v>43809.209324448064</v>
      </c>
      <c r="BS11" s="8">
        <v>40025.190284148739</v>
      </c>
      <c r="BT11" s="8">
        <v>43071.239087791007</v>
      </c>
      <c r="BU11" s="8">
        <v>45972.104762461517</v>
      </c>
      <c r="BV11" s="8">
        <v>45869.708443648393</v>
      </c>
      <c r="BW11" s="8">
        <v>46034.230372465216</v>
      </c>
      <c r="BX11" s="8">
        <v>44817.338509525434</v>
      </c>
      <c r="BY11" s="8">
        <v>44629.048581064184</v>
      </c>
      <c r="BZ11" s="8">
        <v>42125.602889728783</v>
      </c>
      <c r="CA11" s="8">
        <v>42108.374230544199</v>
      </c>
      <c r="CB11" s="8">
        <v>40830.419417667537</v>
      </c>
      <c r="CC11" s="8">
        <v>41720.633957104641</v>
      </c>
      <c r="CD11" s="8">
        <v>44361.350450751961</v>
      </c>
      <c r="CE11" s="8">
        <v>44755.024863068742</v>
      </c>
      <c r="CF11" s="8">
        <v>47404.553498506248</v>
      </c>
      <c r="CG11" s="8">
        <v>52651.738088465514</v>
      </c>
      <c r="CH11" s="8">
        <v>50611.536191471736</v>
      </c>
      <c r="CI11" s="8">
        <v>52980.666980227339</v>
      </c>
      <c r="CJ11" s="8">
        <v>51995.869673279842</v>
      </c>
      <c r="CK11" s="8">
        <v>51023.446062003757</v>
      </c>
      <c r="CL11" s="8">
        <v>50154.841420285287</v>
      </c>
      <c r="CM11" s="8">
        <v>45815.272145563591</v>
      </c>
      <c r="CN11" s="8">
        <v>47248.978677019746</v>
      </c>
      <c r="CO11" s="8">
        <v>49214.553419177275</v>
      </c>
      <c r="CP11" s="8">
        <v>46749.399177857034</v>
      </c>
      <c r="CQ11" s="8">
        <v>45615.950877651674</v>
      </c>
      <c r="CR11" s="8">
        <v>44328.663814245694</v>
      </c>
      <c r="CS11" s="8">
        <v>40692.879974706055</v>
      </c>
      <c r="CT11" s="8">
        <v>41190.343364366359</v>
      </c>
      <c r="CU11" s="8">
        <v>45307.811460601923</v>
      </c>
      <c r="CV11" s="8">
        <v>42800.533893331944</v>
      </c>
      <c r="CW11" s="8">
        <v>40112.996273936085</v>
      </c>
      <c r="CX11" s="8">
        <v>46791.542403964573</v>
      </c>
      <c r="CY11" s="8">
        <v>47178.043981093644</v>
      </c>
      <c r="CZ11" s="8">
        <v>44260.198983190407</v>
      </c>
      <c r="DA11" s="8">
        <v>45271.537425100236</v>
      </c>
      <c r="DB11" s="8">
        <v>44199.905025555679</v>
      </c>
      <c r="DC11" s="8">
        <v>44802.712773530817</v>
      </c>
      <c r="DD11" s="8">
        <v>39743.431430323661</v>
      </c>
      <c r="DE11" s="8">
        <v>41214.423393423116</v>
      </c>
      <c r="DF11" s="8">
        <v>36874.374444377943</v>
      </c>
      <c r="DG11" s="8">
        <v>31859.932591573015</v>
      </c>
      <c r="DH11" s="8">
        <v>34811.629786453341</v>
      </c>
      <c r="DI11" s="8">
        <v>38835.291779779371</v>
      </c>
      <c r="DJ11" s="8">
        <v>40456.273296303349</v>
      </c>
      <c r="DK11" s="8">
        <v>41089.106905481989</v>
      </c>
      <c r="DL11" s="8">
        <v>45822.099328017444</v>
      </c>
      <c r="DM11" s="8">
        <v>44774.498974388945</v>
      </c>
      <c r="DN11" s="8">
        <v>47624.895335520647</v>
      </c>
      <c r="DO11" s="8">
        <v>48214.925065333911</v>
      </c>
      <c r="DP11" s="8">
        <v>45726.458802658446</v>
      </c>
      <c r="DQ11" s="8">
        <v>42844.999564161793</v>
      </c>
      <c r="DR11" s="8">
        <v>43350.67009779386</v>
      </c>
      <c r="DS11" s="8">
        <v>42014.324596300939</v>
      </c>
      <c r="DT11" s="8">
        <v>41859.717535946416</v>
      </c>
      <c r="DU11" s="8">
        <v>33072.666148518976</v>
      </c>
      <c r="DV11" s="8">
        <v>35067.176662250306</v>
      </c>
      <c r="DW11" s="8">
        <v>37357.600890915601</v>
      </c>
      <c r="DX11" s="8">
        <v>38487.420349401335</v>
      </c>
      <c r="DY11" s="8">
        <v>44993.87631612386</v>
      </c>
      <c r="DZ11" s="8">
        <v>43390.884142677678</v>
      </c>
      <c r="EA11" s="8">
        <v>47157.260414352939</v>
      </c>
      <c r="EB11" s="8">
        <v>48143.819111986319</v>
      </c>
      <c r="EC11" s="8">
        <v>48160.166070540858</v>
      </c>
      <c r="ED11" s="8">
        <v>48160.166070540858</v>
      </c>
    </row>
    <row r="12" spans="2:134" x14ac:dyDescent="0.45">
      <c r="B12" s="3" t="s">
        <v>5</v>
      </c>
      <c r="C12" s="8">
        <v>117236.94803584034</v>
      </c>
      <c r="D12" s="8">
        <v>122430.05562591761</v>
      </c>
      <c r="E12" s="8">
        <v>129461.05295384304</v>
      </c>
      <c r="F12" s="8">
        <v>129317.21989392271</v>
      </c>
      <c r="G12" s="8">
        <v>128190.97699459831</v>
      </c>
      <c r="H12" s="8">
        <v>132232.46464280243</v>
      </c>
      <c r="I12" s="8">
        <v>119819.3890614822</v>
      </c>
      <c r="J12" s="8">
        <v>120576.17350340317</v>
      </c>
      <c r="K12" s="8">
        <v>117771.8573651739</v>
      </c>
      <c r="L12" s="8">
        <v>117544.35682524294</v>
      </c>
      <c r="M12" s="8">
        <v>123661.58381726239</v>
      </c>
      <c r="N12" s="8">
        <v>121675.15527208774</v>
      </c>
      <c r="O12" s="8">
        <v>127799.90072518509</v>
      </c>
      <c r="P12" s="8">
        <v>122795.75485278209</v>
      </c>
      <c r="Q12" s="8">
        <v>120757.61675999954</v>
      </c>
      <c r="R12" s="8">
        <v>123970.87669475611</v>
      </c>
      <c r="S12" s="8">
        <v>121128.01278862689</v>
      </c>
      <c r="T12" s="8">
        <v>122099.13599077084</v>
      </c>
      <c r="U12" s="8">
        <v>123973.68940842789</v>
      </c>
      <c r="V12" s="8">
        <v>122257.06840162307</v>
      </c>
      <c r="W12" s="8">
        <v>125548.36144340345</v>
      </c>
      <c r="X12" s="8">
        <v>121375.25599811977</v>
      </c>
      <c r="Y12" s="8">
        <v>124197.43966346313</v>
      </c>
      <c r="Z12" s="8">
        <v>129486.43894203505</v>
      </c>
      <c r="AA12" s="8">
        <v>141907.97055565708</v>
      </c>
      <c r="AB12" s="8">
        <v>143145.13311998869</v>
      </c>
      <c r="AC12" s="8">
        <v>143969.60160289725</v>
      </c>
      <c r="AD12" s="8">
        <v>135364.87875686344</v>
      </c>
      <c r="AE12" s="8">
        <v>134287.52374583189</v>
      </c>
      <c r="AF12" s="8">
        <v>135939.27342532086</v>
      </c>
      <c r="AG12" s="8">
        <v>133369.97628810041</v>
      </c>
      <c r="AH12" s="8">
        <v>134997.28649626457</v>
      </c>
      <c r="AI12" s="8">
        <v>134245.20780174973</v>
      </c>
      <c r="AJ12" s="8">
        <v>133415.10494585434</v>
      </c>
      <c r="AK12" s="8">
        <v>138131.58469841667</v>
      </c>
      <c r="AL12" s="8">
        <v>137463.17348391245</v>
      </c>
      <c r="AM12" s="8">
        <v>140759.16332745572</v>
      </c>
      <c r="AN12" s="8">
        <v>143963.95828426722</v>
      </c>
      <c r="AO12" s="8">
        <v>137736.74025282124</v>
      </c>
      <c r="AP12" s="8">
        <v>143177.09999803462</v>
      </c>
      <c r="AQ12" s="8">
        <v>136319.07200311721</v>
      </c>
      <c r="AR12" s="8">
        <v>139876.41335272853</v>
      </c>
      <c r="AS12" s="8">
        <v>138242.52225471038</v>
      </c>
      <c r="AT12" s="8">
        <v>139464.65684252942</v>
      </c>
      <c r="AU12" s="8">
        <v>138087.41150317318</v>
      </c>
      <c r="AV12" s="8">
        <v>140988.55690112102</v>
      </c>
      <c r="AW12" s="8">
        <v>146673.33819651228</v>
      </c>
      <c r="AX12" s="8">
        <v>141970.95779488183</v>
      </c>
      <c r="AY12" s="8">
        <v>138223.72610201561</v>
      </c>
      <c r="AZ12" s="8">
        <v>135457.01121481913</v>
      </c>
      <c r="BA12" s="8">
        <v>138969.21496103323</v>
      </c>
      <c r="BB12" s="8">
        <v>143029.4987619321</v>
      </c>
      <c r="BC12" s="8">
        <v>147158.41312068579</v>
      </c>
      <c r="BD12" s="8">
        <v>142707.98167595433</v>
      </c>
      <c r="BE12" s="8">
        <v>150657.46403283518</v>
      </c>
      <c r="BF12" s="8">
        <v>161724.31463597796</v>
      </c>
      <c r="BG12" s="8">
        <v>154867.23315792769</v>
      </c>
      <c r="BH12" s="8">
        <v>154913.3083325488</v>
      </c>
      <c r="BI12" s="8">
        <v>148278.08407579947</v>
      </c>
      <c r="BJ12" s="8">
        <v>151867.3744121702</v>
      </c>
      <c r="BK12" s="8">
        <v>142166.49145676682</v>
      </c>
      <c r="BL12" s="8">
        <v>146816.21579392217</v>
      </c>
      <c r="BM12" s="8">
        <v>143097.18280291971</v>
      </c>
      <c r="BN12" s="8">
        <v>149653.43638142134</v>
      </c>
      <c r="BO12" s="8">
        <v>145240.60618772267</v>
      </c>
      <c r="BP12" s="8">
        <v>156809.47061657239</v>
      </c>
      <c r="BQ12" s="8">
        <v>162151.10806833283</v>
      </c>
      <c r="BR12" s="8">
        <v>156524.61721040346</v>
      </c>
      <c r="BS12" s="8">
        <v>160543.54052973061</v>
      </c>
      <c r="BT12" s="8">
        <v>153952.50735951128</v>
      </c>
      <c r="BU12" s="8">
        <v>162736.79831969363</v>
      </c>
      <c r="BV12" s="8">
        <v>152847.90016348317</v>
      </c>
      <c r="BW12" s="8">
        <v>158840.09024827703</v>
      </c>
      <c r="BX12" s="8">
        <v>156263.2746499787</v>
      </c>
      <c r="BY12" s="8">
        <v>154204.45631641027</v>
      </c>
      <c r="BZ12" s="8">
        <v>151820.3527206819</v>
      </c>
      <c r="CA12" s="8">
        <v>154478.95171089974</v>
      </c>
      <c r="CB12" s="8">
        <v>163151.35859792124</v>
      </c>
      <c r="CC12" s="8">
        <v>160509.68956359357</v>
      </c>
      <c r="CD12" s="8">
        <v>158640.77946456659</v>
      </c>
      <c r="CE12" s="8">
        <v>158408.5731772295</v>
      </c>
      <c r="CF12" s="8">
        <v>159234.90785694268</v>
      </c>
      <c r="CG12" s="8">
        <v>162485.77798837528</v>
      </c>
      <c r="CH12" s="8">
        <v>165889.88372889723</v>
      </c>
      <c r="CI12" s="8">
        <v>165727.24557063889</v>
      </c>
      <c r="CJ12" s="8">
        <v>172916.18425505981</v>
      </c>
      <c r="CK12" s="8">
        <v>172773.28876636337</v>
      </c>
      <c r="CL12" s="8">
        <v>174084.72520717984</v>
      </c>
      <c r="CM12" s="8">
        <v>178119.63196552999</v>
      </c>
      <c r="CN12" s="8">
        <v>192305.73490302579</v>
      </c>
      <c r="CO12" s="8">
        <v>186735.6503944672</v>
      </c>
      <c r="CP12" s="8">
        <v>188748.39355341453</v>
      </c>
      <c r="CQ12" s="8">
        <v>187743.42833077675</v>
      </c>
      <c r="CR12" s="8">
        <v>184006.53675830347</v>
      </c>
      <c r="CS12" s="8">
        <v>182792.84925714295</v>
      </c>
      <c r="CT12" s="8">
        <v>178677.09667809724</v>
      </c>
      <c r="CU12" s="8">
        <v>175453.49662294774</v>
      </c>
      <c r="CV12" s="8">
        <v>176870.22730142783</v>
      </c>
      <c r="CW12" s="8">
        <v>179045.6086186335</v>
      </c>
      <c r="CX12" s="8">
        <v>187195.33038480545</v>
      </c>
      <c r="CY12" s="8">
        <v>192057.53623102247</v>
      </c>
      <c r="CZ12" s="8">
        <v>196350.02631925844</v>
      </c>
      <c r="DA12" s="8">
        <v>196549.32815732562</v>
      </c>
      <c r="DB12" s="8">
        <v>192447.65703792524</v>
      </c>
      <c r="DC12" s="8">
        <v>193103.86193523198</v>
      </c>
      <c r="DD12" s="8">
        <v>189463.79962247724</v>
      </c>
      <c r="DE12" s="8">
        <v>196758.04149020507</v>
      </c>
      <c r="DF12" s="8">
        <v>190669.01320004938</v>
      </c>
      <c r="DG12" s="8">
        <v>193381.20582596623</v>
      </c>
      <c r="DH12" s="8">
        <v>193584.27584021562</v>
      </c>
      <c r="DI12" s="8">
        <v>193337.02368507948</v>
      </c>
      <c r="DJ12" s="8">
        <v>196248.50025777699</v>
      </c>
      <c r="DK12" s="8">
        <v>195465.3922564401</v>
      </c>
      <c r="DL12" s="8">
        <v>201185.8996604163</v>
      </c>
      <c r="DM12" s="8">
        <v>204720.67668115059</v>
      </c>
      <c r="DN12" s="8">
        <v>211597.5008287628</v>
      </c>
      <c r="DO12" s="8">
        <v>199773.87472934232</v>
      </c>
      <c r="DP12" s="8">
        <v>205475.58598062373</v>
      </c>
      <c r="DQ12" s="8">
        <v>201514.00658189127</v>
      </c>
      <c r="DR12" s="8">
        <v>204562.75321594166</v>
      </c>
      <c r="DS12" s="8">
        <v>212517.8699458093</v>
      </c>
      <c r="DT12" s="8">
        <v>209402.35895070867</v>
      </c>
      <c r="DU12" s="8">
        <v>213720.23502713663</v>
      </c>
      <c r="DV12" s="8">
        <v>209610.12576672097</v>
      </c>
      <c r="DW12" s="8">
        <v>209610.12576672097</v>
      </c>
      <c r="DX12" s="8">
        <v>221977.12617342005</v>
      </c>
      <c r="DY12" s="8">
        <v>228141.36591128455</v>
      </c>
      <c r="DZ12" s="8">
        <v>232007.05362152235</v>
      </c>
      <c r="EA12" s="8">
        <v>229805.33085361426</v>
      </c>
      <c r="EB12" s="8">
        <v>236041.95143422921</v>
      </c>
      <c r="EC12" s="8">
        <v>235575.66371710724</v>
      </c>
      <c r="ED12" s="8">
        <v>235575.66371710724</v>
      </c>
    </row>
    <row r="13" spans="2:134" x14ac:dyDescent="0.45">
      <c r="B13" s="3" t="s">
        <v>72</v>
      </c>
      <c r="C13" s="8">
        <v>46389.054932821076</v>
      </c>
      <c r="D13" s="8">
        <v>46432.949803041942</v>
      </c>
      <c r="E13" s="8">
        <v>51713.885558692738</v>
      </c>
      <c r="F13" s="8">
        <v>50303.38544139787</v>
      </c>
      <c r="G13" s="8">
        <v>50122.876617696442</v>
      </c>
      <c r="H13" s="8">
        <v>46443.353434909688</v>
      </c>
      <c r="I13" s="8">
        <v>52673.078145518361</v>
      </c>
      <c r="J13" s="8">
        <v>48680.799366605577</v>
      </c>
      <c r="K13" s="8">
        <v>51945.244863150336</v>
      </c>
      <c r="L13" s="8">
        <v>49036.650339552398</v>
      </c>
      <c r="M13" s="8">
        <v>51675.923267655467</v>
      </c>
      <c r="N13" s="8">
        <v>52376.03376487011</v>
      </c>
      <c r="O13" s="8">
        <v>49804.285680249202</v>
      </c>
      <c r="P13" s="8">
        <v>47231.383394499077</v>
      </c>
      <c r="Q13" s="8">
        <v>48148.182887051124</v>
      </c>
      <c r="R13" s="8">
        <v>55426.321417918749</v>
      </c>
      <c r="S13" s="8">
        <v>51126.599469168679</v>
      </c>
      <c r="T13" s="8">
        <v>50230.387440477323</v>
      </c>
      <c r="U13" s="8">
        <v>49798.718679782673</v>
      </c>
      <c r="V13" s="8">
        <v>47099.111930390602</v>
      </c>
      <c r="W13" s="8">
        <v>48826.749433932215</v>
      </c>
      <c r="X13" s="8">
        <v>49807.959502756101</v>
      </c>
      <c r="Y13" s="8">
        <v>54286.842070489321</v>
      </c>
      <c r="Z13" s="8">
        <v>54420.832503954458</v>
      </c>
      <c r="AA13" s="8">
        <v>52643.39824399192</v>
      </c>
      <c r="AB13" s="8">
        <v>50114.003979905494</v>
      </c>
      <c r="AC13" s="8">
        <v>55163.883991382536</v>
      </c>
      <c r="AD13" s="8">
        <v>49525.112875272091</v>
      </c>
      <c r="AE13" s="8">
        <v>46828.757220924905</v>
      </c>
      <c r="AF13" s="8">
        <v>46405.832534709116</v>
      </c>
      <c r="AG13" s="8">
        <v>51053.798051293095</v>
      </c>
      <c r="AH13" s="8">
        <v>52535.869889447771</v>
      </c>
      <c r="AI13" s="8">
        <v>46917.540458355761</v>
      </c>
      <c r="AJ13" s="8">
        <v>45862.212907766028</v>
      </c>
      <c r="AK13" s="8">
        <v>48698.864945865775</v>
      </c>
      <c r="AL13" s="8">
        <v>46333.306933841886</v>
      </c>
      <c r="AM13" s="8">
        <v>49665.221599977864</v>
      </c>
      <c r="AN13" s="8">
        <v>47214.494761062233</v>
      </c>
      <c r="AO13" s="8">
        <v>50315.066995028188</v>
      </c>
      <c r="AP13" s="8">
        <v>57117.090604206191</v>
      </c>
      <c r="AQ13" s="8">
        <v>56671.030430000843</v>
      </c>
      <c r="AR13" s="8">
        <v>57044.571004638616</v>
      </c>
      <c r="AS13" s="8">
        <v>51381.399956229376</v>
      </c>
      <c r="AT13" s="8">
        <v>53900.678408055741</v>
      </c>
      <c r="AU13" s="8">
        <v>54379.341353874217</v>
      </c>
      <c r="AV13" s="8">
        <v>47220.821637947141</v>
      </c>
      <c r="AW13" s="8">
        <v>54542.012190577007</v>
      </c>
      <c r="AX13" s="8">
        <v>53780.923869882521</v>
      </c>
      <c r="AY13" s="8">
        <v>50316.685803823959</v>
      </c>
      <c r="AZ13" s="8">
        <v>53629.781331814098</v>
      </c>
      <c r="BA13" s="8">
        <v>56773.68366777349</v>
      </c>
      <c r="BB13" s="8">
        <v>53951.671589053018</v>
      </c>
      <c r="BC13" s="8">
        <v>56467.486278870769</v>
      </c>
      <c r="BD13" s="8">
        <v>54477.537332649124</v>
      </c>
      <c r="BE13" s="8">
        <v>54628.966558713801</v>
      </c>
      <c r="BF13" s="8">
        <v>53577.050834318565</v>
      </c>
      <c r="BG13" s="8">
        <v>53955.781616475288</v>
      </c>
      <c r="BH13" s="8">
        <v>54193.656116340266</v>
      </c>
      <c r="BI13" s="8">
        <v>55011.917268230187</v>
      </c>
      <c r="BJ13" s="8">
        <v>53252.031700804582</v>
      </c>
      <c r="BK13" s="8">
        <v>56001.934561577582</v>
      </c>
      <c r="BL13" s="8">
        <v>57594.889747959023</v>
      </c>
      <c r="BM13" s="8">
        <v>59884.778357542775</v>
      </c>
      <c r="BN13" s="8">
        <v>61461.724453229181</v>
      </c>
      <c r="BO13" s="8">
        <v>61424.906623944618</v>
      </c>
      <c r="BP13" s="8">
        <v>49513.919462371239</v>
      </c>
      <c r="BQ13" s="8">
        <v>48834.856166995596</v>
      </c>
      <c r="BR13" s="8">
        <v>49459.487527282297</v>
      </c>
      <c r="BS13" s="8">
        <v>50709.793074193527</v>
      </c>
      <c r="BT13" s="8">
        <v>54244.78615218163</v>
      </c>
      <c r="BU13" s="8">
        <v>51585.394105961255</v>
      </c>
      <c r="BV13" s="8">
        <v>53927.275394831071</v>
      </c>
      <c r="BW13" s="8">
        <v>52615.781963941707</v>
      </c>
      <c r="BX13" s="8">
        <v>49748.568690486616</v>
      </c>
      <c r="BY13" s="8">
        <v>47813.678466014571</v>
      </c>
      <c r="BZ13" s="8">
        <v>48116.047645803046</v>
      </c>
      <c r="CA13" s="8">
        <v>46891.069771669681</v>
      </c>
      <c r="CB13" s="8">
        <v>46260.117535797719</v>
      </c>
      <c r="CC13" s="8">
        <v>54103.161358696896</v>
      </c>
      <c r="CD13" s="8">
        <v>54165.604762986099</v>
      </c>
      <c r="CE13" s="8">
        <v>57272.542359207248</v>
      </c>
      <c r="CF13" s="8">
        <v>59774.960264114852</v>
      </c>
      <c r="CG13" s="8">
        <v>61109.867606467553</v>
      </c>
      <c r="CH13" s="8">
        <v>63898.579028580207</v>
      </c>
      <c r="CI13" s="8">
        <v>57505.580227671016</v>
      </c>
      <c r="CJ13" s="8">
        <v>55382.932220190618</v>
      </c>
      <c r="CK13" s="8">
        <v>54870.594115049083</v>
      </c>
      <c r="CL13" s="8">
        <v>59410.770728620999</v>
      </c>
      <c r="CM13" s="8">
        <v>53993.363060255069</v>
      </c>
      <c r="CN13" s="8">
        <v>49596.367215152102</v>
      </c>
      <c r="CO13" s="8">
        <v>62980.862323294394</v>
      </c>
      <c r="CP13" s="8">
        <v>61205.674474166604</v>
      </c>
      <c r="CQ13" s="8">
        <v>64385.041565004009</v>
      </c>
      <c r="CR13" s="8">
        <v>68629.796344800299</v>
      </c>
      <c r="CS13" s="8">
        <v>70633.486728051634</v>
      </c>
      <c r="CT13" s="8">
        <v>70056.04842616606</v>
      </c>
      <c r="CU13" s="8">
        <v>64925.022116733649</v>
      </c>
      <c r="CV13" s="8">
        <v>62864.420925608792</v>
      </c>
      <c r="CW13" s="8">
        <v>63228.228798466807</v>
      </c>
      <c r="CX13" s="8">
        <v>65427.94895538516</v>
      </c>
      <c r="CY13" s="8">
        <v>64235.620602757699</v>
      </c>
      <c r="CZ13" s="8">
        <v>57047.777956256148</v>
      </c>
      <c r="DA13" s="8">
        <v>57779.790417390737</v>
      </c>
      <c r="DB13" s="8">
        <v>55986.537305235834</v>
      </c>
      <c r="DC13" s="8">
        <v>64779.942169005401</v>
      </c>
      <c r="DD13" s="8">
        <v>67991.050519622659</v>
      </c>
      <c r="DE13" s="8">
        <v>67921.154440070502</v>
      </c>
      <c r="DF13" s="8">
        <v>69856.499532832589</v>
      </c>
      <c r="DG13" s="8">
        <v>70230.637016525812</v>
      </c>
      <c r="DH13" s="8">
        <v>66093.488350383093</v>
      </c>
      <c r="DI13" s="8">
        <v>66491.572029696457</v>
      </c>
      <c r="DJ13" s="8">
        <v>62430.374584301884</v>
      </c>
      <c r="DK13" s="8">
        <v>64768.153321903112</v>
      </c>
      <c r="DL13" s="8">
        <v>64377.703975599798</v>
      </c>
      <c r="DM13" s="8">
        <v>61645.975119170384</v>
      </c>
      <c r="DN13" s="8">
        <v>62889.337058145626</v>
      </c>
      <c r="DO13" s="8">
        <v>64307.407253804056</v>
      </c>
      <c r="DP13" s="8">
        <v>68071.666796644015</v>
      </c>
      <c r="DQ13" s="8">
        <v>67804.603930816316</v>
      </c>
      <c r="DR13" s="8">
        <v>65543.472351968187</v>
      </c>
      <c r="DS13" s="8">
        <v>63433.960264696943</v>
      </c>
      <c r="DT13" s="8">
        <v>66856.914634708126</v>
      </c>
      <c r="DU13" s="8">
        <v>50151.216133900896</v>
      </c>
      <c r="DV13" s="8">
        <v>45343.567720725667</v>
      </c>
      <c r="DW13" s="8">
        <v>49258.39871587386</v>
      </c>
      <c r="DX13" s="8">
        <v>45074.415437135984</v>
      </c>
      <c r="DY13" s="8">
        <v>46419.942473154391</v>
      </c>
      <c r="DZ13" s="8">
        <v>49297.290222244228</v>
      </c>
      <c r="EA13" s="8">
        <v>52663.968835565043</v>
      </c>
      <c r="EB13" s="8">
        <v>51268.52279734637</v>
      </c>
      <c r="EC13" s="8">
        <v>49507.293894890739</v>
      </c>
      <c r="ED13" s="8">
        <v>49507.293894890739</v>
      </c>
    </row>
    <row r="14" spans="2:134" x14ac:dyDescent="0.45">
      <c r="B14" s="3" t="s">
        <v>4</v>
      </c>
      <c r="C14" s="8">
        <v>105980.10047089195</v>
      </c>
      <c r="D14" s="8">
        <v>107364.19207268624</v>
      </c>
      <c r="E14" s="8">
        <v>110360.83776515472</v>
      </c>
      <c r="F14" s="8">
        <v>106179.91003867127</v>
      </c>
      <c r="G14" s="8">
        <v>101287.82043636186</v>
      </c>
      <c r="H14" s="8">
        <v>108193.98084099412</v>
      </c>
      <c r="I14" s="8">
        <v>107580.36146154618</v>
      </c>
      <c r="J14" s="8">
        <v>103789.38905961392</v>
      </c>
      <c r="K14" s="8">
        <v>100493.78654600942</v>
      </c>
      <c r="L14" s="8">
        <v>103977.51447891531</v>
      </c>
      <c r="M14" s="8">
        <v>113491.541124885</v>
      </c>
      <c r="N14" s="8">
        <v>102906.10742471238</v>
      </c>
      <c r="O14" s="8">
        <v>110283.03889815982</v>
      </c>
      <c r="P14" s="8">
        <v>111520.93738472575</v>
      </c>
      <c r="Q14" s="8">
        <v>111335.68106973439</v>
      </c>
      <c r="R14" s="8">
        <v>106122.10027277014</v>
      </c>
      <c r="S14" s="8">
        <v>107286.39916764598</v>
      </c>
      <c r="T14" s="8">
        <v>107222.83088602177</v>
      </c>
      <c r="U14" s="8">
        <v>112308.85958584143</v>
      </c>
      <c r="V14" s="8">
        <v>106167.81306559354</v>
      </c>
      <c r="W14" s="8">
        <v>104219.71574779446</v>
      </c>
      <c r="X14" s="8">
        <v>106562.78638600778</v>
      </c>
      <c r="Y14" s="8">
        <v>93780.134272411466</v>
      </c>
      <c r="Z14" s="8">
        <v>97398.090150352698</v>
      </c>
      <c r="AA14" s="8">
        <v>93739.570164294229</v>
      </c>
      <c r="AB14" s="8">
        <v>93737.499766028777</v>
      </c>
      <c r="AC14" s="8">
        <v>98473.53754641526</v>
      </c>
      <c r="AD14" s="8">
        <v>102205.39763225343</v>
      </c>
      <c r="AE14" s="8">
        <v>103069.57054776118</v>
      </c>
      <c r="AF14" s="8">
        <v>105775.87247927207</v>
      </c>
      <c r="AG14" s="8">
        <v>106350.66310676858</v>
      </c>
      <c r="AH14" s="8">
        <v>105452.08397449146</v>
      </c>
      <c r="AI14" s="8">
        <v>102827.79104681643</v>
      </c>
      <c r="AJ14" s="8">
        <v>103483.3577905994</v>
      </c>
      <c r="AK14" s="8">
        <v>105692.57017144392</v>
      </c>
      <c r="AL14" s="8">
        <v>98171.917039621098</v>
      </c>
      <c r="AM14" s="8">
        <v>97706.270462950371</v>
      </c>
      <c r="AN14" s="8">
        <v>101136.85266509721</v>
      </c>
      <c r="AO14" s="8">
        <v>109301.54459674511</v>
      </c>
      <c r="AP14" s="8">
        <v>104348.81735967245</v>
      </c>
      <c r="AQ14" s="8">
        <v>107266.08408326871</v>
      </c>
      <c r="AR14" s="8">
        <v>102221.41487120741</v>
      </c>
      <c r="AS14" s="8">
        <v>105318.84875189071</v>
      </c>
      <c r="AT14" s="8">
        <v>105781.41184693275</v>
      </c>
      <c r="AU14" s="8">
        <v>92298.191538776868</v>
      </c>
      <c r="AV14" s="8">
        <v>91782.025631569093</v>
      </c>
      <c r="AW14" s="8">
        <v>95435.956105031903</v>
      </c>
      <c r="AX14" s="8">
        <v>97618.930990389475</v>
      </c>
      <c r="AY14" s="8">
        <v>94651.97122569583</v>
      </c>
      <c r="AZ14" s="8">
        <v>101557.13348201006</v>
      </c>
      <c r="BA14" s="8">
        <v>98512.882163278817</v>
      </c>
      <c r="BB14" s="8">
        <v>102980.20276498821</v>
      </c>
      <c r="BC14" s="8">
        <v>111470.46725671658</v>
      </c>
      <c r="BD14" s="8">
        <v>107125.35028578604</v>
      </c>
      <c r="BE14" s="8">
        <v>101688.77451570131</v>
      </c>
      <c r="BF14" s="8">
        <v>104928.59060607296</v>
      </c>
      <c r="BG14" s="8">
        <v>98305.56803671259</v>
      </c>
      <c r="BH14" s="8">
        <v>105431.63193173814</v>
      </c>
      <c r="BI14" s="8">
        <v>106419.00091041355</v>
      </c>
      <c r="BJ14" s="8">
        <v>101790.14545984736</v>
      </c>
      <c r="BK14" s="8">
        <v>102453.5389390944</v>
      </c>
      <c r="BL14" s="8">
        <v>104425.69517757739</v>
      </c>
      <c r="BM14" s="8">
        <v>108268.75566603149</v>
      </c>
      <c r="BN14" s="8">
        <v>96143.059294222738</v>
      </c>
      <c r="BO14" s="8">
        <v>103229.21877570394</v>
      </c>
      <c r="BP14" s="8">
        <v>97660.830892524813</v>
      </c>
      <c r="BQ14" s="8">
        <v>93868.400525700679</v>
      </c>
      <c r="BR14" s="8">
        <v>98022.275163843849</v>
      </c>
      <c r="BS14" s="8">
        <v>91827.207828560087</v>
      </c>
      <c r="BT14" s="8">
        <v>85916.210312699259</v>
      </c>
      <c r="BU14" s="8">
        <v>86364.405038325713</v>
      </c>
      <c r="BV14" s="8">
        <v>89390.372156428159</v>
      </c>
      <c r="BW14" s="8">
        <v>89300.865450637866</v>
      </c>
      <c r="BX14" s="8">
        <v>98324.47272800756</v>
      </c>
      <c r="BY14" s="8">
        <v>106964.04746396515</v>
      </c>
      <c r="BZ14" s="8">
        <v>102235.86301187589</v>
      </c>
      <c r="CA14" s="8">
        <v>116467.95403446301</v>
      </c>
      <c r="CB14" s="8">
        <v>115623.95453369187</v>
      </c>
      <c r="CC14" s="8">
        <v>117988.73062451257</v>
      </c>
      <c r="CD14" s="8">
        <v>119905.92484912777</v>
      </c>
      <c r="CE14" s="8">
        <v>113343.58756721814</v>
      </c>
      <c r="CF14" s="8">
        <v>98726.053296501428</v>
      </c>
      <c r="CG14" s="8">
        <v>97651.690395382437</v>
      </c>
      <c r="CH14" s="8">
        <v>96492.050645216892</v>
      </c>
      <c r="CI14" s="8">
        <v>88690.089293973972</v>
      </c>
      <c r="CJ14" s="8">
        <v>91854.861466574803</v>
      </c>
      <c r="CK14" s="8">
        <v>96834.067407395982</v>
      </c>
      <c r="CL14" s="8">
        <v>96307.907549061463</v>
      </c>
      <c r="CM14" s="8">
        <v>100918.64604890069</v>
      </c>
      <c r="CN14" s="8">
        <v>105268.76929893707</v>
      </c>
      <c r="CO14" s="8">
        <v>108667.66762945672</v>
      </c>
      <c r="CP14" s="8">
        <v>107186.38277850029</v>
      </c>
      <c r="CQ14" s="8">
        <v>108609.57110199053</v>
      </c>
      <c r="CR14" s="8">
        <v>102116.48786440367</v>
      </c>
      <c r="CS14" s="8">
        <v>109027.33158370701</v>
      </c>
      <c r="CT14" s="8">
        <v>104003.77245656664</v>
      </c>
      <c r="CU14" s="8">
        <v>107803.48889843005</v>
      </c>
      <c r="CV14" s="8">
        <v>97874.043248753675</v>
      </c>
      <c r="CW14" s="8">
        <v>99228.831653890113</v>
      </c>
      <c r="CX14" s="8">
        <v>96804.017737713992</v>
      </c>
      <c r="CY14" s="8">
        <v>87323.484286728984</v>
      </c>
      <c r="CZ14" s="8">
        <v>89450.910871183078</v>
      </c>
      <c r="DA14" s="8">
        <v>103661.44235322977</v>
      </c>
      <c r="DB14" s="8">
        <v>101493.81226678548</v>
      </c>
      <c r="DC14" s="8">
        <v>100600.4009718134</v>
      </c>
      <c r="DD14" s="8">
        <v>96370.364341710054</v>
      </c>
      <c r="DE14" s="8">
        <v>93673.206430524602</v>
      </c>
      <c r="DF14" s="8">
        <v>103887.8874875535</v>
      </c>
      <c r="DG14" s="8">
        <v>100601.62892991706</v>
      </c>
      <c r="DH14" s="8">
        <v>103420.59689973098</v>
      </c>
      <c r="DI14" s="8">
        <v>99482.318276642589</v>
      </c>
      <c r="DJ14" s="8">
        <v>102277.18068385395</v>
      </c>
      <c r="DK14" s="8">
        <v>106705.06555339007</v>
      </c>
      <c r="DL14" s="8">
        <v>105927.18870463259</v>
      </c>
      <c r="DM14" s="8">
        <v>107592.35681730558</v>
      </c>
      <c r="DN14" s="8">
        <v>102260.46570964035</v>
      </c>
      <c r="DO14" s="8">
        <v>102305.22860106674</v>
      </c>
      <c r="DP14" s="8">
        <v>108595.32162724594</v>
      </c>
      <c r="DQ14" s="8">
        <v>99647.212493369385</v>
      </c>
      <c r="DR14" s="8">
        <v>108262.91983445347</v>
      </c>
      <c r="DS14" s="8">
        <v>100005.29649050855</v>
      </c>
      <c r="DT14" s="8">
        <v>104281.8470567456</v>
      </c>
      <c r="DU14" s="8">
        <v>105217.35876250561</v>
      </c>
      <c r="DV14" s="8">
        <v>93704.195069449779</v>
      </c>
      <c r="DW14" s="8">
        <v>93036.608670626039</v>
      </c>
      <c r="DX14" s="8">
        <v>101479.54780087947</v>
      </c>
      <c r="DY14" s="8">
        <v>106142.85481675468</v>
      </c>
      <c r="DZ14" s="8">
        <v>108233.15106669799</v>
      </c>
      <c r="EA14" s="8">
        <v>107446.72743263366</v>
      </c>
      <c r="EB14" s="8">
        <v>103893.26532661667</v>
      </c>
      <c r="EC14" s="8">
        <v>95816.915497452501</v>
      </c>
      <c r="ED14" s="8">
        <v>95816.915497452501</v>
      </c>
    </row>
    <row r="17" spans="2:134" x14ac:dyDescent="0.45">
      <c r="C17" s="9">
        <f>C6</f>
        <v>40179</v>
      </c>
      <c r="D17" s="9">
        <f t="shared" ref="D17:BO17" si="0">D6</f>
        <v>40210</v>
      </c>
      <c r="E17" s="9">
        <f t="shared" si="0"/>
        <v>40238</v>
      </c>
      <c r="F17" s="9">
        <f t="shared" si="0"/>
        <v>40269</v>
      </c>
      <c r="G17" s="9">
        <f t="shared" si="0"/>
        <v>40299</v>
      </c>
      <c r="H17" s="9">
        <f t="shared" si="0"/>
        <v>40330</v>
      </c>
      <c r="I17" s="9">
        <f t="shared" si="0"/>
        <v>40360</v>
      </c>
      <c r="J17" s="9">
        <f t="shared" si="0"/>
        <v>40391</v>
      </c>
      <c r="K17" s="9">
        <f t="shared" si="0"/>
        <v>40422</v>
      </c>
      <c r="L17" s="9">
        <f t="shared" si="0"/>
        <v>40452</v>
      </c>
      <c r="M17" s="9">
        <f t="shared" si="0"/>
        <v>40483</v>
      </c>
      <c r="N17" s="9">
        <f t="shared" si="0"/>
        <v>40513</v>
      </c>
      <c r="O17" s="9">
        <f t="shared" si="0"/>
        <v>40544</v>
      </c>
      <c r="P17" s="9">
        <f t="shared" si="0"/>
        <v>40575</v>
      </c>
      <c r="Q17" s="9">
        <f t="shared" si="0"/>
        <v>40603</v>
      </c>
      <c r="R17" s="9">
        <f t="shared" si="0"/>
        <v>40634</v>
      </c>
      <c r="S17" s="9">
        <f t="shared" si="0"/>
        <v>40664</v>
      </c>
      <c r="T17" s="9">
        <f t="shared" si="0"/>
        <v>40695</v>
      </c>
      <c r="U17" s="9">
        <f t="shared" si="0"/>
        <v>40725</v>
      </c>
      <c r="V17" s="9">
        <f t="shared" si="0"/>
        <v>40756</v>
      </c>
      <c r="W17" s="9">
        <f t="shared" si="0"/>
        <v>40787</v>
      </c>
      <c r="X17" s="9">
        <f t="shared" si="0"/>
        <v>40817</v>
      </c>
      <c r="Y17" s="9">
        <f t="shared" si="0"/>
        <v>40848</v>
      </c>
      <c r="Z17" s="9">
        <f t="shared" si="0"/>
        <v>40878</v>
      </c>
      <c r="AA17" s="9">
        <f t="shared" si="0"/>
        <v>40909</v>
      </c>
      <c r="AB17" s="9">
        <f t="shared" si="0"/>
        <v>40940</v>
      </c>
      <c r="AC17" s="9">
        <f t="shared" si="0"/>
        <v>40969</v>
      </c>
      <c r="AD17" s="9">
        <f t="shared" si="0"/>
        <v>41000</v>
      </c>
      <c r="AE17" s="9">
        <f t="shared" si="0"/>
        <v>41030</v>
      </c>
      <c r="AF17" s="9">
        <f t="shared" si="0"/>
        <v>41061</v>
      </c>
      <c r="AG17" s="9">
        <f t="shared" si="0"/>
        <v>41091</v>
      </c>
      <c r="AH17" s="9">
        <f t="shared" si="0"/>
        <v>41122</v>
      </c>
      <c r="AI17" s="9">
        <f t="shared" si="0"/>
        <v>41153</v>
      </c>
      <c r="AJ17" s="9">
        <f t="shared" si="0"/>
        <v>41183</v>
      </c>
      <c r="AK17" s="9">
        <f t="shared" si="0"/>
        <v>41214</v>
      </c>
      <c r="AL17" s="9">
        <f t="shared" si="0"/>
        <v>41244</v>
      </c>
      <c r="AM17" s="9">
        <f t="shared" si="0"/>
        <v>41275</v>
      </c>
      <c r="AN17" s="9">
        <f t="shared" si="0"/>
        <v>41306</v>
      </c>
      <c r="AO17" s="9">
        <f t="shared" si="0"/>
        <v>41334</v>
      </c>
      <c r="AP17" s="9">
        <f t="shared" si="0"/>
        <v>41365</v>
      </c>
      <c r="AQ17" s="9">
        <f t="shared" si="0"/>
        <v>41395</v>
      </c>
      <c r="AR17" s="9">
        <f t="shared" si="0"/>
        <v>41426</v>
      </c>
      <c r="AS17" s="9">
        <f t="shared" si="0"/>
        <v>41456</v>
      </c>
      <c r="AT17" s="9">
        <f t="shared" si="0"/>
        <v>41487</v>
      </c>
      <c r="AU17" s="9">
        <f t="shared" si="0"/>
        <v>41518</v>
      </c>
      <c r="AV17" s="9">
        <f t="shared" si="0"/>
        <v>41548</v>
      </c>
      <c r="AW17" s="9">
        <f t="shared" si="0"/>
        <v>41579</v>
      </c>
      <c r="AX17" s="9">
        <f t="shared" si="0"/>
        <v>41609</v>
      </c>
      <c r="AY17" s="9">
        <f t="shared" si="0"/>
        <v>41640</v>
      </c>
      <c r="AZ17" s="9">
        <f t="shared" si="0"/>
        <v>41671</v>
      </c>
      <c r="BA17" s="9">
        <f t="shared" si="0"/>
        <v>41699</v>
      </c>
      <c r="BB17" s="9">
        <f t="shared" si="0"/>
        <v>41730</v>
      </c>
      <c r="BC17" s="9">
        <f t="shared" si="0"/>
        <v>41760</v>
      </c>
      <c r="BD17" s="9">
        <f t="shared" si="0"/>
        <v>41791</v>
      </c>
      <c r="BE17" s="9">
        <f t="shared" si="0"/>
        <v>41821</v>
      </c>
      <c r="BF17" s="9">
        <f t="shared" si="0"/>
        <v>41852</v>
      </c>
      <c r="BG17" s="9">
        <f t="shared" si="0"/>
        <v>41883</v>
      </c>
      <c r="BH17" s="9">
        <f t="shared" si="0"/>
        <v>41913</v>
      </c>
      <c r="BI17" s="9">
        <f t="shared" si="0"/>
        <v>41944</v>
      </c>
      <c r="BJ17" s="9">
        <f t="shared" si="0"/>
        <v>41974</v>
      </c>
      <c r="BK17" s="9">
        <f t="shared" si="0"/>
        <v>42005</v>
      </c>
      <c r="BL17" s="9">
        <f t="shared" si="0"/>
        <v>42036</v>
      </c>
      <c r="BM17" s="9">
        <f t="shared" si="0"/>
        <v>42064</v>
      </c>
      <c r="BN17" s="9">
        <f t="shared" si="0"/>
        <v>42095</v>
      </c>
      <c r="BO17" s="9">
        <f t="shared" si="0"/>
        <v>42125</v>
      </c>
      <c r="BP17" s="9">
        <f t="shared" ref="BP17:EA17" si="1">BP6</f>
        <v>42156</v>
      </c>
      <c r="BQ17" s="9">
        <f t="shared" si="1"/>
        <v>42186</v>
      </c>
      <c r="BR17" s="9">
        <f t="shared" si="1"/>
        <v>42217</v>
      </c>
      <c r="BS17" s="9">
        <f t="shared" si="1"/>
        <v>42248</v>
      </c>
      <c r="BT17" s="9">
        <f t="shared" si="1"/>
        <v>42278</v>
      </c>
      <c r="BU17" s="9">
        <f t="shared" si="1"/>
        <v>42309</v>
      </c>
      <c r="BV17" s="9">
        <f t="shared" si="1"/>
        <v>42339</v>
      </c>
      <c r="BW17" s="9">
        <f t="shared" si="1"/>
        <v>42370</v>
      </c>
      <c r="BX17" s="9">
        <f t="shared" si="1"/>
        <v>42401</v>
      </c>
      <c r="BY17" s="9">
        <f t="shared" si="1"/>
        <v>42430</v>
      </c>
      <c r="BZ17" s="9">
        <f t="shared" si="1"/>
        <v>42461</v>
      </c>
      <c r="CA17" s="9">
        <f t="shared" si="1"/>
        <v>42491</v>
      </c>
      <c r="CB17" s="9">
        <f t="shared" si="1"/>
        <v>42522</v>
      </c>
      <c r="CC17" s="9">
        <f t="shared" si="1"/>
        <v>42552</v>
      </c>
      <c r="CD17" s="9">
        <f t="shared" si="1"/>
        <v>42583</v>
      </c>
      <c r="CE17" s="9">
        <f t="shared" si="1"/>
        <v>42614</v>
      </c>
      <c r="CF17" s="9">
        <f t="shared" si="1"/>
        <v>42644</v>
      </c>
      <c r="CG17" s="9">
        <f t="shared" si="1"/>
        <v>42675</v>
      </c>
      <c r="CH17" s="9">
        <f t="shared" si="1"/>
        <v>42705</v>
      </c>
      <c r="CI17" s="9">
        <f t="shared" si="1"/>
        <v>42736</v>
      </c>
      <c r="CJ17" s="9">
        <f t="shared" si="1"/>
        <v>42767</v>
      </c>
      <c r="CK17" s="9">
        <f t="shared" si="1"/>
        <v>42795</v>
      </c>
      <c r="CL17" s="9">
        <f t="shared" si="1"/>
        <v>42826</v>
      </c>
      <c r="CM17" s="9">
        <f t="shared" si="1"/>
        <v>42856</v>
      </c>
      <c r="CN17" s="9">
        <f t="shared" si="1"/>
        <v>42887</v>
      </c>
      <c r="CO17" s="9">
        <f t="shared" si="1"/>
        <v>42917</v>
      </c>
      <c r="CP17" s="9">
        <f t="shared" si="1"/>
        <v>42948</v>
      </c>
      <c r="CQ17" s="9">
        <f t="shared" si="1"/>
        <v>42979</v>
      </c>
      <c r="CR17" s="9">
        <f t="shared" si="1"/>
        <v>43009</v>
      </c>
      <c r="CS17" s="9">
        <f t="shared" si="1"/>
        <v>43040</v>
      </c>
      <c r="CT17" s="9">
        <f t="shared" si="1"/>
        <v>43070</v>
      </c>
      <c r="CU17" s="9">
        <f t="shared" si="1"/>
        <v>43101</v>
      </c>
      <c r="CV17" s="9">
        <f t="shared" si="1"/>
        <v>43132</v>
      </c>
      <c r="CW17" s="9">
        <f t="shared" si="1"/>
        <v>43160</v>
      </c>
      <c r="CX17" s="9">
        <f t="shared" si="1"/>
        <v>43191</v>
      </c>
      <c r="CY17" s="9">
        <f t="shared" si="1"/>
        <v>43221</v>
      </c>
      <c r="CZ17" s="9">
        <f t="shared" si="1"/>
        <v>43252</v>
      </c>
      <c r="DA17" s="9">
        <f t="shared" si="1"/>
        <v>43282</v>
      </c>
      <c r="DB17" s="9">
        <f t="shared" si="1"/>
        <v>43313</v>
      </c>
      <c r="DC17" s="9">
        <f t="shared" si="1"/>
        <v>43344</v>
      </c>
      <c r="DD17" s="9">
        <f t="shared" si="1"/>
        <v>43374</v>
      </c>
      <c r="DE17" s="9">
        <f t="shared" si="1"/>
        <v>43405</v>
      </c>
      <c r="DF17" s="9">
        <f t="shared" si="1"/>
        <v>43435</v>
      </c>
      <c r="DG17" s="9">
        <f t="shared" si="1"/>
        <v>43466</v>
      </c>
      <c r="DH17" s="9">
        <f t="shared" si="1"/>
        <v>43497</v>
      </c>
      <c r="DI17" s="9">
        <f t="shared" si="1"/>
        <v>43525</v>
      </c>
      <c r="DJ17" s="9">
        <f t="shared" si="1"/>
        <v>43556</v>
      </c>
      <c r="DK17" s="9">
        <f t="shared" si="1"/>
        <v>43586</v>
      </c>
      <c r="DL17" s="9">
        <f t="shared" si="1"/>
        <v>43617</v>
      </c>
      <c r="DM17" s="9">
        <f t="shared" si="1"/>
        <v>43647</v>
      </c>
      <c r="DN17" s="9">
        <f t="shared" si="1"/>
        <v>43678</v>
      </c>
      <c r="DO17" s="9">
        <f t="shared" si="1"/>
        <v>43709</v>
      </c>
      <c r="DP17" s="9">
        <f t="shared" si="1"/>
        <v>43739</v>
      </c>
      <c r="DQ17" s="9">
        <f t="shared" si="1"/>
        <v>43770</v>
      </c>
      <c r="DR17" s="9">
        <f t="shared" si="1"/>
        <v>43800</v>
      </c>
      <c r="DS17" s="9">
        <f t="shared" si="1"/>
        <v>43831</v>
      </c>
      <c r="DT17" s="9">
        <f t="shared" si="1"/>
        <v>43862</v>
      </c>
      <c r="DU17" s="9">
        <f t="shared" si="1"/>
        <v>43891</v>
      </c>
      <c r="DV17" s="9">
        <f t="shared" si="1"/>
        <v>43922</v>
      </c>
      <c r="DW17" s="9">
        <f t="shared" si="1"/>
        <v>43952</v>
      </c>
      <c r="DX17" s="9">
        <f t="shared" si="1"/>
        <v>43983</v>
      </c>
      <c r="DY17" s="9">
        <f t="shared" si="1"/>
        <v>44013</v>
      </c>
      <c r="DZ17" s="9">
        <f t="shared" si="1"/>
        <v>44044</v>
      </c>
      <c r="EA17" s="9">
        <f t="shared" si="1"/>
        <v>44075</v>
      </c>
      <c r="EB17" s="9">
        <f t="shared" ref="EB17:ED17" si="2">EB6</f>
        <v>44105</v>
      </c>
      <c r="EC17" s="9">
        <f t="shared" si="2"/>
        <v>44136</v>
      </c>
      <c r="ED17" s="9">
        <f t="shared" si="2"/>
        <v>44166</v>
      </c>
    </row>
    <row r="18" spans="2:134" x14ac:dyDescent="0.45">
      <c r="B18" t="str">
        <f>'EW Creative Occs Employment'!B7</f>
        <v>Advertising and marketing</v>
      </c>
      <c r="C18" s="12">
        <f>'EW Creative Occs Employment'!C7/'EW Creative Occs Employment'!$C7</f>
        <v>1</v>
      </c>
      <c r="D18" s="12">
        <f>'EW Creative Occs Employment'!D7/'EW Creative Occs Employment'!$C7</f>
        <v>1.0017911610970947</v>
      </c>
      <c r="E18" s="12">
        <f>'EW Creative Occs Employment'!E7/'EW Creative Occs Employment'!$C7</f>
        <v>0.98296296670511307</v>
      </c>
      <c r="F18" s="12">
        <f>'EW Creative Occs Employment'!F7/'EW Creative Occs Employment'!$C7</f>
        <v>1.0722761814537327</v>
      </c>
      <c r="G18" s="12">
        <f>'EW Creative Occs Employment'!G7/'EW Creative Occs Employment'!$C7</f>
        <v>1.1131303849368492</v>
      </c>
      <c r="H18" s="12">
        <f>'EW Creative Occs Employment'!H7/'EW Creative Occs Employment'!$C7</f>
        <v>1.1435552091908301</v>
      </c>
      <c r="I18" s="12">
        <f>'EW Creative Occs Employment'!I7/'EW Creative Occs Employment'!$C7</f>
        <v>1.215947474265235</v>
      </c>
      <c r="J18" s="12">
        <f>'EW Creative Occs Employment'!J7/'EW Creative Occs Employment'!$C7</f>
        <v>1.3395209665789765</v>
      </c>
      <c r="K18" s="12">
        <f>'EW Creative Occs Employment'!K7/'EW Creative Occs Employment'!$C7</f>
        <v>1.2795193387470303</v>
      </c>
      <c r="L18" s="12">
        <f>'EW Creative Occs Employment'!L7/'EW Creative Occs Employment'!$C7</f>
        <v>1.2871523461328764</v>
      </c>
      <c r="M18" s="12">
        <f>'EW Creative Occs Employment'!M7/'EW Creative Occs Employment'!$C7</f>
        <v>1.2291369687046405</v>
      </c>
      <c r="N18" s="12">
        <f>'EW Creative Occs Employment'!N7/'EW Creative Occs Employment'!$C7</f>
        <v>1.2641461186859342</v>
      </c>
      <c r="O18" s="12">
        <f>'EW Creative Occs Employment'!O7/'EW Creative Occs Employment'!$C7</f>
        <v>1.3092622107264436</v>
      </c>
      <c r="P18" s="12">
        <f>'EW Creative Occs Employment'!P7/'EW Creative Occs Employment'!$C7</f>
        <v>1.298133122560204</v>
      </c>
      <c r="Q18" s="12">
        <f>'EW Creative Occs Employment'!Q7/'EW Creative Occs Employment'!$C7</f>
        <v>1.2626483738535912</v>
      </c>
      <c r="R18" s="12">
        <f>'EW Creative Occs Employment'!R7/'EW Creative Occs Employment'!$C7</f>
        <v>1.2678775739207431</v>
      </c>
      <c r="S18" s="12">
        <f>'EW Creative Occs Employment'!S7/'EW Creative Occs Employment'!$C7</f>
        <v>1.2330296425244096</v>
      </c>
      <c r="T18" s="12">
        <f>'EW Creative Occs Employment'!T7/'EW Creative Occs Employment'!$C7</f>
        <v>1.2445972514812409</v>
      </c>
      <c r="U18" s="12">
        <f>'EW Creative Occs Employment'!U7/'EW Creative Occs Employment'!$C7</f>
        <v>1.2049175343588392</v>
      </c>
      <c r="V18" s="12">
        <f>'EW Creative Occs Employment'!V7/'EW Creative Occs Employment'!$C7</f>
        <v>1.2093245274420721</v>
      </c>
      <c r="W18" s="12">
        <f>'EW Creative Occs Employment'!W7/'EW Creative Occs Employment'!$C7</f>
        <v>1.2635294439495546</v>
      </c>
      <c r="X18" s="12">
        <f>'EW Creative Occs Employment'!X7/'EW Creative Occs Employment'!$C7</f>
        <v>1.1836573330447036</v>
      </c>
      <c r="Y18" s="12">
        <f>'EW Creative Occs Employment'!Y7/'EW Creative Occs Employment'!$C7</f>
        <v>1.1852171482021625</v>
      </c>
      <c r="Z18" s="12">
        <f>'EW Creative Occs Employment'!Z7/'EW Creative Occs Employment'!$C7</f>
        <v>1.1641133156564984</v>
      </c>
      <c r="AA18" s="12">
        <f>'EW Creative Occs Employment'!AA7/'EW Creative Occs Employment'!$C7</f>
        <v>1.214222412008036</v>
      </c>
      <c r="AB18" s="12">
        <f>'EW Creative Occs Employment'!AB7/'EW Creative Occs Employment'!$C7</f>
        <v>1.1702034432457138</v>
      </c>
      <c r="AC18" s="12">
        <f>'EW Creative Occs Employment'!AC7/'EW Creative Occs Employment'!$C7</f>
        <v>1.1633894356307151</v>
      </c>
      <c r="AD18" s="12">
        <f>'EW Creative Occs Employment'!AD7/'EW Creative Occs Employment'!$C7</f>
        <v>1.2446682001376248</v>
      </c>
      <c r="AE18" s="12">
        <f>'EW Creative Occs Employment'!AE7/'EW Creative Occs Employment'!$C7</f>
        <v>1.1598603054303736</v>
      </c>
      <c r="AF18" s="12">
        <f>'EW Creative Occs Employment'!AF7/'EW Creative Occs Employment'!$C7</f>
        <v>1.1832639472183999</v>
      </c>
      <c r="AG18" s="12">
        <f>'EW Creative Occs Employment'!AG7/'EW Creative Occs Employment'!$C7</f>
        <v>1.12314705706749</v>
      </c>
      <c r="AH18" s="12">
        <f>'EW Creative Occs Employment'!AH7/'EW Creative Occs Employment'!$C7</f>
        <v>1.082553220429177</v>
      </c>
      <c r="AI18" s="12">
        <f>'EW Creative Occs Employment'!AI7/'EW Creative Occs Employment'!$C7</f>
        <v>1.0711347445129655</v>
      </c>
      <c r="AJ18" s="12">
        <f>'EW Creative Occs Employment'!AJ7/'EW Creative Occs Employment'!$C7</f>
        <v>1.0096232863043366</v>
      </c>
      <c r="AK18" s="12">
        <f>'EW Creative Occs Employment'!AK7/'EW Creative Occs Employment'!$C7</f>
        <v>1.0169749629697711</v>
      </c>
      <c r="AL18" s="12">
        <f>'EW Creative Occs Employment'!AL7/'EW Creative Occs Employment'!$C7</f>
        <v>0.97070452714244637</v>
      </c>
      <c r="AM18" s="12">
        <f>'EW Creative Occs Employment'!AM7/'EW Creative Occs Employment'!$C7</f>
        <v>0.98053416699603091</v>
      </c>
      <c r="AN18" s="12">
        <f>'EW Creative Occs Employment'!AN7/'EW Creative Occs Employment'!$C7</f>
        <v>0.97914847726957988</v>
      </c>
      <c r="AO18" s="12">
        <f>'EW Creative Occs Employment'!AO7/'EW Creative Occs Employment'!$C7</f>
        <v>1.0621813249388565</v>
      </c>
      <c r="AP18" s="12">
        <f>'EW Creative Occs Employment'!AP7/'EW Creative Occs Employment'!$C7</f>
        <v>1.0899790529640672</v>
      </c>
      <c r="AQ18" s="12">
        <f>'EW Creative Occs Employment'!AQ7/'EW Creative Occs Employment'!$C7</f>
        <v>1.1962752877120177</v>
      </c>
      <c r="AR18" s="12">
        <f>'EW Creative Occs Employment'!AR7/'EW Creative Occs Employment'!$C7</f>
        <v>1.0893873706180754</v>
      </c>
      <c r="AS18" s="12">
        <f>'EW Creative Occs Employment'!AS7/'EW Creative Occs Employment'!$C7</f>
        <v>1.1320125926243869</v>
      </c>
      <c r="AT18" s="12">
        <f>'EW Creative Occs Employment'!AT7/'EW Creative Occs Employment'!$C7</f>
        <v>1.2012771703543139</v>
      </c>
      <c r="AU18" s="12">
        <f>'EW Creative Occs Employment'!AU7/'EW Creative Occs Employment'!$C7</f>
        <v>1.2026177251164771</v>
      </c>
      <c r="AV18" s="12">
        <f>'EW Creative Occs Employment'!AV7/'EW Creative Occs Employment'!$C7</f>
        <v>1.1991506652412518</v>
      </c>
      <c r="AW18" s="12">
        <f>'EW Creative Occs Employment'!AW7/'EW Creative Occs Employment'!$C7</f>
        <v>1.106051981962267</v>
      </c>
      <c r="AX18" s="12">
        <f>'EW Creative Occs Employment'!AX7/'EW Creative Occs Employment'!$C7</f>
        <v>1.2136847429576008</v>
      </c>
      <c r="AY18" s="12">
        <f>'EW Creative Occs Employment'!AY7/'EW Creative Occs Employment'!$C7</f>
        <v>1.2726851885581314</v>
      </c>
      <c r="AZ18" s="12">
        <f>'EW Creative Occs Employment'!AZ7/'EW Creative Occs Employment'!$C7</f>
        <v>1.2365305731212912</v>
      </c>
      <c r="BA18" s="12">
        <f>'EW Creative Occs Employment'!BA7/'EW Creative Occs Employment'!$C7</f>
        <v>1.2659251942386887</v>
      </c>
      <c r="BB18" s="12">
        <f>'EW Creative Occs Employment'!BB7/'EW Creative Occs Employment'!$C7</f>
        <v>1.2870370838139127</v>
      </c>
      <c r="BC18" s="12">
        <f>'EW Creative Occs Employment'!BC7/'EW Creative Occs Employment'!$C7</f>
        <v>1.2192992718214963</v>
      </c>
      <c r="BD18" s="12">
        <f>'EW Creative Occs Employment'!BD7/'EW Creative Occs Employment'!$C7</f>
        <v>1.3059442838918383</v>
      </c>
      <c r="BE18" s="12">
        <f>'EW Creative Occs Employment'!BE7/'EW Creative Occs Employment'!$C7</f>
        <v>1.2396582604657689</v>
      </c>
      <c r="BF18" s="12">
        <f>'EW Creative Occs Employment'!BF7/'EW Creative Occs Employment'!$C7</f>
        <v>1.2589209471335621</v>
      </c>
      <c r="BG18" s="12">
        <f>'EW Creative Occs Employment'!BG7/'EW Creative Occs Employment'!$C7</f>
        <v>1.312819540530245</v>
      </c>
      <c r="BH18" s="12">
        <f>'EW Creative Occs Employment'!BH7/'EW Creative Occs Employment'!$C7</f>
        <v>1.4718689032193313</v>
      </c>
      <c r="BI18" s="12">
        <f>'EW Creative Occs Employment'!BI7/'EW Creative Occs Employment'!$C7</f>
        <v>1.4598047316615725</v>
      </c>
      <c r="BJ18" s="12">
        <f>'EW Creative Occs Employment'!BJ7/'EW Creative Occs Employment'!$C7</f>
        <v>1.3132701468651764</v>
      </c>
      <c r="BK18" s="12">
        <f>'EW Creative Occs Employment'!BK7/'EW Creative Occs Employment'!$C7</f>
        <v>1.412202619403353</v>
      </c>
      <c r="BL18" s="12">
        <f>'EW Creative Occs Employment'!BL7/'EW Creative Occs Employment'!$C7</f>
        <v>1.4209649781856262</v>
      </c>
      <c r="BM18" s="12">
        <f>'EW Creative Occs Employment'!BM7/'EW Creative Occs Employment'!$C7</f>
        <v>1.3685552512900183</v>
      </c>
      <c r="BN18" s="12">
        <f>'EW Creative Occs Employment'!BN7/'EW Creative Occs Employment'!$C7</f>
        <v>1.2427561056033702</v>
      </c>
      <c r="BO18" s="12">
        <f>'EW Creative Occs Employment'!BO7/'EW Creative Occs Employment'!$C7</f>
        <v>1.3385899117022373</v>
      </c>
      <c r="BP18" s="12">
        <f>'EW Creative Occs Employment'!BP7/'EW Creative Occs Employment'!$C7</f>
        <v>1.3272205992650938</v>
      </c>
      <c r="BQ18" s="12">
        <f>'EW Creative Occs Employment'!BQ7/'EW Creative Occs Employment'!$C7</f>
        <v>1.5008580529660853</v>
      </c>
      <c r="BR18" s="12">
        <f>'EW Creative Occs Employment'!BR7/'EW Creative Occs Employment'!$C7</f>
        <v>1.4180855721416123</v>
      </c>
      <c r="BS18" s="12">
        <f>'EW Creative Occs Employment'!BS7/'EW Creative Occs Employment'!$C7</f>
        <v>1.3975564865811119</v>
      </c>
      <c r="BT18" s="12">
        <f>'EW Creative Occs Employment'!BT7/'EW Creative Occs Employment'!$C7</f>
        <v>1.3609923712588479</v>
      </c>
      <c r="BU18" s="12">
        <f>'EW Creative Occs Employment'!BU7/'EW Creative Occs Employment'!$C7</f>
        <v>1.3835770132760268</v>
      </c>
      <c r="BV18" s="12">
        <f>'EW Creative Occs Employment'!BV7/'EW Creative Occs Employment'!$C7</f>
        <v>1.4032991846100196</v>
      </c>
      <c r="BW18" s="12">
        <f>'EW Creative Occs Employment'!BW7/'EW Creative Occs Employment'!$C7</f>
        <v>1.2578197953405945</v>
      </c>
      <c r="BX18" s="12">
        <f>'EW Creative Occs Employment'!BX7/'EW Creative Occs Employment'!$C7</f>
        <v>1.2727794870014872</v>
      </c>
      <c r="BY18" s="12">
        <f>'EW Creative Occs Employment'!BY7/'EW Creative Occs Employment'!$C7</f>
        <v>1.3740077402672461</v>
      </c>
      <c r="BZ18" s="12">
        <f>'EW Creative Occs Employment'!BZ7/'EW Creative Occs Employment'!$C7</f>
        <v>1.3727211988006389</v>
      </c>
      <c r="CA18" s="12">
        <f>'EW Creative Occs Employment'!CA7/'EW Creative Occs Employment'!$C7</f>
        <v>1.3364134218083987</v>
      </c>
      <c r="CB18" s="12">
        <f>'EW Creative Occs Employment'!CB7/'EW Creative Occs Employment'!$C7</f>
        <v>1.3529458354727979</v>
      </c>
      <c r="CC18" s="12">
        <f>'EW Creative Occs Employment'!CC7/'EW Creative Occs Employment'!$C7</f>
        <v>1.2568806834342954</v>
      </c>
      <c r="CD18" s="12">
        <f>'EW Creative Occs Employment'!CD7/'EW Creative Occs Employment'!$C7</f>
        <v>1.1980914411995003</v>
      </c>
      <c r="CE18" s="12">
        <f>'EW Creative Occs Employment'!CE7/'EW Creative Occs Employment'!$C7</f>
        <v>1.2134775681066445</v>
      </c>
      <c r="CF18" s="12">
        <f>'EW Creative Occs Employment'!CF7/'EW Creative Occs Employment'!$C7</f>
        <v>1.2863583387524171</v>
      </c>
      <c r="CG18" s="12">
        <f>'EW Creative Occs Employment'!CG7/'EW Creative Occs Employment'!$C7</f>
        <v>1.2971391760566409</v>
      </c>
      <c r="CH18" s="12">
        <f>'EW Creative Occs Employment'!CH7/'EW Creative Occs Employment'!$C7</f>
        <v>1.3920999690891041</v>
      </c>
      <c r="CI18" s="12">
        <f>'EW Creative Occs Employment'!CI7/'EW Creative Occs Employment'!$C7</f>
        <v>1.5103402632593617</v>
      </c>
      <c r="CJ18" s="12">
        <f>'EW Creative Occs Employment'!CJ7/'EW Creative Occs Employment'!$C7</f>
        <v>1.4153923770729462</v>
      </c>
      <c r="CK18" s="12">
        <f>'EW Creative Occs Employment'!CK7/'EW Creative Occs Employment'!$C7</f>
        <v>1.4470166800780302</v>
      </c>
      <c r="CL18" s="12">
        <f>'EW Creative Occs Employment'!CL7/'EW Creative Occs Employment'!$C7</f>
        <v>1.4933322508696427</v>
      </c>
      <c r="CM18" s="12">
        <f>'EW Creative Occs Employment'!CM7/'EW Creative Occs Employment'!$C7</f>
        <v>1.4835606528263943</v>
      </c>
      <c r="CN18" s="12">
        <f>'EW Creative Occs Employment'!CN7/'EW Creative Occs Employment'!$C7</f>
        <v>1.5785915732135336</v>
      </c>
      <c r="CO18" s="12">
        <f>'EW Creative Occs Employment'!CO7/'EW Creative Occs Employment'!$C7</f>
        <v>1.5293345260527913</v>
      </c>
      <c r="CP18" s="12">
        <f>'EW Creative Occs Employment'!CP7/'EW Creative Occs Employment'!$C7</f>
        <v>1.6378765567475482</v>
      </c>
      <c r="CQ18" s="12">
        <f>'EW Creative Occs Employment'!CQ7/'EW Creative Occs Employment'!$C7</f>
        <v>1.4917313292626759</v>
      </c>
      <c r="CR18" s="12">
        <f>'EW Creative Occs Employment'!CR7/'EW Creative Occs Employment'!$C7</f>
        <v>1.6839857739899131</v>
      </c>
      <c r="CS18" s="12">
        <f>'EW Creative Occs Employment'!CS7/'EW Creative Occs Employment'!$C7</f>
        <v>1.7396433003654503</v>
      </c>
      <c r="CT18" s="12">
        <f>'EW Creative Occs Employment'!CT7/'EW Creative Occs Employment'!$C7</f>
        <v>1.7045769298755293</v>
      </c>
      <c r="CU18" s="12">
        <f>'EW Creative Occs Employment'!CU7/'EW Creative Occs Employment'!$C7</f>
        <v>1.69081671696574</v>
      </c>
      <c r="CV18" s="12">
        <f>'EW Creative Occs Employment'!CV7/'EW Creative Occs Employment'!$C7</f>
        <v>1.6119909232565919</v>
      </c>
      <c r="CW18" s="12">
        <f>'EW Creative Occs Employment'!CW7/'EW Creative Occs Employment'!$C7</f>
        <v>1.5906887941912404</v>
      </c>
      <c r="CX18" s="12">
        <f>'EW Creative Occs Employment'!CX7/'EW Creative Occs Employment'!$C7</f>
        <v>1.6594157028707319</v>
      </c>
      <c r="CY18" s="12">
        <f>'EW Creative Occs Employment'!CY7/'EW Creative Occs Employment'!$C7</f>
        <v>1.7336821632429551</v>
      </c>
      <c r="CZ18" s="12">
        <f>'EW Creative Occs Employment'!CZ7/'EW Creative Occs Employment'!$C7</f>
        <v>1.7466814181922332</v>
      </c>
      <c r="DA18" s="12">
        <f>'EW Creative Occs Employment'!DA7/'EW Creative Occs Employment'!$C7</f>
        <v>1.6558454662208828</v>
      </c>
      <c r="DB18" s="12">
        <f>'EW Creative Occs Employment'!DB7/'EW Creative Occs Employment'!$C7</f>
        <v>1.7380794566932114</v>
      </c>
      <c r="DC18" s="12">
        <f>'EW Creative Occs Employment'!DC7/'EW Creative Occs Employment'!$C7</f>
        <v>1.605429225456837</v>
      </c>
      <c r="DD18" s="12">
        <f>'EW Creative Occs Employment'!DD7/'EW Creative Occs Employment'!$C7</f>
        <v>1.4953725145689092</v>
      </c>
      <c r="DE18" s="12">
        <f>'EW Creative Occs Employment'!DE7/'EW Creative Occs Employment'!$C7</f>
        <v>1.4913008655016442</v>
      </c>
      <c r="DF18" s="12">
        <f>'EW Creative Occs Employment'!DF7/'EW Creative Occs Employment'!$C7</f>
        <v>1.3540961507448332</v>
      </c>
      <c r="DG18" s="12">
        <f>'EW Creative Occs Employment'!DG7/'EW Creative Occs Employment'!$C7</f>
        <v>1.5015456763588486</v>
      </c>
      <c r="DH18" s="12">
        <f>'EW Creative Occs Employment'!DH7/'EW Creative Occs Employment'!$C7</f>
        <v>1.5859851776301843</v>
      </c>
      <c r="DI18" s="12">
        <f>'EW Creative Occs Employment'!DI7/'EW Creative Occs Employment'!$C7</f>
        <v>1.5555643818909832</v>
      </c>
      <c r="DJ18" s="12">
        <f>'EW Creative Occs Employment'!DJ7/'EW Creative Occs Employment'!$C7</f>
        <v>1.6081643482767192</v>
      </c>
      <c r="DK18" s="12">
        <f>'EW Creative Occs Employment'!DK7/'EW Creative Occs Employment'!$C7</f>
        <v>1.714357406250046</v>
      </c>
      <c r="DL18" s="12">
        <f>'EW Creative Occs Employment'!DL7/'EW Creative Occs Employment'!$C7</f>
        <v>1.7687154843129282</v>
      </c>
      <c r="DM18" s="12">
        <f>'EW Creative Occs Employment'!DM7/'EW Creative Occs Employment'!$C7</f>
        <v>1.812184698480475</v>
      </c>
      <c r="DN18" s="12">
        <f>'EW Creative Occs Employment'!DN7/'EW Creative Occs Employment'!$C7</f>
        <v>1.6867289538393551</v>
      </c>
      <c r="DO18" s="12">
        <f>'EW Creative Occs Employment'!DO7/'EW Creative Occs Employment'!$C7</f>
        <v>1.7012259536209762</v>
      </c>
      <c r="DP18" s="12">
        <f>'EW Creative Occs Employment'!DP7/'EW Creative Occs Employment'!$C7</f>
        <v>1.6322676990018485</v>
      </c>
      <c r="DQ18" s="12">
        <f>'EW Creative Occs Employment'!DQ7/'EW Creative Occs Employment'!$C7</f>
        <v>1.6312705452852136</v>
      </c>
      <c r="DR18" s="12">
        <f>'EW Creative Occs Employment'!DR7/'EW Creative Occs Employment'!$C7</f>
        <v>1.5856498336142162</v>
      </c>
      <c r="DS18" s="12">
        <f>'EW Creative Occs Employment'!DS7/'EW Creative Occs Employment'!$C7</f>
        <v>1.5578851550089534</v>
      </c>
      <c r="DT18" s="12">
        <f>'EW Creative Occs Employment'!DT7/'EW Creative Occs Employment'!$C7</f>
        <v>1.461736968769727</v>
      </c>
      <c r="DU18" s="12">
        <f>'EW Creative Occs Employment'!DU7/'EW Creative Occs Employment'!$C7</f>
        <v>1.4591139010557368</v>
      </c>
      <c r="DV18" s="12">
        <f>'EW Creative Occs Employment'!DV7/'EW Creative Occs Employment'!$C7</f>
        <v>1.239372079928869</v>
      </c>
      <c r="DW18" s="12">
        <f>'EW Creative Occs Employment'!DW7/'EW Creative Occs Employment'!$C7</f>
        <v>1.2429431378804263</v>
      </c>
      <c r="DX18" s="12">
        <f>'EW Creative Occs Employment'!DX7/'EW Creative Occs Employment'!$C7</f>
        <v>1.1798428436091706</v>
      </c>
      <c r="DY18" s="12">
        <f>'EW Creative Occs Employment'!DY7/'EW Creative Occs Employment'!$C7</f>
        <v>1.2945129011295788</v>
      </c>
      <c r="DZ18" s="12">
        <f>'EW Creative Occs Employment'!DZ7/'EW Creative Occs Employment'!$C7</f>
        <v>1.3485856199572692</v>
      </c>
      <c r="EA18" s="12">
        <f>'EW Creative Occs Employment'!EA7/'EW Creative Occs Employment'!$C7</f>
        <v>1.2719153522663522</v>
      </c>
      <c r="EB18" s="12">
        <f>'EW Creative Occs Employment'!EB7/'EW Creative Occs Employment'!$C7</f>
        <v>1.4805780700077564</v>
      </c>
      <c r="EC18" s="12">
        <f>'EW Creative Occs Employment'!EC7/'EW Creative Occs Employment'!$C7</f>
        <v>1.4506248159643156</v>
      </c>
      <c r="ED18" s="12">
        <f>'EW Creative Occs Employment'!ED7/'EW Creative Occs Employment'!$C7</f>
        <v>1.4506248159643156</v>
      </c>
    </row>
    <row r="19" spans="2:134" x14ac:dyDescent="0.45">
      <c r="B19" t="str">
        <f>'EW Creative Occs Employment'!B8</f>
        <v>Architecture</v>
      </c>
      <c r="C19" s="12">
        <f>'EW Creative Occs Employment'!C8/'EW Creative Occs Employment'!$C8</f>
        <v>1</v>
      </c>
      <c r="D19" s="12">
        <f>'EW Creative Occs Employment'!D8/'EW Creative Occs Employment'!$C8</f>
        <v>1.0147179067865904</v>
      </c>
      <c r="E19" s="12">
        <f>'EW Creative Occs Employment'!E8/'EW Creative Occs Employment'!$C8</f>
        <v>1.0331152902698284</v>
      </c>
      <c r="F19" s="12">
        <f>'EW Creative Occs Employment'!F8/'EW Creative Occs Employment'!$C8</f>
        <v>1.008585445625511</v>
      </c>
      <c r="G19" s="12">
        <f>'EW Creative Occs Employment'!G8/'EW Creative Occs Employment'!$C8</f>
        <v>1.0556009811937859</v>
      </c>
      <c r="H19" s="12">
        <f>'EW Creative Occs Employment'!H8/'EW Creative Occs Employment'!$C8</f>
        <v>1.0486508585445626</v>
      </c>
      <c r="I19" s="12">
        <f>'EW Creative Occs Employment'!I8/'EW Creative Occs Employment'!$C8</f>
        <v>1.0903515944399018</v>
      </c>
      <c r="J19" s="12">
        <f>'EW Creative Occs Employment'!J8/'EW Creative Occs Employment'!$C8</f>
        <v>1.0834014717906786</v>
      </c>
      <c r="K19" s="12">
        <f>'EW Creative Occs Employment'!K8/'EW Creative Occs Employment'!$C8</f>
        <v>1.0854456255110385</v>
      </c>
      <c r="L19" s="12">
        <f>'EW Creative Occs Employment'!L8/'EW Creative Occs Employment'!$C8</f>
        <v>1.0572363041700736</v>
      </c>
      <c r="M19" s="12">
        <f>'EW Creative Occs Employment'!M8/'EW Creative Occs Employment'!$C8</f>
        <v>1.0376124284546198</v>
      </c>
      <c r="N19" s="12">
        <f>'EW Creative Occs Employment'!N8/'EW Creative Occs Employment'!$C8</f>
        <v>1.0866721177432543</v>
      </c>
      <c r="O19" s="12">
        <f>'EW Creative Occs Employment'!O8/'EW Creative Occs Employment'!$C8</f>
        <v>0.98896156991005724</v>
      </c>
      <c r="P19" s="12">
        <f>'EW Creative Occs Employment'!P8/'EW Creative Occs Employment'!$C8</f>
        <v>1.0744071954210956</v>
      </c>
      <c r="Q19" s="12">
        <f>'EW Creative Occs Employment'!Q8/'EW Creative Occs Employment'!$C8</f>
        <v>1.0883074407195421</v>
      </c>
      <c r="R19" s="12">
        <f>'EW Creative Occs Employment'!R8/'EW Creative Occs Employment'!$C8</f>
        <v>1.1009811937857725</v>
      </c>
      <c r="S19" s="12">
        <f>'EW Creative Occs Employment'!S8/'EW Creative Occs Employment'!$C8</f>
        <v>1.1463614063777596</v>
      </c>
      <c r="T19" s="12">
        <f>'EW Creative Occs Employment'!T8/'EW Creative Occs Employment'!$C8</f>
        <v>1.133687653311529</v>
      </c>
      <c r="U19" s="12">
        <f>'EW Creative Occs Employment'!U8/'EW Creative Occs Employment'!$C8</f>
        <v>1.1410466067048242</v>
      </c>
      <c r="V19" s="12">
        <f>'EW Creative Occs Employment'!V8/'EW Creative Occs Employment'!$C8</f>
        <v>1.1901062959934587</v>
      </c>
      <c r="W19" s="12">
        <f>'EW Creative Occs Employment'!W8/'EW Creative Occs Employment'!$C8</f>
        <v>1.1054783319705641</v>
      </c>
      <c r="X19" s="12">
        <f>'EW Creative Occs Employment'!X8/'EW Creative Occs Employment'!$C8</f>
        <v>1.1345053147996729</v>
      </c>
      <c r="Y19" s="12">
        <f>'EW Creative Occs Employment'!Y8/'EW Creative Occs Employment'!$C8</f>
        <v>1.1545380212591987</v>
      </c>
      <c r="Z19" s="12">
        <f>'EW Creative Occs Employment'!Z8/'EW Creative Occs Employment'!$C8</f>
        <v>1.1255110384300899</v>
      </c>
      <c r="AA19" s="12">
        <f>'EW Creative Occs Employment'!AA8/'EW Creative Occs Employment'!$C8</f>
        <v>1.1140637775960753</v>
      </c>
      <c r="AB19" s="12">
        <f>'EW Creative Occs Employment'!AB8/'EW Creative Occs Employment'!$C8</f>
        <v>1.0486508585445626</v>
      </c>
      <c r="AC19" s="12">
        <f>'EW Creative Occs Employment'!AC8/'EW Creative Occs Employment'!$C8</f>
        <v>1.0895339329517582</v>
      </c>
      <c r="AD19" s="12">
        <f>'EW Creative Occs Employment'!AD8/'EW Creative Occs Employment'!$C8</f>
        <v>1.1275551921504496</v>
      </c>
      <c r="AE19" s="12">
        <f>'EW Creative Occs Employment'!AE8/'EW Creative Occs Employment'!$C8</f>
        <v>1.1529026982829109</v>
      </c>
      <c r="AF19" s="12">
        <f>'EW Creative Occs Employment'!AF8/'EW Creative Occs Employment'!$C8</f>
        <v>1.1937857726901062</v>
      </c>
      <c r="AG19" s="12">
        <f>'EW Creative Occs Employment'!AG8/'EW Creative Occs Employment'!$C8</f>
        <v>1.1680294358135732</v>
      </c>
      <c r="AH19" s="12">
        <f>'EW Creative Occs Employment'!AH8/'EW Creative Occs Employment'!$C8</f>
        <v>1.2105478331970563</v>
      </c>
      <c r="AI19" s="12">
        <f>'EW Creative Occs Employment'!AI8/'EW Creative Occs Employment'!$C8</f>
        <v>1.2093213409648407</v>
      </c>
      <c r="AJ19" s="12">
        <f>'EW Creative Occs Employment'!AJ8/'EW Creative Occs Employment'!$C8</f>
        <v>1.2031888798037611</v>
      </c>
      <c r="AK19" s="12">
        <f>'EW Creative Occs Employment'!AK8/'EW Creative Occs Employment'!$C8</f>
        <v>1.1680294358135732</v>
      </c>
      <c r="AL19" s="12">
        <f>'EW Creative Occs Employment'!AL8/'EW Creative Occs Employment'!$C8</f>
        <v>1.1537203597710548</v>
      </c>
      <c r="AM19" s="12">
        <f>'EW Creative Occs Employment'!AM8/'EW Creative Occs Employment'!$C8</f>
        <v>1.1708912510220768</v>
      </c>
      <c r="AN19" s="12">
        <f>'EW Creative Occs Employment'!AN8/'EW Creative Occs Employment'!$C8</f>
        <v>1.1549468520032706</v>
      </c>
      <c r="AO19" s="12">
        <f>'EW Creative Occs Employment'!AO8/'EW Creative Occs Employment'!$C8</f>
        <v>1.1852003270645952</v>
      </c>
      <c r="AP19" s="12">
        <f>'EW Creative Occs Employment'!AP8/'EW Creative Occs Employment'!$C8</f>
        <v>1.1541291905151267</v>
      </c>
      <c r="AQ19" s="12">
        <f>'EW Creative Occs Employment'!AQ8/'EW Creative Occs Employment'!$C8</f>
        <v>1.1704824202780049</v>
      </c>
      <c r="AR19" s="12">
        <f>'EW Creative Occs Employment'!AR8/'EW Creative Occs Employment'!$C8</f>
        <v>1.2428454619787408</v>
      </c>
      <c r="AS19" s="12">
        <f>'EW Creative Occs Employment'!AS8/'EW Creative Occs Employment'!$C8</f>
        <v>1.2428454619787408</v>
      </c>
      <c r="AT19" s="12">
        <f>'EW Creative Occs Employment'!AT8/'EW Creative Occs Employment'!$C8</f>
        <v>1.2236304170073591</v>
      </c>
      <c r="AU19" s="12">
        <f>'EW Creative Occs Employment'!AU8/'EW Creative Occs Employment'!$C8</f>
        <v>1.2191332788225675</v>
      </c>
      <c r="AV19" s="12">
        <f>'EW Creative Occs Employment'!AV8/'EW Creative Occs Employment'!$C8</f>
        <v>1.16107931316435</v>
      </c>
      <c r="AW19" s="12">
        <f>'EW Creative Occs Employment'!AW8/'EW Creative Occs Employment'!$C8</f>
        <v>1.1533115290269829</v>
      </c>
      <c r="AX19" s="12">
        <f>'EW Creative Occs Employment'!AX8/'EW Creative Occs Employment'!$C8</f>
        <v>1.1852003270645952</v>
      </c>
      <c r="AY19" s="12">
        <f>'EW Creative Occs Employment'!AY8/'EW Creative Occs Employment'!$C8</f>
        <v>1.1950122649223223</v>
      </c>
      <c r="AZ19" s="12">
        <f>'EW Creative Occs Employment'!AZ8/'EW Creative Occs Employment'!$C8</f>
        <v>1.1704824202780049</v>
      </c>
      <c r="BA19" s="12">
        <f>'EW Creative Occs Employment'!BA8/'EW Creative Occs Employment'!$C8</f>
        <v>1.160670482420278</v>
      </c>
      <c r="BB19" s="12">
        <f>'EW Creative Occs Employment'!BB8/'EW Creative Occs Employment'!$C8</f>
        <v>1.1022076860179886</v>
      </c>
      <c r="BC19" s="12">
        <f>'EW Creative Occs Employment'!BC8/'EW Creative Occs Employment'!$C8</f>
        <v>1.0985282093213409</v>
      </c>
      <c r="BD19" s="12">
        <f>'EW Creative Occs Employment'!BD8/'EW Creative Occs Employment'!$C8</f>
        <v>1.1582174979558464</v>
      </c>
      <c r="BE19" s="12">
        <f>'EW Creative Occs Employment'!BE8/'EW Creative Occs Employment'!$C8</f>
        <v>1.2391659852820933</v>
      </c>
      <c r="BF19" s="12">
        <f>'EW Creative Occs Employment'!BF8/'EW Creative Occs Employment'!$C8</f>
        <v>1.2248569092395747</v>
      </c>
      <c r="BG19" s="12">
        <f>'EW Creative Occs Employment'!BG8/'EW Creative Occs Employment'!$C8</f>
        <v>1.1647587898609977</v>
      </c>
      <c r="BH19" s="12">
        <f>'EW Creative Occs Employment'!BH8/'EW Creative Occs Employment'!$C8</f>
        <v>1.1087489779231399</v>
      </c>
      <c r="BI19" s="12">
        <f>'EW Creative Occs Employment'!BI8/'EW Creative Occs Employment'!$C8</f>
        <v>1.1320523303352412</v>
      </c>
      <c r="BJ19" s="12">
        <f>'EW Creative Occs Employment'!BJ8/'EW Creative Occs Employment'!$C8</f>
        <v>1.2162714636140639</v>
      </c>
      <c r="BK19" s="12">
        <f>'EW Creative Occs Employment'!BK8/'EW Creative Occs Employment'!$C8</f>
        <v>1.1729354047424367</v>
      </c>
      <c r="BL19" s="12">
        <f>'EW Creative Occs Employment'!BL8/'EW Creative Occs Employment'!$C8</f>
        <v>1.1766148814390842</v>
      </c>
      <c r="BM19" s="12">
        <f>'EW Creative Occs Employment'!BM8/'EW Creative Occs Employment'!$C8</f>
        <v>1.2154538021259198</v>
      </c>
      <c r="BN19" s="12">
        <f>'EW Creative Occs Employment'!BN8/'EW Creative Occs Employment'!$C8</f>
        <v>1.3123466884709731</v>
      </c>
      <c r="BO19" s="12">
        <f>'EW Creative Occs Employment'!BO8/'EW Creative Occs Employment'!$C8</f>
        <v>1.2489779231398201</v>
      </c>
      <c r="BP19" s="12">
        <f>'EW Creative Occs Employment'!BP8/'EW Creative Occs Employment'!$C8</f>
        <v>1.258381030253475</v>
      </c>
      <c r="BQ19" s="12">
        <f>'EW Creative Occs Employment'!BQ8/'EW Creative Occs Employment'!$C8</f>
        <v>1.2612428454619788</v>
      </c>
      <c r="BR19" s="12">
        <f>'EW Creative Occs Employment'!BR8/'EW Creative Occs Employment'!$C8</f>
        <v>1.250204415372036</v>
      </c>
      <c r="BS19" s="12">
        <f>'EW Creative Occs Employment'!BS8/'EW Creative Occs Employment'!$C8</f>
        <v>1.233033524121014</v>
      </c>
      <c r="BT19" s="12">
        <f>'EW Creative Occs Employment'!BT8/'EW Creative Occs Employment'!$C8</f>
        <v>1.2162714636140639</v>
      </c>
      <c r="BU19" s="12">
        <f>'EW Creative Occs Employment'!BU8/'EW Creative Occs Employment'!$C8</f>
        <v>1.1925592804578904</v>
      </c>
      <c r="BV19" s="12">
        <f>'EW Creative Occs Employment'!BV8/'EW Creative Occs Employment'!$C8</f>
        <v>1.1958299264104659</v>
      </c>
      <c r="BW19" s="12">
        <f>'EW Creative Occs Employment'!BW8/'EW Creative Occs Employment'!$C8</f>
        <v>1.2146361406377759</v>
      </c>
      <c r="BX19" s="12">
        <f>'EW Creative Occs Employment'!BX8/'EW Creative Occs Employment'!$C8</f>
        <v>1.1381847914963206</v>
      </c>
      <c r="BY19" s="12">
        <f>'EW Creative Occs Employment'!BY8/'EW Creative Occs Employment'!$C8</f>
        <v>1.2113654946852004</v>
      </c>
      <c r="BZ19" s="12">
        <f>'EW Creative Occs Employment'!BZ8/'EW Creative Occs Employment'!$C8</f>
        <v>1.224039247751431</v>
      </c>
      <c r="CA19" s="12">
        <f>'EW Creative Occs Employment'!CA8/'EW Creative Occs Employment'!$C8</f>
        <v>1.1917416189697465</v>
      </c>
      <c r="CB19" s="12">
        <f>'EW Creative Occs Employment'!CB8/'EW Creative Occs Employment'!$C8</f>
        <v>1.2162714636140639</v>
      </c>
      <c r="CC19" s="12">
        <f>'EW Creative Occs Employment'!CC8/'EW Creative Occs Employment'!$C8</f>
        <v>1.2334423548650859</v>
      </c>
      <c r="CD19" s="12">
        <f>'EW Creative Occs Employment'!CD8/'EW Creative Occs Employment'!$C8</f>
        <v>1.1504497138184793</v>
      </c>
      <c r="CE19" s="12">
        <f>'EW Creative Occs Employment'!CE8/'EW Creative Occs Employment'!$C8</f>
        <v>1.1218315617334425</v>
      </c>
      <c r="CF19" s="12">
        <f>'EW Creative Occs Employment'!CF8/'EW Creative Occs Employment'!$C8</f>
        <v>1.1038430089942763</v>
      </c>
      <c r="CG19" s="12">
        <f>'EW Creative Occs Employment'!CG8/'EW Creative Occs Employment'!$C8</f>
        <v>1.0780866721177433</v>
      </c>
      <c r="CH19" s="12">
        <f>'EW Creative Occs Employment'!CH8/'EW Creative Occs Employment'!$C8</f>
        <v>1.0932134096484056</v>
      </c>
      <c r="CI19" s="12">
        <f>'EW Creative Occs Employment'!CI8/'EW Creative Occs Employment'!$C8</f>
        <v>1.0183973834832381</v>
      </c>
      <c r="CJ19" s="12">
        <f>'EW Creative Occs Employment'!CJ8/'EW Creative Occs Employment'!$C8</f>
        <v>1.0682747342600163</v>
      </c>
      <c r="CK19" s="12">
        <f>'EW Creative Occs Employment'!CK8/'EW Creative Occs Employment'!$C8</f>
        <v>1.0327064595257562</v>
      </c>
      <c r="CL19" s="12">
        <f>'EW Creative Occs Employment'!CL8/'EW Creative Occs Employment'!$C8</f>
        <v>1.0073589533932952</v>
      </c>
      <c r="CM19" s="12">
        <f>'EW Creative Occs Employment'!CM8/'EW Creative Occs Employment'!$C8</f>
        <v>1.107931316434996</v>
      </c>
      <c r="CN19" s="12">
        <f>'EW Creative Occs Employment'!CN8/'EW Creative Occs Employment'!$C8</f>
        <v>1.1099754701553557</v>
      </c>
      <c r="CO19" s="12">
        <f>'EW Creative Occs Employment'!CO8/'EW Creative Occs Employment'!$C8</f>
        <v>1.0899427636958299</v>
      </c>
      <c r="CP19" s="12">
        <f>'EW Creative Occs Employment'!CP8/'EW Creative Occs Employment'!$C8</f>
        <v>1.1365494685200328</v>
      </c>
      <c r="CQ19" s="12">
        <f>'EW Creative Occs Employment'!CQ8/'EW Creative Occs Employment'!$C8</f>
        <v>1.0878986099754702</v>
      </c>
      <c r="CR19" s="12">
        <f>'EW Creative Occs Employment'!CR8/'EW Creative Occs Employment'!$C8</f>
        <v>1.0780866721177433</v>
      </c>
      <c r="CS19" s="12">
        <f>'EW Creative Occs Employment'!CS8/'EW Creative Occs Employment'!$C8</f>
        <v>1.0506950122649223</v>
      </c>
      <c r="CT19" s="12">
        <f>'EW Creative Occs Employment'!CT8/'EW Creative Occs Employment'!$C8</f>
        <v>1.0490596892886346</v>
      </c>
      <c r="CU19" s="12">
        <f>'EW Creative Occs Employment'!CU8/'EW Creative Occs Employment'!$C8</f>
        <v>1.0314799672935404</v>
      </c>
      <c r="CV19" s="12">
        <f>'EW Creative Occs Employment'!CV8/'EW Creative Occs Employment'!$C8</f>
        <v>1.0850367947669666</v>
      </c>
      <c r="CW19" s="12">
        <f>'EW Creative Occs Employment'!CW8/'EW Creative Occs Employment'!$C8</f>
        <v>1.1017988552739166</v>
      </c>
      <c r="CX19" s="12">
        <f>'EW Creative Occs Employment'!CX8/'EW Creative Occs Employment'!$C8</f>
        <v>1.0817661488143908</v>
      </c>
      <c r="CY19" s="12">
        <f>'EW Creative Occs Employment'!CY8/'EW Creative Occs Employment'!$C8</f>
        <v>1.099345870809485</v>
      </c>
      <c r="CZ19" s="12">
        <f>'EW Creative Occs Employment'!CZ8/'EW Creative Occs Employment'!$C8</f>
        <v>1.1819296811120197</v>
      </c>
      <c r="DA19" s="12">
        <f>'EW Creative Occs Employment'!DA8/'EW Creative Occs Employment'!$C8</f>
        <v>1.2436631234668847</v>
      </c>
      <c r="DB19" s="12">
        <f>'EW Creative Occs Employment'!DB8/'EW Creative Occs Employment'!$C8</f>
        <v>1.1913327882256746</v>
      </c>
      <c r="DC19" s="12">
        <f>'EW Creative Occs Employment'!DC8/'EW Creative Occs Employment'!$C8</f>
        <v>1.143499591169256</v>
      </c>
      <c r="DD19" s="12">
        <f>'EW Creative Occs Employment'!DD8/'EW Creative Occs Employment'!$C8</f>
        <v>1.2019623875715455</v>
      </c>
      <c r="DE19" s="12">
        <f>'EW Creative Occs Employment'!DE8/'EW Creative Occs Employment'!$C8</f>
        <v>1.1770237121831562</v>
      </c>
      <c r="DF19" s="12">
        <f>'EW Creative Occs Employment'!DF8/'EW Creative Occs Employment'!$C8</f>
        <v>1.258789860997547</v>
      </c>
      <c r="DG19" s="12">
        <f>'EW Creative Occs Employment'!DG8/'EW Creative Occs Employment'!$C8</f>
        <v>1.1471790678659035</v>
      </c>
      <c r="DH19" s="12">
        <f>'EW Creative Occs Employment'!DH8/'EW Creative Occs Employment'!$C8</f>
        <v>1.2260834014717907</v>
      </c>
      <c r="DI19" s="12">
        <f>'EW Creative Occs Employment'!DI8/'EW Creative Occs Employment'!$C8</f>
        <v>1.3000817661488144</v>
      </c>
      <c r="DJ19" s="12">
        <f>'EW Creative Occs Employment'!DJ8/'EW Creative Occs Employment'!$C8</f>
        <v>1.2914963205233034</v>
      </c>
      <c r="DK19" s="12">
        <f>'EW Creative Occs Employment'!DK8/'EW Creative Occs Employment'!$C8</f>
        <v>1.3336058871627148</v>
      </c>
      <c r="DL19" s="12">
        <f>'EW Creative Occs Employment'!DL8/'EW Creative Occs Employment'!$C8</f>
        <v>1.3434178250204416</v>
      </c>
      <c r="DM19" s="12">
        <f>'EW Creative Occs Employment'!DM8/'EW Creative Occs Employment'!$C8</f>
        <v>1.2874080130825838</v>
      </c>
      <c r="DN19" s="12">
        <f>'EW Creative Occs Employment'!DN8/'EW Creative Occs Employment'!$C8</f>
        <v>1.2649223221586263</v>
      </c>
      <c r="DO19" s="12">
        <f>'EW Creative Occs Employment'!DO8/'EW Creative Occs Employment'!$C8</f>
        <v>1.1929681112019623</v>
      </c>
      <c r="DP19" s="12">
        <f>'EW Creative Occs Employment'!DP8/'EW Creative Occs Employment'!$C8</f>
        <v>1.178250204415372</v>
      </c>
      <c r="DQ19" s="12">
        <f>'EW Creative Occs Employment'!DQ8/'EW Creative Occs Employment'!$C8</f>
        <v>1.205233033524121</v>
      </c>
      <c r="DR19" s="12">
        <f>'EW Creative Occs Employment'!DR8/'EW Creative Occs Employment'!$C8</f>
        <v>1.2072771872444807</v>
      </c>
      <c r="DS19" s="12">
        <f>'EW Creative Occs Employment'!DS8/'EW Creative Occs Employment'!$C8</f>
        <v>1.1655764513491416</v>
      </c>
      <c r="DT19" s="12">
        <f>'EW Creative Occs Employment'!DT8/'EW Creative Occs Employment'!$C8</f>
        <v>1.2174979558462797</v>
      </c>
      <c r="DU19" s="12">
        <f>'EW Creative Occs Employment'!DU8/'EW Creative Occs Employment'!$C8</f>
        <v>1.2085036794766966</v>
      </c>
      <c r="DV19" s="12">
        <f>'EW Creative Occs Employment'!DV8/'EW Creative Occs Employment'!$C8</f>
        <v>1.1516762060506951</v>
      </c>
      <c r="DW19" s="12">
        <f>'EW Creative Occs Employment'!DW8/'EW Creative Occs Employment'!$C8</f>
        <v>1.1582174979558464</v>
      </c>
      <c r="DX19" s="12">
        <f>'EW Creative Occs Employment'!DX8/'EW Creative Occs Employment'!$C8</f>
        <v>1.1349141455437448</v>
      </c>
      <c r="DY19" s="12">
        <f>'EW Creative Occs Employment'!DY8/'EW Creative Occs Employment'!$C8</f>
        <v>1.1369582992641047</v>
      </c>
      <c r="DZ19" s="12">
        <f>'EW Creative Occs Employment'!DZ8/'EW Creative Occs Employment'!$C8</f>
        <v>1.2113654946852004</v>
      </c>
      <c r="EA19" s="12">
        <f>'EW Creative Occs Employment'!EA8/'EW Creative Occs Employment'!$C8</f>
        <v>1.1950122649223223</v>
      </c>
      <c r="EB19" s="12">
        <f>'EW Creative Occs Employment'!EB8/'EW Creative Occs Employment'!$C8</f>
        <v>1.1512673753066232</v>
      </c>
      <c r="EC19" s="12">
        <f>'EW Creative Occs Employment'!EC8/'EW Creative Occs Employment'!$C8</f>
        <v>1.1614881439084219</v>
      </c>
      <c r="ED19" s="12">
        <f>'EW Creative Occs Employment'!ED8/'EW Creative Occs Employment'!$C8</f>
        <v>1.1614881439084219</v>
      </c>
    </row>
    <row r="20" spans="2:134" x14ac:dyDescent="0.45">
      <c r="B20" t="str">
        <f>'EW Creative Occs Employment'!B9</f>
        <v>Crafts</v>
      </c>
      <c r="C20" s="12">
        <f>'EW Creative Occs Employment'!C9/'EW Creative Occs Employment'!$C9</f>
        <v>1</v>
      </c>
      <c r="D20" s="12">
        <f>'EW Creative Occs Employment'!D9/'EW Creative Occs Employment'!$C9</f>
        <v>0.89532536949173747</v>
      </c>
      <c r="E20" s="12">
        <f>'EW Creative Occs Employment'!E9/'EW Creative Occs Employment'!$C9</f>
        <v>0.84349549020655801</v>
      </c>
      <c r="F20" s="12">
        <f>'EW Creative Occs Employment'!F9/'EW Creative Occs Employment'!$C9</f>
        <v>0.78908405125956604</v>
      </c>
      <c r="G20" s="12">
        <f>'EW Creative Occs Employment'!G9/'EW Creative Occs Employment'!$C9</f>
        <v>0.80394249270255524</v>
      </c>
      <c r="H20" s="12">
        <f>'EW Creative Occs Employment'!H9/'EW Creative Occs Employment'!$C9</f>
        <v>0.78443891620267658</v>
      </c>
      <c r="I20" s="12">
        <f>'EW Creative Occs Employment'!I9/'EW Creative Occs Employment'!$C9</f>
        <v>0.82726097972277179</v>
      </c>
      <c r="J20" s="12">
        <f>'EW Creative Occs Employment'!J9/'EW Creative Occs Employment'!$C9</f>
        <v>0.79102015489296318</v>
      </c>
      <c r="K20" s="12">
        <f>'EW Creative Occs Employment'!K9/'EW Creative Occs Employment'!$C9</f>
        <v>0.76869529494581379</v>
      </c>
      <c r="L20" s="12">
        <f>'EW Creative Occs Employment'!L9/'EW Creative Occs Employment'!$C9</f>
        <v>0.86961470562416088</v>
      </c>
      <c r="M20" s="12">
        <f>'EW Creative Occs Employment'!M9/'EW Creative Occs Employment'!$C9</f>
        <v>0.8514130552010567</v>
      </c>
      <c r="N20" s="12">
        <f>'EW Creative Occs Employment'!N9/'EW Creative Occs Employment'!$C9</f>
        <v>0.90119767336233203</v>
      </c>
      <c r="O20" s="12">
        <f>'EW Creative Occs Employment'!O9/'EW Creative Occs Employment'!$C9</f>
        <v>0.83802803558382843</v>
      </c>
      <c r="P20" s="12">
        <f>'EW Creative Occs Employment'!P9/'EW Creative Occs Employment'!$C9</f>
        <v>0.8470600229823847</v>
      </c>
      <c r="Q20" s="12">
        <f>'EW Creative Occs Employment'!Q9/'EW Creative Occs Employment'!$C9</f>
        <v>0.8738519638659864</v>
      </c>
      <c r="R20" s="12">
        <f>'EW Creative Occs Employment'!R9/'EW Creative Occs Employment'!$C9</f>
        <v>0.88293045860214425</v>
      </c>
      <c r="S20" s="12">
        <f>'EW Creative Occs Employment'!S9/'EW Creative Occs Employment'!$C9</f>
        <v>0.95176282266618029</v>
      </c>
      <c r="T20" s="12">
        <f>'EW Creative Occs Employment'!T9/'EW Creative Occs Employment'!$C9</f>
        <v>0.93953052589139274</v>
      </c>
      <c r="U20" s="12">
        <f>'EW Creative Occs Employment'!U9/'EW Creative Occs Employment'!$C9</f>
        <v>0.96911764249913201</v>
      </c>
      <c r="V20" s="12">
        <f>'EW Creative Occs Employment'!V9/'EW Creative Occs Employment'!$C9</f>
        <v>1.0441583291439211</v>
      </c>
      <c r="W20" s="12">
        <f>'EW Creative Occs Employment'!W9/'EW Creative Occs Employment'!$C9</f>
        <v>0.82670125780021897</v>
      </c>
      <c r="X20" s="12">
        <f>'EW Creative Occs Employment'!X9/'EW Creative Occs Employment'!$C9</f>
        <v>0.81394956419172282</v>
      </c>
      <c r="Y20" s="12">
        <f>'EW Creative Occs Employment'!Y9/'EW Creative Occs Employment'!$C9</f>
        <v>1.0049553994398499</v>
      </c>
      <c r="Z20" s="12">
        <f>'EW Creative Occs Employment'!Z9/'EW Creative Occs Employment'!$C9</f>
        <v>0.84073895825284861</v>
      </c>
      <c r="AA20" s="12">
        <f>'EW Creative Occs Employment'!AA9/'EW Creative Occs Employment'!$C9</f>
        <v>0.78600420755170564</v>
      </c>
      <c r="AB20" s="12">
        <f>'EW Creative Occs Employment'!AB9/'EW Creative Occs Employment'!$C9</f>
        <v>0.87721455075554589</v>
      </c>
      <c r="AC20" s="12">
        <f>'EW Creative Occs Employment'!AC9/'EW Creative Occs Employment'!$C9</f>
        <v>0.88481700421995968</v>
      </c>
      <c r="AD20" s="12">
        <f>'EW Creative Occs Employment'!AD9/'EW Creative Occs Employment'!$C9</f>
        <v>0.93104061217186351</v>
      </c>
      <c r="AE20" s="12">
        <f>'EW Creative Occs Employment'!AE9/'EW Creative Occs Employment'!$C9</f>
        <v>1.1096562219376749</v>
      </c>
      <c r="AF20" s="12">
        <f>'EW Creative Occs Employment'!AF9/'EW Creative Occs Employment'!$C9</f>
        <v>1.0770065758721512</v>
      </c>
      <c r="AG20" s="12">
        <f>'EW Creative Occs Employment'!AG9/'EW Creative Occs Employment'!$C9</f>
        <v>1.146504195037346</v>
      </c>
      <c r="AH20" s="12">
        <f>'EW Creative Occs Employment'!AH9/'EW Creative Occs Employment'!$C9</f>
        <v>1.172738602844827</v>
      </c>
      <c r="AI20" s="12">
        <f>'EW Creative Occs Employment'!AI9/'EW Creative Occs Employment'!$C9</f>
        <v>1.1220114857148518</v>
      </c>
      <c r="AJ20" s="12">
        <f>'EW Creative Occs Employment'!AJ9/'EW Creative Occs Employment'!$C9</f>
        <v>1.082924384147496</v>
      </c>
      <c r="AK20" s="12">
        <f>'EW Creative Occs Employment'!AK9/'EW Creative Occs Employment'!$C9</f>
        <v>1.082023205188678</v>
      </c>
      <c r="AL20" s="12">
        <f>'EW Creative Occs Employment'!AL9/'EW Creative Occs Employment'!$C9</f>
        <v>1.0961021672191755</v>
      </c>
      <c r="AM20" s="12">
        <f>'EW Creative Occs Employment'!AM9/'EW Creative Occs Employment'!$C9</f>
        <v>1.1025959214598524</v>
      </c>
      <c r="AN20" s="12">
        <f>'EW Creative Occs Employment'!AN9/'EW Creative Occs Employment'!$C9</f>
        <v>1.1358118691646917</v>
      </c>
      <c r="AO20" s="12">
        <f>'EW Creative Occs Employment'!AO9/'EW Creative Occs Employment'!$C9</f>
        <v>1.0062579335919299</v>
      </c>
      <c r="AP20" s="12">
        <f>'EW Creative Occs Employment'!AP9/'EW Creative Occs Employment'!$C9</f>
        <v>1.0206338693956312</v>
      </c>
      <c r="AQ20" s="12">
        <f>'EW Creative Occs Employment'!AQ9/'EW Creative Occs Employment'!$C9</f>
        <v>0.95733979858322127</v>
      </c>
      <c r="AR20" s="12">
        <f>'EW Creative Occs Employment'!AR9/'EW Creative Occs Employment'!$C9</f>
        <v>0.8844079397274216</v>
      </c>
      <c r="AS20" s="12">
        <f>'EW Creative Occs Employment'!AS9/'EW Creative Occs Employment'!$C9</f>
        <v>0.88806275250399591</v>
      </c>
      <c r="AT20" s="12">
        <f>'EW Creative Occs Employment'!AT9/'EW Creative Occs Employment'!$C9</f>
        <v>0.90471879790503251</v>
      </c>
      <c r="AU20" s="12">
        <f>'EW Creative Occs Employment'!AU9/'EW Creative Occs Employment'!$C9</f>
        <v>0.88395153956289441</v>
      </c>
      <c r="AV20" s="12">
        <f>'EW Creative Occs Employment'!AV9/'EW Creative Occs Employment'!$C9</f>
        <v>0.99229739348539092</v>
      </c>
      <c r="AW20" s="12">
        <f>'EW Creative Occs Employment'!AW9/'EW Creative Occs Employment'!$C9</f>
        <v>0.98977071136700445</v>
      </c>
      <c r="AX20" s="12">
        <f>'EW Creative Occs Employment'!AX9/'EW Creative Occs Employment'!$C9</f>
        <v>0.9372243921912099</v>
      </c>
      <c r="AY20" s="12">
        <f>'EW Creative Occs Employment'!AY9/'EW Creative Occs Employment'!$C9</f>
        <v>0.89095295733020818</v>
      </c>
      <c r="AZ20" s="12">
        <f>'EW Creative Occs Employment'!AZ9/'EW Creative Occs Employment'!$C9</f>
        <v>0.84235863636495201</v>
      </c>
      <c r="BA20" s="12">
        <f>'EW Creative Occs Employment'!BA9/'EW Creative Occs Employment'!$C9</f>
        <v>0.98003894817734916</v>
      </c>
      <c r="BB20" s="12">
        <f>'EW Creative Occs Employment'!BB9/'EW Creative Occs Employment'!$C9</f>
        <v>0.90388352900546476</v>
      </c>
      <c r="BC20" s="12">
        <f>'EW Creative Occs Employment'!BC9/'EW Creative Occs Employment'!$C9</f>
        <v>1.0528328010001666</v>
      </c>
      <c r="BD20" s="12">
        <f>'EW Creative Occs Employment'!BD9/'EW Creative Occs Employment'!$C9</f>
        <v>1.0682584142456473</v>
      </c>
      <c r="BE20" s="12">
        <f>'EW Creative Occs Employment'!BE9/'EW Creative Occs Employment'!$C9</f>
        <v>1.0693403469955078</v>
      </c>
      <c r="BF20" s="12">
        <f>'EW Creative Occs Employment'!BF9/'EW Creative Occs Employment'!$C9</f>
        <v>1.0195417329943002</v>
      </c>
      <c r="BG20" s="12">
        <f>'EW Creative Occs Employment'!BG9/'EW Creative Occs Employment'!$C9</f>
        <v>1.0241382529633478</v>
      </c>
      <c r="BH20" s="12">
        <f>'EW Creative Occs Employment'!BH9/'EW Creative Occs Employment'!$C9</f>
        <v>0.98416894519170328</v>
      </c>
      <c r="BI20" s="12">
        <f>'EW Creative Occs Employment'!BI9/'EW Creative Occs Employment'!$C9</f>
        <v>1.1411352075422454</v>
      </c>
      <c r="BJ20" s="12">
        <f>'EW Creative Occs Employment'!BJ9/'EW Creative Occs Employment'!$C9</f>
        <v>1.0061373991953022</v>
      </c>
      <c r="BK20" s="12">
        <f>'EW Creative Occs Employment'!BK9/'EW Creative Occs Employment'!$C9</f>
        <v>0.99244304478300216</v>
      </c>
      <c r="BL20" s="12">
        <f>'EW Creative Occs Employment'!BL9/'EW Creative Occs Employment'!$C9</f>
        <v>0.93346241931983531</v>
      </c>
      <c r="BM20" s="12">
        <f>'EW Creative Occs Employment'!BM9/'EW Creative Occs Employment'!$C9</f>
        <v>1.047239580685303</v>
      </c>
      <c r="BN20" s="12">
        <f>'EW Creative Occs Employment'!BN9/'EW Creative Occs Employment'!$C9</f>
        <v>0.92014740969313202</v>
      </c>
      <c r="BO20" s="12">
        <f>'EW Creative Occs Employment'!BO9/'EW Creative Occs Employment'!$C9</f>
        <v>1.0466815465454726</v>
      </c>
      <c r="BP20" s="12">
        <f>'EW Creative Occs Employment'!BP9/'EW Creative Occs Employment'!$C9</f>
        <v>1.1752139601218012</v>
      </c>
      <c r="BQ20" s="12">
        <f>'EW Creative Occs Employment'!BQ9/'EW Creative Occs Employment'!$C9</f>
        <v>1.1182993814329369</v>
      </c>
      <c r="BR20" s="12">
        <f>'EW Creative Occs Employment'!BR9/'EW Creative Occs Employment'!$C9</f>
        <v>0.99139849837181337</v>
      </c>
      <c r="BS20" s="12">
        <f>'EW Creative Occs Employment'!BS9/'EW Creative Occs Employment'!$C9</f>
        <v>1.0573555560596892</v>
      </c>
      <c r="BT20" s="12">
        <f>'EW Creative Occs Employment'!BT9/'EW Creative Occs Employment'!$C9</f>
        <v>1.2129089480744562</v>
      </c>
      <c r="BU20" s="12">
        <f>'EW Creative Occs Employment'!BU9/'EW Creative Occs Employment'!$C9</f>
        <v>1.0446165700816057</v>
      </c>
      <c r="BV20" s="12">
        <f>'EW Creative Occs Employment'!BV9/'EW Creative Occs Employment'!$C9</f>
        <v>1.1115849676444725</v>
      </c>
      <c r="BW20" s="12">
        <f>'EW Creative Occs Employment'!BW9/'EW Creative Occs Employment'!$C9</f>
        <v>1.13229436289416</v>
      </c>
      <c r="BX20" s="12">
        <f>'EW Creative Occs Employment'!BX9/'EW Creative Occs Employment'!$C9</f>
        <v>1.2093512524421655</v>
      </c>
      <c r="BY20" s="12">
        <f>'EW Creative Occs Employment'!BY9/'EW Creative Occs Employment'!$C9</f>
        <v>0.99828164569512901</v>
      </c>
      <c r="BZ20" s="12">
        <f>'EW Creative Occs Employment'!BZ9/'EW Creative Occs Employment'!$C9</f>
        <v>1.1316275285347805</v>
      </c>
      <c r="CA20" s="12">
        <f>'EW Creative Occs Employment'!CA9/'EW Creative Occs Employment'!$C9</f>
        <v>1.2555935900844579</v>
      </c>
      <c r="CB20" s="12">
        <f>'EW Creative Occs Employment'!CB9/'EW Creative Occs Employment'!$C9</f>
        <v>1.25337044598965</v>
      </c>
      <c r="CC20" s="12">
        <f>'EW Creative Occs Employment'!CC9/'EW Creative Occs Employment'!$C9</f>
        <v>1.1500086844104245</v>
      </c>
      <c r="CD20" s="12">
        <f>'EW Creative Occs Employment'!CD9/'EW Creative Occs Employment'!$C9</f>
        <v>1.1713381410953205</v>
      </c>
      <c r="CE20" s="12">
        <f>'EW Creative Occs Employment'!CE9/'EW Creative Occs Employment'!$C9</f>
        <v>1.1512079882340669</v>
      </c>
      <c r="CF20" s="12">
        <f>'EW Creative Occs Employment'!CF9/'EW Creative Occs Employment'!$C9</f>
        <v>1.1134618811613308</v>
      </c>
      <c r="CG20" s="12">
        <f>'EW Creative Occs Employment'!CG9/'EW Creative Occs Employment'!$C9</f>
        <v>1.0700337824866271</v>
      </c>
      <c r="CH20" s="12">
        <f>'EW Creative Occs Employment'!CH9/'EW Creative Occs Employment'!$C9</f>
        <v>1.1209095749934803</v>
      </c>
      <c r="CI20" s="12">
        <f>'EW Creative Occs Employment'!CI9/'EW Creative Occs Employment'!$C9</f>
        <v>1.0594403019917009</v>
      </c>
      <c r="CJ20" s="12">
        <f>'EW Creative Occs Employment'!CJ9/'EW Creative Occs Employment'!$C9</f>
        <v>0.96875971178381615</v>
      </c>
      <c r="CK20" s="12">
        <f>'EW Creative Occs Employment'!CK9/'EW Creative Occs Employment'!$C9</f>
        <v>0.9296925955044596</v>
      </c>
      <c r="CL20" s="12">
        <f>'EW Creative Occs Employment'!CL9/'EW Creative Occs Employment'!$C9</f>
        <v>0.97269220631485354</v>
      </c>
      <c r="CM20" s="12">
        <f>'EW Creative Occs Employment'!CM9/'EW Creative Occs Employment'!$C9</f>
        <v>1.0504294969760821</v>
      </c>
      <c r="CN20" s="12">
        <f>'EW Creative Occs Employment'!CN9/'EW Creative Occs Employment'!$C9</f>
        <v>1.0301580384712681</v>
      </c>
      <c r="CO20" s="12">
        <f>'EW Creative Occs Employment'!CO9/'EW Creative Occs Employment'!$C9</f>
        <v>1.2234594642753593</v>
      </c>
      <c r="CP20" s="12">
        <f>'EW Creative Occs Employment'!CP9/'EW Creative Occs Employment'!$C9</f>
        <v>1.2229412616635498</v>
      </c>
      <c r="CQ20" s="12">
        <f>'EW Creative Occs Employment'!CQ9/'EW Creative Occs Employment'!$C9</f>
        <v>1.3743502772481881</v>
      </c>
      <c r="CR20" s="12">
        <f>'EW Creative Occs Employment'!CR9/'EW Creative Occs Employment'!$C9</f>
        <v>1.272720183552309</v>
      </c>
      <c r="CS20" s="12">
        <f>'EW Creative Occs Employment'!CS9/'EW Creative Occs Employment'!$C9</f>
        <v>1.2927528262086956</v>
      </c>
      <c r="CT20" s="12">
        <f>'EW Creative Occs Employment'!CT9/'EW Creative Occs Employment'!$C9</f>
        <v>1.379416539655244</v>
      </c>
      <c r="CU20" s="12">
        <f>'EW Creative Occs Employment'!CU9/'EW Creative Occs Employment'!$C9</f>
        <v>1.3280893037080819</v>
      </c>
      <c r="CV20" s="12">
        <f>'EW Creative Occs Employment'!CV9/'EW Creative Occs Employment'!$C9</f>
        <v>1.2442552399064462</v>
      </c>
      <c r="CW20" s="12">
        <f>'EW Creative Occs Employment'!CW9/'EW Creative Occs Employment'!$C9</f>
        <v>1.0847894764906831</v>
      </c>
      <c r="CX20" s="12">
        <f>'EW Creative Occs Employment'!CX9/'EW Creative Occs Employment'!$C9</f>
        <v>1.0489295345575174</v>
      </c>
      <c r="CY20" s="12">
        <f>'EW Creative Occs Employment'!CY9/'EW Creative Occs Employment'!$C9</f>
        <v>1.1968626786892496</v>
      </c>
      <c r="CZ20" s="12">
        <f>'EW Creative Occs Employment'!CZ9/'EW Creative Occs Employment'!$C9</f>
        <v>1.2361356123521485</v>
      </c>
      <c r="DA20" s="12">
        <f>'EW Creative Occs Employment'!DA9/'EW Creative Occs Employment'!$C9</f>
        <v>1.1470116538842201</v>
      </c>
      <c r="DB20" s="12">
        <f>'EW Creative Occs Employment'!DB9/'EW Creative Occs Employment'!$C9</f>
        <v>1.3079102321663625</v>
      </c>
      <c r="DC20" s="12">
        <f>'EW Creative Occs Employment'!DC9/'EW Creative Occs Employment'!$C9</f>
        <v>1.2924212450550618</v>
      </c>
      <c r="DD20" s="12">
        <f>'EW Creative Occs Employment'!DD9/'EW Creative Occs Employment'!$C9</f>
        <v>1.1617738751823776</v>
      </c>
      <c r="DE20" s="12">
        <f>'EW Creative Occs Employment'!DE9/'EW Creative Occs Employment'!$C9</f>
        <v>1.3203340662761336</v>
      </c>
      <c r="DF20" s="12">
        <f>'EW Creative Occs Employment'!DF9/'EW Creative Occs Employment'!$C9</f>
        <v>1.2750256997734331</v>
      </c>
      <c r="DG20" s="12">
        <f>'EW Creative Occs Employment'!DG9/'EW Creative Occs Employment'!$C9</f>
        <v>1.243065782644907</v>
      </c>
      <c r="DH20" s="12">
        <f>'EW Creative Occs Employment'!DH9/'EW Creative Occs Employment'!$C9</f>
        <v>1.1621958360372127</v>
      </c>
      <c r="DI20" s="12">
        <f>'EW Creative Occs Employment'!DI9/'EW Creative Occs Employment'!$C9</f>
        <v>1.2510174585348093</v>
      </c>
      <c r="DJ20" s="12">
        <f>'EW Creative Occs Employment'!DJ9/'EW Creative Occs Employment'!$C9</f>
        <v>1.382658227209665</v>
      </c>
      <c r="DK20" s="12">
        <f>'EW Creative Occs Employment'!DK9/'EW Creative Occs Employment'!$C9</f>
        <v>1.3784066917682782</v>
      </c>
      <c r="DL20" s="12">
        <f>'EW Creative Occs Employment'!DL9/'EW Creative Occs Employment'!$C9</f>
        <v>1.2132840601962556</v>
      </c>
      <c r="DM20" s="12">
        <f>'EW Creative Occs Employment'!DM9/'EW Creative Occs Employment'!$C9</f>
        <v>1.3608721344107706</v>
      </c>
      <c r="DN20" s="12">
        <f>'EW Creative Occs Employment'!DN9/'EW Creative Occs Employment'!$C9</f>
        <v>1.3344622387712639</v>
      </c>
      <c r="DO20" s="12">
        <f>'EW Creative Occs Employment'!DO9/'EW Creative Occs Employment'!$C9</f>
        <v>1.1894269034110687</v>
      </c>
      <c r="DP20" s="12">
        <f>'EW Creative Occs Employment'!DP9/'EW Creative Occs Employment'!$C9</f>
        <v>1.1798351985659212</v>
      </c>
      <c r="DQ20" s="12">
        <f>'EW Creative Occs Employment'!DQ9/'EW Creative Occs Employment'!$C9</f>
        <v>0.96481178106918752</v>
      </c>
      <c r="DR20" s="12">
        <f>'EW Creative Occs Employment'!DR9/'EW Creative Occs Employment'!$C9</f>
        <v>1.1074444442905107</v>
      </c>
      <c r="DS20" s="12">
        <f>'EW Creative Occs Employment'!DS9/'EW Creative Occs Employment'!$C9</f>
        <v>1.1689999332627576</v>
      </c>
      <c r="DT20" s="12">
        <f>'EW Creative Occs Employment'!DT9/'EW Creative Occs Employment'!$C9</f>
        <v>1.2282680645036934</v>
      </c>
      <c r="DU20" s="12">
        <f>'EW Creative Occs Employment'!DU9/'EW Creative Occs Employment'!$C9</f>
        <v>1.1012696422247019</v>
      </c>
      <c r="DV20" s="12">
        <f>'EW Creative Occs Employment'!DV9/'EW Creative Occs Employment'!$C9</f>
        <v>1.038029074568749</v>
      </c>
      <c r="DW20" s="12">
        <f>'EW Creative Occs Employment'!DW9/'EW Creative Occs Employment'!$C9</f>
        <v>1.1710095001636616</v>
      </c>
      <c r="DX20" s="12">
        <f>'EW Creative Occs Employment'!DX9/'EW Creative Occs Employment'!$C9</f>
        <v>1.090084362574828</v>
      </c>
      <c r="DY20" s="12">
        <f>'EW Creative Occs Employment'!DY9/'EW Creative Occs Employment'!$C9</f>
        <v>1.3374640279464165</v>
      </c>
      <c r="DZ20" s="12">
        <f>'EW Creative Occs Employment'!DZ9/'EW Creative Occs Employment'!$C9</f>
        <v>1.3758910020413233</v>
      </c>
      <c r="EA20" s="12">
        <f>'EW Creative Occs Employment'!EA9/'EW Creative Occs Employment'!$C9</f>
        <v>1.4449275852357708</v>
      </c>
      <c r="EB20" s="12">
        <f>'EW Creative Occs Employment'!EB9/'EW Creative Occs Employment'!$C9</f>
        <v>1.1628261118783172</v>
      </c>
      <c r="EC20" s="12">
        <f>'EW Creative Occs Employment'!EC9/'EW Creative Occs Employment'!$C9</f>
        <v>1.3226125025862241</v>
      </c>
      <c r="ED20" s="12">
        <f>'EW Creative Occs Employment'!ED9/'EW Creative Occs Employment'!$C9</f>
        <v>1.3226125025862241</v>
      </c>
    </row>
    <row r="21" spans="2:134" x14ac:dyDescent="0.45">
      <c r="B21" t="str">
        <f>'EW Creative Occs Employment'!B10</f>
        <v>Design</v>
      </c>
      <c r="C21" s="12">
        <f>'EW Creative Occs Employment'!C10/'EW Creative Occs Employment'!$C10</f>
        <v>1</v>
      </c>
      <c r="D21" s="12">
        <f>'EW Creative Occs Employment'!D10/'EW Creative Occs Employment'!$C10</f>
        <v>0.98774080560420308</v>
      </c>
      <c r="E21" s="12">
        <f>'EW Creative Occs Employment'!E10/'EW Creative Occs Employment'!$C10</f>
        <v>0.86339754816112069</v>
      </c>
      <c r="F21" s="12">
        <f>'EW Creative Occs Employment'!F10/'EW Creative Occs Employment'!$C10</f>
        <v>0.85639229422066543</v>
      </c>
      <c r="G21" s="12">
        <f>'EW Creative Occs Employment'!G10/'EW Creative Occs Employment'!$C10</f>
        <v>0.86164623467600687</v>
      </c>
      <c r="H21" s="12">
        <f>'EW Creative Occs Employment'!H10/'EW Creative Occs Employment'!$C10</f>
        <v>0.88441330998248691</v>
      </c>
      <c r="I21" s="12">
        <f>'EW Creative Occs Employment'!I10/'EW Creative Occs Employment'!$C10</f>
        <v>1.0315236427320491</v>
      </c>
      <c r="J21" s="12">
        <f>'EW Creative Occs Employment'!J10/'EW Creative Occs Employment'!$C10</f>
        <v>1.0823117338003503</v>
      </c>
      <c r="K21" s="12">
        <f>'EW Creative Occs Employment'!K10/'EW Creative Occs Employment'!$C10</f>
        <v>1.0998248686514887</v>
      </c>
      <c r="L21" s="12">
        <f>'EW Creative Occs Employment'!L10/'EW Creative Occs Employment'!$C10</f>
        <v>1.0105078809106831</v>
      </c>
      <c r="M21" s="12">
        <f>'EW Creative Occs Employment'!M10/'EW Creative Occs Employment'!$C10</f>
        <v>0.99474605954465856</v>
      </c>
      <c r="N21" s="12">
        <f>'EW Creative Occs Employment'!N10/'EW Creative Occs Employment'!$C10</f>
        <v>1.1068301225919441</v>
      </c>
      <c r="O21" s="12">
        <f>'EW Creative Occs Employment'!O10/'EW Creative Occs Employment'!$C10</f>
        <v>0.94395796847635716</v>
      </c>
      <c r="P21" s="12">
        <f>'EW Creative Occs Employment'!P10/'EW Creative Occs Employment'!$C10</f>
        <v>0.8318739054290718</v>
      </c>
      <c r="Q21" s="12">
        <f>'EW Creative Occs Employment'!Q10/'EW Creative Occs Employment'!$C10</f>
        <v>0.77408056042031526</v>
      </c>
      <c r="R21" s="12">
        <f>'EW Creative Occs Employment'!R10/'EW Creative Occs Employment'!$C10</f>
        <v>0.86514886164623472</v>
      </c>
      <c r="S21" s="12">
        <f>'EW Creative Occs Employment'!S10/'EW Creative Occs Employment'!$C10</f>
        <v>0.89316987740805598</v>
      </c>
      <c r="T21" s="12">
        <f>'EW Creative Occs Employment'!T10/'EW Creative Occs Employment'!$C10</f>
        <v>0.91243432574430827</v>
      </c>
      <c r="U21" s="12">
        <f>'EW Creative Occs Employment'!U10/'EW Creative Occs Employment'!$C10</f>
        <v>0.87915936952714524</v>
      </c>
      <c r="V21" s="12">
        <f>'EW Creative Occs Employment'!V10/'EW Creative Occs Employment'!$C10</f>
        <v>0.91768826619964972</v>
      </c>
      <c r="W21" s="12">
        <f>'EW Creative Occs Employment'!W10/'EW Creative Occs Employment'!$C10</f>
        <v>1.0280210157618215</v>
      </c>
      <c r="X21" s="12">
        <f>'EW Creative Occs Employment'!X10/'EW Creative Occs Employment'!$C10</f>
        <v>1.1138353765323994</v>
      </c>
      <c r="Y21" s="12">
        <f>'EW Creative Occs Employment'!Y10/'EW Creative Occs Employment'!$C10</f>
        <v>1.1401050788091067</v>
      </c>
      <c r="Z21" s="12">
        <f>'EW Creative Occs Employment'!Z10/'EW Creative Occs Employment'!$C10</f>
        <v>1.3415061295971979</v>
      </c>
      <c r="AA21" s="12">
        <f>'EW Creative Occs Employment'!AA10/'EW Creative Occs Employment'!$C10</f>
        <v>1.2224168126094572</v>
      </c>
      <c r="AB21" s="12">
        <f>'EW Creative Occs Employment'!AB10/'EW Creative Occs Employment'!$C10</f>
        <v>1.1033274956217163</v>
      </c>
      <c r="AC21" s="12">
        <f>'EW Creative Occs Employment'!AC10/'EW Creative Occs Employment'!$C10</f>
        <v>1.0402802101576181</v>
      </c>
      <c r="AD21" s="12">
        <f>'EW Creative Occs Employment'!AD10/'EW Creative Occs Employment'!$C10</f>
        <v>1.0665499124343256</v>
      </c>
      <c r="AE21" s="12">
        <f>'EW Creative Occs Employment'!AE10/'EW Creative Occs Employment'!$C10</f>
        <v>0.94220665499124334</v>
      </c>
      <c r="AF21" s="12">
        <f>'EW Creative Occs Employment'!AF10/'EW Creative Occs Employment'!$C10</f>
        <v>0.81436077057793343</v>
      </c>
      <c r="AG21" s="12">
        <f>'EW Creative Occs Employment'!AG10/'EW Creative Occs Employment'!$C10</f>
        <v>0.73555166374781089</v>
      </c>
      <c r="AH21" s="12">
        <f>'EW Creative Occs Employment'!AH10/'EW Creative Occs Employment'!$C10</f>
        <v>0.69702276707530642</v>
      </c>
      <c r="AI21" s="12">
        <f>'EW Creative Occs Employment'!AI10/'EW Creative Occs Employment'!$C10</f>
        <v>0.66900175131348516</v>
      </c>
      <c r="AJ21" s="12">
        <f>'EW Creative Occs Employment'!AJ10/'EW Creative Occs Employment'!$C10</f>
        <v>0.72154115586690015</v>
      </c>
      <c r="AK21" s="12">
        <f>'EW Creative Occs Employment'!AK10/'EW Creative Occs Employment'!$C10</f>
        <v>0.75481611208406296</v>
      </c>
      <c r="AL21" s="12">
        <f>'EW Creative Occs Employment'!AL10/'EW Creative Occs Employment'!$C10</f>
        <v>0.85989492119089306</v>
      </c>
      <c r="AM21" s="12">
        <f>'EW Creative Occs Employment'!AM10/'EW Creative Occs Employment'!$C10</f>
        <v>0.85113835376532399</v>
      </c>
      <c r="AN21" s="12">
        <f>'EW Creative Occs Employment'!AN10/'EW Creative Occs Employment'!$C10</f>
        <v>1.0035026269702276</v>
      </c>
      <c r="AO21" s="12">
        <f>'EW Creative Occs Employment'!AO10/'EW Creative Occs Employment'!$C10</f>
        <v>1.0227670753064797</v>
      </c>
      <c r="AP21" s="12">
        <f>'EW Creative Occs Employment'!AP10/'EW Creative Occs Employment'!$C10</f>
        <v>1.063047285464098</v>
      </c>
      <c r="AQ21" s="12">
        <f>'EW Creative Occs Employment'!AQ10/'EW Creative Occs Employment'!$C10</f>
        <v>1.0700525394045532</v>
      </c>
      <c r="AR21" s="12">
        <f>'EW Creative Occs Employment'!AR10/'EW Creative Occs Employment'!$C10</f>
        <v>1.1103327495621718</v>
      </c>
      <c r="AS21" s="12">
        <f>'EW Creative Occs Employment'!AS10/'EW Creative Occs Employment'!$C10</f>
        <v>1.1295971978984238</v>
      </c>
      <c r="AT21" s="12">
        <f>'EW Creative Occs Employment'!AT10/'EW Creative Occs Employment'!$C10</f>
        <v>1.1698774080560419</v>
      </c>
      <c r="AU21" s="12">
        <f>'EW Creative Occs Employment'!AU10/'EW Creative Occs Employment'!$C10</f>
        <v>1.1401050788091067</v>
      </c>
      <c r="AV21" s="12">
        <f>'EW Creative Occs Employment'!AV10/'EW Creative Occs Employment'!$C10</f>
        <v>1.1786339754816111</v>
      </c>
      <c r="AW21" s="12">
        <f>'EW Creative Occs Employment'!AW10/'EW Creative Occs Employment'!$C10</f>
        <v>0.98598949211908926</v>
      </c>
      <c r="AX21" s="12">
        <f>'EW Creative Occs Employment'!AX10/'EW Creative Occs Employment'!$C10</f>
        <v>0.88266199649737309</v>
      </c>
      <c r="AY21" s="12">
        <f>'EW Creative Occs Employment'!AY10/'EW Creative Occs Employment'!$C10</f>
        <v>1.0262697022767076</v>
      </c>
      <c r="AZ21" s="12">
        <f>'EW Creative Occs Employment'!AZ10/'EW Creative Occs Employment'!$C10</f>
        <v>0.92994746059544664</v>
      </c>
      <c r="BA21" s="12">
        <f>'EW Creative Occs Employment'!BA10/'EW Creative Occs Employment'!$C10</f>
        <v>1.1523642732049035</v>
      </c>
      <c r="BB21" s="12">
        <f>'EW Creative Occs Employment'!BB10/'EW Creative Occs Employment'!$C10</f>
        <v>1.1383537653239928</v>
      </c>
      <c r="BC21" s="12">
        <f>'EW Creative Occs Employment'!BC10/'EW Creative Occs Employment'!$C10</f>
        <v>1.2084063047285465</v>
      </c>
      <c r="BD21" s="12">
        <f>'EW Creative Occs Employment'!BD10/'EW Creative Occs Employment'!$C10</f>
        <v>1.1523642732049035</v>
      </c>
      <c r="BE21" s="12">
        <f>'EW Creative Occs Employment'!BE10/'EW Creative Occs Employment'!$C10</f>
        <v>1.0245183887915936</v>
      </c>
      <c r="BF21" s="12">
        <f>'EW Creative Occs Employment'!BF10/'EW Creative Occs Employment'!$C10</f>
        <v>1.0437828371278459</v>
      </c>
      <c r="BG21" s="12">
        <f>'EW Creative Occs Employment'!BG10/'EW Creative Occs Employment'!$C10</f>
        <v>1.0910683012259195</v>
      </c>
      <c r="BH21" s="12">
        <f>'EW Creative Occs Employment'!BH10/'EW Creative Occs Employment'!$C10</f>
        <v>1.1471103327495622</v>
      </c>
      <c r="BI21" s="12">
        <f>'EW Creative Occs Employment'!BI10/'EW Creative Occs Employment'!$C10</f>
        <v>1.1278458844133101</v>
      </c>
      <c r="BJ21" s="12">
        <f>'EW Creative Occs Employment'!BJ10/'EW Creative Occs Employment'!$C10</f>
        <v>1.0998248686514887</v>
      </c>
      <c r="BK21" s="12">
        <f>'EW Creative Occs Employment'!BK10/'EW Creative Occs Employment'!$C10</f>
        <v>1.0595446584938704</v>
      </c>
      <c r="BL21" s="12">
        <f>'EW Creative Occs Employment'!BL10/'EW Creative Occs Employment'!$C10</f>
        <v>1.0192644483362521</v>
      </c>
      <c r="BM21" s="12">
        <f>'EW Creative Occs Employment'!BM10/'EW Creative Occs Employment'!$C10</f>
        <v>1.0350262697022767</v>
      </c>
      <c r="BN21" s="12">
        <f>'EW Creative Occs Employment'!BN10/'EW Creative Occs Employment'!$C10</f>
        <v>0.96497373029772338</v>
      </c>
      <c r="BO21" s="12">
        <f>'EW Creative Occs Employment'!BO10/'EW Creative Occs Employment'!$C10</f>
        <v>1.0280210157618215</v>
      </c>
      <c r="BP21" s="12">
        <f>'EW Creative Occs Employment'!BP10/'EW Creative Occs Employment'!$C10</f>
        <v>0.95971978984238171</v>
      </c>
      <c r="BQ21" s="12">
        <f>'EW Creative Occs Employment'!BQ10/'EW Creative Occs Employment'!$C10</f>
        <v>0.87215411558668998</v>
      </c>
      <c r="BR21" s="12">
        <f>'EW Creative Occs Employment'!BR10/'EW Creative Occs Employment'!$C10</f>
        <v>0.78108581436077062</v>
      </c>
      <c r="BS21" s="12">
        <f>'EW Creative Occs Employment'!BS10/'EW Creative Occs Employment'!$C10</f>
        <v>0.9054290718038529</v>
      </c>
      <c r="BT21" s="12">
        <f>'EW Creative Occs Employment'!BT10/'EW Creative Occs Employment'!$C10</f>
        <v>0.96147110332749575</v>
      </c>
      <c r="BU21" s="12">
        <f>'EW Creative Occs Employment'!BU10/'EW Creative Occs Employment'!$C10</f>
        <v>0.9369527145359019</v>
      </c>
      <c r="BV21" s="12">
        <f>'EW Creative Occs Employment'!BV10/'EW Creative Occs Employment'!$C10</f>
        <v>1.1366024518388793</v>
      </c>
      <c r="BW21" s="12">
        <f>'EW Creative Occs Employment'!BW10/'EW Creative Occs Employment'!$C10</f>
        <v>1.1418563922942206</v>
      </c>
      <c r="BX21" s="12">
        <f>'EW Creative Occs Employment'!BX10/'EW Creative Occs Employment'!$C10</f>
        <v>1.1873905429071805</v>
      </c>
      <c r="BY21" s="12">
        <f>'EW Creative Occs Employment'!BY10/'EW Creative Occs Employment'!$C10</f>
        <v>1.2066549912434326</v>
      </c>
      <c r="BZ21" s="12">
        <f>'EW Creative Occs Employment'!BZ10/'EW Creative Occs Employment'!$C10</f>
        <v>1.3082311733800349</v>
      </c>
      <c r="CA21" s="12">
        <f>'EW Creative Occs Employment'!CA10/'EW Creative Occs Employment'!$C10</f>
        <v>1.3362521891418564</v>
      </c>
      <c r="CB21" s="12">
        <f>'EW Creative Occs Employment'!CB10/'EW Creative Occs Employment'!$C10</f>
        <v>1.2101576182136602</v>
      </c>
      <c r="CC21" s="12">
        <f>'EW Creative Occs Employment'!CC10/'EW Creative Occs Employment'!$C10</f>
        <v>1.2329246935201401</v>
      </c>
      <c r="CD21" s="12">
        <f>'EW Creative Occs Employment'!CD10/'EW Creative Occs Employment'!$C10</f>
        <v>1.4255691768826619</v>
      </c>
      <c r="CE21" s="12">
        <f>'EW Creative Occs Employment'!CE10/'EW Creative Occs Employment'!$C10</f>
        <v>1.2854640980735552</v>
      </c>
      <c r="CF21" s="12">
        <f>'EW Creative Occs Employment'!CF10/'EW Creative Occs Employment'!$C10</f>
        <v>1.2329246935201401</v>
      </c>
      <c r="CG21" s="12">
        <f>'EW Creative Occs Employment'!CG10/'EW Creative Occs Employment'!$C10</f>
        <v>1.3012259194395797</v>
      </c>
      <c r="CH21" s="12">
        <f>'EW Creative Occs Employment'!CH10/'EW Creative Occs Employment'!$C10</f>
        <v>1.2381786339754817</v>
      </c>
      <c r="CI21" s="12">
        <f>'EW Creative Occs Employment'!CI10/'EW Creative Occs Employment'!$C10</f>
        <v>1.2714535901926445</v>
      </c>
      <c r="CJ21" s="12">
        <f>'EW Creative Occs Employment'!CJ10/'EW Creative Occs Employment'!$C10</f>
        <v>1.0507880910683012</v>
      </c>
      <c r="CK21" s="12">
        <f>'EW Creative Occs Employment'!CK10/'EW Creative Occs Employment'!$C10</f>
        <v>1.2784588441330997</v>
      </c>
      <c r="CL21" s="12">
        <f>'EW Creative Occs Employment'!CL10/'EW Creative Occs Employment'!$C10</f>
        <v>1.1558669001751314</v>
      </c>
      <c r="CM21" s="12">
        <f>'EW Creative Occs Employment'!CM10/'EW Creative Occs Employment'!$C10</f>
        <v>0.98423817863397545</v>
      </c>
      <c r="CN21" s="12">
        <f>'EW Creative Occs Employment'!CN10/'EW Creative Occs Employment'!$C10</f>
        <v>0.97548161120840626</v>
      </c>
      <c r="CO21" s="12">
        <f>'EW Creative Occs Employment'!CO10/'EW Creative Occs Employment'!$C10</f>
        <v>1.084063047285464</v>
      </c>
      <c r="CP21" s="12">
        <f>'EW Creative Occs Employment'!CP10/'EW Creative Occs Employment'!$C10</f>
        <v>1.0420315236427322</v>
      </c>
      <c r="CQ21" s="12">
        <f>'EW Creative Occs Employment'!CQ10/'EW Creative Occs Employment'!$C10</f>
        <v>0.96147110332749575</v>
      </c>
      <c r="CR21" s="12">
        <f>'EW Creative Occs Employment'!CR10/'EW Creative Occs Employment'!$C10</f>
        <v>0.82486865148861643</v>
      </c>
      <c r="CS21" s="12">
        <f>'EW Creative Occs Employment'!CS10/'EW Creative Occs Employment'!$C10</f>
        <v>0.87215411558668998</v>
      </c>
      <c r="CT21" s="12">
        <f>'EW Creative Occs Employment'!CT10/'EW Creative Occs Employment'!$C10</f>
        <v>0.97723292469352019</v>
      </c>
      <c r="CU21" s="12">
        <f>'EW Creative Occs Employment'!CU10/'EW Creative Occs Employment'!$C10</f>
        <v>0.81436077057793343</v>
      </c>
      <c r="CV21" s="12">
        <f>'EW Creative Occs Employment'!CV10/'EW Creative Occs Employment'!$C10</f>
        <v>0.96497373029772338</v>
      </c>
      <c r="CW21" s="12">
        <f>'EW Creative Occs Employment'!CW10/'EW Creative Occs Employment'!$C10</f>
        <v>0.89141856392294216</v>
      </c>
      <c r="CX21" s="12">
        <f>'EW Creative Occs Employment'!CX10/'EW Creative Occs Employment'!$C10</f>
        <v>1.0175131348511384</v>
      </c>
      <c r="CY21" s="12">
        <f>'EW Creative Occs Employment'!CY10/'EW Creative Occs Employment'!$C10</f>
        <v>1.1330998248686515</v>
      </c>
      <c r="CZ21" s="12">
        <f>'EW Creative Occs Employment'!CZ10/'EW Creative Occs Employment'!$C10</f>
        <v>1.2031523642732049</v>
      </c>
      <c r="DA21" s="12">
        <f>'EW Creative Occs Employment'!DA10/'EW Creative Occs Employment'!$C10</f>
        <v>1.2819614711033274</v>
      </c>
      <c r="DB21" s="12">
        <f>'EW Creative Occs Employment'!DB10/'EW Creative Occs Employment'!$C10</f>
        <v>1.2084063047285465</v>
      </c>
      <c r="DC21" s="12">
        <f>'EW Creative Occs Employment'!DC10/'EW Creative Occs Employment'!$C10</f>
        <v>1.2591943957968477</v>
      </c>
      <c r="DD21" s="12">
        <f>'EW Creative Occs Employment'!DD10/'EW Creative Occs Employment'!$C10</f>
        <v>1.1786339754816111</v>
      </c>
      <c r="DE21" s="12">
        <f>'EW Creative Occs Employment'!DE10/'EW Creative Occs Employment'!$C10</f>
        <v>1.2661996497373029</v>
      </c>
      <c r="DF21" s="12">
        <f>'EW Creative Occs Employment'!DF10/'EW Creative Occs Employment'!$C10</f>
        <v>1.0315236427320491</v>
      </c>
      <c r="DG21" s="12">
        <f>'EW Creative Occs Employment'!DG10/'EW Creative Occs Employment'!$C10</f>
        <v>1.1821366024518387</v>
      </c>
      <c r="DH21" s="12">
        <f>'EW Creative Occs Employment'!DH10/'EW Creative Occs Employment'!$C10</f>
        <v>1.1663747810858143</v>
      </c>
      <c r="DI21" s="12">
        <f>'EW Creative Occs Employment'!DI10/'EW Creative Occs Employment'!$C10</f>
        <v>1.1208406304728546</v>
      </c>
      <c r="DJ21" s="12">
        <f>'EW Creative Occs Employment'!DJ10/'EW Creative Occs Employment'!$C10</f>
        <v>0.98423817863397545</v>
      </c>
      <c r="DK21" s="12">
        <f>'EW Creative Occs Employment'!DK10/'EW Creative Occs Employment'!$C10</f>
        <v>1.0542907180385288</v>
      </c>
      <c r="DL21" s="12">
        <f>'EW Creative Occs Employment'!DL10/'EW Creative Occs Employment'!$C10</f>
        <v>1.0262697022767076</v>
      </c>
      <c r="DM21" s="12">
        <f>'EW Creative Occs Employment'!DM10/'EW Creative Occs Employment'!$C10</f>
        <v>0.978984238178634</v>
      </c>
      <c r="DN21" s="12">
        <f>'EW Creative Occs Employment'!DN10/'EW Creative Occs Employment'!$C10</f>
        <v>1.0280210157618215</v>
      </c>
      <c r="DO21" s="12">
        <f>'EW Creative Occs Employment'!DO10/'EW Creative Occs Employment'!$C10</f>
        <v>1.075306479859895</v>
      </c>
      <c r="DP21" s="12">
        <f>'EW Creative Occs Employment'!DP10/'EW Creative Occs Employment'!$C10</f>
        <v>1.1681260945709282</v>
      </c>
      <c r="DQ21" s="12">
        <f>'EW Creative Occs Employment'!DQ10/'EW Creative Occs Employment'!$C10</f>
        <v>1.1943957968476357</v>
      </c>
      <c r="DR21" s="12">
        <f>'EW Creative Occs Employment'!DR10/'EW Creative Occs Employment'!$C10</f>
        <v>1.1155866900175131</v>
      </c>
      <c r="DS21" s="12">
        <f>'EW Creative Occs Employment'!DS10/'EW Creative Occs Employment'!$C10</f>
        <v>1.0402802101576181</v>
      </c>
      <c r="DT21" s="12">
        <f>'EW Creative Occs Employment'!DT10/'EW Creative Occs Employment'!$C10</f>
        <v>0.94921190893169882</v>
      </c>
      <c r="DU21" s="12">
        <f>'EW Creative Occs Employment'!DU10/'EW Creative Occs Employment'!$C10</f>
        <v>0.99299474605954452</v>
      </c>
      <c r="DV21" s="12">
        <f>'EW Creative Occs Employment'!DV10/'EW Creative Occs Employment'!$C10</f>
        <v>0.78458844133099825</v>
      </c>
      <c r="DW21" s="12">
        <f>'EW Creative Occs Employment'!DW10/'EW Creative Occs Employment'!$C10</f>
        <v>1.0052539404553416</v>
      </c>
      <c r="DX21" s="12">
        <f>'EW Creative Occs Employment'!DX10/'EW Creative Occs Employment'!$C10</f>
        <v>1.0245183887915936</v>
      </c>
      <c r="DY21" s="12">
        <f>'EW Creative Occs Employment'!DY10/'EW Creative Occs Employment'!$C10</f>
        <v>1.0402802101576181</v>
      </c>
      <c r="DZ21" s="12">
        <f>'EW Creative Occs Employment'!DZ10/'EW Creative Occs Employment'!$C10</f>
        <v>0.94570928196147119</v>
      </c>
      <c r="EA21" s="12">
        <f>'EW Creative Occs Employment'!EA10/'EW Creative Occs Employment'!$C10</f>
        <v>1.075306479859895</v>
      </c>
      <c r="EB21" s="12">
        <f>'EW Creative Occs Employment'!EB10/'EW Creative Occs Employment'!$C10</f>
        <v>1.4133099824868651</v>
      </c>
      <c r="EC21" s="12">
        <f>'EW Creative Occs Employment'!EC10/'EW Creative Occs Employment'!$C10</f>
        <v>1.3835376532399299</v>
      </c>
      <c r="ED21" s="12">
        <f>'EW Creative Occs Employment'!ED10/'EW Creative Occs Employment'!$C10</f>
        <v>1.3835376532399299</v>
      </c>
    </row>
    <row r="22" spans="2:134" x14ac:dyDescent="0.45">
      <c r="B22" t="str">
        <f>'EW Creative Occs Employment'!B11</f>
        <v>Film, TV, video, radio and photography</v>
      </c>
      <c r="C22" s="12">
        <f>'EW Creative Occs Employment'!C11/'EW Creative Occs Employment'!$C11</f>
        <v>1</v>
      </c>
      <c r="D22" s="12">
        <f>'EW Creative Occs Employment'!D11/'EW Creative Occs Employment'!$C11</f>
        <v>0.99172060968178433</v>
      </c>
      <c r="E22" s="12">
        <f>'EW Creative Occs Employment'!E11/'EW Creative Occs Employment'!$C11</f>
        <v>1.0933149108395106</v>
      </c>
      <c r="F22" s="12">
        <f>'EW Creative Occs Employment'!F11/'EW Creative Occs Employment'!$C11</f>
        <v>1.090658382107341</v>
      </c>
      <c r="G22" s="12">
        <f>'EW Creative Occs Employment'!G11/'EW Creative Occs Employment'!$C11</f>
        <v>1.1330008294371021</v>
      </c>
      <c r="H22" s="12">
        <f>'EW Creative Occs Employment'!H11/'EW Creative Occs Employment'!$C11</f>
        <v>1.1496017057262702</v>
      </c>
      <c r="I22" s="12">
        <f>'EW Creative Occs Employment'!I11/'EW Creative Occs Employment'!$C11</f>
        <v>1.1046116270317223</v>
      </c>
      <c r="J22" s="12">
        <f>'EW Creative Occs Employment'!J11/'EW Creative Occs Employment'!$C11</f>
        <v>1.0890534376360521</v>
      </c>
      <c r="K22" s="12">
        <f>'EW Creative Occs Employment'!K11/'EW Creative Occs Employment'!$C11</f>
        <v>1.1590239382940073</v>
      </c>
      <c r="L22" s="12">
        <f>'EW Creative Occs Employment'!L11/'EW Creative Occs Employment'!$C11</f>
        <v>1.1650072729815741</v>
      </c>
      <c r="M22" s="12">
        <f>'EW Creative Occs Employment'!M11/'EW Creative Occs Employment'!$C11</f>
        <v>1.0651062398105062</v>
      </c>
      <c r="N22" s="12">
        <f>'EW Creative Occs Employment'!N11/'EW Creative Occs Employment'!$C11</f>
        <v>1.0685184369718199</v>
      </c>
      <c r="O22" s="12">
        <f>'EW Creative Occs Employment'!O11/'EW Creative Occs Employment'!$C11</f>
        <v>1.0001792591142755</v>
      </c>
      <c r="P22" s="12">
        <f>'EW Creative Occs Employment'!P11/'EW Creative Occs Employment'!$C11</f>
        <v>0.97510623453847112</v>
      </c>
      <c r="Q22" s="12">
        <f>'EW Creative Occs Employment'!Q11/'EW Creative Occs Employment'!$C11</f>
        <v>0.91428132443107168</v>
      </c>
      <c r="R22" s="12">
        <f>'EW Creative Occs Employment'!R11/'EW Creative Occs Employment'!$C11</f>
        <v>1.0064981228564931</v>
      </c>
      <c r="S22" s="12">
        <f>'EW Creative Occs Employment'!S11/'EW Creative Occs Employment'!$C11</f>
        <v>1.0477848758146369</v>
      </c>
      <c r="T22" s="12">
        <f>'EW Creative Occs Employment'!T11/'EW Creative Occs Employment'!$C11</f>
        <v>1.0855402681000517</v>
      </c>
      <c r="U22" s="12">
        <f>'EW Creative Occs Employment'!U11/'EW Creative Occs Employment'!$C11</f>
        <v>1.0137736596588969</v>
      </c>
      <c r="V22" s="12">
        <f>'EW Creative Occs Employment'!V11/'EW Creative Occs Employment'!$C11</f>
        <v>1.0108259493825391</v>
      </c>
      <c r="W22" s="12">
        <f>'EW Creative Occs Employment'!W11/'EW Creative Occs Employment'!$C11</f>
        <v>1.0070814649354463</v>
      </c>
      <c r="X22" s="12">
        <f>'EW Creative Occs Employment'!X11/'EW Creative Occs Employment'!$C11</f>
        <v>1.0464109422117427</v>
      </c>
      <c r="Y22" s="12">
        <f>'EW Creative Occs Employment'!Y11/'EW Creative Occs Employment'!$C11</f>
        <v>1.1537521826613379</v>
      </c>
      <c r="Z22" s="12">
        <f>'EW Creative Occs Employment'!Z11/'EW Creative Occs Employment'!$C11</f>
        <v>1.0832177066503843</v>
      </c>
      <c r="AA22" s="12">
        <f>'EW Creative Occs Employment'!AA11/'EW Creative Occs Employment'!$C11</f>
        <v>1.0191068053132768</v>
      </c>
      <c r="AB22" s="12">
        <f>'EW Creative Occs Employment'!AB11/'EW Creative Occs Employment'!$C11</f>
        <v>1.0335736006747425</v>
      </c>
      <c r="AC22" s="12">
        <f>'EW Creative Occs Employment'!AC11/'EW Creative Occs Employment'!$C11</f>
        <v>1.0871262335341614</v>
      </c>
      <c r="AD22" s="12">
        <f>'EW Creative Occs Employment'!AD11/'EW Creative Occs Employment'!$C11</f>
        <v>0.98139869073687558</v>
      </c>
      <c r="AE22" s="12">
        <f>'EW Creative Occs Employment'!AE11/'EW Creative Occs Employment'!$C11</f>
        <v>1.0639888260177426</v>
      </c>
      <c r="AF22" s="12">
        <f>'EW Creative Occs Employment'!AF11/'EW Creative Occs Employment'!$C11</f>
        <v>1.0174144802328453</v>
      </c>
      <c r="AG22" s="12">
        <f>'EW Creative Occs Employment'!AG11/'EW Creative Occs Employment'!$C11</f>
        <v>1.0024741407580304</v>
      </c>
      <c r="AH22" s="12">
        <f>'EW Creative Occs Employment'!AH11/'EW Creative Occs Employment'!$C11</f>
        <v>0.97967050397370359</v>
      </c>
      <c r="AI22" s="12">
        <f>'EW Creative Occs Employment'!AI11/'EW Creative Occs Employment'!$C11</f>
        <v>1.0496847586811779</v>
      </c>
      <c r="AJ22" s="12">
        <f>'EW Creative Occs Employment'!AJ11/'EW Creative Occs Employment'!$C11</f>
        <v>1.0079936802967899</v>
      </c>
      <c r="AK22" s="12">
        <f>'EW Creative Occs Employment'!AK11/'EW Creative Occs Employment'!$C11</f>
        <v>0.95606812732158308</v>
      </c>
      <c r="AL22" s="12">
        <f>'EW Creative Occs Employment'!AL11/'EW Creative Occs Employment'!$C11</f>
        <v>0.97436005477851184</v>
      </c>
      <c r="AM22" s="12">
        <f>'EW Creative Occs Employment'!AM11/'EW Creative Occs Employment'!$C11</f>
        <v>0.89313773143450137</v>
      </c>
      <c r="AN22" s="12">
        <f>'EW Creative Occs Employment'!AN11/'EW Creative Occs Employment'!$C11</f>
        <v>0.97644881291840901</v>
      </c>
      <c r="AO22" s="12">
        <f>'EW Creative Occs Employment'!AO11/'EW Creative Occs Employment'!$C11</f>
        <v>1.0169958734158104</v>
      </c>
      <c r="AP22" s="12">
        <f>'EW Creative Occs Employment'!AP11/'EW Creative Occs Employment'!$C11</f>
        <v>1.0859072268019785</v>
      </c>
      <c r="AQ22" s="12">
        <f>'EW Creative Occs Employment'!AQ11/'EW Creative Occs Employment'!$C11</f>
        <v>1.0102297110839031</v>
      </c>
      <c r="AR22" s="12">
        <f>'EW Creative Occs Employment'!AR11/'EW Creative Occs Employment'!$C11</f>
        <v>1.1302960779741134</v>
      </c>
      <c r="AS22" s="12">
        <f>'EW Creative Occs Employment'!AS11/'EW Creative Occs Employment'!$C11</f>
        <v>1.139476714791078</v>
      </c>
      <c r="AT22" s="12">
        <f>'EW Creative Occs Employment'!AT11/'EW Creative Occs Employment'!$C11</f>
        <v>1.124304949194973</v>
      </c>
      <c r="AU22" s="12">
        <f>'EW Creative Occs Employment'!AU11/'EW Creative Occs Employment'!$C11</f>
        <v>1.0940896203519712</v>
      </c>
      <c r="AV22" s="12">
        <f>'EW Creative Occs Employment'!AV11/'EW Creative Occs Employment'!$C11</f>
        <v>1.0960581667846443</v>
      </c>
      <c r="AW22" s="12">
        <f>'EW Creative Occs Employment'!AW11/'EW Creative Occs Employment'!$C11</f>
        <v>1.1438106975616582</v>
      </c>
      <c r="AX22" s="12">
        <f>'EW Creative Occs Employment'!AX11/'EW Creative Occs Employment'!$C11</f>
        <v>1.1117054951120158</v>
      </c>
      <c r="AY22" s="12">
        <f>'EW Creative Occs Employment'!AY11/'EW Creative Occs Employment'!$C11</f>
        <v>1.0213784720180297</v>
      </c>
      <c r="AZ22" s="12">
        <f>'EW Creative Occs Employment'!AZ11/'EW Creative Occs Employment'!$C11</f>
        <v>0.93347821158227695</v>
      </c>
      <c r="BA22" s="12">
        <f>'EW Creative Occs Employment'!BA11/'EW Creative Occs Employment'!$C11</f>
        <v>0.9228183518639802</v>
      </c>
      <c r="BB22" s="12">
        <f>'EW Creative Occs Employment'!BB11/'EW Creative Occs Employment'!$C11</f>
        <v>1.0235768899060234</v>
      </c>
      <c r="BC22" s="12">
        <f>'EW Creative Occs Employment'!BC11/'EW Creative Occs Employment'!$C11</f>
        <v>1.0412424707949606</v>
      </c>
      <c r="BD22" s="12">
        <f>'EW Creative Occs Employment'!BD11/'EW Creative Occs Employment'!$C11</f>
        <v>1.0847985861878437</v>
      </c>
      <c r="BE22" s="12">
        <f>'EW Creative Occs Employment'!BE11/'EW Creative Occs Employment'!$C11</f>
        <v>1.0573510280551965</v>
      </c>
      <c r="BF22" s="12">
        <f>'EW Creative Occs Employment'!BF11/'EW Creative Occs Employment'!$C11</f>
        <v>1.1115188420696027</v>
      </c>
      <c r="BG22" s="12">
        <f>'EW Creative Occs Employment'!BG11/'EW Creative Occs Employment'!$C11</f>
        <v>1.0476127460630955</v>
      </c>
      <c r="BH22" s="12">
        <f>'EW Creative Occs Employment'!BH11/'EW Creative Occs Employment'!$C11</f>
        <v>1.0624507884405974</v>
      </c>
      <c r="BI22" s="12">
        <f>'EW Creative Occs Employment'!BI11/'EW Creative Occs Employment'!$C11</f>
        <v>1.011106568656756</v>
      </c>
      <c r="BJ22" s="12">
        <f>'EW Creative Occs Employment'!BJ11/'EW Creative Occs Employment'!$C11</f>
        <v>0.99543439455771987</v>
      </c>
      <c r="BK22" s="12">
        <f>'EW Creative Occs Employment'!BK11/'EW Creative Occs Employment'!$C11</f>
        <v>1.0137006608266526</v>
      </c>
      <c r="BL22" s="12">
        <f>'EW Creative Occs Employment'!BL11/'EW Creative Occs Employment'!$C11</f>
        <v>1.0251334372045944</v>
      </c>
      <c r="BM22" s="12">
        <f>'EW Creative Occs Employment'!BM11/'EW Creative Occs Employment'!$C11</f>
        <v>1.1118751035369541</v>
      </c>
      <c r="BN22" s="12">
        <f>'EW Creative Occs Employment'!BN11/'EW Creative Occs Employment'!$C11</f>
        <v>1.1470837747378926</v>
      </c>
      <c r="BO22" s="12">
        <f>'EW Creative Occs Employment'!BO11/'EW Creative Occs Employment'!$C11</f>
        <v>1.0472588406539669</v>
      </c>
      <c r="BP22" s="12">
        <f>'EW Creative Occs Employment'!BP11/'EW Creative Occs Employment'!$C11</f>
        <v>1.0726270856121252</v>
      </c>
      <c r="BQ22" s="12">
        <f>'EW Creative Occs Employment'!BQ11/'EW Creative Occs Employment'!$C11</f>
        <v>1.1029131127788316</v>
      </c>
      <c r="BR22" s="12">
        <f>'EW Creative Occs Employment'!BR11/'EW Creative Occs Employment'!$C11</f>
        <v>1.1532157175711519</v>
      </c>
      <c r="BS22" s="12">
        <f>'EW Creative Occs Employment'!BS11/'EW Creative Occs Employment'!$C11</f>
        <v>1.0536067472164543</v>
      </c>
      <c r="BT22" s="12">
        <f>'EW Creative Occs Employment'!BT11/'EW Creative Occs Employment'!$C11</f>
        <v>1.133789690734879</v>
      </c>
      <c r="BU22" s="12">
        <f>'EW Creative Occs Employment'!BU11/'EW Creative Occs Employment'!$C11</f>
        <v>1.2101508929153939</v>
      </c>
      <c r="BV22" s="12">
        <f>'EW Creative Occs Employment'!BV11/'EW Creative Occs Employment'!$C11</f>
        <v>1.207455454077359</v>
      </c>
      <c r="BW22" s="12">
        <f>'EW Creative Occs Employment'!BW11/'EW Creative Occs Employment'!$C11</f>
        <v>1.2117862620769182</v>
      </c>
      <c r="BX22" s="12">
        <f>'EW Creative Occs Employment'!BX11/'EW Creative Occs Employment'!$C11</f>
        <v>1.1797532981278644</v>
      </c>
      <c r="BY22" s="12">
        <f>'EW Creative Occs Employment'!BY11/'EW Creative Occs Employment'!$C11</f>
        <v>1.1747968310217418</v>
      </c>
      <c r="BZ22" s="12">
        <f>'EW Creative Occs Employment'!BZ11/'EW Creative Occs Employment'!$C11</f>
        <v>1.1088971500219609</v>
      </c>
      <c r="CA22" s="12">
        <f>'EW Creative Occs Employment'!CA11/'EW Creative Occs Employment'!$C11</f>
        <v>1.1084436298404574</v>
      </c>
      <c r="CB22" s="12">
        <f>'EW Creative Occs Employment'!CB11/'EW Creative Occs Employment'!$C11</f>
        <v>1.0748032697590755</v>
      </c>
      <c r="CC22" s="12">
        <f>'EW Creative Occs Employment'!CC11/'EW Creative Occs Employment'!$C11</f>
        <v>1.0982369133860634</v>
      </c>
      <c r="CD22" s="12">
        <f>'EW Creative Occs Employment'!CD11/'EW Creative Occs Employment'!$C11</f>
        <v>1.1677500548712263</v>
      </c>
      <c r="CE22" s="12">
        <f>'EW Creative Occs Employment'!CE11/'EW Creative Occs Employment'!$C11</f>
        <v>1.1781129791716187</v>
      </c>
      <c r="CF22" s="12">
        <f>'EW Creative Occs Employment'!CF11/'EW Creative Occs Employment'!$C11</f>
        <v>1.247858087874967</v>
      </c>
      <c r="CG22" s="12">
        <f>'EW Creative Occs Employment'!CG11/'EW Creative Occs Employment'!$C11</f>
        <v>1.3859828300341752</v>
      </c>
      <c r="CH22" s="12">
        <f>'EW Creative Occs Employment'!CH11/'EW Creative Occs Employment'!$C11</f>
        <v>1.3322773893080695</v>
      </c>
      <c r="CI22" s="12">
        <f>'EW Creative Occs Employment'!CI11/'EW Creative Occs Employment'!$C11</f>
        <v>1.3946414197186805</v>
      </c>
      <c r="CJ22" s="12">
        <f>'EW Creative Occs Employment'!CJ11/'EW Creative Occs Employment'!$C11</f>
        <v>1.3687180179840635</v>
      </c>
      <c r="CK22" s="12">
        <f>'EW Creative Occs Employment'!CK11/'EW Creative Occs Employment'!$C11</f>
        <v>1.3431203363560806</v>
      </c>
      <c r="CL22" s="12">
        <f>'EW Creative Occs Employment'!CL11/'EW Creative Occs Employment'!$C11</f>
        <v>1.3202555428427678</v>
      </c>
      <c r="CM22" s="12">
        <f>'EW Creative Occs Employment'!CM11/'EW Creative Occs Employment'!$C11</f>
        <v>1.2060224952194882</v>
      </c>
      <c r="CN22" s="12">
        <f>'EW Creative Occs Employment'!CN11/'EW Creative Occs Employment'!$C11</f>
        <v>1.2437627998712999</v>
      </c>
      <c r="CO22" s="12">
        <f>'EW Creative Occs Employment'!CO11/'EW Creative Occs Employment'!$C11</f>
        <v>1.2955037858801928</v>
      </c>
      <c r="CP22" s="12">
        <f>'EW Creative Occs Employment'!CP11/'EW Creative Occs Employment'!$C11</f>
        <v>1.2306120733575197</v>
      </c>
      <c r="CQ22" s="12">
        <f>'EW Creative Occs Employment'!CQ11/'EW Creative Occs Employment'!$C11</f>
        <v>1.2007756436431472</v>
      </c>
      <c r="CR22" s="12">
        <f>'EW Creative Occs Employment'!CR11/'EW Creative Occs Employment'!$C11</f>
        <v>1.1668896252137451</v>
      </c>
      <c r="CS22" s="12">
        <f>'EW Creative Occs Employment'!CS11/'EW Creative Occs Employment'!$C11</f>
        <v>1.071182737687052</v>
      </c>
      <c r="CT22" s="12">
        <f>'EW Creative Occs Employment'!CT11/'EW Creative Occs Employment'!$C11</f>
        <v>1.0842777605993312</v>
      </c>
      <c r="CU22" s="12">
        <f>'EW Creative Occs Employment'!CU11/'EW Creative Occs Employment'!$C11</f>
        <v>1.1926643075924717</v>
      </c>
      <c r="CV22" s="12">
        <f>'EW Creative Occs Employment'!CV11/'EW Creative Occs Employment'!$C11</f>
        <v>1.1266637578570142</v>
      </c>
      <c r="CW22" s="12">
        <f>'EW Creative Occs Employment'!CW11/'EW Creative Occs Employment'!$C11</f>
        <v>1.0559181161975684</v>
      </c>
      <c r="CX22" s="12">
        <f>'EW Creative Occs Employment'!CX11/'EW Creative Occs Employment'!$C11</f>
        <v>1.2317214344139231</v>
      </c>
      <c r="CY22" s="12">
        <f>'EW Creative Occs Employment'!CY11/'EW Creative Occs Employment'!$C11</f>
        <v>1.2418955439330042</v>
      </c>
      <c r="CZ22" s="12">
        <f>'EW Creative Occs Employment'!CZ11/'EW Creative Occs Employment'!$C11</f>
        <v>1.1650873849886572</v>
      </c>
      <c r="DA22" s="12">
        <f>'EW Creative Occs Employment'!DA11/'EW Creative Occs Employment'!$C11</f>
        <v>1.1917094447103211</v>
      </c>
      <c r="DB22" s="12">
        <f>'EW Creative Occs Employment'!DB11/'EW Creative Occs Employment'!$C11</f>
        <v>1.163500231495336</v>
      </c>
      <c r="DC22" s="12">
        <f>'EW Creative Occs Employment'!DC11/'EW Creative Occs Employment'!$C11</f>
        <v>1.1793682962323695</v>
      </c>
      <c r="DD22" s="12">
        <f>'EW Creative Occs Employment'!DD11/'EW Creative Occs Employment'!$C11</f>
        <v>1.0461898423280434</v>
      </c>
      <c r="DE22" s="12">
        <f>'EW Creative Occs Employment'!DE11/'EW Creative Occs Employment'!$C11</f>
        <v>1.0849116334405906</v>
      </c>
      <c r="DF22" s="12">
        <f>'EW Creative Occs Employment'!DF11/'EW Creative Occs Employment'!$C11</f>
        <v>0.97066595906650499</v>
      </c>
      <c r="DG22" s="12">
        <f>'EW Creative Occs Employment'!DG11/'EW Creative Occs Employment'!$C11</f>
        <v>0.83866784157767482</v>
      </c>
      <c r="DH22" s="12">
        <f>'EW Creative Occs Employment'!DH11/'EW Creative Occs Employment'!$C11</f>
        <v>0.91636711191686981</v>
      </c>
      <c r="DI22" s="12">
        <f>'EW Creative Occs Employment'!DI11/'EW Creative Occs Employment'!$C11</f>
        <v>1.0222843454038431</v>
      </c>
      <c r="DJ22" s="12">
        <f>'EW Creative Occs Employment'!DJ11/'EW Creative Occs Employment'!$C11</f>
        <v>1.0649544002067854</v>
      </c>
      <c r="DK22" s="12">
        <f>'EW Creative Occs Employment'!DK11/'EW Creative Occs Employment'!$C11</f>
        <v>1.0816128534399236</v>
      </c>
      <c r="DL22" s="12">
        <f>'EW Creative Occs Employment'!DL11/'EW Creative Occs Employment'!$C11</f>
        <v>1.2062022111795321</v>
      </c>
      <c r="DM22" s="12">
        <f>'EW Creative Occs Employment'!DM11/'EW Creative Occs Employment'!$C11</f>
        <v>1.1786256077172257</v>
      </c>
      <c r="DN22" s="12">
        <f>'EW Creative Occs Employment'!DN11/'EW Creative Occs Employment'!$C11</f>
        <v>1.2536582763194022</v>
      </c>
      <c r="DO22" s="12">
        <f>'EW Creative Occs Employment'!DO11/'EW Creative Occs Employment'!$C11</f>
        <v>1.2691899777298452</v>
      </c>
      <c r="DP22" s="12">
        <f>'EW Creative Occs Employment'!DP11/'EW Creative Occs Employment'!$C11</f>
        <v>1.2036846090866953</v>
      </c>
      <c r="DQ22" s="12">
        <f>'EW Creative Occs Employment'!DQ11/'EW Creative Occs Employment'!$C11</f>
        <v>1.1278342539988999</v>
      </c>
      <c r="DR22" s="12">
        <f>'EW Creative Occs Employment'!DR11/'EW Creative Occs Employment'!$C11</f>
        <v>1.1411453184141087</v>
      </c>
      <c r="DS22" s="12">
        <f>'EW Creative Occs Employment'!DS11/'EW Creative Occs Employment'!$C11</f>
        <v>1.1059679057150138</v>
      </c>
      <c r="DT22" s="12">
        <f>'EW Creative Occs Employment'!DT11/'EW Creative Occs Employment'!$C11</f>
        <v>1.1018980926597755</v>
      </c>
      <c r="DU22" s="12">
        <f>'EW Creative Occs Employment'!DU11/'EW Creative Occs Employment'!$C11</f>
        <v>0.87059134397961346</v>
      </c>
      <c r="DV22" s="12">
        <f>'EW Creative Occs Employment'!DV11/'EW Creative Occs Employment'!$C11</f>
        <v>0.92309402341081459</v>
      </c>
      <c r="DW22" s="12">
        <f>'EW Creative Occs Employment'!DW11/'EW Creative Occs Employment'!$C11</f>
        <v>0.9833862145079173</v>
      </c>
      <c r="DX22" s="12">
        <f>'EW Creative Occs Employment'!DX11/'EW Creative Occs Employment'!$C11</f>
        <v>1.0131271200762899</v>
      </c>
      <c r="DY22" s="12">
        <f>'EW Creative Occs Employment'!DY11/'EW Creative Occs Employment'!$C11</f>
        <v>1.1844004071821981</v>
      </c>
      <c r="DZ22" s="12">
        <f>'EW Creative Occs Employment'!DZ11/'EW Creative Occs Employment'!$C11</f>
        <v>1.1422038964926053</v>
      </c>
      <c r="EA22" s="12">
        <f>'EW Creative Occs Employment'!EA11/'EW Creative Occs Employment'!$C11</f>
        <v>1.2413484458181976</v>
      </c>
      <c r="EB22" s="12">
        <f>'EW Creative Occs Employment'!EB11/'EW Creative Occs Employment'!$C11</f>
        <v>1.2673182136811942</v>
      </c>
      <c r="EC22" s="12">
        <f>'EW Creative Occs Employment'!EC11/'EW Creative Occs Employment'!$C11</f>
        <v>1.2677485243357409</v>
      </c>
      <c r="ED22" s="12">
        <f>'EW Creative Occs Employment'!ED11/'EW Creative Occs Employment'!$C11</f>
        <v>1.2677485243357409</v>
      </c>
    </row>
    <row r="23" spans="2:134" x14ac:dyDescent="0.45">
      <c r="B23" t="str">
        <f>'EW Creative Occs Employment'!B12</f>
        <v>IT, software and computer services</v>
      </c>
      <c r="C23" s="12">
        <f>'EW Creative Occs Employment'!C12/'EW Creative Occs Employment'!$C12</f>
        <v>1</v>
      </c>
      <c r="D23" s="12">
        <f>'EW Creative Occs Employment'!D12/'EW Creative Occs Employment'!$C12</f>
        <v>1.0442958271865768</v>
      </c>
      <c r="E23" s="12">
        <f>'EW Creative Occs Employment'!E12/'EW Creative Occs Employment'!$C12</f>
        <v>1.104268365244937</v>
      </c>
      <c r="F23" s="12">
        <f>'EW Creative Occs Employment'!F12/'EW Creative Occs Employment'!$C12</f>
        <v>1.1030415074809805</v>
      </c>
      <c r="G23" s="12">
        <f>'EW Creative Occs Employment'!G12/'EW Creative Occs Employment'!$C12</f>
        <v>1.0934349549547233</v>
      </c>
      <c r="H23" s="12">
        <f>'EW Creative Occs Employment'!H12/'EW Creative Occs Employment'!$C12</f>
        <v>1.1279077701884379</v>
      </c>
      <c r="I23" s="12">
        <f>'EW Creative Occs Employment'!I12/'EW Creative Occs Employment'!$C12</f>
        <v>1.0220275354221298</v>
      </c>
      <c r="J23" s="12">
        <f>'EW Creative Occs Employment'!J12/'EW Creative Occs Employment'!$C12</f>
        <v>1.0284827055250705</v>
      </c>
      <c r="K23" s="12">
        <f>'EW Creative Occs Employment'!K12/'EW Creative Occs Employment'!$C12</f>
        <v>1.0045626343767498</v>
      </c>
      <c r="L23" s="12">
        <f>'EW Creative Occs Employment'!L12/'EW Creative Occs Employment'!$C12</f>
        <v>1.002622115250805</v>
      </c>
      <c r="M23" s="12">
        <f>'EW Creative Occs Employment'!M12/'EW Creative Occs Employment'!$C12</f>
        <v>1.054800435264299</v>
      </c>
      <c r="N23" s="12">
        <f>'EW Creative Occs Employment'!N12/'EW Creative Occs Employment'!$C12</f>
        <v>1.0378567278541795</v>
      </c>
      <c r="O23" s="12">
        <f>'EW Creative Occs Employment'!O12/'EW Creative Occs Employment'!$C12</f>
        <v>1.0900991783419298</v>
      </c>
      <c r="P23" s="12">
        <f>'EW Creative Occs Employment'!P12/'EW Creative Occs Employment'!$C12</f>
        <v>1.0474151443727653</v>
      </c>
      <c r="Q23" s="12">
        <f>'EW Creative Occs Employment'!Q12/'EW Creative Occs Employment'!$C12</f>
        <v>1.0300303682682264</v>
      </c>
      <c r="R23" s="12">
        <f>'EW Creative Occs Employment'!R12/'EW Creative Occs Employment'!$C12</f>
        <v>1.0574386212856475</v>
      </c>
      <c r="S23" s="12">
        <f>'EW Creative Occs Employment'!S12/'EW Creative Occs Employment'!$C12</f>
        <v>1.0331897479248353</v>
      </c>
      <c r="T23" s="12">
        <f>'EW Creative Occs Employment'!T12/'EW Creative Occs Employment'!$C12</f>
        <v>1.0414731706717928</v>
      </c>
      <c r="U23" s="12">
        <f>'EW Creative Occs Employment'!U12/'EW Creative Occs Employment'!$C12</f>
        <v>1.0574626129855247</v>
      </c>
      <c r="V23" s="12">
        <f>'EW Creative Occs Employment'!V12/'EW Creative Occs Employment'!$C12</f>
        <v>1.0428202921509697</v>
      </c>
      <c r="W23" s="12">
        <f>'EW Creative Occs Employment'!W12/'EW Creative Occs Employment'!$C12</f>
        <v>1.0708941468266664</v>
      </c>
      <c r="X23" s="12">
        <f>'EW Creative Occs Employment'!X12/'EW Creative Occs Employment'!$C12</f>
        <v>1.0352986667736721</v>
      </c>
      <c r="Y23" s="12">
        <f>'EW Creative Occs Employment'!Y12/'EW Creative Occs Employment'!$C12</f>
        <v>1.0593711431782999</v>
      </c>
      <c r="Z23" s="12">
        <f>'EW Creative Occs Employment'!Z12/'EW Creative Occs Employment'!$C12</f>
        <v>1.1044849009755009</v>
      </c>
      <c r="AA23" s="12">
        <f>'EW Creative Occs Employment'!AA12/'EW Creative Occs Employment'!$C12</f>
        <v>1.2104372634493572</v>
      </c>
      <c r="AB23" s="12">
        <f>'EW Creative Occs Employment'!AB12/'EW Creative Occs Employment'!$C12</f>
        <v>1.2209899312307926</v>
      </c>
      <c r="AC23" s="12">
        <f>'EW Creative Occs Employment'!AC12/'EW Creative Occs Employment'!$C12</f>
        <v>1.2280224282099574</v>
      </c>
      <c r="AD23" s="12">
        <f>'EW Creative Occs Employment'!AD12/'EW Creative Occs Employment'!$C12</f>
        <v>1.1546264298477067</v>
      </c>
      <c r="AE23" s="12">
        <f>'EW Creative Occs Employment'!AE12/'EW Creative Occs Employment'!$C12</f>
        <v>1.145436878012033</v>
      </c>
      <c r="AF23" s="12">
        <f>'EW Creative Occs Employment'!AF12/'EW Creative Occs Employment'!$C12</f>
        <v>1.1595258636702404</v>
      </c>
      <c r="AG23" s="12">
        <f>'EW Creative Occs Employment'!AG12/'EW Creative Occs Employment'!$C12</f>
        <v>1.1376104421221207</v>
      </c>
      <c r="AH23" s="12">
        <f>'EW Creative Occs Employment'!AH12/'EW Creative Occs Employment'!$C12</f>
        <v>1.1514909655870156</v>
      </c>
      <c r="AI23" s="12">
        <f>'EW Creative Occs Employment'!AI12/'EW Creative Occs Employment'!$C12</f>
        <v>1.1450759342584542</v>
      </c>
      <c r="AJ23" s="12">
        <f>'EW Creative Occs Employment'!AJ12/'EW Creative Occs Employment'!$C12</f>
        <v>1.1379953775755762</v>
      </c>
      <c r="AK23" s="12">
        <f>'EW Creative Occs Employment'!AK12/'EW Creative Occs Employment'!$C12</f>
        <v>1.178225696016828</v>
      </c>
      <c r="AL23" s="12">
        <f>'EW Creative Occs Employment'!AL12/'EW Creative Occs Employment'!$C12</f>
        <v>1.1725243260502549</v>
      </c>
      <c r="AM23" s="12">
        <f>'EW Creative Occs Employment'!AM12/'EW Creative Occs Employment'!$C12</f>
        <v>1.2006382431963722</v>
      </c>
      <c r="AN23" s="12">
        <f>'EW Creative Occs Employment'!AN12/'EW Creative Occs Employment'!$C12</f>
        <v>1.227974292202286</v>
      </c>
      <c r="AO23" s="12">
        <f>'EW Creative Occs Employment'!AO12/'EW Creative Occs Employment'!$C12</f>
        <v>1.1748577778629476</v>
      </c>
      <c r="AP23" s="12">
        <f>'EW Creative Occs Employment'!AP12/'EW Creative Occs Employment'!$C12</f>
        <v>1.2212626002023199</v>
      </c>
      <c r="AQ23" s="12">
        <f>'EW Creative Occs Employment'!AQ12/'EW Creative Occs Employment'!$C12</f>
        <v>1.1627654445716491</v>
      </c>
      <c r="AR23" s="12">
        <f>'EW Creative Occs Employment'!AR12/'EW Creative Occs Employment'!$C12</f>
        <v>1.1931086205857826</v>
      </c>
      <c r="AS23" s="12">
        <f>'EW Creative Occs Employment'!AS12/'EW Creative Occs Employment'!$C12</f>
        <v>1.1791719638799234</v>
      </c>
      <c r="AT23" s="12">
        <f>'EW Creative Occs Employment'!AT12/'EW Creative Occs Employment'!$C12</f>
        <v>1.1895964470168048</v>
      </c>
      <c r="AU23" s="12">
        <f>'EW Creative Occs Employment'!AU12/'EW Creative Occs Employment'!$C12</f>
        <v>1.1778489104045824</v>
      </c>
      <c r="AV23" s="12">
        <f>'EW Creative Occs Employment'!AV12/'EW Creative Occs Employment'!$C12</f>
        <v>1.2025949093968193</v>
      </c>
      <c r="AW23" s="12">
        <f>'EW Creative Occs Employment'!AW12/'EW Creative Occs Employment'!$C12</f>
        <v>1.2510845825811927</v>
      </c>
      <c r="AX23" s="12">
        <f>'EW Creative Occs Employment'!AX12/'EW Creative Occs Employment'!$C12</f>
        <v>1.2109745278551614</v>
      </c>
      <c r="AY23" s="12">
        <f>'EW Creative Occs Employment'!AY12/'EW Creative Occs Employment'!$C12</f>
        <v>1.1790116376942825</v>
      </c>
      <c r="AZ23" s="12">
        <f>'EW Creative Occs Employment'!AZ12/'EW Creative Occs Employment'!$C12</f>
        <v>1.1554122952212025</v>
      </c>
      <c r="BA23" s="12">
        <f>'EW Creative Occs Employment'!BA12/'EW Creative Occs Employment'!$C12</f>
        <v>1.1853704594779211</v>
      </c>
      <c r="BB23" s="12">
        <f>'EW Creative Occs Employment'!BB12/'EW Creative Occs Employment'!$C12</f>
        <v>1.2200036008972766</v>
      </c>
      <c r="BC23" s="12">
        <f>'EW Creative Occs Employment'!BC12/'EW Creative Occs Employment'!$C12</f>
        <v>1.2552221427301076</v>
      </c>
      <c r="BD23" s="12">
        <f>'EW Creative Occs Employment'!BD12/'EW Creative Occs Employment'!$C12</f>
        <v>1.2172611456272922</v>
      </c>
      <c r="BE23" s="12">
        <f>'EW Creative Occs Employment'!BE12/'EW Creative Occs Employment'!$C12</f>
        <v>1.2850681168088571</v>
      </c>
      <c r="BF23" s="12">
        <f>'EW Creative Occs Employment'!BF12/'EW Creative Occs Employment'!$C12</f>
        <v>1.3794654103972193</v>
      </c>
      <c r="BG23" s="12">
        <f>'EW Creative Occs Employment'!BG12/'EW Creative Occs Employment'!$C12</f>
        <v>1.3209763283037994</v>
      </c>
      <c r="BH23" s="12">
        <f>'EW Creative Occs Employment'!BH12/'EW Creative Occs Employment'!$C12</f>
        <v>1.3213693372945061</v>
      </c>
      <c r="BI23" s="12">
        <f>'EW Creative Occs Employment'!BI12/'EW Creative Occs Employment'!$C12</f>
        <v>1.2647726383193598</v>
      </c>
      <c r="BJ23" s="12">
        <f>'EW Creative Occs Employment'!BJ12/'EW Creative Occs Employment'!$C12</f>
        <v>1.2953883306971028</v>
      </c>
      <c r="BK23" s="12">
        <f>'EW Creative Occs Employment'!BK12/'EW Creative Occs Employment'!$C12</f>
        <v>1.2126423780095785</v>
      </c>
      <c r="BL23" s="12">
        <f>'EW Creative Occs Employment'!BL12/'EW Creative Occs Employment'!$C12</f>
        <v>1.2523032905039391</v>
      </c>
      <c r="BM23" s="12">
        <f>'EW Creative Occs Employment'!BM12/'EW Creative Occs Employment'!$C12</f>
        <v>1.2205809277735009</v>
      </c>
      <c r="BN23" s="12">
        <f>'EW Creative Occs Employment'!BN12/'EW Creative Occs Employment'!$C12</f>
        <v>1.2765040278570796</v>
      </c>
      <c r="BO23" s="12">
        <f>'EW Creative Occs Employment'!BO12/'EW Creative Occs Employment'!$C12</f>
        <v>1.2388637594295049</v>
      </c>
      <c r="BP23" s="12">
        <f>'EW Creative Occs Employment'!BP12/'EW Creative Occs Employment'!$C12</f>
        <v>1.3375430974937559</v>
      </c>
      <c r="BQ23" s="12">
        <f>'EW Creative Occs Employment'!BQ12/'EW Creative Occs Employment'!$C12</f>
        <v>1.3831058449147093</v>
      </c>
      <c r="BR23" s="12">
        <f>'EW Creative Occs Employment'!BR12/'EW Creative Occs Employment'!$C12</f>
        <v>1.3351133736657197</v>
      </c>
      <c r="BS23" s="12">
        <f>'EW Creative Occs Employment'!BS12/'EW Creative Occs Employment'!$C12</f>
        <v>1.3693937211727063</v>
      </c>
      <c r="BT23" s="12">
        <f>'EW Creative Occs Employment'!BT12/'EW Creative Occs Employment'!$C12</f>
        <v>1.3131739604177233</v>
      </c>
      <c r="BU23" s="12">
        <f>'EW Creative Occs Employment'!BU12/'EW Creative Occs Employment'!$C12</f>
        <v>1.3881016270565454</v>
      </c>
      <c r="BV23" s="12">
        <f>'EW Creative Occs Employment'!BV12/'EW Creative Occs Employment'!$C12</f>
        <v>1.3037519546888601</v>
      </c>
      <c r="BW23" s="12">
        <f>'EW Creative Occs Employment'!BW12/'EW Creative Occs Employment'!$C12</f>
        <v>1.3548637431240385</v>
      </c>
      <c r="BX23" s="12">
        <f>'EW Creative Occs Employment'!BX12/'EW Creative Occs Employment'!$C12</f>
        <v>1.3328841911016627</v>
      </c>
      <c r="BY23" s="12">
        <f>'EW Creative Occs Employment'!BY12/'EW Creative Occs Employment'!$C12</f>
        <v>1.3153230180409392</v>
      </c>
      <c r="BZ23" s="12">
        <f>'EW Creative Occs Employment'!BZ12/'EW Creative Occs Employment'!$C12</f>
        <v>1.2949872481691447</v>
      </c>
      <c r="CA23" s="12">
        <f>'EW Creative Occs Employment'!CA12/'EW Creative Occs Employment'!$C12</f>
        <v>1.3176643907829655</v>
      </c>
      <c r="CB23" s="12">
        <f>'EW Creative Occs Employment'!CB12/'EW Creative Occs Employment'!$C12</f>
        <v>1.3916377160214413</v>
      </c>
      <c r="CC23" s="12">
        <f>'EW Creative Occs Employment'!CC12/'EW Creative Occs Employment'!$C12</f>
        <v>1.3691049814306355</v>
      </c>
      <c r="CD23" s="12">
        <f>'EW Creative Occs Employment'!CD12/'EW Creative Occs Employment'!$C12</f>
        <v>1.3531636751245755</v>
      </c>
      <c r="CE23" s="12">
        <f>'EW Creative Occs Employment'!CE12/'EW Creative Occs Employment'!$C12</f>
        <v>1.3511830172242512</v>
      </c>
      <c r="CF23" s="12">
        <f>'EW Creative Occs Employment'!CF12/'EW Creative Occs Employment'!$C12</f>
        <v>1.3582314323660423</v>
      </c>
      <c r="CG23" s="12">
        <f>'EW Creative Occs Employment'!CG12/'EW Creative Occs Employment'!$C12</f>
        <v>1.3859604903626628</v>
      </c>
      <c r="CH23" s="12">
        <f>'EW Creative Occs Employment'!CH12/'EW Creative Occs Employment'!$C12</f>
        <v>1.4149966073680396</v>
      </c>
      <c r="CI23" s="12">
        <f>'EW Creative Occs Employment'!CI12/'EW Creative Occs Employment'!$C12</f>
        <v>1.4136093471144835</v>
      </c>
      <c r="CJ23" s="12">
        <f>'EW Creative Occs Employment'!CJ12/'EW Creative Occs Employment'!$C12</f>
        <v>1.4749290829559796</v>
      </c>
      <c r="CK23" s="12">
        <f>'EW Creative Occs Employment'!CK12/'EW Creative Occs Employment'!$C12</f>
        <v>1.4737102224253151</v>
      </c>
      <c r="CL23" s="12">
        <f>'EW Creative Occs Employment'!CL12/'EW Creative Occs Employment'!$C12</f>
        <v>1.4848964266278977</v>
      </c>
      <c r="CM23" s="12">
        <f>'EW Creative Occs Employment'!CM12/'EW Creative Occs Employment'!$C12</f>
        <v>1.5193131086206482</v>
      </c>
      <c r="CN23" s="12">
        <f>'EW Creative Occs Employment'!CN12/'EW Creative Occs Employment'!$C12</f>
        <v>1.6403167953863511</v>
      </c>
      <c r="CO23" s="12">
        <f>'EW Creative Occs Employment'!CO12/'EW Creative Occs Employment'!$C12</f>
        <v>1.5928054553022015</v>
      </c>
      <c r="CP23" s="12">
        <f>'EW Creative Occs Employment'!CP12/'EW Creative Occs Employment'!$C12</f>
        <v>1.6099736193722181</v>
      </c>
      <c r="CQ23" s="12">
        <f>'EW Creative Occs Employment'!CQ12/'EW Creative Occs Employment'!$C12</f>
        <v>1.6014015331871483</v>
      </c>
      <c r="CR23" s="12">
        <f>'EW Creative Occs Employment'!CR12/'EW Creative Occs Employment'!$C12</f>
        <v>1.5695268415043617</v>
      </c>
      <c r="CS23" s="12">
        <f>'EW Creative Occs Employment'!CS12/'EW Creative Occs Employment'!$C12</f>
        <v>1.5591744097710698</v>
      </c>
      <c r="CT23" s="12">
        <f>'EW Creative Occs Employment'!CT12/'EW Creative Occs Employment'!$C12</f>
        <v>1.524068134420167</v>
      </c>
      <c r="CU23" s="12">
        <f>'EW Creative Occs Employment'!CU12/'EW Creative Occs Employment'!$C12</f>
        <v>1.4965716829246536</v>
      </c>
      <c r="CV23" s="12">
        <f>'EW Creative Occs Employment'!CV12/'EW Creative Occs Employment'!$C12</f>
        <v>1.5086560189826597</v>
      </c>
      <c r="CW23" s="12">
        <f>'EW Creative Occs Employment'!CW12/'EW Creative Occs Employment'!$C12</f>
        <v>1.5272114433062325</v>
      </c>
      <c r="CX23" s="12">
        <f>'EW Creative Occs Employment'!CX12/'EW Creative Occs Employment'!$C12</f>
        <v>1.5967264034165938</v>
      </c>
      <c r="CY23" s="12">
        <f>'EW Creative Occs Employment'!CY12/'EW Creative Occs Employment'!$C12</f>
        <v>1.6381997266963044</v>
      </c>
      <c r="CZ23" s="12">
        <f>'EW Creative Occs Employment'!CZ12/'EW Creative Occs Employment'!$C12</f>
        <v>1.674813526015984</v>
      </c>
      <c r="DA23" s="12">
        <f>'EW Creative Occs Employment'!DA12/'EW Creative Occs Employment'!$C12</f>
        <v>1.676513517711488</v>
      </c>
      <c r="DB23" s="12">
        <f>'EW Creative Occs Employment'!DB12/'EW Creative Occs Employment'!$C12</f>
        <v>1.6415273534678874</v>
      </c>
      <c r="DC23" s="12">
        <f>'EW Creative Occs Employment'!DC12/'EW Creative Occs Employment'!$C12</f>
        <v>1.6471246067937428</v>
      </c>
      <c r="DD23" s="12">
        <f>'EW Creative Occs Employment'!DD12/'EW Creative Occs Employment'!$C12</f>
        <v>1.6160758429548723</v>
      </c>
      <c r="DE23" s="12">
        <f>'EW Creative Occs Employment'!DE12/'EW Creative Occs Employment'!$C12</f>
        <v>1.678293786955751</v>
      </c>
      <c r="DF23" s="12">
        <f>'EW Creative Occs Employment'!DF12/'EW Creative Occs Employment'!$C12</f>
        <v>1.6263559943726975</v>
      </c>
      <c r="DG23" s="12">
        <f>'EW Creative Occs Employment'!DG12/'EW Creative Occs Employment'!$C12</f>
        <v>1.6494902764514814</v>
      </c>
      <c r="DH23" s="12">
        <f>'EW Creative Occs Employment'!DH12/'EW Creative Occs Employment'!$C12</f>
        <v>1.6512224096880725</v>
      </c>
      <c r="DI23" s="12">
        <f>'EW Creative Occs Employment'!DI12/'EW Creative Occs Employment'!$C12</f>
        <v>1.6491134145352768</v>
      </c>
      <c r="DJ23" s="12">
        <f>'EW Creative Occs Employment'!DJ12/'EW Creative Occs Employment'!$C12</f>
        <v>1.6739475357016471</v>
      </c>
      <c r="DK23" s="12">
        <f>'EW Creative Occs Employment'!DK12/'EW Creative Occs Employment'!$C12</f>
        <v>1.6672678326348505</v>
      </c>
      <c r="DL23" s="12">
        <f>'EW Creative Occs Employment'!DL12/'EW Creative Occs Employment'!$C12</f>
        <v>1.7160622400278795</v>
      </c>
      <c r="DM23" s="12">
        <f>'EW Creative Occs Employment'!DM12/'EW Creative Occs Employment'!$C12</f>
        <v>1.7462129483152848</v>
      </c>
      <c r="DN23" s="12">
        <f>'EW Creative Occs Employment'!DN12/'EW Creative Occs Employment'!$C12</f>
        <v>1.8048704301315968</v>
      </c>
      <c r="DO23" s="12">
        <f>'EW Creative Occs Employment'!DO12/'EW Creative Occs Employment'!$C12</f>
        <v>1.7040180427442528</v>
      </c>
      <c r="DP23" s="12">
        <f>'EW Creative Occs Employment'!DP12/'EW Creative Occs Employment'!$C12</f>
        <v>1.7526521239516408</v>
      </c>
      <c r="DQ23" s="12">
        <f>'EW Creative Occs Employment'!DQ12/'EW Creative Occs Employment'!$C12</f>
        <v>1.7188609048427865</v>
      </c>
      <c r="DR23" s="12">
        <f>'EW Creative Occs Employment'!DR12/'EW Creative Occs Employment'!$C12</f>
        <v>1.7448659031400671</v>
      </c>
      <c r="DS23" s="12">
        <f>'EW Creative Occs Employment'!DS12/'EW Creative Occs Employment'!$C12</f>
        <v>1.8127209340253447</v>
      </c>
      <c r="DT23" s="12">
        <f>'EW Creative Occs Employment'!DT12/'EW Creative Occs Employment'!$C12</f>
        <v>1.7861464534772142</v>
      </c>
      <c r="DU23" s="12">
        <f>'EW Creative Occs Employment'!DU12/'EW Creative Occs Employment'!$C12</f>
        <v>1.8229767885274575</v>
      </c>
      <c r="DV23" s="12">
        <f>'EW Creative Occs Employment'!DV12/'EW Creative Occs Employment'!$C12</f>
        <v>1.787918649184226</v>
      </c>
      <c r="DW23" s="12">
        <f>'EW Creative Occs Employment'!DW12/'EW Creative Occs Employment'!$C12</f>
        <v>1.787918649184226</v>
      </c>
      <c r="DX23" s="12">
        <f>'EW Creative Occs Employment'!DX12/'EW Creative Occs Employment'!$C12</f>
        <v>1.893405874959827</v>
      </c>
      <c r="DY23" s="12">
        <f>'EW Creative Occs Employment'!DY12/'EW Creative Occs Employment'!$C12</f>
        <v>1.9459852011973204</v>
      </c>
      <c r="DZ23" s="12">
        <f>'EW Creative Occs Employment'!DZ12/'EW Creative Occs Employment'!$C12</f>
        <v>1.9789584896955508</v>
      </c>
      <c r="EA23" s="12">
        <f>'EW Creative Occs Employment'!EA12/'EW Creative Occs Employment'!$C12</f>
        <v>1.9601783798002044</v>
      </c>
      <c r="EB23" s="12">
        <f>'EW Creative Occs Employment'!EB12/'EW Creative Occs Employment'!$C12</f>
        <v>2.0133750953843421</v>
      </c>
      <c r="EC23" s="12">
        <f>'EW Creative Occs Employment'!EC12/'EW Creative Occs Employment'!$C12</f>
        <v>2.0093977851171094</v>
      </c>
      <c r="ED23" s="12">
        <f>'EW Creative Occs Employment'!ED12/'EW Creative Occs Employment'!$C12</f>
        <v>2.0093977851171094</v>
      </c>
    </row>
    <row r="24" spans="2:134" x14ac:dyDescent="0.45">
      <c r="B24" t="str">
        <f>'EW Creative Occs Employment'!B13</f>
        <v>Music and Performing Arts</v>
      </c>
      <c r="C24" s="12">
        <f>'EW Creative Occs Employment'!C13/'EW Creative Occs Employment'!$C13</f>
        <v>1</v>
      </c>
      <c r="D24" s="12">
        <f>'EW Creative Occs Employment'!D13/'EW Creative Occs Employment'!$C13</f>
        <v>1.0009462333363857</v>
      </c>
      <c r="E24" s="12">
        <f>'EW Creative Occs Employment'!E13/'EW Creative Occs Employment'!$C13</f>
        <v>1.1147863571177057</v>
      </c>
      <c r="F24" s="12">
        <f>'EW Creative Occs Employment'!F13/'EW Creative Occs Employment'!$C13</f>
        <v>1.084380475399755</v>
      </c>
      <c r="G24" s="12">
        <f>'EW Creative Occs Employment'!G13/'EW Creative Occs Employment'!$C13</f>
        <v>1.0804892811522577</v>
      </c>
      <c r="H24" s="12">
        <f>'EW Creative Occs Employment'!H13/'EW Creative Occs Employment'!$C13</f>
        <v>1.0011705024421653</v>
      </c>
      <c r="I24" s="12">
        <f>'EW Creative Occs Employment'!I13/'EW Creative Occs Employment'!$C13</f>
        <v>1.1354634885706893</v>
      </c>
      <c r="J24" s="12">
        <f>'EW Creative Occs Employment'!J13/'EW Creative Occs Employment'!$C13</f>
        <v>1.0494026971901738</v>
      </c>
      <c r="K24" s="12">
        <f>'EW Creative Occs Employment'!K13/'EW Creative Occs Employment'!$C13</f>
        <v>1.1197737254698448</v>
      </c>
      <c r="L24" s="12">
        <f>'EW Creative Occs Employment'!L13/'EW Creative Occs Employment'!$C13</f>
        <v>1.0570737086704067</v>
      </c>
      <c r="M24" s="12">
        <f>'EW Creative Occs Employment'!M13/'EW Creative Occs Employment'!$C13</f>
        <v>1.1139680112580572</v>
      </c>
      <c r="N24" s="12">
        <f>'EW Creative Occs Employment'!N13/'EW Creative Occs Employment'!$C13</f>
        <v>1.1290601595725362</v>
      </c>
      <c r="O24" s="12">
        <f>'EW Creative Occs Employment'!O13/'EW Creative Occs Employment'!$C13</f>
        <v>1.0736214771431307</v>
      </c>
      <c r="P24" s="12">
        <f>'EW Creative Occs Employment'!P13/'EW Creative Occs Employment'!$C13</f>
        <v>1.0181579138203576</v>
      </c>
      <c r="Q24" s="12">
        <f>'EW Creative Occs Employment'!Q13/'EW Creative Occs Employment'!$C13</f>
        <v>1.0379211854343131</v>
      </c>
      <c r="R24" s="12">
        <f>'EW Creative Occs Employment'!R13/'EW Creative Occs Employment'!$C13</f>
        <v>1.1948146281096934</v>
      </c>
      <c r="S24" s="12">
        <f>'EW Creative Occs Employment'!S13/'EW Creative Occs Employment'!$C13</f>
        <v>1.1021263430179455</v>
      </c>
      <c r="T24" s="12">
        <f>'EW Creative Occs Employment'!T13/'EW Creative Occs Employment'!$C13</f>
        <v>1.0828068714316152</v>
      </c>
      <c r="U24" s="12">
        <f>'EW Creative Occs Employment'!U13/'EW Creative Occs Employment'!$C13</f>
        <v>1.0735014703769961</v>
      </c>
      <c r="V24" s="12">
        <f>'EW Creative Occs Employment'!V13/'EW Creative Occs Employment'!$C13</f>
        <v>1.015306563123517</v>
      </c>
      <c r="W24" s="12">
        <f>'EW Creative Occs Employment'!W13/'EW Creative Occs Employment'!$C13</f>
        <v>1.0525489149248959</v>
      </c>
      <c r="X24" s="12">
        <f>'EW Creative Occs Employment'!X13/'EW Creative Occs Employment'!$C13</f>
        <v>1.0737006730334593</v>
      </c>
      <c r="Y24" s="12">
        <f>'EW Creative Occs Employment'!Y13/'EW Creative Occs Employment'!$C13</f>
        <v>1.1702510893810087</v>
      </c>
      <c r="Z24" s="12">
        <f>'EW Creative Occs Employment'!Z13/'EW Creative Occs Employment'!$C13</f>
        <v>1.1731394955720633</v>
      </c>
      <c r="AA24" s="12">
        <f>'EW Creative Occs Employment'!AA13/'EW Creative Occs Employment'!$C13</f>
        <v>1.134823684600347</v>
      </c>
      <c r="AB24" s="12">
        <f>'EW Creative Occs Employment'!AB13/'EW Creative Occs Employment'!$C13</f>
        <v>1.0802980153934749</v>
      </c>
      <c r="AC24" s="12">
        <f>'EW Creative Occs Employment'!AC13/'EW Creative Occs Employment'!$C13</f>
        <v>1.1891573146137346</v>
      </c>
      <c r="AD24" s="12">
        <f>'EW Creative Occs Employment'!AD13/'EW Creative Occs Employment'!$C13</f>
        <v>1.0676034022894525</v>
      </c>
      <c r="AE24" s="12">
        <f>'EW Creative Occs Employment'!AE13/'EW Creative Occs Employment'!$C13</f>
        <v>1.0094785782711158</v>
      </c>
      <c r="AF24" s="12">
        <f>'EW Creative Occs Employment'!AF13/'EW Creative Occs Employment'!$C13</f>
        <v>1.0003616715605079</v>
      </c>
      <c r="AG24" s="12">
        <f>'EW Creative Occs Employment'!AG13/'EW Creative Occs Employment'!$C13</f>
        <v>1.1005569767529717</v>
      </c>
      <c r="AH24" s="12">
        <f>'EW Creative Occs Employment'!AH13/'EW Creative Occs Employment'!$C13</f>
        <v>1.1325057163921164</v>
      </c>
      <c r="AI24" s="12">
        <f>'EW Creative Occs Employment'!AI13/'EW Creative Occs Employment'!$C13</f>
        <v>1.0113924615687906</v>
      </c>
      <c r="AJ24" s="12">
        <f>'EW Creative Occs Employment'!AJ13/'EW Creative Occs Employment'!$C13</f>
        <v>0.98864296705725085</v>
      </c>
      <c r="AK24" s="12">
        <f>'EW Creative Occs Employment'!AK13/'EW Creative Occs Employment'!$C13</f>
        <v>1.0497921334329763</v>
      </c>
      <c r="AL24" s="12">
        <f>'EW Creative Occs Employment'!AL13/'EW Creative Occs Employment'!$C13</f>
        <v>0.99879825103012077</v>
      </c>
      <c r="AM24" s="12">
        <f>'EW Creative Occs Employment'!AM13/'EW Creative Occs Employment'!$C13</f>
        <v>1.0706236993165998</v>
      </c>
      <c r="AN24" s="12">
        <f>'EW Creative Occs Employment'!AN13/'EW Creative Occs Employment'!$C13</f>
        <v>1.0177938487739517</v>
      </c>
      <c r="AO24" s="12">
        <f>'EW Creative Occs Employment'!AO13/'EW Creative Occs Employment'!$C13</f>
        <v>1.0846322924209735</v>
      </c>
      <c r="AP24" s="12">
        <f>'EW Creative Occs Employment'!AP13/'EW Creative Occs Employment'!$C13</f>
        <v>1.2312622166353908</v>
      </c>
      <c r="AQ24" s="12">
        <f>'EW Creative Occs Employment'!AQ13/'EW Creative Occs Employment'!$C13</f>
        <v>1.2216465826275129</v>
      </c>
      <c r="AR24" s="12">
        <f>'EW Creative Occs Employment'!AR13/'EW Creative Occs Employment'!$C13</f>
        <v>1.2296989254738746</v>
      </c>
      <c r="AS24" s="12">
        <f>'EW Creative Occs Employment'!AS13/'EW Creative Occs Employment'!$C13</f>
        <v>1.1076190284677718</v>
      </c>
      <c r="AT24" s="12">
        <f>'EW Creative Occs Employment'!AT13/'EW Creative Occs Employment'!$C13</f>
        <v>1.161926633041193</v>
      </c>
      <c r="AU24" s="12">
        <f>'EW Creative Occs Employment'!AU13/'EW Creative Occs Employment'!$C13</f>
        <v>1.1722450787718004</v>
      </c>
      <c r="AV24" s="12">
        <f>'EW Creative Occs Employment'!AV13/'EW Creative Occs Employment'!$C13</f>
        <v>1.0179302360509521</v>
      </c>
      <c r="AW24" s="12">
        <f>'EW Creative Occs Employment'!AW13/'EW Creative Occs Employment'!$C13</f>
        <v>1.1757517429394226</v>
      </c>
      <c r="AX24" s="12">
        <f>'EW Creative Occs Employment'!AX13/'EW Creative Occs Employment'!$C13</f>
        <v>1.1593451073268486</v>
      </c>
      <c r="AY24" s="12">
        <f>'EW Creative Occs Employment'!AY13/'EW Creative Occs Employment'!$C13</f>
        <v>1.0846671887731003</v>
      </c>
      <c r="AZ24" s="12">
        <f>'EW Creative Occs Employment'!AZ13/'EW Creative Occs Employment'!$C13</f>
        <v>1.1560869564917582</v>
      </c>
      <c r="BA24" s="12">
        <f>'EW Creative Occs Employment'!BA13/'EW Creative Occs Employment'!$C13</f>
        <v>1.2238594588743197</v>
      </c>
      <c r="BB24" s="12">
        <f>'EW Creative Occs Employment'!BB13/'EW Creative Occs Employment'!$C13</f>
        <v>1.1630258833076863</v>
      </c>
      <c r="BC24" s="12">
        <f>'EW Creative Occs Employment'!BC13/'EW Creative Occs Employment'!$C13</f>
        <v>1.2172588202248333</v>
      </c>
      <c r="BD24" s="12">
        <f>'EW Creative Occs Employment'!BD13/'EW Creative Occs Employment'!$C13</f>
        <v>1.174361870737429</v>
      </c>
      <c r="BE24" s="12">
        <f>'EW Creative Occs Employment'!BE13/'EW Creative Occs Employment'!$C13</f>
        <v>1.1776262016509167</v>
      </c>
      <c r="BF24" s="12">
        <f>'EW Creative Occs Employment'!BF13/'EW Creative Occs Employment'!$C13</f>
        <v>1.1549502552252224</v>
      </c>
      <c r="BG24" s="12">
        <f>'EW Creative Occs Employment'!BG13/'EW Creative Occs Employment'!$C13</f>
        <v>1.1631144823840898</v>
      </c>
      <c r="BH24" s="12">
        <f>'EW Creative Occs Employment'!BH13/'EW Creative Occs Employment'!$C13</f>
        <v>1.168242297559662</v>
      </c>
      <c r="BI24" s="12">
        <f>'EW Creative Occs Employment'!BI13/'EW Creative Occs Employment'!$C13</f>
        <v>1.1858813969781541</v>
      </c>
      <c r="BJ24" s="12">
        <f>'EW Creative Occs Employment'!BJ13/'EW Creative Occs Employment'!$C13</f>
        <v>1.1479438798208375</v>
      </c>
      <c r="BK24" s="12">
        <f>'EW Creative Occs Employment'!BK13/'EW Creative Occs Employment'!$C13</f>
        <v>1.2072230107441837</v>
      </c>
      <c r="BL24" s="12">
        <f>'EW Creative Occs Employment'!BL13/'EW Creative Occs Employment'!$C13</f>
        <v>1.2415620415497972</v>
      </c>
      <c r="BM24" s="12">
        <f>'EW Creative Occs Employment'!BM13/'EW Creative Occs Employment'!$C13</f>
        <v>1.2909247330920131</v>
      </c>
      <c r="BN24" s="12">
        <f>'EW Creative Occs Employment'!BN13/'EW Creative Occs Employment'!$C13</f>
        <v>1.3249186589861723</v>
      </c>
      <c r="BO24" s="12">
        <f>'EW Creative Occs Employment'!BO13/'EW Creative Occs Employment'!$C13</f>
        <v>1.324124984070012</v>
      </c>
      <c r="BP24" s="12">
        <f>'EW Creative Occs Employment'!BP13/'EW Creative Occs Employment'!$C13</f>
        <v>1.0673621080247373</v>
      </c>
      <c r="BQ24" s="12">
        <f>'EW Creative Occs Employment'!BQ13/'EW Creative Occs Employment'!$C13</f>
        <v>1.0527236702217029</v>
      </c>
      <c r="BR24" s="12">
        <f>'EW Creative Occs Employment'!BR13/'EW Creative Occs Employment'!$C13</f>
        <v>1.0661887291928605</v>
      </c>
      <c r="BS24" s="12">
        <f>'EW Creative Occs Employment'!BS13/'EW Creative Occs Employment'!$C13</f>
        <v>1.0931413271434305</v>
      </c>
      <c r="BT24" s="12">
        <f>'EW Creative Occs Employment'!BT13/'EW Creative Occs Employment'!$C13</f>
        <v>1.1693444979798993</v>
      </c>
      <c r="BU24" s="12">
        <f>'EW Creative Occs Employment'!BU13/'EW Creative Occs Employment'!$C13</f>
        <v>1.1120164914043911</v>
      </c>
      <c r="BV24" s="12">
        <f>'EW Creative Occs Employment'!BV13/'EW Creative Occs Employment'!$C13</f>
        <v>1.1624999792068746</v>
      </c>
      <c r="BW24" s="12">
        <f>'EW Creative Occs Employment'!BW13/'EW Creative Occs Employment'!$C13</f>
        <v>1.1342283657241552</v>
      </c>
      <c r="BX24" s="12">
        <f>'EW Creative Occs Employment'!BX13/'EW Creative Occs Employment'!$C13</f>
        <v>1.0724203966330133</v>
      </c>
      <c r="BY24" s="12">
        <f>'EW Creative Occs Employment'!BY13/'EW Creative Occs Employment'!$C13</f>
        <v>1.0307103374978555</v>
      </c>
      <c r="BZ24" s="12">
        <f>'EW Creative Occs Employment'!BZ13/'EW Creative Occs Employment'!$C13</f>
        <v>1.0372284521743962</v>
      </c>
      <c r="CA24" s="12">
        <f>'EW Creative Occs Employment'!CA13/'EW Creative Occs Employment'!$C13</f>
        <v>1.0108218380300182</v>
      </c>
      <c r="CB24" s="12">
        <f>'EW Creative Occs Employment'!CB13/'EW Creative Occs Employment'!$C13</f>
        <v>0.9972205211507309</v>
      </c>
      <c r="CC24" s="12">
        <f>'EW Creative Occs Employment'!CC13/'EW Creative Occs Employment'!$C13</f>
        <v>1.1662915193475509</v>
      </c>
      <c r="CD24" s="12">
        <f>'EW Creative Occs Employment'!CD13/'EW Creative Occs Employment'!$C13</f>
        <v>1.1676375998913264</v>
      </c>
      <c r="CE24" s="12">
        <f>'EW Creative Occs Employment'!CE13/'EW Creative Occs Employment'!$C13</f>
        <v>1.2346132604371276</v>
      </c>
      <c r="CF24" s="12">
        <f>'EW Creative Occs Employment'!CF13/'EW Creative Occs Employment'!$C13</f>
        <v>1.2885574054198508</v>
      </c>
      <c r="CG24" s="12">
        <f>'EW Creative Occs Employment'!CG13/'EW Creative Occs Employment'!$C13</f>
        <v>1.3173337481215044</v>
      </c>
      <c r="CH24" s="12">
        <f>'EW Creative Occs Employment'!CH13/'EW Creative Occs Employment'!$C13</f>
        <v>1.3774494677918268</v>
      </c>
      <c r="CI24" s="12">
        <f>'EW Creative Occs Employment'!CI13/'EW Creative Occs Employment'!$C13</f>
        <v>1.2396368132730551</v>
      </c>
      <c r="CJ24" s="12">
        <f>'EW Creative Occs Employment'!CJ13/'EW Creative Occs Employment'!$C13</f>
        <v>1.1938792954586841</v>
      </c>
      <c r="CK24" s="12">
        <f>'EW Creative Occs Employment'!CK13/'EW Creative Occs Employment'!$C13</f>
        <v>1.182834920748238</v>
      </c>
      <c r="CL24" s="12">
        <f>'EW Creative Occs Employment'!CL13/'EW Creative Occs Employment'!$C13</f>
        <v>1.2807066411388957</v>
      </c>
      <c r="CM24" s="12">
        <f>'EW Creative Occs Employment'!CM13/'EW Creative Occs Employment'!$C13</f>
        <v>1.1639246183921244</v>
      </c>
      <c r="CN24" s="12">
        <f>'EW Creative Occs Employment'!CN13/'EW Creative Occs Employment'!$C13</f>
        <v>1.0691394184894634</v>
      </c>
      <c r="CO24" s="12">
        <f>'EW Creative Occs Employment'!CO13/'EW Creative Occs Employment'!$C13</f>
        <v>1.3576664239980953</v>
      </c>
      <c r="CP24" s="12">
        <f>'EW Creative Occs Employment'!CP13/'EW Creative Occs Employment'!$C13</f>
        <v>1.3193990384758303</v>
      </c>
      <c r="CQ24" s="12">
        <f>'EW Creative Occs Employment'!CQ13/'EW Creative Occs Employment'!$C13</f>
        <v>1.3879360478079164</v>
      </c>
      <c r="CR24" s="12">
        <f>'EW Creative Occs Employment'!CR13/'EW Creative Occs Employment'!$C13</f>
        <v>1.4794394161335567</v>
      </c>
      <c r="CS24" s="12">
        <f>'EW Creative Occs Employment'!CS13/'EW Creative Occs Employment'!$C13</f>
        <v>1.5226325871553203</v>
      </c>
      <c r="CT24" s="12">
        <f>'EW Creative Occs Employment'!CT13/'EW Creative Occs Employment'!$C13</f>
        <v>1.5101848599334187</v>
      </c>
      <c r="CU24" s="12">
        <f>'EW Creative Occs Employment'!CU13/'EW Creative Occs Employment'!$C13</f>
        <v>1.3995763054616155</v>
      </c>
      <c r="CV24" s="12">
        <f>'EW Creative Occs Employment'!CV13/'EW Creative Occs Employment'!$C13</f>
        <v>1.3551563190206555</v>
      </c>
      <c r="CW24" s="12">
        <f>'EW Creative Occs Employment'!CW13/'EW Creative Occs Employment'!$C13</f>
        <v>1.3629988558730417</v>
      </c>
      <c r="CX24" s="12">
        <f>'EW Creative Occs Employment'!CX13/'EW Creative Occs Employment'!$C13</f>
        <v>1.4104178032972543</v>
      </c>
      <c r="CY24" s="12">
        <f>'EW Creative Occs Employment'!CY13/'EW Creative Occs Employment'!$C13</f>
        <v>1.3847150086541182</v>
      </c>
      <c r="CZ24" s="12">
        <f>'EW Creative Occs Employment'!CZ13/'EW Creative Occs Employment'!$C13</f>
        <v>1.2297680571175817</v>
      </c>
      <c r="DA24" s="12">
        <f>'EW Creative Occs Employment'!DA13/'EW Creative Occs Employment'!$C13</f>
        <v>1.2455479099771554</v>
      </c>
      <c r="DB24" s="12">
        <f>'EW Creative Occs Employment'!DB13/'EW Creative Occs Employment'!$C13</f>
        <v>1.2068910950290641</v>
      </c>
      <c r="DC24" s="12">
        <f>'EW Creative Occs Employment'!DC13/'EW Creative Occs Employment'!$C13</f>
        <v>1.3964488447289416</v>
      </c>
      <c r="DD24" s="12">
        <f>'EW Creative Occs Employment'!DD13/'EW Creative Occs Employment'!$C13</f>
        <v>1.4656700943376579</v>
      </c>
      <c r="DE24" s="12">
        <f>'EW Creative Occs Employment'!DE13/'EW Creative Occs Employment'!$C13</f>
        <v>1.4641633578961981</v>
      </c>
      <c r="DF24" s="12">
        <f>'EW Creative Occs Employment'!DF13/'EW Creative Occs Employment'!$C13</f>
        <v>1.505883222540235</v>
      </c>
      <c r="DG24" s="12">
        <f>'EW Creative Occs Employment'!DG13/'EW Creative Occs Employment'!$C13</f>
        <v>1.5139484328411354</v>
      </c>
      <c r="DH24" s="12">
        <f>'EW Creative Occs Employment'!DH13/'EW Creative Occs Employment'!$C13</f>
        <v>1.4247647089620008</v>
      </c>
      <c r="DI24" s="12">
        <f>'EW Creative Occs Employment'!DI13/'EW Creative Occs Employment'!$C13</f>
        <v>1.4333461228297733</v>
      </c>
      <c r="DJ24" s="12">
        <f>'EW Creative Occs Employment'!DJ13/'EW Creative Occs Employment'!$C13</f>
        <v>1.3457996649147359</v>
      </c>
      <c r="DK24" s="12">
        <f>'EW Creative Occs Employment'!DK13/'EW Creative Occs Employment'!$C13</f>
        <v>1.3961947148028337</v>
      </c>
      <c r="DL24" s="12">
        <f>'EW Creative Occs Employment'!DL13/'EW Creative Occs Employment'!$C13</f>
        <v>1.3877778727941155</v>
      </c>
      <c r="DM24" s="12">
        <f>'EW Creative Occs Employment'!DM13/'EW Creative Occs Employment'!$C13</f>
        <v>1.3288905154123924</v>
      </c>
      <c r="DN24" s="12">
        <f>'EW Creative Occs Employment'!DN13/'EW Creative Occs Employment'!$C13</f>
        <v>1.355693431332448</v>
      </c>
      <c r="DO24" s="12">
        <f>'EW Creative Occs Employment'!DO13/'EW Creative Occs Employment'!$C13</f>
        <v>1.3862624997843065</v>
      </c>
      <c r="DP24" s="12">
        <f>'EW Creative Occs Employment'!DP13/'EW Creative Occs Employment'!$C13</f>
        <v>1.4674079240291249</v>
      </c>
      <c r="DQ24" s="12">
        <f>'EW Creative Occs Employment'!DQ13/'EW Creative Occs Employment'!$C13</f>
        <v>1.4616509008215073</v>
      </c>
      <c r="DR24" s="12">
        <f>'EW Creative Occs Employment'!DR13/'EW Creative Occs Employment'!$C13</f>
        <v>1.4129081191002022</v>
      </c>
      <c r="DS24" s="12">
        <f>'EW Creative Occs Employment'!DS13/'EW Creative Occs Employment'!$C13</f>
        <v>1.3674337698097034</v>
      </c>
      <c r="DT24" s="12">
        <f>'EW Creative Occs Employment'!DT13/'EW Creative Occs Employment'!$C13</f>
        <v>1.4412217436101651</v>
      </c>
      <c r="DU24" s="12">
        <f>'EW Creative Occs Employment'!DU13/'EW Creative Occs Employment'!$C13</f>
        <v>1.0811001906921374</v>
      </c>
      <c r="DV24" s="12">
        <f>'EW Creative Occs Employment'!DV13/'EW Creative Occs Employment'!$C13</f>
        <v>0.97746263178654003</v>
      </c>
      <c r="DW24" s="12">
        <f>'EW Creative Occs Employment'!DW13/'EW Creative Occs Employment'!$C13</f>
        <v>1.0618538960797554</v>
      </c>
      <c r="DX24" s="12">
        <f>'EW Creative Occs Employment'!DX13/'EW Creative Occs Employment'!$C13</f>
        <v>0.97166056739916551</v>
      </c>
      <c r="DY24" s="12">
        <f>'EW Creative Occs Employment'!DY13/'EW Creative Occs Employment'!$C13</f>
        <v>1.0006658368095243</v>
      </c>
      <c r="DZ24" s="12">
        <f>'EW Creative Occs Employment'!DZ13/'EW Creative Occs Employment'!$C13</f>
        <v>1.0626922728569217</v>
      </c>
      <c r="EA24" s="12">
        <f>'EW Creative Occs Employment'!EA13/'EW Creative Occs Employment'!$C13</f>
        <v>1.1352671209152907</v>
      </c>
      <c r="EB24" s="12">
        <f>'EW Creative Occs Employment'!EB13/'EW Creative Occs Employment'!$C13</f>
        <v>1.1051857571056698</v>
      </c>
      <c r="EC24" s="12">
        <f>'EW Creative Occs Employment'!EC13/'EW Creative Occs Employment'!$C13</f>
        <v>1.0672192819315975</v>
      </c>
      <c r="ED24" s="12">
        <f>'EW Creative Occs Employment'!ED13/'EW Creative Occs Employment'!$C13</f>
        <v>1.0672192819315975</v>
      </c>
    </row>
    <row r="25" spans="2:134" x14ac:dyDescent="0.45">
      <c r="B25" t="str">
        <f>'EW Creative Occs Employment'!B14</f>
        <v>Publishing</v>
      </c>
      <c r="C25" s="12">
        <f>'EW Creative Occs Employment'!C14/'EW Creative Occs Employment'!$C14</f>
        <v>1</v>
      </c>
      <c r="D25" s="12">
        <f>'EW Creative Occs Employment'!D14/'EW Creative Occs Employment'!$C14</f>
        <v>1.0130599196985517</v>
      </c>
      <c r="E25" s="12">
        <f>'EW Creative Occs Employment'!E14/'EW Creative Occs Employment'!$C14</f>
        <v>1.0413354702892168</v>
      </c>
      <c r="F25" s="12">
        <f>'EW Creative Occs Employment'!F14/'EW Creative Occs Employment'!$C14</f>
        <v>1.0018853498618281</v>
      </c>
      <c r="G25" s="12">
        <f>'EW Creative Occs Employment'!G14/'EW Creative Occs Employment'!$C14</f>
        <v>0.95572489539374561</v>
      </c>
      <c r="H25" s="12">
        <f>'EW Creative Occs Employment'!H14/'EW Creative Occs Employment'!$C14</f>
        <v>1.0208895855001592</v>
      </c>
      <c r="I25" s="12">
        <f>'EW Creative Occs Employment'!I14/'EW Creative Occs Employment'!$C14</f>
        <v>1.0150996364746205</v>
      </c>
      <c r="J25" s="12">
        <f>'EW Creative Occs Employment'!J14/'EW Creative Occs Employment'!$C14</f>
        <v>0.97932903062419985</v>
      </c>
      <c r="K25" s="12">
        <f>'EW Creative Occs Employment'!K14/'EW Creative Occs Employment'!$C14</f>
        <v>0.94823260309713164</v>
      </c>
      <c r="L25" s="12">
        <f>'EW Creative Occs Employment'!L14/'EW Creative Occs Employment'!$C14</f>
        <v>0.98110413197308999</v>
      </c>
      <c r="M25" s="12">
        <f>'EW Creative Occs Employment'!M14/'EW Creative Occs Employment'!$C14</f>
        <v>1.0708759533215966</v>
      </c>
      <c r="N25" s="12">
        <f>'EW Creative Occs Employment'!N14/'EW Creative Occs Employment'!$C14</f>
        <v>0.97099462038136242</v>
      </c>
      <c r="O25" s="12">
        <f>'EW Creative Occs Employment'!O14/'EW Creative Occs Employment'!$C14</f>
        <v>1.0406013809021599</v>
      </c>
      <c r="P25" s="12">
        <f>'EW Creative Occs Employment'!P14/'EW Creative Occs Employment'!$C14</f>
        <v>1.0522818613042892</v>
      </c>
      <c r="Q25" s="12">
        <f>'EW Creative Occs Employment'!Q14/'EW Creative Occs Employment'!$C14</f>
        <v>1.0505338320594759</v>
      </c>
      <c r="R25" s="12">
        <f>'EW Creative Occs Employment'!R14/'EW Creative Occs Employment'!$C14</f>
        <v>1.0013398723085489</v>
      </c>
      <c r="S25" s="12">
        <f>'EW Creative Occs Employment'!S14/'EW Creative Occs Employment'!$C14</f>
        <v>1.0123258865669109</v>
      </c>
      <c r="T25" s="12">
        <f>'EW Creative Occs Employment'!T14/'EW Creative Occs Employment'!$C14</f>
        <v>1.0117260731930626</v>
      </c>
      <c r="U25" s="12">
        <f>'EW Creative Occs Employment'!U14/'EW Creative Occs Employment'!$C14</f>
        <v>1.0597164853291277</v>
      </c>
      <c r="V25" s="12">
        <f>'EW Creative Occs Employment'!V14/'EW Creative Occs Employment'!$C14</f>
        <v>1.0017712060459232</v>
      </c>
      <c r="W25" s="12">
        <f>'EW Creative Occs Employment'!W14/'EW Creative Occs Employment'!$C14</f>
        <v>0.98338947863536896</v>
      </c>
      <c r="X25" s="12">
        <f>'EW Creative Occs Employment'!X14/'EW Creative Occs Employment'!$C14</f>
        <v>1.0054980690953004</v>
      </c>
      <c r="Y25" s="12">
        <f>'EW Creative Occs Employment'!Y14/'EW Creative Occs Employment'!$C14</f>
        <v>0.88488436844017448</v>
      </c>
      <c r="Z25" s="12">
        <f>'EW Creative Occs Employment'!Z14/'EW Creative Occs Employment'!$C14</f>
        <v>0.91902243645356474</v>
      </c>
      <c r="AA25" s="12">
        <f>'EW Creative Occs Employment'!AA14/'EW Creative Occs Employment'!$C14</f>
        <v>0.88450161632032376</v>
      </c>
      <c r="AB25" s="12">
        <f>'EW Creative Occs Employment'!AB14/'EW Creative Occs Employment'!$C14</f>
        <v>0.88448208059374622</v>
      </c>
      <c r="AC25" s="12">
        <f>'EW Creative Occs Employment'!AC14/'EW Creative Occs Employment'!$C14</f>
        <v>0.92917007163492538</v>
      </c>
      <c r="AD25" s="12">
        <f>'EW Creative Occs Employment'!AD14/'EW Creative Occs Employment'!$C14</f>
        <v>0.9643829094153834</v>
      </c>
      <c r="AE25" s="12">
        <f>'EW Creative Occs Employment'!AE14/'EW Creative Occs Employment'!$C14</f>
        <v>0.97253701487167243</v>
      </c>
      <c r="AF25" s="12">
        <f>'EW Creative Occs Employment'!AF14/'EW Creative Occs Employment'!$C14</f>
        <v>0.9980729590676698</v>
      </c>
      <c r="AG25" s="12">
        <f>'EW Creative Occs Employment'!AG14/'EW Creative Occs Employment'!$C14</f>
        <v>1.0034965303319221</v>
      </c>
      <c r="AH25" s="12">
        <f>'EW Creative Occs Employment'!AH14/'EW Creative Occs Employment'!$C14</f>
        <v>0.99501777697837235</v>
      </c>
      <c r="AI25" s="12">
        <f>'EW Creative Occs Employment'!AI14/'EW Creative Occs Employment'!$C14</f>
        <v>0.97025564789928354</v>
      </c>
      <c r="AJ25" s="12">
        <f>'EW Creative Occs Employment'!AJ14/'EW Creative Occs Employment'!$C14</f>
        <v>0.97644140108191069</v>
      </c>
      <c r="AK25" s="12">
        <f>'EW Creative Occs Employment'!AK14/'EW Creative Occs Employment'!$C14</f>
        <v>0.99728694067876444</v>
      </c>
      <c r="AL25" s="12">
        <f>'EW Creative Occs Employment'!AL14/'EW Creative Occs Employment'!$C14</f>
        <v>0.92632406087013086</v>
      </c>
      <c r="AM25" s="12">
        <f>'EW Creative Occs Employment'!AM14/'EW Creative Occs Employment'!$C14</f>
        <v>0.92193034379870176</v>
      </c>
      <c r="AN25" s="12">
        <f>'EW Creative Occs Employment'!AN14/'EW Creative Occs Employment'!$C14</f>
        <v>0.95430040371470515</v>
      </c>
      <c r="AO25" s="12">
        <f>'EW Creative Occs Employment'!AO14/'EW Creative Occs Employment'!$C14</f>
        <v>1.0313402620972738</v>
      </c>
      <c r="AP25" s="12">
        <f>'EW Creative Occs Employment'!AP14/'EW Creative Occs Employment'!$C14</f>
        <v>0.98460764705853865</v>
      </c>
      <c r="AQ25" s="12">
        <f>'EW Creative Occs Employment'!AQ14/'EW Creative Occs Employment'!$C14</f>
        <v>1.0121341988416963</v>
      </c>
      <c r="AR25" s="12">
        <f>'EW Creative Occs Employment'!AR14/'EW Creative Occs Employment'!$C14</f>
        <v>0.96453404381592478</v>
      </c>
      <c r="AS25" s="12">
        <f>'EW Creative Occs Employment'!AS14/'EW Creative Occs Employment'!$C14</f>
        <v>0.9937606049054194</v>
      </c>
      <c r="AT25" s="12">
        <f>'EW Creative Occs Employment'!AT14/'EW Creative Occs Employment'!$C14</f>
        <v>0.99812522706549267</v>
      </c>
      <c r="AU25" s="12">
        <f>'EW Creative Occs Employment'!AU14/'EW Creative Occs Employment'!$C14</f>
        <v>0.87090115152445158</v>
      </c>
      <c r="AV25" s="12">
        <f>'EW Creative Occs Employment'!AV14/'EW Creative Occs Employment'!$C14</f>
        <v>0.86603074750601472</v>
      </c>
      <c r="AW25" s="12">
        <f>'EW Creative Occs Employment'!AW14/'EW Creative Occs Employment'!$C14</f>
        <v>0.90050826222083025</v>
      </c>
      <c r="AX25" s="12">
        <f>'EW Creative Occs Employment'!AX14/'EW Creative Occs Employment'!$C14</f>
        <v>0.92110623179868645</v>
      </c>
      <c r="AY25" s="12">
        <f>'EW Creative Occs Employment'!AY14/'EW Creative Occs Employment'!$C14</f>
        <v>0.89311078971558955</v>
      </c>
      <c r="AZ25" s="12">
        <f>'EW Creative Occs Employment'!AZ14/'EW Creative Occs Employment'!$C14</f>
        <v>0.95826606156033334</v>
      </c>
      <c r="BA25" s="12">
        <f>'EW Creative Occs Employment'!BA14/'EW Creative Occs Employment'!$C14</f>
        <v>0.92954131696012077</v>
      </c>
      <c r="BB25" s="12">
        <f>'EW Creative Occs Employment'!BB14/'EW Creative Occs Employment'!$C14</f>
        <v>0.97169376427674092</v>
      </c>
      <c r="BC25" s="12">
        <f>'EW Creative Occs Employment'!BC14/'EW Creative Occs Employment'!$C14</f>
        <v>1.0518056386192292</v>
      </c>
      <c r="BD25" s="12">
        <f>'EW Creative Occs Employment'!BD14/'EW Creative Occs Employment'!$C14</f>
        <v>1.0108062722134203</v>
      </c>
      <c r="BE25" s="12">
        <f>'EW Creative Occs Employment'!BE14/'EW Creative Occs Employment'!$C14</f>
        <v>0.95950819129135212</v>
      </c>
      <c r="BF25" s="12">
        <f>'EW Creative Occs Employment'!BF14/'EW Creative Occs Employment'!$C14</f>
        <v>0.9900782329876372</v>
      </c>
      <c r="BG25" s="12">
        <f>'EW Creative Occs Employment'!BG14/'EW Creative Occs Employment'!$C14</f>
        <v>0.9275851560804359</v>
      </c>
      <c r="BH25" s="12">
        <f>'EW Creative Occs Employment'!BH14/'EW Creative Occs Employment'!$C14</f>
        <v>0.9948247969504006</v>
      </c>
      <c r="BI25" s="12">
        <f>'EW Creative Occs Employment'!BI14/'EW Creative Occs Employment'!$C14</f>
        <v>1.004141347645185</v>
      </c>
      <c r="BJ25" s="12">
        <f>'EW Creative Occs Employment'!BJ14/'EW Creative Occs Employment'!$C14</f>
        <v>0.96046470051993038</v>
      </c>
      <c r="BK25" s="12">
        <f>'EW Creative Occs Employment'!BK14/'EW Creative Occs Employment'!$C14</f>
        <v>0.9667243046937275</v>
      </c>
      <c r="BL25" s="12">
        <f>'EW Creative Occs Employment'!BL14/'EW Creative Occs Employment'!$C14</f>
        <v>0.98533304567170621</v>
      </c>
      <c r="BM25" s="12">
        <f>'EW Creative Occs Employment'!BM14/'EW Creative Occs Employment'!$C14</f>
        <v>1.0215951408327655</v>
      </c>
      <c r="BN25" s="12">
        <f>'EW Creative Occs Employment'!BN14/'EW Creative Occs Employment'!$C14</f>
        <v>0.90718029957547541</v>
      </c>
      <c r="BO25" s="12">
        <f>'EW Creative Occs Employment'!BO14/'EW Creative Occs Employment'!$C14</f>
        <v>0.97404341302786779</v>
      </c>
      <c r="BP25" s="12">
        <f>'EW Creative Occs Employment'!BP14/'EW Creative Occs Employment'!$C14</f>
        <v>0.92150158811510019</v>
      </c>
      <c r="BQ25" s="12">
        <f>'EW Creative Occs Employment'!BQ14/'EW Creative Occs Employment'!$C14</f>
        <v>0.88571722529629215</v>
      </c>
      <c r="BR25" s="12">
        <f>'EW Creative Occs Employment'!BR14/'EW Creative Occs Employment'!$C14</f>
        <v>0.92491207998775427</v>
      </c>
      <c r="BS25" s="12">
        <f>'EW Creative Occs Employment'!BS14/'EW Creative Occs Employment'!$C14</f>
        <v>0.86645707468243971</v>
      </c>
      <c r="BT25" s="12">
        <f>'EW Creative Occs Employment'!BT14/'EW Creative Occs Employment'!$C14</f>
        <v>0.81068247653055059</v>
      </c>
      <c r="BU25" s="12">
        <f>'EW Creative Occs Employment'!BU14/'EW Creative Occs Employment'!$C14</f>
        <v>0.81491152258386657</v>
      </c>
      <c r="BV25" s="12">
        <f>'EW Creative Occs Employment'!BV14/'EW Creative Occs Employment'!$C14</f>
        <v>0.84346374233698473</v>
      </c>
      <c r="BW25" s="12">
        <f>'EW Creative Occs Employment'!BW14/'EW Creative Occs Employment'!$C14</f>
        <v>0.84261918090146426</v>
      </c>
      <c r="BX25" s="12">
        <f>'EW Creative Occs Employment'!BX14/'EW Creative Occs Employment'!$C14</f>
        <v>0.92776353571218728</v>
      </c>
      <c r="BY25" s="12">
        <f>'EW Creative Occs Employment'!BY14/'EW Creative Occs Employment'!$C14</f>
        <v>1.0092842617500957</v>
      </c>
      <c r="BZ25" s="12">
        <f>'EW Creative Occs Employment'!BZ14/'EW Creative Occs Employment'!$C14</f>
        <v>0.96467037262297706</v>
      </c>
      <c r="CA25" s="12">
        <f>'EW Creative Occs Employment'!CA14/'EW Creative Occs Employment'!$C14</f>
        <v>1.0989605927619555</v>
      </c>
      <c r="CB25" s="12">
        <f>'EW Creative Occs Employment'!CB14/'EW Creative Occs Employment'!$C14</f>
        <v>1.0909968382738857</v>
      </c>
      <c r="CC25" s="12">
        <f>'EW Creative Occs Employment'!CC14/'EW Creative Occs Employment'!$C14</f>
        <v>1.1133102356033231</v>
      </c>
      <c r="CD25" s="12">
        <f>'EW Creative Occs Employment'!CD14/'EW Creative Occs Employment'!$C14</f>
        <v>1.131400369657704</v>
      </c>
      <c r="CE25" s="12">
        <f>'EW Creative Occs Employment'!CE14/'EW Creative Occs Employment'!$C14</f>
        <v>1.0694799029592221</v>
      </c>
      <c r="CF25" s="12">
        <f>'EW Creative Occs Employment'!CF14/'EW Creative Occs Employment'!$C14</f>
        <v>0.93155274299458801</v>
      </c>
      <c r="CG25" s="12">
        <f>'EW Creative Occs Employment'!CG14/'EW Creative Occs Employment'!$C14</f>
        <v>0.92141534081865717</v>
      </c>
      <c r="CH25" s="12">
        <f>'EW Creative Occs Employment'!CH14/'EW Creative Occs Employment'!$C14</f>
        <v>0.91047328900880775</v>
      </c>
      <c r="CI25" s="12">
        <f>'EW Creative Occs Employment'!CI14/'EW Creative Occs Employment'!$C14</f>
        <v>0.83685605976881683</v>
      </c>
      <c r="CJ25" s="12">
        <f>'EW Creative Occs Employment'!CJ14/'EW Creative Occs Employment'!$C14</f>
        <v>0.86671800704513646</v>
      </c>
      <c r="CK25" s="12">
        <f>'EW Creative Occs Employment'!CK14/'EW Creative Occs Employment'!$C14</f>
        <v>0.913700468079779</v>
      </c>
      <c r="CL25" s="12">
        <f>'EW Creative Occs Employment'!CL14/'EW Creative Occs Employment'!$C14</f>
        <v>0.90873576380042198</v>
      </c>
      <c r="CM25" s="12">
        <f>'EW Creative Occs Employment'!CM14/'EW Creative Occs Employment'!$C14</f>
        <v>0.9522414642041086</v>
      </c>
      <c r="CN25" s="12">
        <f>'EW Creative Occs Employment'!CN14/'EW Creative Occs Employment'!$C14</f>
        <v>0.99328806852612628</v>
      </c>
      <c r="CO25" s="12">
        <f>'EW Creative Occs Employment'!CO14/'EW Creative Occs Employment'!$C14</f>
        <v>1.0253591678685277</v>
      </c>
      <c r="CP25" s="12">
        <f>'EW Creative Occs Employment'!CP14/'EW Creative Occs Employment'!$C14</f>
        <v>1.0113821585585272</v>
      </c>
      <c r="CQ25" s="12">
        <f>'EW Creative Occs Employment'!CQ14/'EW Creative Occs Employment'!$C14</f>
        <v>1.0248109845095001</v>
      </c>
      <c r="CR25" s="12">
        <f>'EW Creative Occs Employment'!CR14/'EW Creative Occs Employment'!$C14</f>
        <v>0.96354398052727408</v>
      </c>
      <c r="CS25" s="12">
        <f>'EW Creative Occs Employment'!CS14/'EW Creative Occs Employment'!$C14</f>
        <v>1.0287528611435126</v>
      </c>
      <c r="CT25" s="12">
        <f>'EW Creative Occs Employment'!CT14/'EW Creative Occs Employment'!$C14</f>
        <v>0.98135189525633526</v>
      </c>
      <c r="CU25" s="12">
        <f>'EW Creative Occs Employment'!CU14/'EW Creative Occs Employment'!$C14</f>
        <v>1.017205007538551</v>
      </c>
      <c r="CV25" s="12">
        <f>'EW Creative Occs Employment'!CV14/'EW Creative Occs Employment'!$C14</f>
        <v>0.92351340311887464</v>
      </c>
      <c r="CW25" s="12">
        <f>'EW Creative Occs Employment'!CW14/'EW Creative Occs Employment'!$C14</f>
        <v>0.93629682565873662</v>
      </c>
      <c r="CX25" s="12">
        <f>'EW Creative Occs Employment'!CX14/'EW Creative Occs Employment'!$C14</f>
        <v>0.91341692740045832</v>
      </c>
      <c r="CY25" s="12">
        <f>'EW Creative Occs Employment'!CY14/'EW Creative Occs Employment'!$C14</f>
        <v>0.82396113891883771</v>
      </c>
      <c r="CZ25" s="12">
        <f>'EW Creative Occs Employment'!CZ14/'EW Creative Occs Employment'!$C14</f>
        <v>0.84403496952478629</v>
      </c>
      <c r="DA25" s="12">
        <f>'EW Creative Occs Employment'!DA14/'EW Creative Occs Employment'!$C14</f>
        <v>0.97812175958165826</v>
      </c>
      <c r="DB25" s="12">
        <f>'EW Creative Occs Employment'!DB14/'EW Creative Occs Employment'!$C14</f>
        <v>0.95766857943922545</v>
      </c>
      <c r="DC25" s="12">
        <f>'EW Creative Occs Employment'!DC14/'EW Creative Occs Employment'!$C14</f>
        <v>0.94923858842202069</v>
      </c>
      <c r="DD25" s="12">
        <f>'EW Creative Occs Employment'!DD14/'EW Creative Occs Employment'!$C14</f>
        <v>0.90932508946034385</v>
      </c>
      <c r="DE25" s="12">
        <f>'EW Creative Occs Employment'!DE14/'EW Creative Occs Employment'!$C14</f>
        <v>0.88387542580460654</v>
      </c>
      <c r="DF25" s="12">
        <f>'EW Creative Occs Employment'!DF14/'EW Creative Occs Employment'!$C14</f>
        <v>0.98025843555495507</v>
      </c>
      <c r="DG25" s="12">
        <f>'EW Creative Occs Employment'!DG14/'EW Creative Occs Employment'!$C14</f>
        <v>0.94925017510761733</v>
      </c>
      <c r="DH25" s="12">
        <f>'EW Creative Occs Employment'!DH14/'EW Creative Occs Employment'!$C14</f>
        <v>0.97584920603218384</v>
      </c>
      <c r="DI25" s="12">
        <f>'EW Creative Occs Employment'!DI14/'EW Creative Occs Employment'!$C14</f>
        <v>0.93868865791428446</v>
      </c>
      <c r="DJ25" s="12">
        <f>'EW Creative Occs Employment'!DJ14/'EW Creative Occs Employment'!$C14</f>
        <v>0.96506023517070516</v>
      </c>
      <c r="DK25" s="12">
        <f>'EW Creative Occs Employment'!DK14/'EW Creative Occs Employment'!$C14</f>
        <v>1.0068405774223363</v>
      </c>
      <c r="DL25" s="12">
        <f>'EW Creative Occs Employment'!DL14/'EW Creative Occs Employment'!$C14</f>
        <v>0.99950073866674716</v>
      </c>
      <c r="DM25" s="12">
        <f>'EW Creative Occs Employment'!DM14/'EW Creative Occs Employment'!$C14</f>
        <v>1.0152128214565757</v>
      </c>
      <c r="DN25" s="12">
        <f>'EW Creative Occs Employment'!DN14/'EW Creative Occs Employment'!$C14</f>
        <v>0.96490251712609754</v>
      </c>
      <c r="DO25" s="12">
        <f>'EW Creative Occs Employment'!DO14/'EW Creative Occs Employment'!$C14</f>
        <v>0.96532488784689796</v>
      </c>
      <c r="DP25" s="12">
        <f>'EW Creative Occs Employment'!DP14/'EW Creative Occs Employment'!$C14</f>
        <v>1.0246765302611907</v>
      </c>
      <c r="DQ25" s="12">
        <f>'EW Creative Occs Employment'!DQ14/'EW Creative Occs Employment'!$C14</f>
        <v>0.94024455582336486</v>
      </c>
      <c r="DR25" s="12">
        <f>'EW Creative Occs Employment'!DR14/'EW Creative Occs Employment'!$C14</f>
        <v>1.0215400754803823</v>
      </c>
      <c r="DS25" s="12">
        <f>'EW Creative Occs Employment'!DS14/'EW Creative Occs Employment'!$C14</f>
        <v>0.94362334104387446</v>
      </c>
      <c r="DT25" s="12">
        <f>'EW Creative Occs Employment'!DT14/'EW Creative Occs Employment'!$C14</f>
        <v>0.98397573311781494</v>
      </c>
      <c r="DU25" s="12">
        <f>'EW Creative Occs Employment'!DU14/'EW Creative Occs Employment'!$C14</f>
        <v>0.99280297239767357</v>
      </c>
      <c r="DV25" s="12">
        <f>'EW Creative Occs Employment'!DV14/'EW Creative Occs Employment'!$C14</f>
        <v>0.88416782634760926</v>
      </c>
      <c r="DW25" s="12">
        <f>'EW Creative Occs Employment'!DW14/'EW Creative Occs Employment'!$C14</f>
        <v>0.87786865890148014</v>
      </c>
      <c r="DX25" s="12">
        <f>'EW Creative Occs Employment'!DX14/'EW Creative Occs Employment'!$C14</f>
        <v>0.95753398373830967</v>
      </c>
      <c r="DY25" s="12">
        <f>'EW Creative Occs Employment'!DY14/'EW Creative Occs Employment'!$C14</f>
        <v>1.0015357066575667</v>
      </c>
      <c r="DZ25" s="12">
        <f>'EW Creative Occs Employment'!DZ14/'EW Creative Occs Employment'!$C14</f>
        <v>1.0212591853168214</v>
      </c>
      <c r="EA25" s="12">
        <f>'EW Creative Occs Employment'!EA14/'EW Creative Occs Employment'!$C14</f>
        <v>1.0138387013715329</v>
      </c>
      <c r="EB25" s="12">
        <f>'EW Creative Occs Employment'!EB14/'EW Creative Occs Employment'!$C14</f>
        <v>0.98030917941195539</v>
      </c>
      <c r="EC25" s="12">
        <f>'EW Creative Occs Employment'!EC14/'EW Creative Occs Employment'!$C14</f>
        <v>0.90410289357830131</v>
      </c>
      <c r="ED25" s="12">
        <f>'EW Creative Occs Employment'!ED14/'EW Creative Occs Employment'!$C14</f>
        <v>0.90410289357830131</v>
      </c>
    </row>
    <row r="27" spans="2:134" x14ac:dyDescent="0.45">
      <c r="C27" s="10">
        <f t="shared" ref="C27:AH27" si="3">C17</f>
        <v>40179</v>
      </c>
      <c r="D27" s="10">
        <f t="shared" si="3"/>
        <v>40210</v>
      </c>
      <c r="E27" s="10">
        <f t="shared" si="3"/>
        <v>40238</v>
      </c>
      <c r="F27" s="10">
        <f t="shared" si="3"/>
        <v>40269</v>
      </c>
      <c r="G27" s="10">
        <f t="shared" si="3"/>
        <v>40299</v>
      </c>
      <c r="H27" s="10">
        <f t="shared" si="3"/>
        <v>40330</v>
      </c>
      <c r="I27" s="10">
        <f t="shared" si="3"/>
        <v>40360</v>
      </c>
      <c r="J27" s="10">
        <f t="shared" si="3"/>
        <v>40391</v>
      </c>
      <c r="K27" s="10">
        <f t="shared" si="3"/>
        <v>40422</v>
      </c>
      <c r="L27" s="10">
        <f t="shared" si="3"/>
        <v>40452</v>
      </c>
      <c r="M27" s="10">
        <f t="shared" si="3"/>
        <v>40483</v>
      </c>
      <c r="N27" s="10">
        <f t="shared" si="3"/>
        <v>40513</v>
      </c>
      <c r="O27" s="10">
        <f t="shared" si="3"/>
        <v>40544</v>
      </c>
      <c r="P27" s="10">
        <f t="shared" si="3"/>
        <v>40575</v>
      </c>
      <c r="Q27" s="10">
        <f t="shared" si="3"/>
        <v>40603</v>
      </c>
      <c r="R27" s="10">
        <f t="shared" si="3"/>
        <v>40634</v>
      </c>
      <c r="S27" s="10">
        <f t="shared" si="3"/>
        <v>40664</v>
      </c>
      <c r="T27" s="10">
        <f t="shared" si="3"/>
        <v>40695</v>
      </c>
      <c r="U27" s="10">
        <f t="shared" si="3"/>
        <v>40725</v>
      </c>
      <c r="V27" s="10">
        <f t="shared" si="3"/>
        <v>40756</v>
      </c>
      <c r="W27" s="10">
        <f t="shared" si="3"/>
        <v>40787</v>
      </c>
      <c r="X27" s="10">
        <f t="shared" si="3"/>
        <v>40817</v>
      </c>
      <c r="Y27" s="10">
        <f t="shared" si="3"/>
        <v>40848</v>
      </c>
      <c r="Z27" s="10">
        <f t="shared" si="3"/>
        <v>40878</v>
      </c>
      <c r="AA27" s="10">
        <f t="shared" si="3"/>
        <v>40909</v>
      </c>
      <c r="AB27" s="10">
        <f t="shared" si="3"/>
        <v>40940</v>
      </c>
      <c r="AC27" s="10">
        <f t="shared" si="3"/>
        <v>40969</v>
      </c>
      <c r="AD27" s="10">
        <f t="shared" si="3"/>
        <v>41000</v>
      </c>
      <c r="AE27" s="10">
        <f t="shared" si="3"/>
        <v>41030</v>
      </c>
      <c r="AF27" s="10">
        <f t="shared" si="3"/>
        <v>41061</v>
      </c>
      <c r="AG27" s="10">
        <f t="shared" si="3"/>
        <v>41091</v>
      </c>
      <c r="AH27" s="10">
        <f t="shared" si="3"/>
        <v>41122</v>
      </c>
      <c r="AI27" s="10">
        <f t="shared" ref="AI27:BN27" si="4">AI17</f>
        <v>41153</v>
      </c>
      <c r="AJ27" s="10">
        <f t="shared" si="4"/>
        <v>41183</v>
      </c>
      <c r="AK27" s="10">
        <f t="shared" si="4"/>
        <v>41214</v>
      </c>
      <c r="AL27" s="10">
        <f t="shared" si="4"/>
        <v>41244</v>
      </c>
      <c r="AM27" s="10">
        <f t="shared" si="4"/>
        <v>41275</v>
      </c>
      <c r="AN27" s="10">
        <f t="shared" si="4"/>
        <v>41306</v>
      </c>
      <c r="AO27" s="10">
        <f t="shared" si="4"/>
        <v>41334</v>
      </c>
      <c r="AP27" s="10">
        <f t="shared" si="4"/>
        <v>41365</v>
      </c>
      <c r="AQ27" s="10">
        <f t="shared" si="4"/>
        <v>41395</v>
      </c>
      <c r="AR27" s="10">
        <f t="shared" si="4"/>
        <v>41426</v>
      </c>
      <c r="AS27" s="10">
        <f t="shared" si="4"/>
        <v>41456</v>
      </c>
      <c r="AT27" s="10">
        <f t="shared" si="4"/>
        <v>41487</v>
      </c>
      <c r="AU27" s="10">
        <f t="shared" si="4"/>
        <v>41518</v>
      </c>
      <c r="AV27" s="10">
        <f t="shared" si="4"/>
        <v>41548</v>
      </c>
      <c r="AW27" s="10">
        <f t="shared" si="4"/>
        <v>41579</v>
      </c>
      <c r="AX27" s="10">
        <f t="shared" si="4"/>
        <v>41609</v>
      </c>
      <c r="AY27" s="10">
        <f t="shared" si="4"/>
        <v>41640</v>
      </c>
      <c r="AZ27" s="10">
        <f t="shared" si="4"/>
        <v>41671</v>
      </c>
      <c r="BA27" s="10">
        <f t="shared" si="4"/>
        <v>41699</v>
      </c>
      <c r="BB27" s="10">
        <f t="shared" si="4"/>
        <v>41730</v>
      </c>
      <c r="BC27" s="10">
        <f t="shared" si="4"/>
        <v>41760</v>
      </c>
      <c r="BD27" s="10">
        <f t="shared" si="4"/>
        <v>41791</v>
      </c>
      <c r="BE27" s="10">
        <f t="shared" si="4"/>
        <v>41821</v>
      </c>
      <c r="BF27" s="10">
        <f t="shared" si="4"/>
        <v>41852</v>
      </c>
      <c r="BG27" s="10">
        <f t="shared" si="4"/>
        <v>41883</v>
      </c>
      <c r="BH27" s="10">
        <f t="shared" si="4"/>
        <v>41913</v>
      </c>
      <c r="BI27" s="10">
        <f t="shared" si="4"/>
        <v>41944</v>
      </c>
      <c r="BJ27" s="10">
        <f t="shared" si="4"/>
        <v>41974</v>
      </c>
      <c r="BK27" s="10">
        <f t="shared" si="4"/>
        <v>42005</v>
      </c>
      <c r="BL27" s="10">
        <f t="shared" si="4"/>
        <v>42036</v>
      </c>
      <c r="BM27" s="10">
        <f t="shared" si="4"/>
        <v>42064</v>
      </c>
      <c r="BN27" s="10">
        <f t="shared" si="4"/>
        <v>42095</v>
      </c>
      <c r="BO27" s="10">
        <f t="shared" ref="BO27:CT27" si="5">BO17</f>
        <v>42125</v>
      </c>
      <c r="BP27" s="10">
        <f t="shared" si="5"/>
        <v>42156</v>
      </c>
      <c r="BQ27" s="10">
        <f t="shared" si="5"/>
        <v>42186</v>
      </c>
      <c r="BR27" s="10">
        <f t="shared" si="5"/>
        <v>42217</v>
      </c>
      <c r="BS27" s="10">
        <f t="shared" si="5"/>
        <v>42248</v>
      </c>
      <c r="BT27" s="10">
        <f t="shared" si="5"/>
        <v>42278</v>
      </c>
      <c r="BU27" s="10">
        <f t="shared" si="5"/>
        <v>42309</v>
      </c>
      <c r="BV27" s="10">
        <f t="shared" si="5"/>
        <v>42339</v>
      </c>
      <c r="BW27" s="10">
        <f t="shared" si="5"/>
        <v>42370</v>
      </c>
      <c r="BX27" s="10">
        <f t="shared" si="5"/>
        <v>42401</v>
      </c>
      <c r="BY27" s="10">
        <f t="shared" si="5"/>
        <v>42430</v>
      </c>
      <c r="BZ27" s="10">
        <f t="shared" si="5"/>
        <v>42461</v>
      </c>
      <c r="CA27" s="10">
        <f t="shared" si="5"/>
        <v>42491</v>
      </c>
      <c r="CB27" s="10">
        <f t="shared" si="5"/>
        <v>42522</v>
      </c>
      <c r="CC27" s="10">
        <f t="shared" si="5"/>
        <v>42552</v>
      </c>
      <c r="CD27" s="10">
        <f t="shared" si="5"/>
        <v>42583</v>
      </c>
      <c r="CE27" s="10">
        <f t="shared" si="5"/>
        <v>42614</v>
      </c>
      <c r="CF27" s="10">
        <f t="shared" si="5"/>
        <v>42644</v>
      </c>
      <c r="CG27" s="10">
        <f t="shared" si="5"/>
        <v>42675</v>
      </c>
      <c r="CH27" s="10">
        <f t="shared" si="5"/>
        <v>42705</v>
      </c>
      <c r="CI27" s="10">
        <f t="shared" si="5"/>
        <v>42736</v>
      </c>
      <c r="CJ27" s="10">
        <f t="shared" si="5"/>
        <v>42767</v>
      </c>
      <c r="CK27" s="10">
        <f t="shared" si="5"/>
        <v>42795</v>
      </c>
      <c r="CL27" s="10">
        <f t="shared" si="5"/>
        <v>42826</v>
      </c>
      <c r="CM27" s="10">
        <f t="shared" si="5"/>
        <v>42856</v>
      </c>
      <c r="CN27" s="10">
        <f t="shared" si="5"/>
        <v>42887</v>
      </c>
      <c r="CO27" s="10">
        <f t="shared" si="5"/>
        <v>42917</v>
      </c>
      <c r="CP27" s="10">
        <f t="shared" si="5"/>
        <v>42948</v>
      </c>
      <c r="CQ27" s="10">
        <f t="shared" si="5"/>
        <v>42979</v>
      </c>
      <c r="CR27" s="10">
        <f t="shared" si="5"/>
        <v>43009</v>
      </c>
      <c r="CS27" s="10">
        <f t="shared" si="5"/>
        <v>43040</v>
      </c>
      <c r="CT27" s="10">
        <f t="shared" si="5"/>
        <v>43070</v>
      </c>
      <c r="CU27" s="10">
        <f t="shared" ref="CU27:ED27" si="6">CU17</f>
        <v>43101</v>
      </c>
      <c r="CV27" s="10">
        <f t="shared" si="6"/>
        <v>43132</v>
      </c>
      <c r="CW27" s="10">
        <f t="shared" si="6"/>
        <v>43160</v>
      </c>
      <c r="CX27" s="10">
        <f t="shared" si="6"/>
        <v>43191</v>
      </c>
      <c r="CY27" s="10">
        <f t="shared" si="6"/>
        <v>43221</v>
      </c>
      <c r="CZ27" s="10">
        <f t="shared" si="6"/>
        <v>43252</v>
      </c>
      <c r="DA27" s="10">
        <f t="shared" si="6"/>
        <v>43282</v>
      </c>
      <c r="DB27" s="10">
        <f t="shared" si="6"/>
        <v>43313</v>
      </c>
      <c r="DC27" s="10">
        <f t="shared" si="6"/>
        <v>43344</v>
      </c>
      <c r="DD27" s="10">
        <f t="shared" si="6"/>
        <v>43374</v>
      </c>
      <c r="DE27" s="10">
        <f t="shared" si="6"/>
        <v>43405</v>
      </c>
      <c r="DF27" s="10">
        <f t="shared" si="6"/>
        <v>43435</v>
      </c>
      <c r="DG27" s="10">
        <f t="shared" si="6"/>
        <v>43466</v>
      </c>
      <c r="DH27" s="10">
        <f t="shared" si="6"/>
        <v>43497</v>
      </c>
      <c r="DI27" s="10">
        <f t="shared" si="6"/>
        <v>43525</v>
      </c>
      <c r="DJ27" s="10">
        <f t="shared" si="6"/>
        <v>43556</v>
      </c>
      <c r="DK27" s="10">
        <f t="shared" si="6"/>
        <v>43586</v>
      </c>
      <c r="DL27" s="10">
        <f t="shared" si="6"/>
        <v>43617</v>
      </c>
      <c r="DM27" s="10">
        <f t="shared" si="6"/>
        <v>43647</v>
      </c>
      <c r="DN27" s="10">
        <f t="shared" si="6"/>
        <v>43678</v>
      </c>
      <c r="DO27" s="10">
        <f t="shared" si="6"/>
        <v>43709</v>
      </c>
      <c r="DP27" s="10">
        <f t="shared" si="6"/>
        <v>43739</v>
      </c>
      <c r="DQ27" s="10">
        <f t="shared" si="6"/>
        <v>43770</v>
      </c>
      <c r="DR27" s="10">
        <f t="shared" si="6"/>
        <v>43800</v>
      </c>
      <c r="DS27" s="10">
        <f t="shared" si="6"/>
        <v>43831</v>
      </c>
      <c r="DT27" s="10">
        <f t="shared" si="6"/>
        <v>43862</v>
      </c>
      <c r="DU27" s="10">
        <f t="shared" si="6"/>
        <v>43891</v>
      </c>
      <c r="DV27" s="10">
        <f t="shared" si="6"/>
        <v>43922</v>
      </c>
      <c r="DW27" s="10">
        <f t="shared" si="6"/>
        <v>43952</v>
      </c>
      <c r="DX27" s="10">
        <f t="shared" si="6"/>
        <v>43983</v>
      </c>
      <c r="DY27" s="10">
        <f t="shared" si="6"/>
        <v>44013</v>
      </c>
      <c r="DZ27" s="10">
        <f t="shared" si="6"/>
        <v>44044</v>
      </c>
      <c r="EA27" s="10">
        <f t="shared" si="6"/>
        <v>44075</v>
      </c>
      <c r="EB27" s="10">
        <f t="shared" si="6"/>
        <v>44105</v>
      </c>
      <c r="EC27" s="10">
        <f t="shared" si="6"/>
        <v>44136</v>
      </c>
      <c r="ED27" s="10">
        <f t="shared" si="6"/>
        <v>44166</v>
      </c>
    </row>
    <row r="28" spans="2:134" x14ac:dyDescent="0.45">
      <c r="B28" t="str">
        <f t="shared" ref="B28:B35" si="7">B18</f>
        <v>Advertising and marketing</v>
      </c>
      <c r="C28" s="12" cm="1">
        <f t="array" ref="C28:ED28">TRANSPOSE(_xll.hp_filter(TRANSPOSE(C18:ED18),6.25))</f>
        <v>0.97265800897881161</v>
      </c>
      <c r="D28" s="12">
        <v>1.0000601627958745</v>
      </c>
      <c r="E28" s="12">
        <v>1.0318370351763275</v>
      </c>
      <c r="F28" s="12">
        <v>1.0726403044117556</v>
      </c>
      <c r="G28" s="12">
        <v>1.1193017978383502</v>
      </c>
      <c r="H28" s="12">
        <v>1.1685950831190182</v>
      </c>
      <c r="I28" s="12">
        <v>1.2163063018524263</v>
      </c>
      <c r="J28" s="12">
        <v>1.254215215808731</v>
      </c>
      <c r="K28" s="12">
        <v>1.2740441743441386</v>
      </c>
      <c r="L28" s="12">
        <v>1.2811644469380945</v>
      </c>
      <c r="M28" s="12">
        <v>1.2818233293745074</v>
      </c>
      <c r="N28" s="12">
        <v>1.2832261813084531</v>
      </c>
      <c r="O28" s="12">
        <v>1.2841485446878282</v>
      </c>
      <c r="P28" s="12">
        <v>1.2803131514409267</v>
      </c>
      <c r="Q28" s="12">
        <v>1.2714609200622216</v>
      </c>
      <c r="R28" s="12">
        <v>1.2601839644252695</v>
      </c>
      <c r="S28" s="12">
        <v>1.2476643910102478</v>
      </c>
      <c r="T28" s="12">
        <v>1.2363152838166085</v>
      </c>
      <c r="U28" s="12">
        <v>1.2262081670860692</v>
      </c>
      <c r="V28" s="12">
        <v>1.2187396798866883</v>
      </c>
      <c r="W28" s="12">
        <v>1.2118999600501672</v>
      </c>
      <c r="X28" s="12">
        <v>1.2021727210170687</v>
      </c>
      <c r="Y28" s="12">
        <v>1.194302393651858</v>
      </c>
      <c r="Z28" s="12">
        <v>1.190070946743421</v>
      </c>
      <c r="AA28" s="12">
        <v>1.1898067098086922</v>
      </c>
      <c r="AB28" s="12">
        <v>1.1896847913906978</v>
      </c>
      <c r="AC28" s="12">
        <v>1.18978681238436</v>
      </c>
      <c r="AD28" s="12">
        <v>1.1870773779814034</v>
      </c>
      <c r="AE28" s="12">
        <v>1.17429751309297</v>
      </c>
      <c r="AF28" s="12">
        <v>1.1534027741751973</v>
      </c>
      <c r="AG28" s="12">
        <v>1.1240387644582068</v>
      </c>
      <c r="AH28" s="12">
        <v>1.0906288748590329</v>
      </c>
      <c r="AI28" s="12">
        <v>1.0574538231121955</v>
      </c>
      <c r="AJ28" s="12">
        <v>1.0275022222434378</v>
      </c>
      <c r="AK28" s="12">
        <v>1.0059516327026263</v>
      </c>
      <c r="AL28" s="12">
        <v>0.99511898518937181</v>
      </c>
      <c r="AM28" s="12">
        <v>0.99908494324602781</v>
      </c>
      <c r="AN28" s="12">
        <v>1.0180238571274409</v>
      </c>
      <c r="AO28" s="12">
        <v>1.0491419528884574</v>
      </c>
      <c r="AP28" s="12">
        <v>1.0834253958066671</v>
      </c>
      <c r="AQ28" s="12">
        <v>1.113946650687724</v>
      </c>
      <c r="AR28" s="12">
        <v>1.1348267674824661</v>
      </c>
      <c r="AS28" s="12">
        <v>1.1533593780656184</v>
      </c>
      <c r="AT28" s="12">
        <v>1.1695678108136029</v>
      </c>
      <c r="AU28" s="12">
        <v>1.1800599084322447</v>
      </c>
      <c r="AV28" s="12">
        <v>1.1865170111538828</v>
      </c>
      <c r="AW28" s="12">
        <v>1.1942297098803334</v>
      </c>
      <c r="AX28" s="12">
        <v>1.2105099801673922</v>
      </c>
      <c r="AY28" s="12">
        <v>1.2285613611039636</v>
      </c>
      <c r="AZ28" s="12">
        <v>1.2420953538253852</v>
      </c>
      <c r="BA28" s="12">
        <v>1.2518832718596622</v>
      </c>
      <c r="BB28" s="12">
        <v>1.2578060638221453</v>
      </c>
      <c r="BC28" s="12">
        <v>1.2619913859088285</v>
      </c>
      <c r="BD28" s="12">
        <v>1.2712438575143885</v>
      </c>
      <c r="BE28" s="12">
        <v>1.2855373597795288</v>
      </c>
      <c r="BF28" s="12">
        <v>1.3103978420653455</v>
      </c>
      <c r="BG28" s="12">
        <v>1.3440105978427341</v>
      </c>
      <c r="BH28" s="12">
        <v>1.3763246173935042</v>
      </c>
      <c r="BI28" s="12">
        <v>1.3922983218294662</v>
      </c>
      <c r="BJ28" s="12">
        <v>1.3921772179945631</v>
      </c>
      <c r="BK28" s="12">
        <v>1.3870078383058755</v>
      </c>
      <c r="BL28" s="12">
        <v>1.3752115837997829</v>
      </c>
      <c r="BM28" s="12">
        <v>1.3592410204882608</v>
      </c>
      <c r="BN28" s="12">
        <v>1.3488692574850192</v>
      </c>
      <c r="BO28" s="12">
        <v>1.3553596808320492</v>
      </c>
      <c r="BP28" s="12">
        <v>1.372997572270279</v>
      </c>
      <c r="BQ28" s="12">
        <v>1.3933850504798668</v>
      </c>
      <c r="BR28" s="12">
        <v>1.400799918460141</v>
      </c>
      <c r="BS28" s="12">
        <v>1.3967156596082244</v>
      </c>
      <c r="BT28" s="12">
        <v>1.3853714619102755</v>
      </c>
      <c r="BU28" s="12">
        <v>1.3711410456681148</v>
      </c>
      <c r="BV28" s="12">
        <v>1.3544974766793354</v>
      </c>
      <c r="BW28" s="12">
        <v>1.3379035755587956</v>
      </c>
      <c r="BX28" s="12">
        <v>1.331630436190262</v>
      </c>
      <c r="BY28" s="12">
        <v>1.33313574762259</v>
      </c>
      <c r="BZ28" s="12">
        <v>1.3304610470344314</v>
      </c>
      <c r="CA28" s="12">
        <v>1.3181873904275831</v>
      </c>
      <c r="CB28" s="12">
        <v>1.2976574580864351</v>
      </c>
      <c r="CC28" s="12">
        <v>1.2731300953163074</v>
      </c>
      <c r="CD28" s="12">
        <v>1.2577102878043378</v>
      </c>
      <c r="CE28" s="12">
        <v>1.2619031153365432</v>
      </c>
      <c r="CF28" s="12">
        <v>1.2866746422421667</v>
      </c>
      <c r="CG28" s="12">
        <v>1.3252428452936671</v>
      </c>
      <c r="CH28" s="12">
        <v>1.3707750927051436</v>
      </c>
      <c r="CI28" s="12">
        <v>1.4119421656127713</v>
      </c>
      <c r="CJ28" s="12">
        <v>1.4408268253741583</v>
      </c>
      <c r="CK28" s="12">
        <v>1.4652555289703688</v>
      </c>
      <c r="CL28" s="12">
        <v>1.4889852216542723</v>
      </c>
      <c r="CM28" s="12">
        <v>1.5128546328559631</v>
      </c>
      <c r="CN28" s="12">
        <v>1.538398016679996</v>
      </c>
      <c r="CO28" s="12">
        <v>1.5624625904261942</v>
      </c>
      <c r="CP28" s="12">
        <v>1.5883265404397489</v>
      </c>
      <c r="CQ28" s="12">
        <v>1.6139675627661054</v>
      </c>
      <c r="CR28" s="12">
        <v>1.645291356059956</v>
      </c>
      <c r="CS28" s="12">
        <v>1.6686458216154456</v>
      </c>
      <c r="CT28" s="12">
        <v>1.6765699675955119</v>
      </c>
      <c r="CU28" s="12">
        <v>1.6729623987630939</v>
      </c>
      <c r="CV28" s="12">
        <v>1.6662028338459334</v>
      </c>
      <c r="CW28" s="12">
        <v>1.6675276824841947</v>
      </c>
      <c r="CX28" s="12">
        <v>1.6794994486237471</v>
      </c>
      <c r="CY28" s="12">
        <v>1.6923864140835883</v>
      </c>
      <c r="CZ28" s="12">
        <v>1.693243461362234</v>
      </c>
      <c r="DA28" s="12">
        <v>1.6757327928236978</v>
      </c>
      <c r="DB28" s="12">
        <v>1.6420666839247935</v>
      </c>
      <c r="DC28" s="12">
        <v>1.5912754378658835</v>
      </c>
      <c r="DD28" s="12">
        <v>1.5377514014902793</v>
      </c>
      <c r="DE28" s="12">
        <v>1.4981515276558444</v>
      </c>
      <c r="DF28" s="12">
        <v>1.4823521473130226</v>
      </c>
      <c r="DG28" s="12">
        <v>1.4991334854675848</v>
      </c>
      <c r="DH28" s="12">
        <v>1.5367548076743931</v>
      </c>
      <c r="DI28" s="12">
        <v>1.5838613300309103</v>
      </c>
      <c r="DJ28" s="12">
        <v>1.6369751278275273</v>
      </c>
      <c r="DK28" s="12">
        <v>1.6880907646522452</v>
      </c>
      <c r="DL28" s="12">
        <v>1.7245930793649362</v>
      </c>
      <c r="DM28" s="12">
        <v>1.7380695734811202</v>
      </c>
      <c r="DN28" s="12">
        <v>1.7271673333079969</v>
      </c>
      <c r="DO28" s="12">
        <v>1.7023918651526624</v>
      </c>
      <c r="DP28" s="12">
        <v>1.6677785346072298</v>
      </c>
      <c r="DQ28" s="12">
        <v>1.6271761614187432</v>
      </c>
      <c r="DR28" s="12">
        <v>1.5787518316373843</v>
      </c>
      <c r="DS28" s="12">
        <v>1.521327732731971</v>
      </c>
      <c r="DT28" s="12">
        <v>1.4548297324876156</v>
      </c>
      <c r="DU28" s="12">
        <v>1.3850328862537469</v>
      </c>
      <c r="DV28" s="12">
        <v>1.3188174071849308</v>
      </c>
      <c r="DW28" s="12">
        <v>1.2749164708040519</v>
      </c>
      <c r="DX28" s="12">
        <v>1.2593520002730254</v>
      </c>
      <c r="DY28" s="12">
        <v>1.2730301854859873</v>
      </c>
      <c r="DZ28" s="12">
        <v>1.3041357512708558</v>
      </c>
      <c r="EA28" s="12">
        <v>1.344290656958524</v>
      </c>
      <c r="EB28" s="12">
        <v>1.3922288408697108</v>
      </c>
      <c r="EC28" s="12">
        <v>1.4351041925743888</v>
      </c>
      <c r="ED28" s="12">
        <v>1.4742064783046185</v>
      </c>
    </row>
    <row r="29" spans="2:134" x14ac:dyDescent="0.45">
      <c r="B29" t="str">
        <f t="shared" si="7"/>
        <v>Architecture</v>
      </c>
      <c r="C29" s="12" cm="1">
        <f t="array" ref="C29:ED29">TRANSPOSE(_xll.hp_filter(TRANSPOSE(C19:ED19),6.25))</f>
        <v>1.0011348347167304</v>
      </c>
      <c r="D29" s="12">
        <v>1.0126798534063886</v>
      </c>
      <c r="E29" s="12">
        <v>1.0240432985413699</v>
      </c>
      <c r="F29" s="12">
        <v>1.0353696851078298</v>
      </c>
      <c r="G29" s="12">
        <v>1.0482550467684777</v>
      </c>
      <c r="H29" s="12">
        <v>1.0600099388688513</v>
      </c>
      <c r="I29" s="12">
        <v>1.0691202662625368</v>
      </c>
      <c r="J29" s="12">
        <v>1.0722544809512351</v>
      </c>
      <c r="K29" s="12">
        <v>1.0694780474450258</v>
      </c>
      <c r="L29" s="12">
        <v>1.0626399487882994</v>
      </c>
      <c r="M29" s="12">
        <v>1.0561439805160091</v>
      </c>
      <c r="N29" s="12">
        <v>1.0535293550241929</v>
      </c>
      <c r="O29" s="12">
        <v>1.0553702363790665</v>
      </c>
      <c r="P29" s="12">
        <v>1.0675436306818957</v>
      </c>
      <c r="Q29" s="12">
        <v>1.0853011573989051</v>
      </c>
      <c r="R29" s="12">
        <v>1.1049926063545912</v>
      </c>
      <c r="S29" s="12">
        <v>1.1234487727047529</v>
      </c>
      <c r="T29" s="12">
        <v>1.1368586255941775</v>
      </c>
      <c r="U29" s="12">
        <v>1.1450771555553338</v>
      </c>
      <c r="V29" s="12">
        <v>1.1474519975554656</v>
      </c>
      <c r="W29" s="12">
        <v>1.1426858987457353</v>
      </c>
      <c r="X29" s="12">
        <v>1.1363062940273854</v>
      </c>
      <c r="Y29" s="12">
        <v>1.1278874076176295</v>
      </c>
      <c r="Z29" s="12">
        <v>1.116715307057248</v>
      </c>
      <c r="AA29" s="12">
        <v>1.1063401580696715</v>
      </c>
      <c r="AB29" s="12">
        <v>1.1017194433979856</v>
      </c>
      <c r="AC29" s="12">
        <v>1.1090464249095002</v>
      </c>
      <c r="AD29" s="12">
        <v>1.1260233908949784</v>
      </c>
      <c r="AE29" s="12">
        <v>1.1472306309319444</v>
      </c>
      <c r="AF29" s="12">
        <v>1.167493522798799</v>
      </c>
      <c r="AG29" s="12">
        <v>1.1825449750500967</v>
      </c>
      <c r="AH29" s="12">
        <v>1.1923246562230014</v>
      </c>
      <c r="AI29" s="12">
        <v>1.1944497485768331</v>
      </c>
      <c r="AJ29" s="12">
        <v>1.1894531426867612</v>
      </c>
      <c r="AK29" s="12">
        <v>1.1802471839100355</v>
      </c>
      <c r="AL29" s="12">
        <v>1.171941935542627</v>
      </c>
      <c r="AM29" s="12">
        <v>1.1676926211850727</v>
      </c>
      <c r="AN29" s="12">
        <v>1.167739012314458</v>
      </c>
      <c r="AO29" s="12">
        <v>1.1728326611817894</v>
      </c>
      <c r="AP29" s="12">
        <v>1.1816783743882839</v>
      </c>
      <c r="AQ29" s="12">
        <v>1.1949597850764087</v>
      </c>
      <c r="AR29" s="12">
        <v>1.208952656968924</v>
      </c>
      <c r="AS29" s="12">
        <v>1.216016375420846</v>
      </c>
      <c r="AT29" s="12">
        <v>1.2139331745887616</v>
      </c>
      <c r="AU29" s="12">
        <v>1.204777942478521</v>
      </c>
      <c r="AV29" s="12">
        <v>1.1921771258829503</v>
      </c>
      <c r="AW29" s="12">
        <v>1.1820540254099237</v>
      </c>
      <c r="AX29" s="12">
        <v>1.1753562916323383</v>
      </c>
      <c r="AY29" s="12">
        <v>1.1684327757018214</v>
      </c>
      <c r="AZ29" s="12">
        <v>1.15920737443916</v>
      </c>
      <c r="BA29" s="12">
        <v>1.1498567029404225</v>
      </c>
      <c r="BB29" s="12">
        <v>1.144361383635893</v>
      </c>
      <c r="BC29" s="12">
        <v>1.1484322436726322</v>
      </c>
      <c r="BD29" s="12">
        <v>1.1610355185788359</v>
      </c>
      <c r="BE29" s="12">
        <v>1.1731527983864933</v>
      </c>
      <c r="BF29" s="12">
        <v>1.1753147898279164</v>
      </c>
      <c r="BG29" s="12">
        <v>1.1686143095387129</v>
      </c>
      <c r="BH29" s="12">
        <v>1.1620709132603562</v>
      </c>
      <c r="BI29" s="12">
        <v>1.1640872735858845</v>
      </c>
      <c r="BJ29" s="12">
        <v>1.1745345534543818</v>
      </c>
      <c r="BK29" s="12">
        <v>1.1881583248848293</v>
      </c>
      <c r="BL29" s="12">
        <v>1.2063820655217581</v>
      </c>
      <c r="BM29" s="12">
        <v>1.228193585786916</v>
      </c>
      <c r="BN29" s="12">
        <v>1.2478179466488226</v>
      </c>
      <c r="BO29" s="12">
        <v>1.2574418436902386</v>
      </c>
      <c r="BP29" s="12">
        <v>1.2595765711854683</v>
      </c>
      <c r="BQ29" s="12">
        <v>1.255379196120751</v>
      </c>
      <c r="BR29" s="12">
        <v>1.2458154989332058</v>
      </c>
      <c r="BS29" s="12">
        <v>1.2327894439545481</v>
      </c>
      <c r="BT29" s="12">
        <v>1.2189072221467063</v>
      </c>
      <c r="BU29" s="12">
        <v>1.206814077298243</v>
      </c>
      <c r="BV29" s="12">
        <v>1.1987335318324992</v>
      </c>
      <c r="BW29" s="12">
        <v>1.194608340678359</v>
      </c>
      <c r="BX29" s="12">
        <v>1.1939166818971807</v>
      </c>
      <c r="BY29" s="12">
        <v>1.1993411815438295</v>
      </c>
      <c r="BZ29" s="12">
        <v>1.2046473632090331</v>
      </c>
      <c r="CA29" s="12">
        <v>1.2055246405861391</v>
      </c>
      <c r="CB29" s="12">
        <v>1.2007651288952785</v>
      </c>
      <c r="CC29" s="12">
        <v>1.1869556598979591</v>
      </c>
      <c r="CD29" s="12">
        <v>1.1631640789106943</v>
      </c>
      <c r="CE29" s="12">
        <v>1.1358961024447392</v>
      </c>
      <c r="CF29" s="12">
        <v>1.1096231485965942</v>
      </c>
      <c r="CG29" s="12">
        <v>1.0865663089489521</v>
      </c>
      <c r="CH29" s="12">
        <v>1.0680218527481347</v>
      </c>
      <c r="CI29" s="12">
        <v>1.0539293073474698</v>
      </c>
      <c r="CJ29" s="12">
        <v>1.0482588492043297</v>
      </c>
      <c r="CK29" s="12">
        <v>1.0492955469578091</v>
      </c>
      <c r="CL29" s="12">
        <v>1.0585270108559133</v>
      </c>
      <c r="CM29" s="12">
        <v>1.0747865971575179</v>
      </c>
      <c r="CN29" s="12">
        <v>1.0887207729274808</v>
      </c>
      <c r="CO29" s="12">
        <v>1.0962791603150561</v>
      </c>
      <c r="CP29" s="12">
        <v>1.0968121330259586</v>
      </c>
      <c r="CQ29" s="12">
        <v>1.0886562413068261</v>
      </c>
      <c r="CR29" s="12">
        <v>1.0765060090833485</v>
      </c>
      <c r="CS29" s="12">
        <v>1.0649347392681985</v>
      </c>
      <c r="CT29" s="12">
        <v>1.0587686408595522</v>
      </c>
      <c r="CU29" s="12">
        <v>1.0605555665350626</v>
      </c>
      <c r="CV29" s="12">
        <v>1.0712899367210351</v>
      </c>
      <c r="CW29" s="12">
        <v>1.0873140759651314</v>
      </c>
      <c r="CX29" s="12">
        <v>1.1071698061023623</v>
      </c>
      <c r="CY29" s="12">
        <v>1.1317165136571448</v>
      </c>
      <c r="CZ29" s="12">
        <v>1.1577489999878205</v>
      </c>
      <c r="DA29" s="12">
        <v>1.1768827635971049</v>
      </c>
      <c r="DB29" s="12">
        <v>1.184602211967585</v>
      </c>
      <c r="DC29" s="12">
        <v>1.1870766101610128</v>
      </c>
      <c r="DD29" s="12">
        <v>1.1915521154404354</v>
      </c>
      <c r="DE29" s="12">
        <v>1.1983025620302188</v>
      </c>
      <c r="DF29" s="12">
        <v>1.2092674276957067</v>
      </c>
      <c r="DG29" s="12">
        <v>1.2229815742267123</v>
      </c>
      <c r="DH29" s="12">
        <v>1.2459034527413431</v>
      </c>
      <c r="DI29" s="12">
        <v>1.2723631133399778</v>
      </c>
      <c r="DJ29" s="12">
        <v>1.2935193979198676</v>
      </c>
      <c r="DK29" s="12">
        <v>1.3049661328276776</v>
      </c>
      <c r="DL29" s="12">
        <v>1.301973452026622</v>
      </c>
      <c r="DM29" s="12">
        <v>1.2843938501735204</v>
      </c>
      <c r="DN29" s="12">
        <v>1.2587109216042047</v>
      </c>
      <c r="DO29" s="12">
        <v>1.2318905267199569</v>
      </c>
      <c r="DP29" s="12">
        <v>1.2118923500107659</v>
      </c>
      <c r="DQ29" s="12">
        <v>1.2004484894837413</v>
      </c>
      <c r="DR29" s="12">
        <v>1.1939082998507295</v>
      </c>
      <c r="DS29" s="12">
        <v>1.1893866628700387</v>
      </c>
      <c r="DT29" s="12">
        <v>1.1861374822829773</v>
      </c>
      <c r="DU29" s="12">
        <v>1.1796050279875097</v>
      </c>
      <c r="DV29" s="12">
        <v>1.1702512456517282</v>
      </c>
      <c r="DW29" s="12">
        <v>1.1631618651819962</v>
      </c>
      <c r="DX29" s="12">
        <v>1.1604506101485108</v>
      </c>
      <c r="DY29" s="12">
        <v>1.1634401053652865</v>
      </c>
      <c r="DZ29" s="12">
        <v>1.1693671413095741</v>
      </c>
      <c r="EA29" s="12">
        <v>1.171231419482436</v>
      </c>
      <c r="EB29" s="12">
        <v>1.1687523779250344</v>
      </c>
      <c r="EC29" s="12">
        <v>1.1654543899489136</v>
      </c>
      <c r="ED29" s="12">
        <v>1.1620642284466727</v>
      </c>
    </row>
    <row r="30" spans="2:134" x14ac:dyDescent="0.45">
      <c r="B30" t="str">
        <f t="shared" si="7"/>
        <v>Crafts</v>
      </c>
      <c r="C30" s="12" cm="1">
        <f t="array" ref="C30:ED30">TRANSPOSE(_xll.hp_filter(TRANSPOSE(C20:ED20),6.25))</f>
        <v>0.95833012978746224</v>
      </c>
      <c r="D30" s="12">
        <v>0.90496396571435278</v>
      </c>
      <c r="E30" s="12">
        <v>0.85826498087524938</v>
      </c>
      <c r="F30" s="12">
        <v>0.82335817910853915</v>
      </c>
      <c r="G30" s="12">
        <v>0.80300544574561905</v>
      </c>
      <c r="H30" s="12">
        <v>0.7944848056620506</v>
      </c>
      <c r="I30" s="12">
        <v>0.79522421124650411</v>
      </c>
      <c r="J30" s="12">
        <v>0.80104427257415067</v>
      </c>
      <c r="K30" s="12">
        <v>0.81289148267636424</v>
      </c>
      <c r="L30" s="12">
        <v>0.83010847575552882</v>
      </c>
      <c r="M30" s="12">
        <v>0.84496649597714057</v>
      </c>
      <c r="N30" s="12">
        <v>0.85605778428567758</v>
      </c>
      <c r="O30" s="12">
        <v>0.86300603110144447</v>
      </c>
      <c r="P30" s="12">
        <v>0.87265730909701111</v>
      </c>
      <c r="Q30" s="12">
        <v>0.88786121166212828</v>
      </c>
      <c r="R30" s="12">
        <v>0.90737176640820727</v>
      </c>
      <c r="S30" s="12">
        <v>0.9277015212992773</v>
      </c>
      <c r="T30" s="12">
        <v>0.94145241505039678</v>
      </c>
      <c r="U30" s="12">
        <v>0.94507619459532843</v>
      </c>
      <c r="V30" s="12">
        <v>0.93471710460239432</v>
      </c>
      <c r="W30" s="12">
        <v>0.91036602140452505</v>
      </c>
      <c r="X30" s="12">
        <v>0.88952441726129583</v>
      </c>
      <c r="Y30" s="12">
        <v>0.87630740225559223</v>
      </c>
      <c r="Z30" s="12">
        <v>0.86273810997916855</v>
      </c>
      <c r="AA30" s="12">
        <v>0.86142335357326005</v>
      </c>
      <c r="AB30" s="12">
        <v>0.88145008190289076</v>
      </c>
      <c r="AC30" s="12">
        <v>0.91983818046963628</v>
      </c>
      <c r="AD30" s="12">
        <v>0.97292984979149733</v>
      </c>
      <c r="AE30" s="12">
        <v>1.0314639021865262</v>
      </c>
      <c r="AF30" s="12">
        <v>1.0794768719536343</v>
      </c>
      <c r="AG30" s="12">
        <v>1.1135160645519167</v>
      </c>
      <c r="AH30" s="12">
        <v>1.1297335380674309</v>
      </c>
      <c r="AI30" s="12">
        <v>1.1295594514639036</v>
      </c>
      <c r="AJ30" s="12">
        <v>1.1213047740694451</v>
      </c>
      <c r="AK30" s="12">
        <v>1.1120728006923168</v>
      </c>
      <c r="AL30" s="12">
        <v>1.1028259637532691</v>
      </c>
      <c r="AM30" s="12">
        <v>1.0897187603924703</v>
      </c>
      <c r="AN30" s="12">
        <v>1.0678298803046335</v>
      </c>
      <c r="AO30" s="12">
        <v>1.0342983589552541</v>
      </c>
      <c r="AP30" s="12">
        <v>0.99714035002743695</v>
      </c>
      <c r="AQ30" s="12">
        <v>0.9598855391461556</v>
      </c>
      <c r="AR30" s="12">
        <v>0.92982257503529431</v>
      </c>
      <c r="AS30" s="12">
        <v>0.91383278792866818</v>
      </c>
      <c r="AT30" s="12">
        <v>0.91153116641083232</v>
      </c>
      <c r="AU30" s="12">
        <v>0.91840949339839417</v>
      </c>
      <c r="AV30" s="12">
        <v>0.92886957284703342</v>
      </c>
      <c r="AW30" s="12">
        <v>0.93179993609875056</v>
      </c>
      <c r="AX30" s="12">
        <v>0.92623756579768268</v>
      </c>
      <c r="AY30" s="12">
        <v>0.92049476863088731</v>
      </c>
      <c r="AZ30" s="12">
        <v>0.92464174350838602</v>
      </c>
      <c r="BA30" s="12">
        <v>0.9440219995320922</v>
      </c>
      <c r="BB30" s="12">
        <v>0.9708137486609707</v>
      </c>
      <c r="BC30" s="12">
        <v>1.0029579146372263</v>
      </c>
      <c r="BD30" s="12">
        <v>1.0276865860581827</v>
      </c>
      <c r="BE30" s="12">
        <v>1.0402118333392341</v>
      </c>
      <c r="BF30" s="12">
        <v>1.0422372194057696</v>
      </c>
      <c r="BG30" s="12">
        <v>1.0401268693681827</v>
      </c>
      <c r="BH30" s="12">
        <v>1.0366136305110307</v>
      </c>
      <c r="BI30" s="12">
        <v>1.0318721714940977</v>
      </c>
      <c r="BJ30" s="12">
        <v>1.0176860113260751</v>
      </c>
      <c r="BK30" s="12">
        <v>1.003320754783358</v>
      </c>
      <c r="BL30" s="12">
        <v>0.99619422870141872</v>
      </c>
      <c r="BM30" s="12">
        <v>1.0019838263156724</v>
      </c>
      <c r="BN30" s="12">
        <v>1.0163298513604799</v>
      </c>
      <c r="BO30" s="12">
        <v>1.0421135282693434</v>
      </c>
      <c r="BP30" s="12">
        <v>1.0668268908089902</v>
      </c>
      <c r="BQ30" s="12">
        <v>1.0786928556703277</v>
      </c>
      <c r="BR30" s="12">
        <v>1.0832762706343133</v>
      </c>
      <c r="BS30" s="12">
        <v>1.0924790276039213</v>
      </c>
      <c r="BT30" s="12">
        <v>1.1035025749201268</v>
      </c>
      <c r="BU30" s="12">
        <v>1.1079286054768271</v>
      </c>
      <c r="BV30" s="12">
        <v>1.1148438318726139</v>
      </c>
      <c r="BW30" s="12">
        <v>1.1232050410428422</v>
      </c>
      <c r="BX30" s="12">
        <v>1.1314476016463648</v>
      </c>
      <c r="BY30" s="12">
        <v>1.139461173838245</v>
      </c>
      <c r="BZ30" s="12">
        <v>1.1596000019008745</v>
      </c>
      <c r="CA30" s="12">
        <v>1.1816296056137474</v>
      </c>
      <c r="CB30" s="12">
        <v>1.1908399090177819</v>
      </c>
      <c r="CC30" s="12">
        <v>1.1843550736692099</v>
      </c>
      <c r="CD30" s="12">
        <v>1.169304147039762</v>
      </c>
      <c r="CE30" s="12">
        <v>1.1473207543197639</v>
      </c>
      <c r="CF30" s="12">
        <v>1.1203639597484309</v>
      </c>
      <c r="CG30" s="12">
        <v>1.0910147849912666</v>
      </c>
      <c r="CH30" s="12">
        <v>1.0607499191398384</v>
      </c>
      <c r="CI30" s="12">
        <v>1.027689090884971</v>
      </c>
      <c r="CJ30" s="12">
        <v>0.99957757385407286</v>
      </c>
      <c r="CK30" s="12">
        <v>0.98924083545162911</v>
      </c>
      <c r="CL30" s="12">
        <v>1.0045734851508838</v>
      </c>
      <c r="CM30" s="12">
        <v>1.0439424140335338</v>
      </c>
      <c r="CN30" s="12">
        <v>1.1006135085675111</v>
      </c>
      <c r="CO30" s="12">
        <v>1.1688905884915557</v>
      </c>
      <c r="CP30" s="12">
        <v>1.2318045983290091</v>
      </c>
      <c r="CQ30" s="12">
        <v>1.2811175027286206</v>
      </c>
      <c r="CR30" s="12">
        <v>1.3071731324726663</v>
      </c>
      <c r="CS30" s="12">
        <v>1.3152325622665533</v>
      </c>
      <c r="CT30" s="12">
        <v>1.3050443949884321</v>
      </c>
      <c r="CU30" s="12">
        <v>1.2727604757471966</v>
      </c>
      <c r="CV30" s="12">
        <v>1.2264321927984301</v>
      </c>
      <c r="CW30" s="12">
        <v>1.1829635468714568</v>
      </c>
      <c r="CX30" s="12">
        <v>1.1621102262328842</v>
      </c>
      <c r="CY30" s="12">
        <v>1.1679200678883959</v>
      </c>
      <c r="CZ30" s="12">
        <v>1.1863319981756177</v>
      </c>
      <c r="DA30" s="12">
        <v>1.2079157611603111</v>
      </c>
      <c r="DB30" s="12">
        <v>1.2312096791764826</v>
      </c>
      <c r="DC30" s="12">
        <v>1.2450074173939643</v>
      </c>
      <c r="DD30" s="12">
        <v>1.2503747294609691</v>
      </c>
      <c r="DE30" s="12">
        <v>1.2559635814514865</v>
      </c>
      <c r="DF30" s="12">
        <v>1.2562498027549305</v>
      </c>
      <c r="DG30" s="12">
        <v>1.2560085003326584</v>
      </c>
      <c r="DH30" s="12">
        <v>1.2630189246689874</v>
      </c>
      <c r="DI30" s="12">
        <v>1.2829894914181956</v>
      </c>
      <c r="DJ30" s="12">
        <v>1.3054969220534771</v>
      </c>
      <c r="DK30" s="12">
        <v>1.3150024127866837</v>
      </c>
      <c r="DL30" s="12">
        <v>1.3083129686546573</v>
      </c>
      <c r="DM30" s="12">
        <v>1.2923802793312946</v>
      </c>
      <c r="DN30" s="12">
        <v>1.2589514091371485</v>
      </c>
      <c r="DO30" s="12">
        <v>1.2107321192054885</v>
      </c>
      <c r="DP30" s="12">
        <v>1.1625099034110424</v>
      </c>
      <c r="DQ30" s="12">
        <v>1.12566342110143</v>
      </c>
      <c r="DR30" s="12">
        <v>1.114343378849052</v>
      </c>
      <c r="DS30" s="12">
        <v>1.116964220821151</v>
      </c>
      <c r="DT30" s="12">
        <v>1.1208365616556029</v>
      </c>
      <c r="DU30" s="12">
        <v>1.1215967299809402</v>
      </c>
      <c r="DV30" s="12">
        <v>1.1320700948813904</v>
      </c>
      <c r="DW30" s="12">
        <v>1.1618296914001824</v>
      </c>
      <c r="DX30" s="12">
        <v>1.2054019913305232</v>
      </c>
      <c r="DY30" s="12">
        <v>1.2587822358677767</v>
      </c>
      <c r="DZ30" s="12">
        <v>1.299514845606395</v>
      </c>
      <c r="EA30" s="12">
        <v>1.3177333278734122</v>
      </c>
      <c r="EB30" s="12">
        <v>1.3157913750254515</v>
      </c>
      <c r="EC30" s="12">
        <v>1.3163937605971134</v>
      </c>
      <c r="ED30" s="12">
        <v>1.3177708160194581</v>
      </c>
    </row>
    <row r="31" spans="2:134" x14ac:dyDescent="0.45">
      <c r="B31" t="str">
        <f t="shared" si="7"/>
        <v>Design</v>
      </c>
      <c r="C31" s="12" cm="1">
        <f t="array" ref="C31:ED31">TRANSPOSE(_xll.hp_filter(TRANSPOSE(C21:ED21),6.25))</f>
        <v>0.97074885792542964</v>
      </c>
      <c r="D31" s="12">
        <v>0.93788959405805183</v>
      </c>
      <c r="E31" s="12">
        <v>0.9097105129226053</v>
      </c>
      <c r="F31" s="12">
        <v>0.89886799109840498</v>
      </c>
      <c r="G31" s="12">
        <v>0.9106083308029288</v>
      </c>
      <c r="H31" s="12">
        <v>0.94338172275321641</v>
      </c>
      <c r="I31" s="12">
        <v>0.98780442228599896</v>
      </c>
      <c r="J31" s="12">
        <v>1.0250577386946915</v>
      </c>
      <c r="K31" s="12">
        <v>1.0433180565440774</v>
      </c>
      <c r="L31" s="12">
        <v>1.0399223996158451</v>
      </c>
      <c r="M31" s="12">
        <v>1.0212488816288696</v>
      </c>
      <c r="N31" s="12">
        <v>0.98896929330920114</v>
      </c>
      <c r="O31" s="12">
        <v>0.94051497384941585</v>
      </c>
      <c r="P31" s="12">
        <v>0.89217499512732967</v>
      </c>
      <c r="Q31" s="12">
        <v>0.86078930816106891</v>
      </c>
      <c r="R31" s="12">
        <v>0.85354968961703936</v>
      </c>
      <c r="S31" s="12">
        <v>0.8637745165231262</v>
      </c>
      <c r="T31" s="12">
        <v>0.88663803343188596</v>
      </c>
      <c r="U31" s="12">
        <v>0.92201774263746306</v>
      </c>
      <c r="V31" s="12">
        <v>0.97391855320399001</v>
      </c>
      <c r="W31" s="12">
        <v>1.0394880344979478</v>
      </c>
      <c r="X31" s="12">
        <v>1.106876909965123</v>
      </c>
      <c r="Y31" s="12">
        <v>1.1624011800535221</v>
      </c>
      <c r="Z31" s="12">
        <v>1.1934901998619156</v>
      </c>
      <c r="AA31" s="12">
        <v>1.1840059482899674</v>
      </c>
      <c r="AB31" s="12">
        <v>1.1414929529949862</v>
      </c>
      <c r="AC31" s="12">
        <v>1.0796414799253986</v>
      </c>
      <c r="AD31" s="12">
        <v>1.0060353218499092</v>
      </c>
      <c r="AE31" s="12">
        <v>0.92196046837437717</v>
      </c>
      <c r="AF31" s="12">
        <v>0.83838524359816957</v>
      </c>
      <c r="AG31" s="12">
        <v>0.7695173614793509</v>
      </c>
      <c r="AH31" s="12">
        <v>0.7257206202927482</v>
      </c>
      <c r="AI31" s="12">
        <v>0.71192430667614226</v>
      </c>
      <c r="AJ31" s="12">
        <v>0.72846605075252313</v>
      </c>
      <c r="AK31" s="12">
        <v>0.76881587378685556</v>
      </c>
      <c r="AL31" s="12">
        <v>0.82533581386240518</v>
      </c>
      <c r="AM31" s="12">
        <v>0.88814794718999046</v>
      </c>
      <c r="AN31" s="12">
        <v>0.95290380715298828</v>
      </c>
      <c r="AO31" s="12">
        <v>1.009333392186829</v>
      </c>
      <c r="AP31" s="12">
        <v>1.0552625118977015</v>
      </c>
      <c r="AQ31" s="12">
        <v>1.0906663651909392</v>
      </c>
      <c r="AR31" s="12">
        <v>1.1167657147424983</v>
      </c>
      <c r="AS31" s="12">
        <v>1.1314831111025132</v>
      </c>
      <c r="AT31" s="12">
        <v>1.1317118303922662</v>
      </c>
      <c r="AU31" s="12">
        <v>1.1140434026203847</v>
      </c>
      <c r="AV31" s="12">
        <v>1.081175850221701</v>
      </c>
      <c r="AW31" s="12">
        <v>1.039977063821244</v>
      </c>
      <c r="AX31" s="12">
        <v>1.0129082340856272</v>
      </c>
      <c r="AY31" s="12">
        <v>1.0137925402091195</v>
      </c>
      <c r="AZ31" s="12">
        <v>1.0356137633718687</v>
      </c>
      <c r="BA31" s="12">
        <v>1.0733520306848374</v>
      </c>
      <c r="BB31" s="12">
        <v>1.1050808608147613</v>
      </c>
      <c r="BC31" s="12">
        <v>1.1215157312315853</v>
      </c>
      <c r="BD31" s="12">
        <v>1.1186957841267322</v>
      </c>
      <c r="BE31" s="12">
        <v>1.1065626534511384</v>
      </c>
      <c r="BF31" s="12">
        <v>1.1004449314082483</v>
      </c>
      <c r="BG31" s="12">
        <v>1.1025441278559791</v>
      </c>
      <c r="BH31" s="12">
        <v>1.1059958175673836</v>
      </c>
      <c r="BI31" s="12">
        <v>1.1020994430547049</v>
      </c>
      <c r="BJ31" s="12">
        <v>1.0887327692593338</v>
      </c>
      <c r="BK31" s="12">
        <v>1.067892991740039</v>
      </c>
      <c r="BL31" s="12">
        <v>1.0433520419583346</v>
      </c>
      <c r="BM31" s="12">
        <v>1.017546118056347</v>
      </c>
      <c r="BN31" s="12">
        <v>0.98905740319666968</v>
      </c>
      <c r="BO31" s="12">
        <v>0.95926490480524484</v>
      </c>
      <c r="BP31" s="12">
        <v>0.92569424264418376</v>
      </c>
      <c r="BQ31" s="12">
        <v>0.89687201422865015</v>
      </c>
      <c r="BR31" s="12">
        <v>0.88676890462551872</v>
      </c>
      <c r="BS31" s="12">
        <v>0.90540073511895092</v>
      </c>
      <c r="BT31" s="12">
        <v>0.94587403255074831</v>
      </c>
      <c r="BU31" s="12">
        <v>1.0012998576322976</v>
      </c>
      <c r="BV31" s="12">
        <v>1.0672848023992652</v>
      </c>
      <c r="BW31" s="12">
        <v>1.1291399159918942</v>
      </c>
      <c r="BX31" s="12">
        <v>1.1832670714607656</v>
      </c>
      <c r="BY31" s="12">
        <v>1.2281027780648326</v>
      </c>
      <c r="BZ31" s="12">
        <v>1.2627433004944753</v>
      </c>
      <c r="CA31" s="12">
        <v>1.2828532575486504</v>
      </c>
      <c r="CB31" s="12">
        <v>1.2913753276880038</v>
      </c>
      <c r="CC31" s="12">
        <v>1.2997960184280934</v>
      </c>
      <c r="CD31" s="12">
        <v>1.3066070037685826</v>
      </c>
      <c r="CE31" s="12">
        <v>1.2996005457238624</v>
      </c>
      <c r="CF31" s="12">
        <v>1.2856028540065774</v>
      </c>
      <c r="CG31" s="12">
        <v>1.2691783067053222</v>
      </c>
      <c r="CH31" s="12">
        <v>1.2464627762308613</v>
      </c>
      <c r="CI31" s="12">
        <v>1.2187197530314404</v>
      </c>
      <c r="CJ31" s="12">
        <v>1.185887264794445</v>
      </c>
      <c r="CK31" s="12">
        <v>1.1563407531530534</v>
      </c>
      <c r="CL31" s="12">
        <v>1.116839791944261</v>
      </c>
      <c r="CM31" s="12">
        <v>1.0736828495618698</v>
      </c>
      <c r="CN31" s="12">
        <v>1.0394127317166213</v>
      </c>
      <c r="CO31" s="12">
        <v>1.0122610967707939</v>
      </c>
      <c r="CP31" s="12">
        <v>0.98023062380535197</v>
      </c>
      <c r="CQ31" s="12">
        <v>0.94281230398360694</v>
      </c>
      <c r="CR31" s="12">
        <v>0.90938527244285072</v>
      </c>
      <c r="CS31" s="12">
        <v>0.89231407221539727</v>
      </c>
      <c r="CT31" s="12">
        <v>0.89044058698088402</v>
      </c>
      <c r="CU31" s="12">
        <v>0.8993811073583553</v>
      </c>
      <c r="CV31" s="12">
        <v>0.92863869800087673</v>
      </c>
      <c r="CW31" s="12">
        <v>0.97411316967664652</v>
      </c>
      <c r="CX31" s="12">
        <v>1.0375179383213584</v>
      </c>
      <c r="CY31" s="12">
        <v>1.1073352829501137</v>
      </c>
      <c r="CZ31" s="12">
        <v>1.1688467140227796</v>
      </c>
      <c r="DA31" s="12">
        <v>1.2114560687061879</v>
      </c>
      <c r="DB31" s="12">
        <v>1.2300560882072387</v>
      </c>
      <c r="DC31" s="12">
        <v>1.2308203781163738</v>
      </c>
      <c r="DD31" s="12">
        <v>1.2164585786674458</v>
      </c>
      <c r="DE31" s="12">
        <v>1.1942201729231827</v>
      </c>
      <c r="DF31" s="12">
        <v>1.1653027074365787</v>
      </c>
      <c r="DG31" s="12">
        <v>1.1424204450508875</v>
      </c>
      <c r="DH31" s="12">
        <v>1.1168829982566375</v>
      </c>
      <c r="DI31" s="12">
        <v>1.0863545647285098</v>
      </c>
      <c r="DJ31" s="12">
        <v>1.0564180273938539</v>
      </c>
      <c r="DK31" s="12">
        <v>1.0381740396991144</v>
      </c>
      <c r="DL31" s="12">
        <v>1.0311744792891548</v>
      </c>
      <c r="DM31" s="12">
        <v>1.0375498923431457</v>
      </c>
      <c r="DN31" s="12">
        <v>1.0586460607182653</v>
      </c>
      <c r="DO31" s="12">
        <v>1.0864382616053718</v>
      </c>
      <c r="DP31" s="12">
        <v>1.1080017650022911</v>
      </c>
      <c r="DQ31" s="12">
        <v>1.1086307558275732</v>
      </c>
      <c r="DR31" s="12">
        <v>1.0832393117307504</v>
      </c>
      <c r="DS31" s="12">
        <v>1.0404639169245651</v>
      </c>
      <c r="DT31" s="12">
        <v>0.99411663614764256</v>
      </c>
      <c r="DU31" s="12">
        <v>0.95798014105589635</v>
      </c>
      <c r="DV31" s="12">
        <v>0.93865234695068822</v>
      </c>
      <c r="DW31" s="12">
        <v>0.94833350593396437</v>
      </c>
      <c r="DX31" s="12">
        <v>0.97457364520852041</v>
      </c>
      <c r="DY31" s="12">
        <v>1.0140300615005728</v>
      </c>
      <c r="DZ31" s="12">
        <v>1.0713512105096297</v>
      </c>
      <c r="EA31" s="12">
        <v>1.1553855717203256</v>
      </c>
      <c r="EB31" s="12">
        <v>1.2548789160495901</v>
      </c>
      <c r="EC31" s="12">
        <v>1.3457643597166848</v>
      </c>
      <c r="ED31" s="12">
        <v>1.4293239895708347</v>
      </c>
    </row>
    <row r="32" spans="2:134" x14ac:dyDescent="0.45">
      <c r="B32" t="str">
        <f t="shared" si="7"/>
        <v>Film, TV, video, radio and photography</v>
      </c>
      <c r="C32" s="12" cm="1">
        <f t="array" ref="C32:ED32">TRANSPOSE(_xll.hp_filter(TRANSPOSE(C22:ED22),6.25))</f>
        <v>0.99769663267142061</v>
      </c>
      <c r="D32" s="12">
        <v>1.0314520217121048</v>
      </c>
      <c r="E32" s="12">
        <v>1.0655759495253616</v>
      </c>
      <c r="F32" s="12">
        <v>1.094079928958912</v>
      </c>
      <c r="G32" s="12">
        <v>1.115413706670741</v>
      </c>
      <c r="H32" s="12">
        <v>1.1274795818225827</v>
      </c>
      <c r="I32" s="12">
        <v>1.1309937932187877</v>
      </c>
      <c r="J32" s="12">
        <v>1.1302121194882973</v>
      </c>
      <c r="K32" s="12">
        <v>1.1251691926701228</v>
      </c>
      <c r="L32" s="12">
        <v>1.109314255706916</v>
      </c>
      <c r="M32" s="12">
        <v>1.0815133108411508</v>
      </c>
      <c r="N32" s="12">
        <v>1.0495432430792471</v>
      </c>
      <c r="O32" s="12">
        <v>1.0185558060627216</v>
      </c>
      <c r="P32" s="12">
        <v>0.99673878445590347</v>
      </c>
      <c r="Q32" s="12">
        <v>0.98933971541137011</v>
      </c>
      <c r="R32" s="12">
        <v>0.99814492809490984</v>
      </c>
      <c r="S32" s="12">
        <v>1.0129314091154642</v>
      </c>
      <c r="T32" s="12">
        <v>1.0248126562438271</v>
      </c>
      <c r="U32" s="12">
        <v>1.0304787219226601</v>
      </c>
      <c r="V32" s="12">
        <v>1.036336076491621</v>
      </c>
      <c r="W32" s="12">
        <v>1.0461183803281648</v>
      </c>
      <c r="X32" s="12">
        <v>1.0594776734722939</v>
      </c>
      <c r="Y32" s="12">
        <v>1.0698200895011749</v>
      </c>
      <c r="Z32" s="12">
        <v>1.0684610849902874</v>
      </c>
      <c r="AA32" s="12">
        <v>1.0601452514207361</v>
      </c>
      <c r="AB32" s="12">
        <v>1.0519782397392414</v>
      </c>
      <c r="AC32" s="12">
        <v>1.0444995495153298</v>
      </c>
      <c r="AD32" s="12">
        <v>1.0353039380682085</v>
      </c>
      <c r="AE32" s="12">
        <v>1.0288064321600983</v>
      </c>
      <c r="AF32" s="12">
        <v>1.0207972189802066</v>
      </c>
      <c r="AG32" s="12">
        <v>1.0126956687349637</v>
      </c>
      <c r="AH32" s="12">
        <v>1.0053799134312222</v>
      </c>
      <c r="AI32" s="12">
        <v>0.9980926405995254</v>
      </c>
      <c r="AJ32" s="12">
        <v>0.98596303225721427</v>
      </c>
      <c r="AK32" s="12">
        <v>0.97237500931469401</v>
      </c>
      <c r="AL32" s="12">
        <v>0.96423739636870187</v>
      </c>
      <c r="AM32" s="12">
        <v>0.965849916897078</v>
      </c>
      <c r="AN32" s="12">
        <v>0.98313191972323155</v>
      </c>
      <c r="AO32" s="12">
        <v>1.0103688039965599</v>
      </c>
      <c r="AP32" s="12">
        <v>1.0407766717776896</v>
      </c>
      <c r="AQ32" s="12">
        <v>1.0686319562343276</v>
      </c>
      <c r="AR32" s="12">
        <v>1.0954319793380662</v>
      </c>
      <c r="AS32" s="12">
        <v>1.1133297038364303</v>
      </c>
      <c r="AT32" s="12">
        <v>1.1200563482587118</v>
      </c>
      <c r="AU32" s="12">
        <v>1.1175266528869467</v>
      </c>
      <c r="AV32" s="12">
        <v>1.108335134152973</v>
      </c>
      <c r="AW32" s="12">
        <v>1.0913263832830329</v>
      </c>
      <c r="AX32" s="12">
        <v>1.0633806767244356</v>
      </c>
      <c r="AY32" s="12">
        <v>1.0297757812090702</v>
      </c>
      <c r="AZ32" s="12">
        <v>1.0035214344108387</v>
      </c>
      <c r="BA32" s="12">
        <v>0.99628380453307663</v>
      </c>
      <c r="BB32" s="12">
        <v>1.0085221441265502</v>
      </c>
      <c r="BC32" s="12">
        <v>1.0289412333149701</v>
      </c>
      <c r="BD32" s="12">
        <v>1.048654611546763</v>
      </c>
      <c r="BE32" s="12">
        <v>1.0607440162671529</v>
      </c>
      <c r="BF32" s="12">
        <v>1.0640742208639369</v>
      </c>
      <c r="BG32" s="12">
        <v>1.0569671206109998</v>
      </c>
      <c r="BH32" s="12">
        <v>1.045335750175133</v>
      </c>
      <c r="BI32" s="12">
        <v>1.0335964442954628</v>
      </c>
      <c r="BJ32" s="12">
        <v>1.0289039438335892</v>
      </c>
      <c r="BK32" s="12">
        <v>1.0348146095489195</v>
      </c>
      <c r="BL32" s="12">
        <v>1.0495296743167226</v>
      </c>
      <c r="BM32" s="12">
        <v>1.0678721392167043</v>
      </c>
      <c r="BN32" s="12">
        <v>1.0807616073906297</v>
      </c>
      <c r="BO32" s="12">
        <v>1.0861581562715033</v>
      </c>
      <c r="BP32" s="12">
        <v>1.0926334100678927</v>
      </c>
      <c r="BQ32" s="12">
        <v>1.1025351024895595</v>
      </c>
      <c r="BR32" s="12">
        <v>1.1150099553333426</v>
      </c>
      <c r="BS32" s="12">
        <v>1.1292651720423637</v>
      </c>
      <c r="BT32" s="12">
        <v>1.1506208780177944</v>
      </c>
      <c r="BU32" s="12">
        <v>1.1722918506886613</v>
      </c>
      <c r="BV32" s="12">
        <v>1.1847998775187247</v>
      </c>
      <c r="BW32" s="12">
        <v>1.1847241927280221</v>
      </c>
      <c r="BX32" s="12">
        <v>1.1722689227859719</v>
      </c>
      <c r="BY32" s="12">
        <v>1.1519681252578167</v>
      </c>
      <c r="BZ32" s="12">
        <v>1.129553357763502</v>
      </c>
      <c r="CA32" s="12">
        <v>1.1144087708452017</v>
      </c>
      <c r="CB32" s="12">
        <v>1.1126135218064435</v>
      </c>
      <c r="CC32" s="12">
        <v>1.1292923453899952</v>
      </c>
      <c r="CD32" s="12">
        <v>1.1635203360110462</v>
      </c>
      <c r="CE32" s="12">
        <v>1.2094037189641567</v>
      </c>
      <c r="CF32" s="12">
        <v>1.2617254745615165</v>
      </c>
      <c r="CG32" s="12">
        <v>1.3102620647485086</v>
      </c>
      <c r="CH32" s="12">
        <v>1.3425711696006681</v>
      </c>
      <c r="CI32" s="12">
        <v>1.3583257916392371</v>
      </c>
      <c r="CJ32" s="12">
        <v>1.3555519285386413</v>
      </c>
      <c r="CK32" s="12">
        <v>1.3380860784660191</v>
      </c>
      <c r="CL32" s="12">
        <v>1.3118713138997748</v>
      </c>
      <c r="CM32" s="12">
        <v>1.2836561885807232</v>
      </c>
      <c r="CN32" s="12">
        <v>1.2615307328805574</v>
      </c>
      <c r="CO32" s="12">
        <v>1.2411635862331738</v>
      </c>
      <c r="CP32" s="12">
        <v>1.2153805187909876</v>
      </c>
      <c r="CQ32" s="12">
        <v>1.1857017326499368</v>
      </c>
      <c r="CR32" s="12">
        <v>1.1560844786366042</v>
      </c>
      <c r="CS32" s="12">
        <v>1.1328978333364856</v>
      </c>
      <c r="CT32" s="12">
        <v>1.1242396967874206</v>
      </c>
      <c r="CU32" s="12">
        <v>1.1283335537233392</v>
      </c>
      <c r="CV32" s="12">
        <v>1.1370089790880769</v>
      </c>
      <c r="CW32" s="12">
        <v>1.1523884684445298</v>
      </c>
      <c r="CX32" s="12">
        <v>1.1749392819586246</v>
      </c>
      <c r="CY32" s="12">
        <v>1.1896934234367746</v>
      </c>
      <c r="CZ32" s="12">
        <v>1.1907680410782406</v>
      </c>
      <c r="DA32" s="12">
        <v>1.1806326223616799</v>
      </c>
      <c r="DB32" s="12">
        <v>1.1576477497914159</v>
      </c>
      <c r="DC32" s="12">
        <v>1.1219462974475549</v>
      </c>
      <c r="DD32" s="12">
        <v>1.0745975364828304</v>
      </c>
      <c r="DE32" s="12">
        <v>1.0258582578555471</v>
      </c>
      <c r="DF32" s="12">
        <v>0.98144002145924292</v>
      </c>
      <c r="DG32" s="12">
        <v>0.95650292728106256</v>
      </c>
      <c r="DH32" s="12">
        <v>0.96448322532531272</v>
      </c>
      <c r="DI32" s="12">
        <v>0.99996355188375818</v>
      </c>
      <c r="DJ32" s="12">
        <v>1.0498279651028137</v>
      </c>
      <c r="DK32" s="12">
        <v>1.1045318500921066</v>
      </c>
      <c r="DL32" s="12">
        <v>1.1569508215778996</v>
      </c>
      <c r="DM32" s="12">
        <v>1.1962934548221067</v>
      </c>
      <c r="DN32" s="12">
        <v>1.2196485474229033</v>
      </c>
      <c r="DO32" s="12">
        <v>1.2212780414416846</v>
      </c>
      <c r="DP32" s="12">
        <v>1.2008854355632848</v>
      </c>
      <c r="DQ32" s="12">
        <v>1.1658401382786436</v>
      </c>
      <c r="DR32" s="12">
        <v>1.123959425842447</v>
      </c>
      <c r="DS32" s="12">
        <v>1.0769796330246215</v>
      </c>
      <c r="DT32" s="12">
        <v>1.0293868374065609</v>
      </c>
      <c r="DU32" s="12">
        <v>0.9903052402001209</v>
      </c>
      <c r="DV32" s="12">
        <v>0.98046084345767159</v>
      </c>
      <c r="DW32" s="12">
        <v>1.001425425836302</v>
      </c>
      <c r="DX32" s="12">
        <v>1.0455920747856042</v>
      </c>
      <c r="DY32" s="12">
        <v>1.1024676039426295</v>
      </c>
      <c r="DZ32" s="12">
        <v>1.1563644341909387</v>
      </c>
      <c r="EA32" s="12">
        <v>1.2047042349324228</v>
      </c>
      <c r="EB32" s="12">
        <v>1.2426429895372393</v>
      </c>
      <c r="EC32" s="12">
        <v>1.2711997551172702</v>
      </c>
      <c r="ED32" s="12">
        <v>1.2953416246474307</v>
      </c>
    </row>
    <row r="33" spans="2:134" x14ac:dyDescent="0.45">
      <c r="B33" t="str">
        <f t="shared" si="7"/>
        <v>IT, software and computer services</v>
      </c>
      <c r="C33" s="12" cm="1">
        <f t="array" ref="C33:ED33">TRANSPOSE(_xll.hp_filter(TRANSPOSE(C23:ED23),6.25))</f>
        <v>1.0274514069075571</v>
      </c>
      <c r="D33" s="12">
        <v>1.0537816655315508</v>
      </c>
      <c r="E33" s="12">
        <v>1.0757196990503353</v>
      </c>
      <c r="F33" s="12">
        <v>1.0873555482235049</v>
      </c>
      <c r="G33" s="12">
        <v>1.0873470404017906</v>
      </c>
      <c r="H33" s="12">
        <v>1.0768617564171197</v>
      </c>
      <c r="I33" s="12">
        <v>1.0580413434298881</v>
      </c>
      <c r="J33" s="12">
        <v>1.0411948108039026</v>
      </c>
      <c r="K33" s="12">
        <v>1.030868958621729</v>
      </c>
      <c r="L33" s="12">
        <v>1.0295766501213202</v>
      </c>
      <c r="M33" s="12">
        <v>1.0356217366614329</v>
      </c>
      <c r="N33" s="12">
        <v>1.0429953440215416</v>
      </c>
      <c r="O33" s="12">
        <v>1.0487571897575805</v>
      </c>
      <c r="P33" s="12">
        <v>1.0491448128387051</v>
      </c>
      <c r="Q33" s="12">
        <v>1.0470104704075671</v>
      </c>
      <c r="R33" s="12">
        <v>1.0449296726522685</v>
      </c>
      <c r="S33" s="12">
        <v>1.0427611134186177</v>
      </c>
      <c r="T33" s="12">
        <v>1.0423649183337627</v>
      </c>
      <c r="U33" s="12">
        <v>1.0440697945458459</v>
      </c>
      <c r="V33" s="12">
        <v>1.0480617695770946</v>
      </c>
      <c r="W33" s="12">
        <v>1.0566697219000851</v>
      </c>
      <c r="X33" s="12">
        <v>1.0713838935992133</v>
      </c>
      <c r="Y33" s="12">
        <v>1.0959704347471275</v>
      </c>
      <c r="Z33" s="12">
        <v>1.1284218591243904</v>
      </c>
      <c r="AA33" s="12">
        <v>1.1608747938605517</v>
      </c>
      <c r="AB33" s="12">
        <v>1.1816359527813378</v>
      </c>
      <c r="AC33" s="12">
        <v>1.1869420448466848</v>
      </c>
      <c r="AD33" s="12">
        <v>1.1793264155684413</v>
      </c>
      <c r="AE33" s="12">
        <v>1.1678952717965803</v>
      </c>
      <c r="AF33" s="12">
        <v>1.1578028226657575</v>
      </c>
      <c r="AG33" s="12">
        <v>1.1506099343051015</v>
      </c>
      <c r="AH33" s="12">
        <v>1.1481531594044572</v>
      </c>
      <c r="AI33" s="12">
        <v>1.1501891319043929</v>
      </c>
      <c r="AJ33" s="12">
        <v>1.157008534734687</v>
      </c>
      <c r="AK33" s="12">
        <v>1.1680839392017675</v>
      </c>
      <c r="AL33" s="12">
        <v>1.1798458114666046</v>
      </c>
      <c r="AM33" s="12">
        <v>1.1903472987805788</v>
      </c>
      <c r="AN33" s="12">
        <v>1.1964701107284541</v>
      </c>
      <c r="AO33" s="12">
        <v>1.1967425080015228</v>
      </c>
      <c r="AP33" s="12">
        <v>1.1947334203268904</v>
      </c>
      <c r="AQ33" s="12">
        <v>1.1905102206094906</v>
      </c>
      <c r="AR33" s="12">
        <v>1.1883849505343258</v>
      </c>
      <c r="AS33" s="12">
        <v>1.1882304876203436</v>
      </c>
      <c r="AT33" s="12">
        <v>1.1906754965947244</v>
      </c>
      <c r="AU33" s="12">
        <v>1.1948992783861823</v>
      </c>
      <c r="AV33" s="12">
        <v>1.1999084859909637</v>
      </c>
      <c r="AW33" s="12">
        <v>1.2019817135282593</v>
      </c>
      <c r="AX33" s="12">
        <v>1.1978273828621964</v>
      </c>
      <c r="AY33" s="12">
        <v>1.1920103749053714</v>
      </c>
      <c r="AZ33" s="12">
        <v>1.1911991137692555</v>
      </c>
      <c r="BA33" s="12">
        <v>1.199982225611546</v>
      </c>
      <c r="BB33" s="12">
        <v>1.217222445622252</v>
      </c>
      <c r="BC33" s="12">
        <v>1.2394446264100023</v>
      </c>
      <c r="BD33" s="12">
        <v>1.2636186054274301</v>
      </c>
      <c r="BE33" s="12">
        <v>1.289238622738385</v>
      </c>
      <c r="BF33" s="12">
        <v>1.3083817248386949</v>
      </c>
      <c r="BG33" s="12">
        <v>1.3124576772754639</v>
      </c>
      <c r="BH33" s="12">
        <v>1.30424963528516</v>
      </c>
      <c r="BI33" s="12">
        <v>1.2879037382687839</v>
      </c>
      <c r="BJ33" s="12">
        <v>1.270305277948832</v>
      </c>
      <c r="BK33" s="12">
        <v>1.2546385700558931</v>
      </c>
      <c r="BL33" s="12">
        <v>1.2481012187602798</v>
      </c>
      <c r="BM33" s="12">
        <v>1.2511714375048943</v>
      </c>
      <c r="BN33" s="12">
        <v>1.2649997712116239</v>
      </c>
      <c r="BO33" s="12">
        <v>1.2858422832453325</v>
      </c>
      <c r="BP33" s="12">
        <v>1.3117957180341575</v>
      </c>
      <c r="BQ33" s="12">
        <v>1.3334402561957046</v>
      </c>
      <c r="BR33" s="12">
        <v>1.3454756590611141</v>
      </c>
      <c r="BS33" s="12">
        <v>1.350548182156567</v>
      </c>
      <c r="BT33" s="12">
        <v>1.3496461153449819</v>
      </c>
      <c r="BU33" s="12">
        <v>1.3467730347318594</v>
      </c>
      <c r="BV33" s="12">
        <v>1.3400969716343394</v>
      </c>
      <c r="BW33" s="12">
        <v>1.3343985321415106</v>
      </c>
      <c r="BX33" s="12">
        <v>1.3286431196311859</v>
      </c>
      <c r="BY33" s="12">
        <v>1.3250705712383817</v>
      </c>
      <c r="BZ33" s="12">
        <v>1.3265992955333921</v>
      </c>
      <c r="CA33" s="12">
        <v>1.3345880925749203</v>
      </c>
      <c r="CB33" s="12">
        <v>1.3453378348433893</v>
      </c>
      <c r="CC33" s="12">
        <v>1.352441602532509</v>
      </c>
      <c r="CD33" s="12">
        <v>1.3569004568244778</v>
      </c>
      <c r="CE33" s="12">
        <v>1.3623815995251953</v>
      </c>
      <c r="CF33" s="12">
        <v>1.3719543473685776</v>
      </c>
      <c r="CG33" s="12">
        <v>1.3868962439203887</v>
      </c>
      <c r="CH33" s="12">
        <v>1.4062891663459864</v>
      </c>
      <c r="CI33" s="12">
        <v>1.4290652712414924</v>
      </c>
      <c r="CJ33" s="12">
        <v>1.4555499057665577</v>
      </c>
      <c r="CK33" s="12">
        <v>1.483595469220512</v>
      </c>
      <c r="CL33" s="12">
        <v>1.5141550292529922</v>
      </c>
      <c r="CM33" s="12">
        <v>1.5466000140264038</v>
      </c>
      <c r="CN33" s="12">
        <v>1.5756204752831375</v>
      </c>
      <c r="CO33" s="12">
        <v>1.5915405599006629</v>
      </c>
      <c r="CP33" s="12">
        <v>1.5950358259729649</v>
      </c>
      <c r="CQ33" s="12">
        <v>1.5869842148582736</v>
      </c>
      <c r="CR33" s="12">
        <v>1.5706537148586985</v>
      </c>
      <c r="CS33" s="12">
        <v>1.5516190852089704</v>
      </c>
      <c r="CT33" s="12">
        <v>1.5352747854071256</v>
      </c>
      <c r="CU33" s="12">
        <v>1.5282241268811374</v>
      </c>
      <c r="CV33" s="12">
        <v>1.5352773569010645</v>
      </c>
      <c r="CW33" s="12">
        <v>1.5561803317039276</v>
      </c>
      <c r="CX33" s="12">
        <v>1.5864194934598035</v>
      </c>
      <c r="CY33" s="12">
        <v>1.6168462621951376</v>
      </c>
      <c r="CZ33" s="12">
        <v>1.6399611635294633</v>
      </c>
      <c r="DA33" s="12">
        <v>1.6516812774024987</v>
      </c>
      <c r="DB33" s="12">
        <v>1.6535000617518065</v>
      </c>
      <c r="DC33" s="12">
        <v>1.6508841329643864</v>
      </c>
      <c r="DD33" s="12">
        <v>1.6473844741018129</v>
      </c>
      <c r="DE33" s="12">
        <v>1.6459505440383573</v>
      </c>
      <c r="DF33" s="12">
        <v>1.6445224206647804</v>
      </c>
      <c r="DG33" s="12">
        <v>1.6462151007386256</v>
      </c>
      <c r="DH33" s="12">
        <v>1.6512369528107027</v>
      </c>
      <c r="DI33" s="12">
        <v>1.6603203735458794</v>
      </c>
      <c r="DJ33" s="12">
        <v>1.6741954327094026</v>
      </c>
      <c r="DK33" s="12">
        <v>1.6917990866248225</v>
      </c>
      <c r="DL33" s="12">
        <v>1.7120286280944477</v>
      </c>
      <c r="DM33" s="12">
        <v>1.729856349282191</v>
      </c>
      <c r="DN33" s="12">
        <v>1.7408999202613158</v>
      </c>
      <c r="DO33" s="12">
        <v>1.7433940669503802</v>
      </c>
      <c r="DP33" s="12">
        <v>1.7458087968471867</v>
      </c>
      <c r="DQ33" s="12">
        <v>1.7503139535765571</v>
      </c>
      <c r="DR33" s="12">
        <v>1.7601743131000256</v>
      </c>
      <c r="DS33" s="12">
        <v>1.7736221635817238</v>
      </c>
      <c r="DT33" s="12">
        <v>1.7864404475921916</v>
      </c>
      <c r="DU33" s="12">
        <v>1.8006679109729467</v>
      </c>
      <c r="DV33" s="12">
        <v>1.81829626050711</v>
      </c>
      <c r="DW33" s="12">
        <v>1.8448866233865244</v>
      </c>
      <c r="DX33" s="12">
        <v>1.881139708991372</v>
      </c>
      <c r="DY33" s="12">
        <v>1.9186413508294673</v>
      </c>
      <c r="DZ33" s="12">
        <v>1.9509399689635774</v>
      </c>
      <c r="EA33" s="12">
        <v>1.9759589995153246</v>
      </c>
      <c r="EB33" s="12">
        <v>1.9961048419234486</v>
      </c>
      <c r="EC33" s="12">
        <v>2.0112589964722694</v>
      </c>
      <c r="ED33" s="12">
        <v>2.0240662039998516</v>
      </c>
    </row>
    <row r="34" spans="2:134" x14ac:dyDescent="0.45">
      <c r="B34" t="str">
        <f t="shared" si="7"/>
        <v>Music and Performing Arts</v>
      </c>
      <c r="C34" s="12" cm="1">
        <f t="array" ref="C34:ED34">TRANSPOSE(_xll.hp_filter(TRANSPOSE(C24:ED24),6.25))</f>
        <v>1.0118114854700528</v>
      </c>
      <c r="D34" s="12">
        <v>1.0348506830282638</v>
      </c>
      <c r="E34" s="12">
        <v>1.0560000429112661</v>
      </c>
      <c r="F34" s="12">
        <v>1.0679450154931509</v>
      </c>
      <c r="G34" s="12">
        <v>1.0727768614210391</v>
      </c>
      <c r="H34" s="12">
        <v>1.0752165149271082</v>
      </c>
      <c r="I34" s="12">
        <v>1.0812188974005308</v>
      </c>
      <c r="J34" s="12">
        <v>1.0848915682328879</v>
      </c>
      <c r="K34" s="12">
        <v>1.0890212214029871</v>
      </c>
      <c r="L34" s="12">
        <v>1.090716331522801</v>
      </c>
      <c r="M34" s="12">
        <v>1.0920057738550004</v>
      </c>
      <c r="N34" s="12">
        <v>1.0895356040058737</v>
      </c>
      <c r="O34" s="12">
        <v>1.083465835566199</v>
      </c>
      <c r="P34" s="12">
        <v>1.0802804110174204</v>
      </c>
      <c r="Q34" s="12">
        <v>1.0848881754932913</v>
      </c>
      <c r="R34" s="12">
        <v>1.0922583745760357</v>
      </c>
      <c r="S34" s="12">
        <v>1.0898455354384411</v>
      </c>
      <c r="T34" s="12">
        <v>1.0815131858186802</v>
      </c>
      <c r="U34" s="12">
        <v>1.073089782667646</v>
      </c>
      <c r="V34" s="12">
        <v>1.0706107726343013</v>
      </c>
      <c r="W34" s="12">
        <v>1.080177472401104</v>
      </c>
      <c r="X34" s="12">
        <v>1.0990425251287874</v>
      </c>
      <c r="Y34" s="12">
        <v>1.120038004781891</v>
      </c>
      <c r="Z34" s="12">
        <v>1.1319412889897018</v>
      </c>
      <c r="AA34" s="12">
        <v>1.1315638489173652</v>
      </c>
      <c r="AB34" s="12">
        <v>1.1223088687832039</v>
      </c>
      <c r="AC34" s="12">
        <v>1.1081011065148176</v>
      </c>
      <c r="AD34" s="12">
        <v>1.0861435834974498</v>
      </c>
      <c r="AE34" s="12">
        <v>1.0666083144121714</v>
      </c>
      <c r="AF34" s="12">
        <v>1.0567008849467743</v>
      </c>
      <c r="AG34" s="12">
        <v>1.054486123006481</v>
      </c>
      <c r="AH34" s="12">
        <v>1.0490145823547119</v>
      </c>
      <c r="AI34" s="12">
        <v>1.0367081533543261</v>
      </c>
      <c r="AJ34" s="12">
        <v>1.0273473078141673</v>
      </c>
      <c r="AK34" s="12">
        <v>1.0266620068573931</v>
      </c>
      <c r="AL34" s="12">
        <v>1.0341895170860556</v>
      </c>
      <c r="AM34" s="12">
        <v>1.0531679253543</v>
      </c>
      <c r="AN34" s="12">
        <v>1.0811727159473223</v>
      </c>
      <c r="AO34" s="12">
        <v>1.1185722969842868</v>
      </c>
      <c r="AP34" s="12">
        <v>1.1555944578366195</v>
      </c>
      <c r="AQ34" s="12">
        <v>1.1770365871456161</v>
      </c>
      <c r="AR34" s="12">
        <v>1.1798029149603761</v>
      </c>
      <c r="AS34" s="12">
        <v>1.1679352706071024</v>
      </c>
      <c r="AT34" s="12">
        <v>1.1534588450941572</v>
      </c>
      <c r="AU34" s="12">
        <v>1.1387482306876098</v>
      </c>
      <c r="AV34" s="12">
        <v>1.1275328657250558</v>
      </c>
      <c r="AW34" s="12">
        <v>1.1289016842375617</v>
      </c>
      <c r="AX34" s="12">
        <v>1.1344071995083371</v>
      </c>
      <c r="AY34" s="12">
        <v>1.1430979342128891</v>
      </c>
      <c r="AZ34" s="12">
        <v>1.1580124762776867</v>
      </c>
      <c r="BA34" s="12">
        <v>1.1728404943588335</v>
      </c>
      <c r="BB34" s="12">
        <v>1.1809635739466851</v>
      </c>
      <c r="BC34" s="12">
        <v>1.1839263348540732</v>
      </c>
      <c r="BD34" s="12">
        <v>1.1804033663915905</v>
      </c>
      <c r="BE34" s="12">
        <v>1.174402455529151</v>
      </c>
      <c r="BF34" s="12">
        <v>1.1689647499320033</v>
      </c>
      <c r="BG34" s="12">
        <v>1.1676471966448791</v>
      </c>
      <c r="BH34" s="12">
        <v>1.1717644235594249</v>
      </c>
      <c r="BI34" s="12">
        <v>1.1819058242855602</v>
      </c>
      <c r="BJ34" s="12">
        <v>1.1980972522732436</v>
      </c>
      <c r="BK34" s="12">
        <v>1.221000652603248</v>
      </c>
      <c r="BL34" s="12">
        <v>1.243253430763962</v>
      </c>
      <c r="BM34" s="12">
        <v>1.2552885695463238</v>
      </c>
      <c r="BN34" s="12">
        <v>1.2472684294670053</v>
      </c>
      <c r="BO34" s="12">
        <v>1.2150571572099886</v>
      </c>
      <c r="BP34" s="12">
        <v>1.1669429361823229</v>
      </c>
      <c r="BQ34" s="12">
        <v>1.1286648020886616</v>
      </c>
      <c r="BR34" s="12">
        <v>1.1100288581284437</v>
      </c>
      <c r="BS34" s="12">
        <v>1.1086906264023948</v>
      </c>
      <c r="BT34" s="12">
        <v>1.1152912083815472</v>
      </c>
      <c r="BU34" s="12">
        <v>1.117983817655499</v>
      </c>
      <c r="BV34" s="12">
        <v>1.1135701941495852</v>
      </c>
      <c r="BW34" s="12">
        <v>1.0978973055889631</v>
      </c>
      <c r="BX34" s="12">
        <v>1.0746408853079563</v>
      </c>
      <c r="BY34" s="12">
        <v>1.0532896362625195</v>
      </c>
      <c r="BZ34" s="12">
        <v>1.0429769832206164</v>
      </c>
      <c r="CA34" s="12">
        <v>1.0492236631478655</v>
      </c>
      <c r="CB34" s="12">
        <v>1.0766306480424896</v>
      </c>
      <c r="CC34" s="12">
        <v>1.1236546178838558</v>
      </c>
      <c r="CD34" s="12">
        <v>1.1760466323486498</v>
      </c>
      <c r="CE34" s="12">
        <v>1.2263796553477495</v>
      </c>
      <c r="CF34" s="12">
        <v>1.2658812055988609</v>
      </c>
      <c r="CG34" s="12">
        <v>1.2870961786339898</v>
      </c>
      <c r="CH34" s="12">
        <v>1.2861976619565005</v>
      </c>
      <c r="CI34" s="12">
        <v>1.2641967541877597</v>
      </c>
      <c r="CJ34" s="12">
        <v>1.2367048428827865</v>
      </c>
      <c r="CK34" s="12">
        <v>1.2154037250502476</v>
      </c>
      <c r="CL34" s="12">
        <v>1.205123110110953</v>
      </c>
      <c r="CM34" s="12">
        <v>1.2054816987973909</v>
      </c>
      <c r="CN34" s="12">
        <v>1.2281915568065203</v>
      </c>
      <c r="CO34" s="12">
        <v>1.2783156169704575</v>
      </c>
      <c r="CP34" s="12">
        <v>1.3354684699905908</v>
      </c>
      <c r="CQ34" s="12">
        <v>1.3919608356927295</v>
      </c>
      <c r="CR34" s="12">
        <v>1.4375323248603218</v>
      </c>
      <c r="CS34" s="12">
        <v>1.4612785822152452</v>
      </c>
      <c r="CT34" s="12">
        <v>1.4590003870830961</v>
      </c>
      <c r="CU34" s="12">
        <v>1.4363151595798824</v>
      </c>
      <c r="CV34" s="12">
        <v>1.4070298354776634</v>
      </c>
      <c r="CW34" s="12">
        <v>1.379073133889575</v>
      </c>
      <c r="CX34" s="12">
        <v>1.3520740112956322</v>
      </c>
      <c r="CY34" s="12">
        <v>1.323089539693205</v>
      </c>
      <c r="CZ34" s="12">
        <v>1.2985117977999237</v>
      </c>
      <c r="DA34" s="12">
        <v>1.2945929393671642</v>
      </c>
      <c r="DB34" s="12">
        <v>1.3165861196371278</v>
      </c>
      <c r="DC34" s="12">
        <v>1.3618972891496137</v>
      </c>
      <c r="DD34" s="12">
        <v>1.4103811945071318</v>
      </c>
      <c r="DE34" s="12">
        <v>1.4474208312048851</v>
      </c>
      <c r="DF34" s="12">
        <v>1.4672454187109598</v>
      </c>
      <c r="DG34" s="12">
        <v>1.4667629807640528</v>
      </c>
      <c r="DH34" s="12">
        <v>1.4490635897155442</v>
      </c>
      <c r="DI34" s="12">
        <v>1.4247869902491486</v>
      </c>
      <c r="DJ34" s="12">
        <v>1.4006851061280137</v>
      </c>
      <c r="DK34" s="12">
        <v>1.3848793223281868</v>
      </c>
      <c r="DL34" s="12">
        <v>1.3767093532315906</v>
      </c>
      <c r="DM34" s="12">
        <v>1.3773253760160915</v>
      </c>
      <c r="DN34" s="12">
        <v>1.3896485309895601</v>
      </c>
      <c r="DO34" s="12">
        <v>1.4088503807632757</v>
      </c>
      <c r="DP34" s="12">
        <v>1.4246696720033796</v>
      </c>
      <c r="DQ34" s="12">
        <v>1.4232310904193772</v>
      </c>
      <c r="DR34" s="12">
        <v>1.3974974420448938</v>
      </c>
      <c r="DS34" s="12">
        <v>1.3465787025778957</v>
      </c>
      <c r="DT34" s="12">
        <v>1.2720505560451991</v>
      </c>
      <c r="DU34" s="12">
        <v>1.1788254972307093</v>
      </c>
      <c r="DV34" s="12">
        <v>1.0988834109287253</v>
      </c>
      <c r="DW34" s="12">
        <v>1.048568132887375</v>
      </c>
      <c r="DX34" s="12">
        <v>1.0247961741920373</v>
      </c>
      <c r="DY34" s="12">
        <v>1.0266097680388717</v>
      </c>
      <c r="DZ34" s="12">
        <v>1.0445494505371782</v>
      </c>
      <c r="EA34" s="12">
        <v>1.0650047287995612</v>
      </c>
      <c r="EB34" s="12">
        <v>1.0772679615097835</v>
      </c>
      <c r="EC34" s="12">
        <v>1.0818734900901255</v>
      </c>
      <c r="ED34" s="12">
        <v>1.0838225032582094</v>
      </c>
    </row>
    <row r="35" spans="2:134" x14ac:dyDescent="0.45">
      <c r="B35" t="str">
        <f t="shared" si="7"/>
        <v>Publishing</v>
      </c>
      <c r="C35" s="12" cm="1">
        <f t="array" ref="C35:ED35">TRANSPOSE(_xll.hp_filter(TRANSPOSE(C25:ED25),6.25))</f>
        <v>1.0118589188248399</v>
      </c>
      <c r="D35" s="12">
        <v>1.0115855471424229</v>
      </c>
      <c r="E35" s="12">
        <v>1.0094147484480314</v>
      </c>
      <c r="F35" s="12">
        <v>1.0036849953386711</v>
      </c>
      <c r="G35" s="12">
        <v>0.99784207590593832</v>
      </c>
      <c r="H35" s="12">
        <v>0.99504383496513316</v>
      </c>
      <c r="I35" s="12">
        <v>0.99170936844960478</v>
      </c>
      <c r="J35" s="12">
        <v>0.98839309237830697</v>
      </c>
      <c r="K35" s="12">
        <v>0.98939186565419612</v>
      </c>
      <c r="L35" s="12">
        <v>0.99755229729957196</v>
      </c>
      <c r="M35" s="12">
        <v>1.009135514327604</v>
      </c>
      <c r="N35" s="12">
        <v>1.0177709372992254</v>
      </c>
      <c r="O35" s="12">
        <v>1.0269664570144088</v>
      </c>
      <c r="P35" s="12">
        <v>1.0327457535662685</v>
      </c>
      <c r="Q35" s="12">
        <v>1.0333140948699597</v>
      </c>
      <c r="R35" s="12">
        <v>1.0300025260787207</v>
      </c>
      <c r="S35" s="12">
        <v>1.0268972502961125</v>
      </c>
      <c r="T35" s="12">
        <v>1.0234984460224692</v>
      </c>
      <c r="U35" s="12">
        <v>1.0169748735614519</v>
      </c>
      <c r="V35" s="12">
        <v>1.0026117135640167</v>
      </c>
      <c r="W35" s="12">
        <v>0.98253280456394787</v>
      </c>
      <c r="X35" s="12">
        <v>0.95872750389213501</v>
      </c>
      <c r="Y35" s="12">
        <v>0.93332223673089421</v>
      </c>
      <c r="Z35" s="12">
        <v>0.91592671869504882</v>
      </c>
      <c r="AA35" s="12">
        <v>0.90840060647290644</v>
      </c>
      <c r="AB35" s="12">
        <v>0.91309887159413683</v>
      </c>
      <c r="AC35" s="12">
        <v>0.92855264716399688</v>
      </c>
      <c r="AD35" s="12">
        <v>0.94871437972768113</v>
      </c>
      <c r="AE35" s="12">
        <v>0.96763530374573292</v>
      </c>
      <c r="AF35" s="12">
        <v>0.98187361842872822</v>
      </c>
      <c r="AG35" s="12">
        <v>0.98877179676739302</v>
      </c>
      <c r="AH35" s="12">
        <v>0.98826420625468459</v>
      </c>
      <c r="AI35" s="12">
        <v>0.98264117175388466</v>
      </c>
      <c r="AJ35" s="12">
        <v>0.97527358944406539</v>
      </c>
      <c r="AK35" s="12">
        <v>0.96755067168756259</v>
      </c>
      <c r="AL35" s="12">
        <v>0.96104848070876758</v>
      </c>
      <c r="AM35" s="12">
        <v>0.96210088177066422</v>
      </c>
      <c r="AN35" s="12">
        <v>0.97148583296205426</v>
      </c>
      <c r="AO35" s="12">
        <v>0.98355400629622602</v>
      </c>
      <c r="AP35" s="12">
        <v>0.98990640510689265</v>
      </c>
      <c r="AQ35" s="12">
        <v>0.98978983365593498</v>
      </c>
      <c r="AR35" s="12">
        <v>0.98160329491749732</v>
      </c>
      <c r="AS35" s="12">
        <v>0.96732089029544555</v>
      </c>
      <c r="AT35" s="12">
        <v>0.94618564101739411</v>
      </c>
      <c r="AU35" s="12">
        <v>0.92167092264855299</v>
      </c>
      <c r="AV35" s="12">
        <v>0.90556044452182849</v>
      </c>
      <c r="AW35" s="12">
        <v>0.90151475259027047</v>
      </c>
      <c r="AX35" s="12">
        <v>0.90686964128439829</v>
      </c>
      <c r="AY35" s="12">
        <v>0.91879986657562052</v>
      </c>
      <c r="AZ35" s="12">
        <v>0.93675803891763221</v>
      </c>
      <c r="BA35" s="12">
        <v>0.95608651646652398</v>
      </c>
      <c r="BB35" s="12">
        <v>0.9755689410012186</v>
      </c>
      <c r="BC35" s="12">
        <v>0.98974172237961433</v>
      </c>
      <c r="BD35" s="12">
        <v>0.99252124218369286</v>
      </c>
      <c r="BE35" s="12">
        <v>0.98775410859377444</v>
      </c>
      <c r="BF35" s="12">
        <v>0.98221253459493574</v>
      </c>
      <c r="BG35" s="12">
        <v>0.97814938640386684</v>
      </c>
      <c r="BH35" s="12">
        <v>0.97907604198008946</v>
      </c>
      <c r="BI35" s="12">
        <v>0.98041360243137654</v>
      </c>
      <c r="BJ35" s="12">
        <v>0.98010296966075039</v>
      </c>
      <c r="BK35" s="12">
        <v>0.97988148480544335</v>
      </c>
      <c r="BL35" s="12">
        <v>0.97834436594015717</v>
      </c>
      <c r="BM35" s="12">
        <v>0.97198168232171767</v>
      </c>
      <c r="BN35" s="12">
        <v>0.95840169196399905</v>
      </c>
      <c r="BO35" s="12">
        <v>0.94315080624264258</v>
      </c>
      <c r="BP35" s="12">
        <v>0.92358001375112608</v>
      </c>
      <c r="BQ35" s="12">
        <v>0.90198312016856419</v>
      </c>
      <c r="BR35" s="12">
        <v>0.88032138307230667</v>
      </c>
      <c r="BS35" s="12">
        <v>0.85795351686013954</v>
      </c>
      <c r="BT35" s="12">
        <v>0.84137274743632084</v>
      </c>
      <c r="BU35" s="12">
        <v>0.83843286995667687</v>
      </c>
      <c r="BV35" s="12">
        <v>0.85207723623211074</v>
      </c>
      <c r="BW35" s="12">
        <v>0.88148578249387555</v>
      </c>
      <c r="BX35" s="12">
        <v>0.92446028595000396</v>
      </c>
      <c r="BY35" s="12">
        <v>0.97258386755374282</v>
      </c>
      <c r="BZ35" s="12">
        <v>1.017968168220289</v>
      </c>
      <c r="CA35" s="12">
        <v>1.0585968919362558</v>
      </c>
      <c r="CB35" s="12">
        <v>1.083926095392687</v>
      </c>
      <c r="CC35" s="12">
        <v>1.0898700274127373</v>
      </c>
      <c r="CD35" s="12">
        <v>1.0734742556805534</v>
      </c>
      <c r="CE35" s="12">
        <v>1.0355347811907767</v>
      </c>
      <c r="CF35" s="12">
        <v>0.98611578317439186</v>
      </c>
      <c r="CG35" s="12">
        <v>0.94071266034533463</v>
      </c>
      <c r="CH35" s="12">
        <v>0.90609072498877197</v>
      </c>
      <c r="CI35" s="12">
        <v>0.88592771826560213</v>
      </c>
      <c r="CJ35" s="12">
        <v>0.88460259157992982</v>
      </c>
      <c r="CK35" s="12">
        <v>0.89864283097637432</v>
      </c>
      <c r="CL35" s="12">
        <v>0.92171438897398716</v>
      </c>
      <c r="CM35" s="12">
        <v>0.94989244002836482</v>
      </c>
      <c r="CN35" s="12">
        <v>0.97717557856733328</v>
      </c>
      <c r="CO35" s="12">
        <v>0.99793824288683763</v>
      </c>
      <c r="CP35" s="12">
        <v>1.0091328696762309</v>
      </c>
      <c r="CQ35" s="12">
        <v>1.0120992436219356</v>
      </c>
      <c r="CR35" s="12">
        <v>1.0085370356315413</v>
      </c>
      <c r="CS35" s="12">
        <v>1.0021797951546483</v>
      </c>
      <c r="CT35" s="12">
        <v>0.98956218282417407</v>
      </c>
      <c r="CU35" s="12">
        <v>0.9714705498312548</v>
      </c>
      <c r="CV35" s="12">
        <v>0.94737760135617188</v>
      </c>
      <c r="CW35" s="12">
        <v>0.92407355581237405</v>
      </c>
      <c r="CX35" s="12">
        <v>0.90453035989534292</v>
      </c>
      <c r="CY35" s="12">
        <v>0.89367568347597792</v>
      </c>
      <c r="CZ35" s="12">
        <v>0.89785904722599763</v>
      </c>
      <c r="DA35" s="12">
        <v>0.91227564468797806</v>
      </c>
      <c r="DB35" s="12">
        <v>0.92350881697230081</v>
      </c>
      <c r="DC35" s="12">
        <v>0.92867728357233625</v>
      </c>
      <c r="DD35" s="12">
        <v>0.93036532597616306</v>
      </c>
      <c r="DE35" s="12">
        <v>0.93444703444780997</v>
      </c>
      <c r="DF35" s="12">
        <v>0.9434300614087745</v>
      </c>
      <c r="DG35" s="12">
        <v>0.95173060189764125</v>
      </c>
      <c r="DH35" s="12">
        <v>0.95965739081638335</v>
      </c>
      <c r="DI35" s="12">
        <v>0.96712229478057099</v>
      </c>
      <c r="DJ35" s="12">
        <v>0.97662787084030256</v>
      </c>
      <c r="DK35" s="12">
        <v>0.98612729414707001</v>
      </c>
      <c r="DL35" s="12">
        <v>0.99172291814522984</v>
      </c>
      <c r="DM35" s="12">
        <v>0.99283122160318127</v>
      </c>
      <c r="DN35" s="12">
        <v>0.99011313457276651</v>
      </c>
      <c r="DO35" s="12">
        <v>0.98781064308237143</v>
      </c>
      <c r="DP35" s="12">
        <v>0.98613203436891439</v>
      </c>
      <c r="DQ35" s="12">
        <v>0.981687874831638</v>
      </c>
      <c r="DR35" s="12">
        <v>0.97725585021254879</v>
      </c>
      <c r="DS35" s="12">
        <v>0.96898271521233037</v>
      </c>
      <c r="DT35" s="12">
        <v>0.96010070057451991</v>
      </c>
      <c r="DU35" s="12">
        <v>0.94978453717570088</v>
      </c>
      <c r="DV35" s="12">
        <v>0.94102896109938383</v>
      </c>
      <c r="DW35" s="12">
        <v>0.94371165806459478</v>
      </c>
      <c r="DX35" s="12">
        <v>0.95861253223007659</v>
      </c>
      <c r="DY35" s="12">
        <v>0.97597660788847362</v>
      </c>
      <c r="DZ35" s="12">
        <v>0.98587634157374771</v>
      </c>
      <c r="EA35" s="12">
        <v>0.98247364562291484</v>
      </c>
      <c r="EB35" s="12">
        <v>0.96559168737188295</v>
      </c>
      <c r="EC35" s="12">
        <v>0.94007204307633896</v>
      </c>
      <c r="ED35" s="12">
        <v>0.91311108771838201</v>
      </c>
    </row>
    <row r="38" spans="2:134" x14ac:dyDescent="0.45">
      <c r="B38" t="s">
        <v>84</v>
      </c>
      <c r="C38" s="4">
        <f>'EW Creative Occs Employment'!C13</f>
        <v>46389.054932821076</v>
      </c>
      <c r="D38" s="4">
        <f>'EW Creative Occs Employment'!D13</f>
        <v>46432.949803041942</v>
      </c>
      <c r="E38" s="4">
        <f>'EW Creative Occs Employment'!E13</f>
        <v>51713.885558692738</v>
      </c>
      <c r="F38" s="4">
        <f>'EW Creative Occs Employment'!F13</f>
        <v>50303.38544139787</v>
      </c>
      <c r="G38" s="4">
        <f>'EW Creative Occs Employment'!G13</f>
        <v>50122.876617696442</v>
      </c>
      <c r="H38" s="4">
        <f>'EW Creative Occs Employment'!H13</f>
        <v>46443.353434909688</v>
      </c>
      <c r="I38" s="4">
        <f>'EW Creative Occs Employment'!I13</f>
        <v>52673.078145518361</v>
      </c>
      <c r="J38" s="4">
        <f>'EW Creative Occs Employment'!J13</f>
        <v>48680.799366605577</v>
      </c>
      <c r="K38" s="4">
        <f>'EW Creative Occs Employment'!K13</f>
        <v>51945.244863150336</v>
      </c>
      <c r="L38" s="4">
        <f>'EW Creative Occs Employment'!L13</f>
        <v>49036.650339552398</v>
      </c>
      <c r="M38" s="4">
        <f>'EW Creative Occs Employment'!M13</f>
        <v>51675.923267655467</v>
      </c>
      <c r="N38" s="4">
        <f>'EW Creative Occs Employment'!N13</f>
        <v>52376.03376487011</v>
      </c>
      <c r="O38" s="4">
        <f>'EW Creative Occs Employment'!O13</f>
        <v>49804.285680249202</v>
      </c>
      <c r="P38" s="4">
        <f>'EW Creative Occs Employment'!P13</f>
        <v>47231.383394499077</v>
      </c>
      <c r="Q38" s="4">
        <f>'EW Creative Occs Employment'!Q13</f>
        <v>48148.182887051124</v>
      </c>
      <c r="R38" s="4">
        <f>'EW Creative Occs Employment'!R13</f>
        <v>55426.321417918749</v>
      </c>
      <c r="S38" s="4">
        <f>'EW Creative Occs Employment'!S13</f>
        <v>51126.599469168679</v>
      </c>
      <c r="T38" s="4">
        <f>'EW Creative Occs Employment'!T13</f>
        <v>50230.387440477323</v>
      </c>
      <c r="U38" s="4">
        <f>'EW Creative Occs Employment'!U13</f>
        <v>49798.718679782673</v>
      </c>
      <c r="V38" s="4">
        <f>'EW Creative Occs Employment'!V13</f>
        <v>47099.111930390602</v>
      </c>
      <c r="W38" s="4">
        <f>'EW Creative Occs Employment'!W13</f>
        <v>48826.749433932215</v>
      </c>
      <c r="X38" s="4">
        <f>'EW Creative Occs Employment'!X13</f>
        <v>49807.959502756101</v>
      </c>
      <c r="Y38" s="4">
        <f>'EW Creative Occs Employment'!Y13</f>
        <v>54286.842070489321</v>
      </c>
      <c r="Z38" s="4">
        <f>'EW Creative Occs Employment'!Z13</f>
        <v>54420.832503954458</v>
      </c>
      <c r="AA38" s="4">
        <f>'EW Creative Occs Employment'!AA13</f>
        <v>52643.39824399192</v>
      </c>
      <c r="AB38" s="4">
        <f>'EW Creative Occs Employment'!AB13</f>
        <v>50114.003979905494</v>
      </c>
      <c r="AC38" s="4">
        <f>'EW Creative Occs Employment'!AC13</f>
        <v>55163.883991382536</v>
      </c>
      <c r="AD38" s="4">
        <f>'EW Creative Occs Employment'!AD13</f>
        <v>49525.112875272091</v>
      </c>
      <c r="AE38" s="4">
        <f>'EW Creative Occs Employment'!AE13</f>
        <v>46828.757220924905</v>
      </c>
      <c r="AF38" s="4">
        <f>'EW Creative Occs Employment'!AF13</f>
        <v>46405.832534709116</v>
      </c>
      <c r="AG38" s="4">
        <f>'EW Creative Occs Employment'!AG13</f>
        <v>51053.798051293095</v>
      </c>
      <c r="AH38" s="4">
        <f>'EW Creative Occs Employment'!AH13</f>
        <v>52535.869889447771</v>
      </c>
      <c r="AI38" s="4">
        <f>'EW Creative Occs Employment'!AI13</f>
        <v>46917.540458355761</v>
      </c>
      <c r="AJ38" s="4">
        <f>'EW Creative Occs Employment'!AJ13</f>
        <v>45862.212907766028</v>
      </c>
      <c r="AK38" s="4">
        <f>'EW Creative Occs Employment'!AK13</f>
        <v>48698.864945865775</v>
      </c>
      <c r="AL38" s="4">
        <f>'EW Creative Occs Employment'!AL13</f>
        <v>46333.306933841886</v>
      </c>
      <c r="AM38" s="4">
        <f>'EW Creative Occs Employment'!AM13</f>
        <v>49665.221599977864</v>
      </c>
      <c r="AN38" s="4">
        <f>'EW Creative Occs Employment'!AN13</f>
        <v>47214.494761062233</v>
      </c>
      <c r="AO38" s="4">
        <f>'EW Creative Occs Employment'!AO13</f>
        <v>50315.066995028188</v>
      </c>
      <c r="AP38" s="4">
        <f>'EW Creative Occs Employment'!AP13</f>
        <v>57117.090604206191</v>
      </c>
      <c r="AQ38" s="4">
        <f>'EW Creative Occs Employment'!AQ13</f>
        <v>56671.030430000843</v>
      </c>
      <c r="AR38" s="4">
        <f>'EW Creative Occs Employment'!AR13</f>
        <v>57044.571004638616</v>
      </c>
      <c r="AS38" s="4">
        <f>'EW Creative Occs Employment'!AS13</f>
        <v>51381.399956229376</v>
      </c>
      <c r="AT38" s="4">
        <f>'EW Creative Occs Employment'!AT13</f>
        <v>53900.678408055741</v>
      </c>
      <c r="AU38" s="4">
        <f>'EW Creative Occs Employment'!AU13</f>
        <v>54379.341353874217</v>
      </c>
      <c r="AV38" s="4">
        <f>'EW Creative Occs Employment'!AV13</f>
        <v>47220.821637947141</v>
      </c>
      <c r="AW38" s="4">
        <f>'EW Creative Occs Employment'!AW13</f>
        <v>54542.012190577007</v>
      </c>
      <c r="AX38" s="4">
        <f>'EW Creative Occs Employment'!AX13</f>
        <v>53780.923869882521</v>
      </c>
      <c r="AY38" s="4">
        <f>'EW Creative Occs Employment'!AY13</f>
        <v>50316.685803823959</v>
      </c>
      <c r="AZ38" s="4">
        <f>'EW Creative Occs Employment'!AZ13</f>
        <v>53629.781331814098</v>
      </c>
      <c r="BA38" s="4">
        <f>'EW Creative Occs Employment'!BA13</f>
        <v>56773.68366777349</v>
      </c>
      <c r="BB38" s="4">
        <f>'EW Creative Occs Employment'!BB13</f>
        <v>53951.671589053018</v>
      </c>
      <c r="BC38" s="4">
        <f>'EW Creative Occs Employment'!BC13</f>
        <v>56467.486278870769</v>
      </c>
      <c r="BD38" s="4">
        <f>'EW Creative Occs Employment'!BD13</f>
        <v>54477.537332649124</v>
      </c>
      <c r="BE38" s="4">
        <f>'EW Creative Occs Employment'!BE13</f>
        <v>54628.966558713801</v>
      </c>
      <c r="BF38" s="4">
        <f>'EW Creative Occs Employment'!BF13</f>
        <v>53577.050834318565</v>
      </c>
      <c r="BG38" s="4">
        <f>'EW Creative Occs Employment'!BG13</f>
        <v>53955.781616475288</v>
      </c>
      <c r="BH38" s="4">
        <f>'EW Creative Occs Employment'!BH13</f>
        <v>54193.656116340266</v>
      </c>
      <c r="BI38" s="4">
        <f>'EW Creative Occs Employment'!BI13</f>
        <v>55011.917268230187</v>
      </c>
      <c r="BJ38" s="4">
        <f>'EW Creative Occs Employment'!BJ13</f>
        <v>53252.031700804582</v>
      </c>
      <c r="BK38" s="4">
        <f>'EW Creative Occs Employment'!BK13</f>
        <v>56001.934561577582</v>
      </c>
      <c r="BL38" s="4">
        <f>'EW Creative Occs Employment'!BL13</f>
        <v>57594.889747959023</v>
      </c>
      <c r="BM38" s="4">
        <f>'EW Creative Occs Employment'!BM13</f>
        <v>59884.778357542775</v>
      </c>
      <c r="BN38" s="4">
        <f>'EW Creative Occs Employment'!BN13</f>
        <v>61461.724453229181</v>
      </c>
      <c r="BO38" s="4">
        <f>'EW Creative Occs Employment'!BO13</f>
        <v>61424.906623944618</v>
      </c>
      <c r="BP38" s="4">
        <f>'EW Creative Occs Employment'!BP13</f>
        <v>49513.919462371239</v>
      </c>
      <c r="BQ38" s="4">
        <f>'EW Creative Occs Employment'!BQ13</f>
        <v>48834.856166995596</v>
      </c>
      <c r="BR38" s="4">
        <f>'EW Creative Occs Employment'!BR13</f>
        <v>49459.487527282297</v>
      </c>
      <c r="BS38" s="4">
        <f>'EW Creative Occs Employment'!BS13</f>
        <v>50709.793074193527</v>
      </c>
      <c r="BT38" s="4">
        <f>'EW Creative Occs Employment'!BT13</f>
        <v>54244.78615218163</v>
      </c>
      <c r="BU38" s="4">
        <f>'EW Creative Occs Employment'!BU13</f>
        <v>51585.394105961255</v>
      </c>
      <c r="BV38" s="4">
        <f>'EW Creative Occs Employment'!BV13</f>
        <v>53927.275394831071</v>
      </c>
      <c r="BW38" s="4">
        <f>'EW Creative Occs Employment'!BW13</f>
        <v>52615.781963941707</v>
      </c>
      <c r="BX38" s="4">
        <f>'EW Creative Occs Employment'!BX13</f>
        <v>49748.568690486616</v>
      </c>
      <c r="BY38" s="4">
        <f>'EW Creative Occs Employment'!BY13</f>
        <v>47813.678466014571</v>
      </c>
      <c r="BZ38" s="4">
        <f>'EW Creative Occs Employment'!BZ13</f>
        <v>48116.047645803046</v>
      </c>
      <c r="CA38" s="4">
        <f>'EW Creative Occs Employment'!CA13</f>
        <v>46891.069771669681</v>
      </c>
      <c r="CB38" s="4">
        <f>'EW Creative Occs Employment'!CB13</f>
        <v>46260.117535797719</v>
      </c>
      <c r="CC38" s="4">
        <f>'EW Creative Occs Employment'!CC13</f>
        <v>54103.161358696896</v>
      </c>
      <c r="CD38" s="4">
        <f>'EW Creative Occs Employment'!CD13</f>
        <v>54165.604762986099</v>
      </c>
      <c r="CE38" s="4">
        <f>'EW Creative Occs Employment'!CE13</f>
        <v>57272.542359207248</v>
      </c>
      <c r="CF38" s="4">
        <f>'EW Creative Occs Employment'!CF13</f>
        <v>59774.960264114852</v>
      </c>
      <c r="CG38" s="4">
        <f>'EW Creative Occs Employment'!CG13</f>
        <v>61109.867606467553</v>
      </c>
      <c r="CH38" s="4">
        <f>'EW Creative Occs Employment'!CH13</f>
        <v>63898.579028580207</v>
      </c>
      <c r="CI38" s="4">
        <f>'EW Creative Occs Employment'!CI13</f>
        <v>57505.580227671016</v>
      </c>
      <c r="CJ38" s="4">
        <f>'EW Creative Occs Employment'!CJ13</f>
        <v>55382.932220190618</v>
      </c>
      <c r="CK38" s="4">
        <f>'EW Creative Occs Employment'!CK13</f>
        <v>54870.594115049083</v>
      </c>
      <c r="CL38" s="4">
        <f>'EW Creative Occs Employment'!CL13</f>
        <v>59410.770728620999</v>
      </c>
      <c r="CM38" s="4">
        <f>'EW Creative Occs Employment'!CM13</f>
        <v>53993.363060255069</v>
      </c>
      <c r="CN38" s="4">
        <f>'EW Creative Occs Employment'!CN13</f>
        <v>49596.367215152102</v>
      </c>
      <c r="CO38" s="4">
        <f>'EW Creative Occs Employment'!CO13</f>
        <v>62980.862323294394</v>
      </c>
      <c r="CP38" s="4">
        <f>'EW Creative Occs Employment'!CP13</f>
        <v>61205.674474166604</v>
      </c>
      <c r="CQ38" s="4">
        <f>'EW Creative Occs Employment'!CQ13</f>
        <v>64385.041565004009</v>
      </c>
      <c r="CR38" s="4">
        <f>'EW Creative Occs Employment'!CR13</f>
        <v>68629.796344800299</v>
      </c>
      <c r="CS38" s="4">
        <f>'EW Creative Occs Employment'!CS13</f>
        <v>70633.486728051634</v>
      </c>
      <c r="CT38" s="4">
        <f>'EW Creative Occs Employment'!CT13</f>
        <v>70056.04842616606</v>
      </c>
      <c r="CU38" s="4">
        <f>'EW Creative Occs Employment'!CU13</f>
        <v>64925.022116733649</v>
      </c>
      <c r="CV38" s="4">
        <f>'EW Creative Occs Employment'!CV13</f>
        <v>62864.420925608792</v>
      </c>
      <c r="CW38" s="4">
        <f>'EW Creative Occs Employment'!CW13</f>
        <v>63228.228798466807</v>
      </c>
      <c r="CX38" s="4">
        <f>'EW Creative Occs Employment'!CX13</f>
        <v>65427.94895538516</v>
      </c>
      <c r="CY38" s="4">
        <f>'EW Creative Occs Employment'!CY13</f>
        <v>64235.620602757699</v>
      </c>
      <c r="CZ38" s="4">
        <f>'EW Creative Occs Employment'!CZ13</f>
        <v>57047.777956256148</v>
      </c>
      <c r="DA38" s="4">
        <f>'EW Creative Occs Employment'!DA13</f>
        <v>57779.790417390737</v>
      </c>
      <c r="DB38" s="4">
        <f>'EW Creative Occs Employment'!DB13</f>
        <v>55986.537305235834</v>
      </c>
      <c r="DC38" s="4">
        <f>'EW Creative Occs Employment'!DC13</f>
        <v>64779.942169005401</v>
      </c>
      <c r="DD38" s="4">
        <f>'EW Creative Occs Employment'!DD13</f>
        <v>67991.050519622659</v>
      </c>
      <c r="DE38" s="4">
        <f>'EW Creative Occs Employment'!DE13</f>
        <v>67921.154440070502</v>
      </c>
      <c r="DF38" s="4">
        <f>'EW Creative Occs Employment'!DF13</f>
        <v>69856.499532832589</v>
      </c>
      <c r="DG38" s="4">
        <f>'EW Creative Occs Employment'!DG13</f>
        <v>70230.637016525812</v>
      </c>
      <c r="DH38" s="4">
        <f>'EW Creative Occs Employment'!DH13</f>
        <v>66093.488350383093</v>
      </c>
      <c r="DI38" s="4">
        <f>'EW Creative Occs Employment'!DI13</f>
        <v>66491.572029696457</v>
      </c>
      <c r="DJ38" s="4">
        <f>'EW Creative Occs Employment'!DJ13</f>
        <v>62430.374584301884</v>
      </c>
      <c r="DK38" s="4">
        <f>'EW Creative Occs Employment'!DK13</f>
        <v>64768.153321903112</v>
      </c>
      <c r="DL38" s="4">
        <f>'EW Creative Occs Employment'!DL13</f>
        <v>64377.703975599798</v>
      </c>
      <c r="DM38" s="4">
        <f>'EW Creative Occs Employment'!DM13</f>
        <v>61645.975119170384</v>
      </c>
      <c r="DN38" s="4">
        <f>'EW Creative Occs Employment'!DN13</f>
        <v>62889.337058145626</v>
      </c>
      <c r="DO38" s="4">
        <f>'EW Creative Occs Employment'!DO13</f>
        <v>64307.407253804056</v>
      </c>
      <c r="DP38" s="4">
        <f>'EW Creative Occs Employment'!DP13</f>
        <v>68071.666796644015</v>
      </c>
      <c r="DQ38" s="4">
        <f>'EW Creative Occs Employment'!DQ13</f>
        <v>67804.603930816316</v>
      </c>
      <c r="DR38" s="4">
        <f>'EW Creative Occs Employment'!DR13</f>
        <v>65543.472351968187</v>
      </c>
      <c r="DS38" s="4">
        <f>'EW Creative Occs Employment'!DS13</f>
        <v>63433.960264696943</v>
      </c>
      <c r="DT38" s="4">
        <f>'EW Creative Occs Employment'!DT13</f>
        <v>66856.914634708126</v>
      </c>
      <c r="DU38" s="4">
        <f>'EW Creative Occs Employment'!DU13</f>
        <v>50151.216133900896</v>
      </c>
      <c r="DV38" s="4">
        <f>'EW Creative Occs Employment'!DV13</f>
        <v>45343.567720725667</v>
      </c>
      <c r="DW38" s="4">
        <f>'EW Creative Occs Employment'!DW13</f>
        <v>49258.39871587386</v>
      </c>
      <c r="DX38" s="4">
        <f>'EW Creative Occs Employment'!DX13</f>
        <v>45074.415437135984</v>
      </c>
      <c r="DY38" s="4">
        <f>'EW Creative Occs Employment'!DY13</f>
        <v>46419.942473154391</v>
      </c>
      <c r="DZ38" s="4">
        <f>'EW Creative Occs Employment'!DZ13</f>
        <v>49297.290222244228</v>
      </c>
      <c r="EA38" s="4">
        <f>'EW Creative Occs Employment'!EA13</f>
        <v>52663.968835565043</v>
      </c>
      <c r="EB38" s="4">
        <f>'EW Creative Occs Employment'!EB13</f>
        <v>51268.52279734637</v>
      </c>
      <c r="EC38" s="4">
        <f>'EW Creative Occs Employment'!EC13</f>
        <v>49507.293894890739</v>
      </c>
      <c r="ED38" s="4">
        <f>'EW Creative Occs Employment'!ED13</f>
        <v>49507.293894890739</v>
      </c>
    </row>
    <row r="39" spans="2:134" x14ac:dyDescent="0.45">
      <c r="B39" t="s">
        <v>85</v>
      </c>
      <c r="C39" s="4">
        <f>SUM('EW Creative Occs Employment'!C7:C14)-'EW Creative Occs Employment'!C38</f>
        <v>357116.93236906</v>
      </c>
      <c r="D39" s="4">
        <f>SUM('EW Creative Occs Employment'!D7:D14)-'EW Creative Occs Employment'!D38</f>
        <v>362438.39066570235</v>
      </c>
      <c r="E39" s="4">
        <f>SUM('EW Creative Occs Employment'!E7:E14)-'EW Creative Occs Employment'!E38</f>
        <v>371000.3569345295</v>
      </c>
      <c r="F39" s="4">
        <f>SUM('EW Creative Occs Employment'!F7:F14)-'EW Creative Occs Employment'!F38</f>
        <v>367661.79669622181</v>
      </c>
      <c r="G39" s="4">
        <f>SUM('EW Creative Occs Employment'!G7:G14)-'EW Creative Occs Employment'!G38</f>
        <v>365717.95064615813</v>
      </c>
      <c r="H39" s="4">
        <f>SUM('EW Creative Occs Employment'!H7:H14)-'EW Creative Occs Employment'!H38</f>
        <v>378666.9804620659</v>
      </c>
      <c r="I39" s="4">
        <f>SUM('EW Creative Occs Employment'!I7:I14)-'EW Creative Occs Employment'!I38</f>
        <v>372840.5474524431</v>
      </c>
      <c r="J39" s="4">
        <f>SUM('EW Creative Occs Employment'!J7:J14)-'EW Creative Occs Employment'!J38</f>
        <v>373994.00118142576</v>
      </c>
      <c r="K39" s="4">
        <f>SUM('EW Creative Occs Employment'!K7:K14)-'EW Creative Occs Employment'!K38</f>
        <v>369516.14234528074</v>
      </c>
      <c r="L39" s="4">
        <f>SUM('EW Creative Occs Employment'!L7:L14)-'EW Creative Occs Employment'!L38</f>
        <v>369910.49220378976</v>
      </c>
      <c r="M39" s="4">
        <f>SUM('EW Creative Occs Employment'!M7:M14)-'EW Creative Occs Employment'!M38</f>
        <v>379013.84236163163</v>
      </c>
      <c r="N39" s="4">
        <f>SUM('EW Creative Occs Employment'!N7:N14)-'EW Creative Occs Employment'!N38</f>
        <v>373358.86152720114</v>
      </c>
      <c r="O39" s="4">
        <f>SUM('EW Creative Occs Employment'!O7:O14)-'EW Creative Occs Employment'!O38</f>
        <v>376407.74991385924</v>
      </c>
      <c r="P39" s="4">
        <f>SUM('EW Creative Occs Employment'!P7:P14)-'EW Creative Occs Employment'!P38</f>
        <v>369053.30757151672</v>
      </c>
      <c r="Q39" s="4">
        <f>SUM('EW Creative Occs Employment'!Q7:Q14)-'EW Creative Occs Employment'!Q38</f>
        <v>361871.84680117422</v>
      </c>
      <c r="R39" s="4">
        <f>SUM('EW Creative Occs Employment'!R7:R14)-'EW Creative Occs Employment'!R38</f>
        <v>367408.01680627919</v>
      </c>
      <c r="S39" s="4">
        <f>SUM('EW Creative Occs Employment'!S7:S14)-'EW Creative Occs Employment'!S38</f>
        <v>369051.13814010064</v>
      </c>
      <c r="T39" s="4">
        <f>SUM('EW Creative Occs Employment'!T7:T14)-'EW Creative Occs Employment'!T38</f>
        <v>372059.76392674155</v>
      </c>
      <c r="U39" s="4">
        <f>SUM('EW Creative Occs Employment'!U7:U14)-'EW Creative Occs Employment'!U38</f>
        <v>374362.18538477342</v>
      </c>
      <c r="V39" s="4">
        <f>SUM('EW Creative Occs Employment'!V7:V14)-'EW Creative Occs Employment'!V38</f>
        <v>369722.00458444213</v>
      </c>
      <c r="W39" s="4">
        <f>SUM('EW Creative Occs Employment'!W7:W14)-'EW Creative Occs Employment'!W38</f>
        <v>372960.30085809913</v>
      </c>
      <c r="X39" s="4">
        <f>SUM('EW Creative Occs Employment'!X7:X14)-'EW Creative Occs Employment'!X38</f>
        <v>374404.3102724083</v>
      </c>
      <c r="Y39" s="4">
        <f>SUM('EW Creative Occs Employment'!Y7:Y14)-'EW Creative Occs Employment'!Y38</f>
        <v>371579.8444682511</v>
      </c>
      <c r="Z39" s="4">
        <f>SUM('EW Creative Occs Employment'!Z7:Z14)-'EW Creative Occs Employment'!Z38</f>
        <v>383084.10052458453</v>
      </c>
      <c r="AA39" s="4">
        <f>SUM('EW Creative Occs Employment'!AA7:AA14)-'EW Creative Occs Employment'!AA38</f>
        <v>385408.22620071867</v>
      </c>
      <c r="AB39" s="4">
        <f>SUM('EW Creative Occs Employment'!AB7:AB14)-'EW Creative Occs Employment'!AB38</f>
        <v>380665.26142494968</v>
      </c>
      <c r="AC39" s="4">
        <f>SUM('EW Creative Occs Employment'!AC7:AC14)-'EW Creative Occs Employment'!AC38</f>
        <v>386620.72461143148</v>
      </c>
      <c r="AD39" s="4">
        <f>SUM('EW Creative Occs Employment'!AD7:AD14)-'EW Creative Occs Employment'!AD38</f>
        <v>382128.51949207793</v>
      </c>
      <c r="AE39" s="4">
        <f>SUM('EW Creative Occs Employment'!AE7:AE14)-'EW Creative Occs Employment'!AE38</f>
        <v>380008.22620132775</v>
      </c>
      <c r="AF39" s="4">
        <f>SUM('EW Creative Occs Employment'!AF7:AF14)-'EW Creative Occs Employment'!AF38</f>
        <v>378913.5208234957</v>
      </c>
      <c r="AG39" s="4">
        <f>SUM('EW Creative Occs Employment'!AG7:AG14)-'EW Creative Occs Employment'!AG38</f>
        <v>371685.80655931297</v>
      </c>
      <c r="AH39" s="4">
        <f>SUM('EW Creative Occs Employment'!AH7:AH14)-'EW Creative Occs Employment'!AH38</f>
        <v>370157.68730540201</v>
      </c>
      <c r="AI39" s="4">
        <f>SUM('EW Creative Occs Employment'!AI7:AI14)-'EW Creative Occs Employment'!AI38</f>
        <v>367614.62958305265</v>
      </c>
      <c r="AJ39" s="4">
        <f>SUM('EW Creative Occs Employment'!AJ7:AJ14)-'EW Creative Occs Employment'!AJ38</f>
        <v>365819.40677459992</v>
      </c>
      <c r="AK39" s="4">
        <f>SUM('EW Creative Occs Employment'!AK7:AK14)-'EW Creative Occs Employment'!AK38</f>
        <v>371454.25886343367</v>
      </c>
      <c r="AL39" s="4">
        <f>SUM('EW Creative Occs Employment'!AL7:AL14)-'EW Creative Occs Employment'!AL38</f>
        <v>366608.84201715415</v>
      </c>
      <c r="AM39" s="4">
        <f>SUM('EW Creative Occs Employment'!AM7:AM14)-'EW Creative Occs Employment'!AM38</f>
        <v>366714.29176295741</v>
      </c>
      <c r="AN39" s="4">
        <f>SUM('EW Creative Occs Employment'!AN7:AN14)-'EW Creative Occs Employment'!AN38</f>
        <v>382299.62690057443</v>
      </c>
      <c r="AO39" s="4">
        <f>SUM('EW Creative Occs Employment'!AO7:AO14)-'EW Creative Occs Employment'!AO38</f>
        <v>388352.33362887002</v>
      </c>
      <c r="AP39" s="4">
        <f>SUM('EW Creative Occs Employment'!AP7:AP14)-'EW Creative Occs Employment'!AP38</f>
        <v>393166.54412419134</v>
      </c>
      <c r="AQ39" s="4">
        <f>SUM('EW Creative Occs Employment'!AQ7:AQ14)-'EW Creative Occs Employment'!AQ38</f>
        <v>389283.81216192158</v>
      </c>
      <c r="AR39" s="4">
        <f>SUM('EW Creative Occs Employment'!AR7:AR14)-'EW Creative Occs Employment'!AR38</f>
        <v>392153.20839136379</v>
      </c>
      <c r="AS39" s="4">
        <f>SUM('EW Creative Occs Employment'!AS7:AS14)-'EW Creative Occs Employment'!AS38</f>
        <v>395866.49138561718</v>
      </c>
      <c r="AT39" s="4">
        <f>SUM('EW Creative Occs Employment'!AT7:AT14)-'EW Creative Occs Employment'!AT38</f>
        <v>400063.65573033801</v>
      </c>
      <c r="AU39" s="4">
        <f>SUM('EW Creative Occs Employment'!AU7:AU14)-'EW Creative Occs Employment'!AU38</f>
        <v>382665.31420193985</v>
      </c>
      <c r="AV39" s="4">
        <f>SUM('EW Creative Occs Employment'!AV7:AV14)-'EW Creative Occs Employment'!AV38</f>
        <v>386089.88117439917</v>
      </c>
      <c r="AW39" s="4">
        <f>SUM('EW Creative Occs Employment'!AW7:AW14)-'EW Creative Occs Employment'!AW38</f>
        <v>387114.20428278192</v>
      </c>
      <c r="AX39" s="4">
        <f>SUM('EW Creative Occs Employment'!AX7:AX14)-'EW Creative Occs Employment'!AX38</f>
        <v>382499.29182314273</v>
      </c>
      <c r="AY39" s="4">
        <f>SUM('EW Creative Occs Employment'!AY7:AY14)-'EW Creative Occs Employment'!AY38</f>
        <v>379331.73655764898</v>
      </c>
      <c r="AZ39" s="4">
        <f>SUM('EW Creative Occs Employment'!AZ7:AZ14)-'EW Creative Occs Employment'!AZ38</f>
        <v>374490.58845286176</v>
      </c>
      <c r="BA39" s="4">
        <f>SUM('EW Creative Occs Employment'!BA7:BA14)-'EW Creative Occs Employment'!BA38</f>
        <v>384852.45414830971</v>
      </c>
      <c r="BB39" s="4">
        <f>SUM('EW Creative Occs Employment'!BB7:BB14)-'EW Creative Occs Employment'!BB38</f>
        <v>395280.72093159915</v>
      </c>
      <c r="BC39" s="4">
        <f>SUM('EW Creative Occs Employment'!BC7:BC14)-'EW Creative Occs Employment'!BC38</f>
        <v>410624.98505041271</v>
      </c>
      <c r="BD39" s="4">
        <f>SUM('EW Creative Occs Employment'!BD7:BD14)-'EW Creative Occs Employment'!BD38</f>
        <v>405069.46641947486</v>
      </c>
      <c r="BE39" s="4">
        <f>SUM('EW Creative Occs Employment'!BE7:BE14)-'EW Creative Occs Employment'!BE38</f>
        <v>401672.02440776315</v>
      </c>
      <c r="BF39" s="4">
        <f>SUM('EW Creative Occs Employment'!BF7:BF14)-'EW Creative Occs Employment'!BF38</f>
        <v>418565.45970249909</v>
      </c>
      <c r="BG39" s="4">
        <f>SUM('EW Creative Occs Employment'!BG7:BG14)-'EW Creative Occs Employment'!BG38</f>
        <v>404589.81045475428</v>
      </c>
      <c r="BH39" s="4">
        <f>SUM('EW Creative Occs Employment'!BH7:BH14)-'EW Creative Occs Employment'!BH38</f>
        <v>417102.04268559191</v>
      </c>
      <c r="BI39" s="4">
        <f>SUM('EW Creative Occs Employment'!BI7:BI14)-'EW Creative Occs Employment'!BI38</f>
        <v>410234.27242468088</v>
      </c>
      <c r="BJ39" s="4">
        <f>SUM('EW Creative Occs Employment'!BJ7:BJ14)-'EW Creative Occs Employment'!BJ38</f>
        <v>404465.46856989892</v>
      </c>
      <c r="BK39" s="4">
        <f>SUM('EW Creative Occs Employment'!BK7:BK14)-'EW Creative Occs Employment'!BK38</f>
        <v>396074.03163733392</v>
      </c>
      <c r="BL39" s="4">
        <f>SUM('EW Creative Occs Employment'!BL7:BL14)-'EW Creative Occs Employment'!BL38</f>
        <v>401404.34066451824</v>
      </c>
      <c r="BM39" s="4">
        <f>SUM('EW Creative Occs Employment'!BM7:BM14)-'EW Creative Occs Employment'!BM38</f>
        <v>405853.07499258535</v>
      </c>
      <c r="BN39" s="4">
        <f>SUM('EW Creative Occs Employment'!BN7:BN14)-'EW Creative Occs Employment'!BN38</f>
        <v>396753.33424243971</v>
      </c>
      <c r="BO39" s="4">
        <f>SUM('EW Creative Occs Employment'!BO7:BO14)-'EW Creative Occs Employment'!BO38</f>
        <v>400195.27633164101</v>
      </c>
      <c r="BP39" s="4">
        <f>SUM('EW Creative Occs Employment'!BP7:BP14)-'EW Creative Occs Employment'!BP38</f>
        <v>405460.25389893539</v>
      </c>
      <c r="BQ39" s="4">
        <f>SUM('EW Creative Occs Employment'!BQ7:BQ14)-'EW Creative Occs Employment'!BQ38</f>
        <v>408943.11207332613</v>
      </c>
      <c r="BR39" s="4">
        <f>SUM('EW Creative Occs Employment'!BR7:BR14)-'EW Creative Occs Employment'!BR38</f>
        <v>402388.83688909747</v>
      </c>
      <c r="BS39" s="4">
        <f>SUM('EW Creative Occs Employment'!BS7:BS14)-'EW Creative Occs Employment'!BS38</f>
        <v>400858.23547280772</v>
      </c>
      <c r="BT39" s="4">
        <f>SUM('EW Creative Occs Employment'!BT7:BT14)-'EW Creative Occs Employment'!BT38</f>
        <v>393491.2139287637</v>
      </c>
      <c r="BU39" s="4">
        <f>SUM('EW Creative Occs Employment'!BU7:BU14)-'EW Creative Occs Employment'!BU38</f>
        <v>403370.99834861804</v>
      </c>
      <c r="BV39" s="4">
        <f>SUM('EW Creative Occs Employment'!BV7:BV14)-'EW Creative Occs Employment'!BV38</f>
        <v>405290.67615516682</v>
      </c>
      <c r="BW39" s="4">
        <f>SUM('EW Creative Occs Employment'!BW7:BW14)-'EW Creative Occs Employment'!BW38</f>
        <v>408320.15445197548</v>
      </c>
      <c r="BX39" s="4">
        <f>SUM('EW Creative Occs Employment'!BX7:BX14)-'EW Creative Occs Employment'!BX38</f>
        <v>414602.94368907996</v>
      </c>
      <c r="BY39" s="4">
        <f>SUM('EW Creative Occs Employment'!BY7:BY14)-'EW Creative Occs Employment'!BY38</f>
        <v>424363.53432822193</v>
      </c>
      <c r="BZ39" s="4">
        <f>SUM('EW Creative Occs Employment'!BZ7:BZ14)-'EW Creative Occs Employment'!BZ38</f>
        <v>420021.50337308028</v>
      </c>
      <c r="CA39" s="4">
        <f>SUM('EW Creative Occs Employment'!CA7:CA14)-'EW Creative Occs Employment'!CA38</f>
        <v>437295.81254636869</v>
      </c>
      <c r="CB39" s="4">
        <f>SUM('EW Creative Occs Employment'!CB7:CB14)-'EW Creative Occs Employment'!CB38</f>
        <v>439925.13237945747</v>
      </c>
      <c r="CC39" s="4">
        <f>SUM('EW Creative Occs Employment'!CC7:CC14)-'EW Creative Occs Employment'!CC38</f>
        <v>438443.40890649764</v>
      </c>
      <c r="CD39" s="4">
        <f>SUM('EW Creative Occs Employment'!CD7:CD14)-'EW Creative Occs Employment'!CD38</f>
        <v>445353.02479670837</v>
      </c>
      <c r="CE39" s="4">
        <f>SUM('EW Creative Occs Employment'!CE7:CE14)-'EW Creative Occs Employment'!CE38</f>
        <v>433108.3743354085</v>
      </c>
      <c r="CF39" s="4">
        <f>SUM('EW Creative Occs Employment'!CF7:CF14)-'EW Creative Occs Employment'!CF38</f>
        <v>421135.99572218145</v>
      </c>
      <c r="CG39" s="4">
        <f>SUM('EW Creative Occs Employment'!CG7:CG14)-'EW Creative Occs Employment'!CG38</f>
        <v>430560.74744421139</v>
      </c>
      <c r="CH39" s="4">
        <f>SUM('EW Creative Occs Employment'!CH7:CH14)-'EW Creative Occs Employment'!CH38</f>
        <v>431574.7927620621</v>
      </c>
      <c r="CI39" s="4">
        <f>SUM('EW Creative Occs Employment'!CI7:CI14)-'EW Creative Occs Employment'!CI38</f>
        <v>428196.47147678462</v>
      </c>
      <c r="CJ39" s="4">
        <f>SUM('EW Creative Occs Employment'!CJ7:CJ14)-'EW Creative Occs Employment'!CJ38</f>
        <v>426893.79859850113</v>
      </c>
      <c r="CK39" s="4">
        <f>SUM('EW Creative Occs Employment'!CK7:CK14)-'EW Creative Occs Employment'!CK38</f>
        <v>439307.44263424864</v>
      </c>
      <c r="CL39" s="4">
        <f>SUM('EW Creative Occs Employment'!CL7:CL14)-'EW Creative Occs Employment'!CL38</f>
        <v>435459.75874103478</v>
      </c>
      <c r="CM39" s="4">
        <f>SUM('EW Creative Occs Employment'!CM7:CM14)-'EW Creative Occs Employment'!CM38</f>
        <v>435752.46684249549</v>
      </c>
      <c r="CN39" s="4">
        <f>SUM('EW Creative Occs Employment'!CN7:CN14)-'EW Creative Occs Employment'!CN38</f>
        <v>457770.10538373492</v>
      </c>
      <c r="CO39" s="4">
        <f>SUM('EW Creative Occs Employment'!CO7:CO14)-'EW Creative Occs Employment'!CO38</f>
        <v>461589.25805622118</v>
      </c>
      <c r="CP39" s="4">
        <f>SUM('EW Creative Occs Employment'!CP7:CP14)-'EW Creative Occs Employment'!CP38</f>
        <v>461936.83944915549</v>
      </c>
      <c r="CQ39" s="4">
        <f>SUM('EW Creative Occs Employment'!CQ7:CQ14)-'EW Creative Occs Employment'!CQ38</f>
        <v>454363.56922936672</v>
      </c>
      <c r="CR39" s="4">
        <f>SUM('EW Creative Occs Employment'!CR7:CR14)-'EW Creative Occs Employment'!CR38</f>
        <v>441568.28489168279</v>
      </c>
      <c r="CS39" s="4">
        <f>SUM('EW Creative Occs Employment'!CS7:CS14)-'EW Creative Occs Employment'!CS38</f>
        <v>446473.78245947324</v>
      </c>
      <c r="CT39" s="4">
        <f>SUM('EW Creative Occs Employment'!CT7:CT14)-'EW Creative Occs Employment'!CT38</f>
        <v>441649.73093153996</v>
      </c>
      <c r="CU39" s="4">
        <f>SUM('EW Creative Occs Employment'!CU7:CU14)-'EW Creative Occs Employment'!CU38</f>
        <v>438845.35923292005</v>
      </c>
      <c r="CV39" s="4">
        <f>SUM('EW Creative Occs Employment'!CV7:CV14)-'EW Creative Occs Employment'!CV38</f>
        <v>432129.36753501842</v>
      </c>
      <c r="CW39" s="4">
        <f>SUM('EW Creative Occs Employment'!CW7:CW14)-'EW Creative Occs Employment'!CW38</f>
        <v>428646.1865949005</v>
      </c>
      <c r="CX39" s="4">
        <f>SUM('EW Creative Occs Employment'!CX7:CX14)-'EW Creative Occs Employment'!CX38</f>
        <v>447012.40614076029</v>
      </c>
      <c r="CY39" s="4">
        <f>SUM('EW Creative Occs Employment'!CY7:CY14)-'EW Creative Occs Employment'!CY38</f>
        <v>450818.81659531733</v>
      </c>
      <c r="CZ39" s="4">
        <f>SUM('EW Creative Occs Employment'!CZ7:CZ14)-'EW Creative Occs Employment'!CZ38</f>
        <v>459570.80853102449</v>
      </c>
      <c r="DA39" s="4">
        <f>SUM('EW Creative Occs Employment'!DA7:DA14)-'EW Creative Occs Employment'!DA38</f>
        <v>476334.62768350716</v>
      </c>
      <c r="DB39" s="4">
        <f>SUM('EW Creative Occs Employment'!DB7:DB14)-'EW Creative Occs Employment'!DB38</f>
        <v>468421.28228959139</v>
      </c>
      <c r="DC39" s="4">
        <f>SUM('EW Creative Occs Employment'!DC7:DC14)-'EW Creative Occs Employment'!DC38</f>
        <v>466052.84076772723</v>
      </c>
      <c r="DD39" s="4">
        <f>SUM('EW Creative Occs Employment'!DD7:DD14)-'EW Creative Occs Employment'!DD38</f>
        <v>447363.51560824947</v>
      </c>
      <c r="DE39" s="4">
        <f>SUM('EW Creative Occs Employment'!DE7:DE14)-'EW Creative Occs Employment'!DE38</f>
        <v>457439.83687937073</v>
      </c>
      <c r="DF39" s="4">
        <f>SUM('EW Creative Occs Employment'!DF7:DF14)-'EW Creative Occs Employment'!DF38</f>
        <v>445985.06945270143</v>
      </c>
      <c r="DG39" s="4">
        <f>SUM('EW Creative Occs Employment'!DG7:DG14)-'EW Creative Occs Employment'!DG38</f>
        <v>447343.44889513438</v>
      </c>
      <c r="DH39" s="4">
        <f>SUM('EW Creative Occs Employment'!DH7:DH14)-'EW Creative Occs Employment'!DH38</f>
        <v>456065.00166820351</v>
      </c>
      <c r="DI39" s="4">
        <f>SUM('EW Creative Occs Employment'!DI7:DI14)-'EW Creative Occs Employment'!DI38</f>
        <v>455727.68495936203</v>
      </c>
      <c r="DJ39" s="4">
        <f>SUM('EW Creative Occs Employment'!DJ7:DJ14)-'EW Creative Occs Employment'!DJ38</f>
        <v>460008.51971074735</v>
      </c>
      <c r="DK39" s="4">
        <f>SUM('EW Creative Occs Employment'!DK7:DK14)-'EW Creative Occs Employment'!DK38</f>
        <v>470724.21444064181</v>
      </c>
      <c r="DL39" s="4">
        <f>SUM('EW Creative Occs Employment'!DL7:DL14)-'EW Creative Occs Employment'!DL38</f>
        <v>479632.87551291537</v>
      </c>
      <c r="DM39" s="4">
        <f>SUM('EW Creative Occs Employment'!DM7:DM14)-'EW Creative Occs Employment'!DM38</f>
        <v>483019.71510910604</v>
      </c>
      <c r="DN39" s="4">
        <f>SUM('EW Creative Occs Employment'!DN7:DN14)-'EW Creative Occs Employment'!DN38</f>
        <v>485288.5688784669</v>
      </c>
      <c r="DO39" s="4">
        <f>SUM('EW Creative Occs Employment'!DO7:DO14)-'EW Creative Occs Employment'!DO38</f>
        <v>473515.39352329774</v>
      </c>
      <c r="DP39" s="4">
        <f>SUM('EW Creative Occs Employment'!DP7:DP14)-'EW Creative Occs Employment'!DP38</f>
        <v>484392.98784760514</v>
      </c>
      <c r="DQ39" s="4">
        <f>SUM('EW Creative Occs Employment'!DQ7:DQ14)-'EW Creative Occs Employment'!DQ38</f>
        <v>468468.70574984071</v>
      </c>
      <c r="DR39" s="4">
        <f>SUM('EW Creative Occs Employment'!DR7:DR14)-'EW Creative Occs Employment'!DR38</f>
        <v>477576.09408274421</v>
      </c>
      <c r="DS39" s="4">
        <f>SUM('EW Creative Occs Employment'!DS7:DS14)-'EW Creative Occs Employment'!DS38</f>
        <v>471835.05950924987</v>
      </c>
      <c r="DT39" s="4">
        <f>SUM('EW Creative Occs Employment'!DT7:DT14)-'EW Creative Occs Employment'!DT38</f>
        <v>468426.97904301196</v>
      </c>
      <c r="DU39" s="4">
        <f>SUM('EW Creative Occs Employment'!DU7:DU14)-'EW Creative Occs Employment'!DU38</f>
        <v>465293.59296799486</v>
      </c>
      <c r="DV39" s="4">
        <f>SUM('EW Creative Occs Employment'!DV7:DV14)-'EW Creative Occs Employment'!DV38</f>
        <v>435984.15268480399</v>
      </c>
      <c r="DW39" s="4">
        <f>SUM('EW Creative Occs Employment'!DW7:DW14)-'EW Creative Occs Employment'!DW38</f>
        <v>447489.5734874442</v>
      </c>
      <c r="DX39" s="4">
        <f>SUM('EW Creative Occs Employment'!DX7:DX14)-'EW Creative Occs Employment'!DX38</f>
        <v>467331.85636568512</v>
      </c>
      <c r="DY39" s="4">
        <f>SUM('EW Creative Occs Employment'!DY7:DY14)-'EW Creative Occs Employment'!DY38</f>
        <v>490346.08070923458</v>
      </c>
      <c r="DZ39" s="4">
        <f>SUM('EW Creative Occs Employment'!DZ7:DZ14)-'EW Creative Occs Employment'!DZ38</f>
        <v>494449.50626026921</v>
      </c>
      <c r="EA39" s="4">
        <f>SUM('EW Creative Occs Employment'!EA7:EA14)-'EW Creative Occs Employment'!EA38</f>
        <v>498424.6965926527</v>
      </c>
      <c r="EB39" s="4">
        <f>SUM('EW Creative Occs Employment'!EB7:EB14)-'EW Creative Occs Employment'!EB38</f>
        <v>517444.57291252573</v>
      </c>
      <c r="EC39" s="4">
        <f>SUM('EW Creative Occs Employment'!EC7:EC14)-'EW Creative Occs Employment'!EC38</f>
        <v>508495.86148798891</v>
      </c>
      <c r="ED39" s="4">
        <f>SUM('EW Creative Occs Employment'!ED7:ED14)-'EW Creative Occs Employment'!ED38</f>
        <v>508495.86148798891</v>
      </c>
    </row>
    <row r="41" spans="2:134" x14ac:dyDescent="0.45">
      <c r="C41" s="12">
        <f>C28/$C28</f>
        <v>1</v>
      </c>
      <c r="D41" s="12">
        <f t="shared" ref="D41:AI41" si="8">D38/$C38</f>
        <v>1.0009462333363857</v>
      </c>
      <c r="E41" s="12">
        <f t="shared" si="8"/>
        <v>1.1147863571177057</v>
      </c>
      <c r="F41" s="12">
        <f t="shared" si="8"/>
        <v>1.084380475399755</v>
      </c>
      <c r="G41" s="12">
        <f t="shared" si="8"/>
        <v>1.0804892811522577</v>
      </c>
      <c r="H41" s="12">
        <f t="shared" si="8"/>
        <v>1.0011705024421653</v>
      </c>
      <c r="I41" s="12">
        <f t="shared" si="8"/>
        <v>1.1354634885706893</v>
      </c>
      <c r="J41" s="12">
        <f t="shared" si="8"/>
        <v>1.0494026971901738</v>
      </c>
      <c r="K41" s="12">
        <f t="shared" si="8"/>
        <v>1.1197737254698448</v>
      </c>
      <c r="L41" s="12">
        <f t="shared" si="8"/>
        <v>1.0570737086704067</v>
      </c>
      <c r="M41" s="12">
        <f t="shared" si="8"/>
        <v>1.1139680112580572</v>
      </c>
      <c r="N41" s="12">
        <f t="shared" si="8"/>
        <v>1.1290601595725362</v>
      </c>
      <c r="O41" s="12">
        <f t="shared" si="8"/>
        <v>1.0736214771431307</v>
      </c>
      <c r="P41" s="12">
        <f t="shared" si="8"/>
        <v>1.0181579138203576</v>
      </c>
      <c r="Q41" s="12">
        <f t="shared" si="8"/>
        <v>1.0379211854343131</v>
      </c>
      <c r="R41" s="12">
        <f t="shared" si="8"/>
        <v>1.1948146281096934</v>
      </c>
      <c r="S41" s="12">
        <f t="shared" si="8"/>
        <v>1.1021263430179455</v>
      </c>
      <c r="T41" s="12">
        <f t="shared" si="8"/>
        <v>1.0828068714316152</v>
      </c>
      <c r="U41" s="12">
        <f t="shared" si="8"/>
        <v>1.0735014703769961</v>
      </c>
      <c r="V41" s="12">
        <f t="shared" si="8"/>
        <v>1.015306563123517</v>
      </c>
      <c r="W41" s="12">
        <f t="shared" si="8"/>
        <v>1.0525489149248959</v>
      </c>
      <c r="X41" s="12">
        <f t="shared" si="8"/>
        <v>1.0737006730334593</v>
      </c>
      <c r="Y41" s="12">
        <f t="shared" si="8"/>
        <v>1.1702510893810087</v>
      </c>
      <c r="Z41" s="12">
        <f t="shared" si="8"/>
        <v>1.1731394955720633</v>
      </c>
      <c r="AA41" s="12">
        <f t="shared" si="8"/>
        <v>1.134823684600347</v>
      </c>
      <c r="AB41" s="12">
        <f t="shared" si="8"/>
        <v>1.0802980153934749</v>
      </c>
      <c r="AC41" s="12">
        <f t="shared" si="8"/>
        <v>1.1891573146137346</v>
      </c>
      <c r="AD41" s="12">
        <f t="shared" si="8"/>
        <v>1.0676034022894525</v>
      </c>
      <c r="AE41" s="12">
        <f t="shared" si="8"/>
        <v>1.0094785782711158</v>
      </c>
      <c r="AF41" s="12">
        <f t="shared" si="8"/>
        <v>1.0003616715605079</v>
      </c>
      <c r="AG41" s="12">
        <f t="shared" si="8"/>
        <v>1.1005569767529717</v>
      </c>
      <c r="AH41" s="12">
        <f t="shared" si="8"/>
        <v>1.1325057163921164</v>
      </c>
      <c r="AI41" s="12">
        <f t="shared" si="8"/>
        <v>1.0113924615687906</v>
      </c>
      <c r="AJ41" s="12">
        <f t="shared" ref="AJ41:BO41" si="9">AJ38/$C38</f>
        <v>0.98864296705725085</v>
      </c>
      <c r="AK41" s="12">
        <f t="shared" si="9"/>
        <v>1.0497921334329763</v>
      </c>
      <c r="AL41" s="12">
        <f t="shared" si="9"/>
        <v>0.99879825103012077</v>
      </c>
      <c r="AM41" s="12">
        <f t="shared" si="9"/>
        <v>1.0706236993165998</v>
      </c>
      <c r="AN41" s="12">
        <f t="shared" si="9"/>
        <v>1.0177938487739517</v>
      </c>
      <c r="AO41" s="12">
        <f t="shared" si="9"/>
        <v>1.0846322924209735</v>
      </c>
      <c r="AP41" s="12">
        <f t="shared" si="9"/>
        <v>1.2312622166353908</v>
      </c>
      <c r="AQ41" s="12">
        <f t="shared" si="9"/>
        <v>1.2216465826275129</v>
      </c>
      <c r="AR41" s="12">
        <f t="shared" si="9"/>
        <v>1.2296989254738746</v>
      </c>
      <c r="AS41" s="12">
        <f t="shared" si="9"/>
        <v>1.1076190284677718</v>
      </c>
      <c r="AT41" s="12">
        <f t="shared" si="9"/>
        <v>1.161926633041193</v>
      </c>
      <c r="AU41" s="12">
        <f t="shared" si="9"/>
        <v>1.1722450787718004</v>
      </c>
      <c r="AV41" s="12">
        <f t="shared" si="9"/>
        <v>1.0179302360509521</v>
      </c>
      <c r="AW41" s="12">
        <f t="shared" si="9"/>
        <v>1.1757517429394226</v>
      </c>
      <c r="AX41" s="12">
        <f t="shared" si="9"/>
        <v>1.1593451073268486</v>
      </c>
      <c r="AY41" s="12">
        <f t="shared" si="9"/>
        <v>1.0846671887731003</v>
      </c>
      <c r="AZ41" s="12">
        <f t="shared" si="9"/>
        <v>1.1560869564917582</v>
      </c>
      <c r="BA41" s="12">
        <f t="shared" si="9"/>
        <v>1.2238594588743197</v>
      </c>
      <c r="BB41" s="12">
        <f t="shared" si="9"/>
        <v>1.1630258833076863</v>
      </c>
      <c r="BC41" s="12">
        <f t="shared" si="9"/>
        <v>1.2172588202248333</v>
      </c>
      <c r="BD41" s="12">
        <f t="shared" si="9"/>
        <v>1.174361870737429</v>
      </c>
      <c r="BE41" s="12">
        <f t="shared" si="9"/>
        <v>1.1776262016509167</v>
      </c>
      <c r="BF41" s="12">
        <f t="shared" si="9"/>
        <v>1.1549502552252224</v>
      </c>
      <c r="BG41" s="12">
        <f t="shared" si="9"/>
        <v>1.1631144823840898</v>
      </c>
      <c r="BH41" s="12">
        <f t="shared" si="9"/>
        <v>1.168242297559662</v>
      </c>
      <c r="BI41" s="12">
        <f t="shared" si="9"/>
        <v>1.1858813969781541</v>
      </c>
      <c r="BJ41" s="12">
        <f t="shared" si="9"/>
        <v>1.1479438798208375</v>
      </c>
      <c r="BK41" s="12">
        <f t="shared" si="9"/>
        <v>1.2072230107441837</v>
      </c>
      <c r="BL41" s="12">
        <f t="shared" si="9"/>
        <v>1.2415620415497972</v>
      </c>
      <c r="BM41" s="12">
        <f t="shared" si="9"/>
        <v>1.2909247330920131</v>
      </c>
      <c r="BN41" s="12">
        <f t="shared" si="9"/>
        <v>1.3249186589861723</v>
      </c>
      <c r="BO41" s="12">
        <f t="shared" si="9"/>
        <v>1.324124984070012</v>
      </c>
      <c r="BP41" s="12">
        <f t="shared" ref="BP41:CU41" si="10">BP38/$C38</f>
        <v>1.0673621080247373</v>
      </c>
      <c r="BQ41" s="12">
        <f t="shared" si="10"/>
        <v>1.0527236702217029</v>
      </c>
      <c r="BR41" s="12">
        <f t="shared" si="10"/>
        <v>1.0661887291928605</v>
      </c>
      <c r="BS41" s="12">
        <f t="shared" si="10"/>
        <v>1.0931413271434305</v>
      </c>
      <c r="BT41" s="12">
        <f t="shared" si="10"/>
        <v>1.1693444979798993</v>
      </c>
      <c r="BU41" s="12">
        <f t="shared" si="10"/>
        <v>1.1120164914043911</v>
      </c>
      <c r="BV41" s="12">
        <f t="shared" si="10"/>
        <v>1.1624999792068746</v>
      </c>
      <c r="BW41" s="12">
        <f t="shared" si="10"/>
        <v>1.1342283657241552</v>
      </c>
      <c r="BX41" s="12">
        <f t="shared" si="10"/>
        <v>1.0724203966330133</v>
      </c>
      <c r="BY41" s="12">
        <f t="shared" si="10"/>
        <v>1.0307103374978555</v>
      </c>
      <c r="BZ41" s="12">
        <f t="shared" si="10"/>
        <v>1.0372284521743962</v>
      </c>
      <c r="CA41" s="12">
        <f t="shared" si="10"/>
        <v>1.0108218380300182</v>
      </c>
      <c r="CB41" s="12">
        <f t="shared" si="10"/>
        <v>0.9972205211507309</v>
      </c>
      <c r="CC41" s="12">
        <f t="shared" si="10"/>
        <v>1.1662915193475509</v>
      </c>
      <c r="CD41" s="12">
        <f t="shared" si="10"/>
        <v>1.1676375998913264</v>
      </c>
      <c r="CE41" s="12">
        <f t="shared" si="10"/>
        <v>1.2346132604371276</v>
      </c>
      <c r="CF41" s="12">
        <f t="shared" si="10"/>
        <v>1.2885574054198508</v>
      </c>
      <c r="CG41" s="12">
        <f t="shared" si="10"/>
        <v>1.3173337481215044</v>
      </c>
      <c r="CH41" s="12">
        <f t="shared" si="10"/>
        <v>1.3774494677918268</v>
      </c>
      <c r="CI41" s="12">
        <f t="shared" si="10"/>
        <v>1.2396368132730551</v>
      </c>
      <c r="CJ41" s="12">
        <f t="shared" si="10"/>
        <v>1.1938792954586841</v>
      </c>
      <c r="CK41" s="12">
        <f t="shared" si="10"/>
        <v>1.182834920748238</v>
      </c>
      <c r="CL41" s="12">
        <f t="shared" si="10"/>
        <v>1.2807066411388957</v>
      </c>
      <c r="CM41" s="12">
        <f t="shared" si="10"/>
        <v>1.1639246183921244</v>
      </c>
      <c r="CN41" s="12">
        <f t="shared" si="10"/>
        <v>1.0691394184894634</v>
      </c>
      <c r="CO41" s="12">
        <f t="shared" si="10"/>
        <v>1.3576664239980953</v>
      </c>
      <c r="CP41" s="12">
        <f t="shared" si="10"/>
        <v>1.3193990384758303</v>
      </c>
      <c r="CQ41" s="12">
        <f t="shared" si="10"/>
        <v>1.3879360478079164</v>
      </c>
      <c r="CR41" s="12">
        <f t="shared" si="10"/>
        <v>1.4794394161335567</v>
      </c>
      <c r="CS41" s="12">
        <f t="shared" si="10"/>
        <v>1.5226325871553203</v>
      </c>
      <c r="CT41" s="12">
        <f t="shared" si="10"/>
        <v>1.5101848599334187</v>
      </c>
      <c r="CU41" s="12">
        <f t="shared" si="10"/>
        <v>1.3995763054616155</v>
      </c>
      <c r="CV41" s="12">
        <f t="shared" ref="CV41:ED41" si="11">CV38/$C38</f>
        <v>1.3551563190206555</v>
      </c>
      <c r="CW41" s="12">
        <f t="shared" si="11"/>
        <v>1.3629988558730417</v>
      </c>
      <c r="CX41" s="12">
        <f t="shared" si="11"/>
        <v>1.4104178032972543</v>
      </c>
      <c r="CY41" s="12">
        <f t="shared" si="11"/>
        <v>1.3847150086541182</v>
      </c>
      <c r="CZ41" s="12">
        <f t="shared" si="11"/>
        <v>1.2297680571175817</v>
      </c>
      <c r="DA41" s="12">
        <f t="shared" si="11"/>
        <v>1.2455479099771554</v>
      </c>
      <c r="DB41" s="12">
        <f t="shared" si="11"/>
        <v>1.2068910950290641</v>
      </c>
      <c r="DC41" s="12">
        <f t="shared" si="11"/>
        <v>1.3964488447289416</v>
      </c>
      <c r="DD41" s="12">
        <f t="shared" si="11"/>
        <v>1.4656700943376579</v>
      </c>
      <c r="DE41" s="12">
        <f t="shared" si="11"/>
        <v>1.4641633578961981</v>
      </c>
      <c r="DF41" s="12">
        <f t="shared" si="11"/>
        <v>1.505883222540235</v>
      </c>
      <c r="DG41" s="12">
        <f t="shared" si="11"/>
        <v>1.5139484328411354</v>
      </c>
      <c r="DH41" s="12">
        <f t="shared" si="11"/>
        <v>1.4247647089620008</v>
      </c>
      <c r="DI41" s="12">
        <f t="shared" si="11"/>
        <v>1.4333461228297733</v>
      </c>
      <c r="DJ41" s="12">
        <f t="shared" si="11"/>
        <v>1.3457996649147359</v>
      </c>
      <c r="DK41" s="12">
        <f t="shared" si="11"/>
        <v>1.3961947148028337</v>
      </c>
      <c r="DL41" s="12">
        <f t="shared" si="11"/>
        <v>1.3877778727941155</v>
      </c>
      <c r="DM41" s="12">
        <f t="shared" si="11"/>
        <v>1.3288905154123924</v>
      </c>
      <c r="DN41" s="12">
        <f t="shared" si="11"/>
        <v>1.355693431332448</v>
      </c>
      <c r="DO41" s="12">
        <f t="shared" si="11"/>
        <v>1.3862624997843065</v>
      </c>
      <c r="DP41" s="12">
        <f t="shared" si="11"/>
        <v>1.4674079240291249</v>
      </c>
      <c r="DQ41" s="12">
        <f t="shared" si="11"/>
        <v>1.4616509008215073</v>
      </c>
      <c r="DR41" s="12">
        <f t="shared" si="11"/>
        <v>1.4129081191002022</v>
      </c>
      <c r="DS41" s="12">
        <f t="shared" si="11"/>
        <v>1.3674337698097034</v>
      </c>
      <c r="DT41" s="12">
        <f t="shared" si="11"/>
        <v>1.4412217436101651</v>
      </c>
      <c r="DU41" s="12">
        <f t="shared" si="11"/>
        <v>1.0811001906921374</v>
      </c>
      <c r="DV41" s="12">
        <f t="shared" si="11"/>
        <v>0.97746263178654003</v>
      </c>
      <c r="DW41" s="12">
        <f t="shared" si="11"/>
        <v>1.0618538960797554</v>
      </c>
      <c r="DX41" s="12">
        <f t="shared" si="11"/>
        <v>0.97166056739916551</v>
      </c>
      <c r="DY41" s="12">
        <f t="shared" si="11"/>
        <v>1.0006658368095243</v>
      </c>
      <c r="DZ41" s="12">
        <f t="shared" si="11"/>
        <v>1.0626922728569217</v>
      </c>
      <c r="EA41" s="12">
        <f t="shared" si="11"/>
        <v>1.1352671209152907</v>
      </c>
      <c r="EB41" s="12">
        <f t="shared" si="11"/>
        <v>1.1051857571056698</v>
      </c>
      <c r="EC41" s="12">
        <f t="shared" si="11"/>
        <v>1.0672192819315975</v>
      </c>
      <c r="ED41" s="12">
        <f t="shared" si="11"/>
        <v>1.0672192819315975</v>
      </c>
    </row>
    <row r="42" spans="2:134" x14ac:dyDescent="0.45">
      <c r="C42" s="12">
        <f>C29/$C29</f>
        <v>1</v>
      </c>
      <c r="D42" s="12">
        <f t="shared" ref="D42:AI42" si="12">D39/$C39</f>
        <v>1.0149011648967206</v>
      </c>
      <c r="E42" s="12">
        <f t="shared" si="12"/>
        <v>1.0388764107973514</v>
      </c>
      <c r="F42" s="12">
        <f t="shared" si="12"/>
        <v>1.0295277635177049</v>
      </c>
      <c r="G42" s="12">
        <f t="shared" si="12"/>
        <v>1.0240845994616954</v>
      </c>
      <c r="H42" s="12">
        <f t="shared" si="12"/>
        <v>1.0603445150305424</v>
      </c>
      <c r="I42" s="12">
        <f t="shared" si="12"/>
        <v>1.044029318293801</v>
      </c>
      <c r="J42" s="12">
        <f t="shared" si="12"/>
        <v>1.0472592231917031</v>
      </c>
      <c r="K42" s="12">
        <f t="shared" si="12"/>
        <v>1.0347203082586038</v>
      </c>
      <c r="L42" s="12">
        <f t="shared" si="12"/>
        <v>1.0358245680199458</v>
      </c>
      <c r="M42" s="12">
        <f t="shared" si="12"/>
        <v>1.0613157988542039</v>
      </c>
      <c r="N42" s="12">
        <f t="shared" si="12"/>
        <v>1.0454807030582243</v>
      </c>
      <c r="O42" s="12">
        <f t="shared" si="12"/>
        <v>1.0540182102731082</v>
      </c>
      <c r="P42" s="12">
        <f t="shared" si="12"/>
        <v>1.033424276813963</v>
      </c>
      <c r="Q42" s="12">
        <f t="shared" si="12"/>
        <v>1.0133147269175136</v>
      </c>
      <c r="R42" s="12">
        <f t="shared" si="12"/>
        <v>1.028817128241301</v>
      </c>
      <c r="S42" s="12">
        <f t="shared" si="12"/>
        <v>1.0334182019650284</v>
      </c>
      <c r="T42" s="12">
        <f t="shared" si="12"/>
        <v>1.0418429657158876</v>
      </c>
      <c r="U42" s="12">
        <f t="shared" si="12"/>
        <v>1.0482902138000318</v>
      </c>
      <c r="V42" s="12">
        <f t="shared" si="12"/>
        <v>1.0352967643728399</v>
      </c>
      <c r="W42" s="12">
        <f t="shared" si="12"/>
        <v>1.0443646521713115</v>
      </c>
      <c r="X42" s="12">
        <f t="shared" si="12"/>
        <v>1.0484081720479239</v>
      </c>
      <c r="Y42" s="12">
        <f t="shared" si="12"/>
        <v>1.0404990936812946</v>
      </c>
      <c r="Z42" s="12">
        <f t="shared" si="12"/>
        <v>1.072713349051422</v>
      </c>
      <c r="AA42" s="12">
        <f t="shared" si="12"/>
        <v>1.0792213733579601</v>
      </c>
      <c r="AB42" s="12">
        <f t="shared" si="12"/>
        <v>1.0659401079071598</v>
      </c>
      <c r="AC42" s="12">
        <f t="shared" si="12"/>
        <v>1.082616615366423</v>
      </c>
      <c r="AD42" s="12">
        <f t="shared" si="12"/>
        <v>1.0700375279242427</v>
      </c>
      <c r="AE42" s="12">
        <f t="shared" si="12"/>
        <v>1.0641002757287659</v>
      </c>
      <c r="AF42" s="12">
        <f t="shared" si="12"/>
        <v>1.0610348781555676</v>
      </c>
      <c r="AG42" s="12">
        <f t="shared" si="12"/>
        <v>1.0407958090746503</v>
      </c>
      <c r="AH42" s="12">
        <f t="shared" si="12"/>
        <v>1.0365167645505677</v>
      </c>
      <c r="AI42" s="12">
        <f t="shared" si="12"/>
        <v>1.0293956860134088</v>
      </c>
      <c r="AJ42" s="12">
        <f t="shared" ref="AJ42:BO42" si="13">AJ39/$C39</f>
        <v>1.0243686972438104</v>
      </c>
      <c r="AK42" s="12">
        <f t="shared" si="13"/>
        <v>1.0401474284606502</v>
      </c>
      <c r="AL42" s="12">
        <f t="shared" si="13"/>
        <v>1.0265792763875021</v>
      </c>
      <c r="AM42" s="12">
        <f t="shared" si="13"/>
        <v>1.026874557109992</v>
      </c>
      <c r="AN42" s="12">
        <f t="shared" si="13"/>
        <v>1.0705166634481771</v>
      </c>
      <c r="AO42" s="12">
        <f t="shared" si="13"/>
        <v>1.0874654725907256</v>
      </c>
      <c r="AP42" s="12">
        <f t="shared" si="13"/>
        <v>1.1009462405380324</v>
      </c>
      <c r="AQ42" s="12">
        <f t="shared" si="13"/>
        <v>1.0900738018202367</v>
      </c>
      <c r="AR42" s="12">
        <f t="shared" si="13"/>
        <v>1.0981086945104461</v>
      </c>
      <c r="AS42" s="12">
        <f t="shared" si="13"/>
        <v>1.1085066416747547</v>
      </c>
      <c r="AT42" s="12">
        <f t="shared" si="13"/>
        <v>1.1202595549765055</v>
      </c>
      <c r="AU42" s="12">
        <f t="shared" si="13"/>
        <v>1.0715406622234229</v>
      </c>
      <c r="AV42" s="12">
        <f t="shared" si="13"/>
        <v>1.0811301458408511</v>
      </c>
      <c r="AW42" s="12">
        <f t="shared" si="13"/>
        <v>1.0839984587533404</v>
      </c>
      <c r="AX42" s="12">
        <f t="shared" si="13"/>
        <v>1.0710757658162551</v>
      </c>
      <c r="AY42" s="12">
        <f t="shared" si="13"/>
        <v>1.0622059672198103</v>
      </c>
      <c r="AZ42" s="12">
        <f t="shared" si="13"/>
        <v>1.0486497684905265</v>
      </c>
      <c r="BA42" s="12">
        <f t="shared" si="13"/>
        <v>1.0776650986422192</v>
      </c>
      <c r="BB42" s="12">
        <f t="shared" si="13"/>
        <v>1.1068663653368838</v>
      </c>
      <c r="BC42" s="12">
        <f t="shared" si="13"/>
        <v>1.149833423821123</v>
      </c>
      <c r="BD42" s="12">
        <f t="shared" si="13"/>
        <v>1.1342768424121057</v>
      </c>
      <c r="BE42" s="12">
        <f t="shared" si="13"/>
        <v>1.1247633141983253</v>
      </c>
      <c r="BF42" s="12">
        <f t="shared" si="13"/>
        <v>1.1720683668673977</v>
      </c>
      <c r="BG42" s="12">
        <f t="shared" si="13"/>
        <v>1.1329337082136273</v>
      </c>
      <c r="BH42" s="12">
        <f t="shared" si="13"/>
        <v>1.1679705017586248</v>
      </c>
      <c r="BI42" s="12">
        <f t="shared" si="13"/>
        <v>1.1487393490508793</v>
      </c>
      <c r="BJ42" s="12">
        <f t="shared" si="13"/>
        <v>1.1325855256616812</v>
      </c>
      <c r="BK42" s="12">
        <f t="shared" si="13"/>
        <v>1.1090877965652268</v>
      </c>
      <c r="BL42" s="12">
        <f t="shared" si="13"/>
        <v>1.1240137453065084</v>
      </c>
      <c r="BM42" s="12">
        <f t="shared" si="13"/>
        <v>1.1364711056969972</v>
      </c>
      <c r="BN42" s="12">
        <f t="shared" si="13"/>
        <v>1.1109899819379545</v>
      </c>
      <c r="BO42" s="12">
        <f t="shared" si="13"/>
        <v>1.1206281194140131</v>
      </c>
      <c r="BP42" s="12">
        <f t="shared" ref="BP42:CU42" si="14">BP39/$C39</f>
        <v>1.1353711267880049</v>
      </c>
      <c r="BQ42" s="12">
        <f t="shared" si="14"/>
        <v>1.1451238376194013</v>
      </c>
      <c r="BR42" s="12">
        <f t="shared" si="14"/>
        <v>1.1267705348489372</v>
      </c>
      <c r="BS42" s="12">
        <f t="shared" si="14"/>
        <v>1.1224845397656573</v>
      </c>
      <c r="BT42" s="12">
        <f t="shared" si="14"/>
        <v>1.1018553819848367</v>
      </c>
      <c r="BU42" s="12">
        <f t="shared" si="14"/>
        <v>1.1295207865746257</v>
      </c>
      <c r="BV42" s="12">
        <f t="shared" si="14"/>
        <v>1.1348962746362359</v>
      </c>
      <c r="BW42" s="12">
        <f t="shared" si="14"/>
        <v>1.14337942965415</v>
      </c>
      <c r="BX42" s="12">
        <f t="shared" si="14"/>
        <v>1.1609725165890803</v>
      </c>
      <c r="BY42" s="12">
        <f t="shared" si="14"/>
        <v>1.1883041543649528</v>
      </c>
      <c r="BZ42" s="12">
        <f t="shared" si="14"/>
        <v>1.1761455851077147</v>
      </c>
      <c r="CA42" s="12">
        <f t="shared" si="14"/>
        <v>1.2245171620550559</v>
      </c>
      <c r="CB42" s="12">
        <f t="shared" si="14"/>
        <v>1.2318797920363516</v>
      </c>
      <c r="CC42" s="12">
        <f t="shared" si="14"/>
        <v>1.2277306651295699</v>
      </c>
      <c r="CD42" s="12">
        <f t="shared" si="14"/>
        <v>1.2470789941051057</v>
      </c>
      <c r="CE42" s="12">
        <f t="shared" si="14"/>
        <v>1.2127914839048171</v>
      </c>
      <c r="CF42" s="12">
        <f t="shared" si="14"/>
        <v>1.1792663902224647</v>
      </c>
      <c r="CG42" s="12">
        <f t="shared" si="14"/>
        <v>1.2056576107661325</v>
      </c>
      <c r="CH42" s="12">
        <f t="shared" si="14"/>
        <v>1.2084971437760172</v>
      </c>
      <c r="CI42" s="12">
        <f t="shared" si="14"/>
        <v>1.1990371574828269</v>
      </c>
      <c r="CJ42" s="12">
        <f t="shared" si="14"/>
        <v>1.1953894086358547</v>
      </c>
      <c r="CK42" s="12">
        <f t="shared" si="14"/>
        <v>1.2301501351950723</v>
      </c>
      <c r="CL42" s="12">
        <f t="shared" si="14"/>
        <v>1.2193758381946782</v>
      </c>
      <c r="CM42" s="12">
        <f t="shared" si="14"/>
        <v>1.2201954803760751</v>
      </c>
      <c r="CN42" s="12">
        <f t="shared" si="14"/>
        <v>1.2818493437064351</v>
      </c>
      <c r="CO42" s="12">
        <f t="shared" si="14"/>
        <v>1.2925437474893937</v>
      </c>
      <c r="CP42" s="12">
        <f t="shared" si="14"/>
        <v>1.2935170460407353</v>
      </c>
      <c r="CQ42" s="12">
        <f t="shared" si="14"/>
        <v>1.2723103500446959</v>
      </c>
      <c r="CR42" s="12">
        <f t="shared" si="14"/>
        <v>1.2364809530659475</v>
      </c>
      <c r="CS42" s="12">
        <f t="shared" si="14"/>
        <v>1.2502173433716328</v>
      </c>
      <c r="CT42" s="12">
        <f t="shared" si="14"/>
        <v>1.2367090185326752</v>
      </c>
      <c r="CU42" s="12">
        <f t="shared" si="14"/>
        <v>1.2288562077459781</v>
      </c>
      <c r="CV42" s="12">
        <f t="shared" ref="CV42:ED42" si="15">CV39/$C39</f>
        <v>1.2100500658659259</v>
      </c>
      <c r="CW42" s="12">
        <f t="shared" si="15"/>
        <v>1.2002964512248864</v>
      </c>
      <c r="CX42" s="12">
        <f t="shared" si="15"/>
        <v>1.2517255991625691</v>
      </c>
      <c r="CY42" s="12">
        <f t="shared" si="15"/>
        <v>1.2623843221452793</v>
      </c>
      <c r="CZ42" s="12">
        <f t="shared" si="15"/>
        <v>1.2868916785387376</v>
      </c>
      <c r="DA42" s="12">
        <f t="shared" si="15"/>
        <v>1.3338337796630781</v>
      </c>
      <c r="DB42" s="12">
        <f t="shared" si="15"/>
        <v>1.3116748040541093</v>
      </c>
      <c r="DC42" s="12">
        <f t="shared" si="15"/>
        <v>1.3050426863716678</v>
      </c>
      <c r="DD42" s="12">
        <f t="shared" si="15"/>
        <v>1.2527087770397982</v>
      </c>
      <c r="DE42" s="12">
        <f t="shared" si="15"/>
        <v>1.2809245247621939</v>
      </c>
      <c r="DF42" s="12">
        <f t="shared" si="15"/>
        <v>1.2488488476144315</v>
      </c>
      <c r="DG42" s="12">
        <f t="shared" si="15"/>
        <v>1.2526525861642159</v>
      </c>
      <c r="DH42" s="12">
        <f t="shared" si="15"/>
        <v>1.2770747067150721</v>
      </c>
      <c r="DI42" s="12">
        <f t="shared" si="15"/>
        <v>1.2761301513656413</v>
      </c>
      <c r="DJ42" s="12">
        <f t="shared" si="15"/>
        <v>1.2881173588133166</v>
      </c>
      <c r="DK42" s="12">
        <f t="shared" si="15"/>
        <v>1.3181234821825114</v>
      </c>
      <c r="DL42" s="12">
        <f t="shared" si="15"/>
        <v>1.343069544003705</v>
      </c>
      <c r="DM42" s="12">
        <f t="shared" si="15"/>
        <v>1.3525533832989265</v>
      </c>
      <c r="DN42" s="12">
        <f t="shared" si="15"/>
        <v>1.3589066350316563</v>
      </c>
      <c r="DO42" s="12">
        <f t="shared" si="15"/>
        <v>1.3259393509629125</v>
      </c>
      <c r="DP42" s="12">
        <f t="shared" si="15"/>
        <v>1.3563988261049817</v>
      </c>
      <c r="DQ42" s="12">
        <f t="shared" si="15"/>
        <v>1.3118075993823362</v>
      </c>
      <c r="DR42" s="12">
        <f t="shared" si="15"/>
        <v>1.3373101379275865</v>
      </c>
      <c r="DS42" s="12">
        <f t="shared" si="15"/>
        <v>1.3212340741705162</v>
      </c>
      <c r="DT42" s="12">
        <f t="shared" si="15"/>
        <v>1.3116907561216373</v>
      </c>
      <c r="DU42" s="12">
        <f t="shared" si="15"/>
        <v>1.3029166382039272</v>
      </c>
      <c r="DV42" s="12">
        <f t="shared" si="15"/>
        <v>1.2208442478281574</v>
      </c>
      <c r="DW42" s="12">
        <f t="shared" si="15"/>
        <v>1.253061764724696</v>
      </c>
      <c r="DX42" s="12">
        <f t="shared" si="15"/>
        <v>1.3086241900250315</v>
      </c>
      <c r="DY42" s="12">
        <f t="shared" si="15"/>
        <v>1.3730686961728542</v>
      </c>
      <c r="DZ42" s="12">
        <f t="shared" si="15"/>
        <v>1.3845591217984696</v>
      </c>
      <c r="EA42" s="12">
        <f t="shared" si="15"/>
        <v>1.3956904627461326</v>
      </c>
      <c r="EB42" s="12">
        <f t="shared" si="15"/>
        <v>1.4489499825165844</v>
      </c>
      <c r="EC42" s="12">
        <f t="shared" si="15"/>
        <v>1.4238917715682196</v>
      </c>
      <c r="ED42" s="12">
        <f t="shared" si="15"/>
        <v>1.4238917715682196</v>
      </c>
    </row>
    <row r="43" spans="2:134" x14ac:dyDescent="0.45">
      <c r="C43" s="9">
        <f t="shared" ref="C43:AH43" si="16">C17</f>
        <v>40179</v>
      </c>
      <c r="D43" s="9">
        <f t="shared" si="16"/>
        <v>40210</v>
      </c>
      <c r="E43" s="9">
        <f t="shared" si="16"/>
        <v>40238</v>
      </c>
      <c r="F43" s="9">
        <f t="shared" si="16"/>
        <v>40269</v>
      </c>
      <c r="G43" s="9">
        <f t="shared" si="16"/>
        <v>40299</v>
      </c>
      <c r="H43" s="9">
        <f t="shared" si="16"/>
        <v>40330</v>
      </c>
      <c r="I43" s="9">
        <f t="shared" si="16"/>
        <v>40360</v>
      </c>
      <c r="J43" s="9">
        <f t="shared" si="16"/>
        <v>40391</v>
      </c>
      <c r="K43" s="9">
        <f t="shared" si="16"/>
        <v>40422</v>
      </c>
      <c r="L43" s="9">
        <f t="shared" si="16"/>
        <v>40452</v>
      </c>
      <c r="M43" s="9">
        <f t="shared" si="16"/>
        <v>40483</v>
      </c>
      <c r="N43" s="9">
        <f t="shared" si="16"/>
        <v>40513</v>
      </c>
      <c r="O43" s="9">
        <f t="shared" si="16"/>
        <v>40544</v>
      </c>
      <c r="P43" s="9">
        <f t="shared" si="16"/>
        <v>40575</v>
      </c>
      <c r="Q43" s="9">
        <f t="shared" si="16"/>
        <v>40603</v>
      </c>
      <c r="R43" s="9">
        <f t="shared" si="16"/>
        <v>40634</v>
      </c>
      <c r="S43" s="9">
        <f t="shared" si="16"/>
        <v>40664</v>
      </c>
      <c r="T43" s="9">
        <f t="shared" si="16"/>
        <v>40695</v>
      </c>
      <c r="U43" s="9">
        <f t="shared" si="16"/>
        <v>40725</v>
      </c>
      <c r="V43" s="9">
        <f t="shared" si="16"/>
        <v>40756</v>
      </c>
      <c r="W43" s="9">
        <f t="shared" si="16"/>
        <v>40787</v>
      </c>
      <c r="X43" s="9">
        <f t="shared" si="16"/>
        <v>40817</v>
      </c>
      <c r="Y43" s="9">
        <f t="shared" si="16"/>
        <v>40848</v>
      </c>
      <c r="Z43" s="9">
        <f t="shared" si="16"/>
        <v>40878</v>
      </c>
      <c r="AA43" s="9">
        <f t="shared" si="16"/>
        <v>40909</v>
      </c>
      <c r="AB43" s="9">
        <f t="shared" si="16"/>
        <v>40940</v>
      </c>
      <c r="AC43" s="9">
        <f t="shared" si="16"/>
        <v>40969</v>
      </c>
      <c r="AD43" s="9">
        <f t="shared" si="16"/>
        <v>41000</v>
      </c>
      <c r="AE43" s="9">
        <f t="shared" si="16"/>
        <v>41030</v>
      </c>
      <c r="AF43" s="9">
        <f t="shared" si="16"/>
        <v>41061</v>
      </c>
      <c r="AG43" s="9">
        <f t="shared" si="16"/>
        <v>41091</v>
      </c>
      <c r="AH43" s="9">
        <f t="shared" si="16"/>
        <v>41122</v>
      </c>
      <c r="AI43" s="9">
        <f t="shared" ref="AI43:BN43" si="17">AI17</f>
        <v>41153</v>
      </c>
      <c r="AJ43" s="9">
        <f t="shared" si="17"/>
        <v>41183</v>
      </c>
      <c r="AK43" s="9">
        <f t="shared" si="17"/>
        <v>41214</v>
      </c>
      <c r="AL43" s="9">
        <f t="shared" si="17"/>
        <v>41244</v>
      </c>
      <c r="AM43" s="9">
        <f t="shared" si="17"/>
        <v>41275</v>
      </c>
      <c r="AN43" s="9">
        <f t="shared" si="17"/>
        <v>41306</v>
      </c>
      <c r="AO43" s="9">
        <f t="shared" si="17"/>
        <v>41334</v>
      </c>
      <c r="AP43" s="9">
        <f t="shared" si="17"/>
        <v>41365</v>
      </c>
      <c r="AQ43" s="9">
        <f t="shared" si="17"/>
        <v>41395</v>
      </c>
      <c r="AR43" s="9">
        <f t="shared" si="17"/>
        <v>41426</v>
      </c>
      <c r="AS43" s="9">
        <f t="shared" si="17"/>
        <v>41456</v>
      </c>
      <c r="AT43" s="9">
        <f t="shared" si="17"/>
        <v>41487</v>
      </c>
      <c r="AU43" s="9">
        <f t="shared" si="17"/>
        <v>41518</v>
      </c>
      <c r="AV43" s="9">
        <f t="shared" si="17"/>
        <v>41548</v>
      </c>
      <c r="AW43" s="9">
        <f t="shared" si="17"/>
        <v>41579</v>
      </c>
      <c r="AX43" s="9">
        <f t="shared" si="17"/>
        <v>41609</v>
      </c>
      <c r="AY43" s="9">
        <f t="shared" si="17"/>
        <v>41640</v>
      </c>
      <c r="AZ43" s="9">
        <f t="shared" si="17"/>
        <v>41671</v>
      </c>
      <c r="BA43" s="9">
        <f t="shared" si="17"/>
        <v>41699</v>
      </c>
      <c r="BB43" s="9">
        <f t="shared" si="17"/>
        <v>41730</v>
      </c>
      <c r="BC43" s="9">
        <f t="shared" si="17"/>
        <v>41760</v>
      </c>
      <c r="BD43" s="9">
        <f t="shared" si="17"/>
        <v>41791</v>
      </c>
      <c r="BE43" s="9">
        <f t="shared" si="17"/>
        <v>41821</v>
      </c>
      <c r="BF43" s="9">
        <f t="shared" si="17"/>
        <v>41852</v>
      </c>
      <c r="BG43" s="9">
        <f t="shared" si="17"/>
        <v>41883</v>
      </c>
      <c r="BH43" s="9">
        <f t="shared" si="17"/>
        <v>41913</v>
      </c>
      <c r="BI43" s="9">
        <f t="shared" si="17"/>
        <v>41944</v>
      </c>
      <c r="BJ43" s="9">
        <f t="shared" si="17"/>
        <v>41974</v>
      </c>
      <c r="BK43" s="9">
        <f t="shared" si="17"/>
        <v>42005</v>
      </c>
      <c r="BL43" s="9">
        <f t="shared" si="17"/>
        <v>42036</v>
      </c>
      <c r="BM43" s="9">
        <f t="shared" si="17"/>
        <v>42064</v>
      </c>
      <c r="BN43" s="9">
        <f t="shared" si="17"/>
        <v>42095</v>
      </c>
      <c r="BO43" s="9">
        <f t="shared" ref="BO43:CT43" si="18">BO17</f>
        <v>42125</v>
      </c>
      <c r="BP43" s="9">
        <f t="shared" si="18"/>
        <v>42156</v>
      </c>
      <c r="BQ43" s="9">
        <f t="shared" si="18"/>
        <v>42186</v>
      </c>
      <c r="BR43" s="9">
        <f t="shared" si="18"/>
        <v>42217</v>
      </c>
      <c r="BS43" s="9">
        <f t="shared" si="18"/>
        <v>42248</v>
      </c>
      <c r="BT43" s="9">
        <f t="shared" si="18"/>
        <v>42278</v>
      </c>
      <c r="BU43" s="9">
        <f t="shared" si="18"/>
        <v>42309</v>
      </c>
      <c r="BV43" s="9">
        <f t="shared" si="18"/>
        <v>42339</v>
      </c>
      <c r="BW43" s="9">
        <f t="shared" si="18"/>
        <v>42370</v>
      </c>
      <c r="BX43" s="9">
        <f t="shared" si="18"/>
        <v>42401</v>
      </c>
      <c r="BY43" s="9">
        <f t="shared" si="18"/>
        <v>42430</v>
      </c>
      <c r="BZ43" s="9">
        <f t="shared" si="18"/>
        <v>42461</v>
      </c>
      <c r="CA43" s="9">
        <f t="shared" si="18"/>
        <v>42491</v>
      </c>
      <c r="CB43" s="9">
        <f t="shared" si="18"/>
        <v>42522</v>
      </c>
      <c r="CC43" s="9">
        <f t="shared" si="18"/>
        <v>42552</v>
      </c>
      <c r="CD43" s="9">
        <f t="shared" si="18"/>
        <v>42583</v>
      </c>
      <c r="CE43" s="9">
        <f t="shared" si="18"/>
        <v>42614</v>
      </c>
      <c r="CF43" s="9">
        <f t="shared" si="18"/>
        <v>42644</v>
      </c>
      <c r="CG43" s="9">
        <f t="shared" si="18"/>
        <v>42675</v>
      </c>
      <c r="CH43" s="9">
        <f t="shared" si="18"/>
        <v>42705</v>
      </c>
      <c r="CI43" s="9">
        <f t="shared" si="18"/>
        <v>42736</v>
      </c>
      <c r="CJ43" s="9">
        <f t="shared" si="18"/>
        <v>42767</v>
      </c>
      <c r="CK43" s="9">
        <f t="shared" si="18"/>
        <v>42795</v>
      </c>
      <c r="CL43" s="9">
        <f t="shared" si="18"/>
        <v>42826</v>
      </c>
      <c r="CM43" s="9">
        <f t="shared" si="18"/>
        <v>42856</v>
      </c>
      <c r="CN43" s="9">
        <f t="shared" si="18"/>
        <v>42887</v>
      </c>
      <c r="CO43" s="9">
        <f t="shared" si="18"/>
        <v>42917</v>
      </c>
      <c r="CP43" s="9">
        <f t="shared" si="18"/>
        <v>42948</v>
      </c>
      <c r="CQ43" s="9">
        <f t="shared" si="18"/>
        <v>42979</v>
      </c>
      <c r="CR43" s="9">
        <f t="shared" si="18"/>
        <v>43009</v>
      </c>
      <c r="CS43" s="9">
        <f t="shared" si="18"/>
        <v>43040</v>
      </c>
      <c r="CT43" s="9">
        <f t="shared" si="18"/>
        <v>43070</v>
      </c>
      <c r="CU43" s="9">
        <f t="shared" ref="CU43:ED43" si="19">CU17</f>
        <v>43101</v>
      </c>
      <c r="CV43" s="9">
        <f t="shared" si="19"/>
        <v>43132</v>
      </c>
      <c r="CW43" s="9">
        <f t="shared" si="19"/>
        <v>43160</v>
      </c>
      <c r="CX43" s="9">
        <f t="shared" si="19"/>
        <v>43191</v>
      </c>
      <c r="CY43" s="9">
        <f t="shared" si="19"/>
        <v>43221</v>
      </c>
      <c r="CZ43" s="9">
        <f t="shared" si="19"/>
        <v>43252</v>
      </c>
      <c r="DA43" s="9">
        <f t="shared" si="19"/>
        <v>43282</v>
      </c>
      <c r="DB43" s="9">
        <f t="shared" si="19"/>
        <v>43313</v>
      </c>
      <c r="DC43" s="9">
        <f t="shared" si="19"/>
        <v>43344</v>
      </c>
      <c r="DD43" s="9">
        <f t="shared" si="19"/>
        <v>43374</v>
      </c>
      <c r="DE43" s="9">
        <f t="shared" si="19"/>
        <v>43405</v>
      </c>
      <c r="DF43" s="9">
        <f t="shared" si="19"/>
        <v>43435</v>
      </c>
      <c r="DG43" s="9">
        <f t="shared" si="19"/>
        <v>43466</v>
      </c>
      <c r="DH43" s="9">
        <f t="shared" si="19"/>
        <v>43497</v>
      </c>
      <c r="DI43" s="9">
        <f t="shared" si="19"/>
        <v>43525</v>
      </c>
      <c r="DJ43" s="9">
        <f t="shared" si="19"/>
        <v>43556</v>
      </c>
      <c r="DK43" s="9">
        <f t="shared" si="19"/>
        <v>43586</v>
      </c>
      <c r="DL43" s="9">
        <f t="shared" si="19"/>
        <v>43617</v>
      </c>
      <c r="DM43" s="9">
        <f t="shared" si="19"/>
        <v>43647</v>
      </c>
      <c r="DN43" s="9">
        <f t="shared" si="19"/>
        <v>43678</v>
      </c>
      <c r="DO43" s="9">
        <f t="shared" si="19"/>
        <v>43709</v>
      </c>
      <c r="DP43" s="9">
        <f t="shared" si="19"/>
        <v>43739</v>
      </c>
      <c r="DQ43" s="9">
        <f t="shared" si="19"/>
        <v>43770</v>
      </c>
      <c r="DR43" s="9">
        <f t="shared" si="19"/>
        <v>43800</v>
      </c>
      <c r="DS43" s="9">
        <f t="shared" si="19"/>
        <v>43831</v>
      </c>
      <c r="DT43" s="9">
        <f t="shared" si="19"/>
        <v>43862</v>
      </c>
      <c r="DU43" s="9">
        <f t="shared" si="19"/>
        <v>43891</v>
      </c>
      <c r="DV43" s="9">
        <f t="shared" si="19"/>
        <v>43922</v>
      </c>
      <c r="DW43" s="9">
        <f t="shared" si="19"/>
        <v>43952</v>
      </c>
      <c r="DX43" s="9">
        <f t="shared" si="19"/>
        <v>43983</v>
      </c>
      <c r="DY43" s="9">
        <f t="shared" si="19"/>
        <v>44013</v>
      </c>
      <c r="DZ43" s="9">
        <f t="shared" si="19"/>
        <v>44044</v>
      </c>
      <c r="EA43" s="9">
        <f t="shared" si="19"/>
        <v>44075</v>
      </c>
      <c r="EB43" s="9">
        <f t="shared" si="19"/>
        <v>44105</v>
      </c>
      <c r="EC43" s="9">
        <f t="shared" si="19"/>
        <v>44136</v>
      </c>
      <c r="ED43" s="9">
        <f t="shared" si="19"/>
        <v>44166</v>
      </c>
    </row>
    <row r="44" spans="2:134" x14ac:dyDescent="0.45">
      <c r="B44" t="str">
        <f>B38</f>
        <v>Performing creative occupations</v>
      </c>
      <c r="C44" s="5" cm="1">
        <f t="array" ref="C44:ED44">TRANSPOSE(_xll.hp_filter(TRANSPOSE(C41:ED41),6.25))</f>
        <v>1.0118114854700528</v>
      </c>
      <c r="D44" s="5">
        <v>1.0348506830282638</v>
      </c>
      <c r="E44" s="5">
        <v>1.0560000429112661</v>
      </c>
      <c r="F44" s="5">
        <v>1.0679450154931509</v>
      </c>
      <c r="G44" s="5">
        <v>1.0727768614210391</v>
      </c>
      <c r="H44" s="5">
        <v>1.0752165149271082</v>
      </c>
      <c r="I44" s="5">
        <v>1.0812188974005308</v>
      </c>
      <c r="J44" s="5">
        <v>1.0848915682328879</v>
      </c>
      <c r="K44" s="5">
        <v>1.0890212214029871</v>
      </c>
      <c r="L44" s="5">
        <v>1.090716331522801</v>
      </c>
      <c r="M44" s="5">
        <v>1.0920057738550004</v>
      </c>
      <c r="N44" s="5">
        <v>1.0895356040058737</v>
      </c>
      <c r="O44" s="5">
        <v>1.083465835566199</v>
      </c>
      <c r="P44" s="5">
        <v>1.0802804110174204</v>
      </c>
      <c r="Q44" s="5">
        <v>1.0848881754932913</v>
      </c>
      <c r="R44" s="5">
        <v>1.0922583745760357</v>
      </c>
      <c r="S44" s="5">
        <v>1.0898455354384411</v>
      </c>
      <c r="T44" s="5">
        <v>1.0815131858186802</v>
      </c>
      <c r="U44" s="5">
        <v>1.073089782667646</v>
      </c>
      <c r="V44" s="5">
        <v>1.0706107726343013</v>
      </c>
      <c r="W44" s="5">
        <v>1.080177472401104</v>
      </c>
      <c r="X44" s="5">
        <v>1.0990425251287874</v>
      </c>
      <c r="Y44" s="5">
        <v>1.120038004781891</v>
      </c>
      <c r="Z44" s="5">
        <v>1.1319412889897018</v>
      </c>
      <c r="AA44" s="5">
        <v>1.1315638489173652</v>
      </c>
      <c r="AB44" s="5">
        <v>1.1223088687832039</v>
      </c>
      <c r="AC44" s="5">
        <v>1.1081011065148176</v>
      </c>
      <c r="AD44" s="5">
        <v>1.0861435834974498</v>
      </c>
      <c r="AE44" s="5">
        <v>1.0666083144121714</v>
      </c>
      <c r="AF44" s="5">
        <v>1.0567008849467743</v>
      </c>
      <c r="AG44" s="5">
        <v>1.054486123006481</v>
      </c>
      <c r="AH44" s="5">
        <v>1.0490145823547119</v>
      </c>
      <c r="AI44" s="5">
        <v>1.0367081533543261</v>
      </c>
      <c r="AJ44" s="5">
        <v>1.0273473078141673</v>
      </c>
      <c r="AK44" s="5">
        <v>1.0266620068573931</v>
      </c>
      <c r="AL44" s="5">
        <v>1.0341895170860556</v>
      </c>
      <c r="AM44" s="5">
        <v>1.0531679253543</v>
      </c>
      <c r="AN44" s="5">
        <v>1.0811727159473223</v>
      </c>
      <c r="AO44" s="5">
        <v>1.1185722969842868</v>
      </c>
      <c r="AP44" s="5">
        <v>1.1555944578366195</v>
      </c>
      <c r="AQ44" s="5">
        <v>1.1770365871456161</v>
      </c>
      <c r="AR44" s="5">
        <v>1.1798029149603761</v>
      </c>
      <c r="AS44" s="5">
        <v>1.1679352706071024</v>
      </c>
      <c r="AT44" s="5">
        <v>1.1534588450941572</v>
      </c>
      <c r="AU44" s="5">
        <v>1.1387482306876098</v>
      </c>
      <c r="AV44" s="5">
        <v>1.1275328657250558</v>
      </c>
      <c r="AW44" s="5">
        <v>1.1289016842375617</v>
      </c>
      <c r="AX44" s="5">
        <v>1.1344071995083371</v>
      </c>
      <c r="AY44" s="5">
        <v>1.1430979342128891</v>
      </c>
      <c r="AZ44" s="5">
        <v>1.1580124762776867</v>
      </c>
      <c r="BA44" s="5">
        <v>1.1728404943588335</v>
      </c>
      <c r="BB44" s="5">
        <v>1.1809635739466851</v>
      </c>
      <c r="BC44" s="5">
        <v>1.1839263348540732</v>
      </c>
      <c r="BD44" s="5">
        <v>1.1804033663915905</v>
      </c>
      <c r="BE44" s="5">
        <v>1.174402455529151</v>
      </c>
      <c r="BF44" s="5">
        <v>1.1689647499320033</v>
      </c>
      <c r="BG44" s="5">
        <v>1.1676471966448791</v>
      </c>
      <c r="BH44" s="5">
        <v>1.1717644235594249</v>
      </c>
      <c r="BI44" s="5">
        <v>1.1819058242855602</v>
      </c>
      <c r="BJ44" s="5">
        <v>1.1980972522732436</v>
      </c>
      <c r="BK44" s="5">
        <v>1.221000652603248</v>
      </c>
      <c r="BL44" s="5">
        <v>1.243253430763962</v>
      </c>
      <c r="BM44" s="5">
        <v>1.2552885695463238</v>
      </c>
      <c r="BN44" s="5">
        <v>1.2472684294670053</v>
      </c>
      <c r="BO44" s="5">
        <v>1.2150571572099886</v>
      </c>
      <c r="BP44" s="5">
        <v>1.1669429361823229</v>
      </c>
      <c r="BQ44" s="5">
        <v>1.1286648020886616</v>
      </c>
      <c r="BR44" s="5">
        <v>1.1100288581284437</v>
      </c>
      <c r="BS44" s="5">
        <v>1.1086906264023948</v>
      </c>
      <c r="BT44" s="5">
        <v>1.1152912083815472</v>
      </c>
      <c r="BU44" s="5">
        <v>1.117983817655499</v>
      </c>
      <c r="BV44" s="5">
        <v>1.1135701941495852</v>
      </c>
      <c r="BW44" s="5">
        <v>1.0978973055889631</v>
      </c>
      <c r="BX44" s="5">
        <v>1.0746408853079563</v>
      </c>
      <c r="BY44" s="5">
        <v>1.0532896362625195</v>
      </c>
      <c r="BZ44" s="5">
        <v>1.0429769832206164</v>
      </c>
      <c r="CA44" s="5">
        <v>1.0492236631478655</v>
      </c>
      <c r="CB44" s="5">
        <v>1.0766306480424896</v>
      </c>
      <c r="CC44" s="5">
        <v>1.1236546178838558</v>
      </c>
      <c r="CD44" s="5">
        <v>1.1760466323486498</v>
      </c>
      <c r="CE44" s="5">
        <v>1.2263796553477495</v>
      </c>
      <c r="CF44" s="5">
        <v>1.2658812055988609</v>
      </c>
      <c r="CG44" s="5">
        <v>1.2870961786339898</v>
      </c>
      <c r="CH44" s="5">
        <v>1.2861976619565005</v>
      </c>
      <c r="CI44" s="5">
        <v>1.2641967541877597</v>
      </c>
      <c r="CJ44" s="5">
        <v>1.2367048428827865</v>
      </c>
      <c r="CK44" s="5">
        <v>1.2154037250502476</v>
      </c>
      <c r="CL44" s="5">
        <v>1.205123110110953</v>
      </c>
      <c r="CM44" s="5">
        <v>1.2054816987973909</v>
      </c>
      <c r="CN44" s="5">
        <v>1.2281915568065203</v>
      </c>
      <c r="CO44" s="5">
        <v>1.2783156169704575</v>
      </c>
      <c r="CP44" s="5">
        <v>1.3354684699905908</v>
      </c>
      <c r="CQ44" s="5">
        <v>1.3919608356927295</v>
      </c>
      <c r="CR44" s="5">
        <v>1.4375323248603218</v>
      </c>
      <c r="CS44" s="5">
        <v>1.4612785822152452</v>
      </c>
      <c r="CT44" s="5">
        <v>1.4590003870830961</v>
      </c>
      <c r="CU44" s="5">
        <v>1.4363151595798824</v>
      </c>
      <c r="CV44" s="5">
        <v>1.4070298354776634</v>
      </c>
      <c r="CW44" s="5">
        <v>1.379073133889575</v>
      </c>
      <c r="CX44" s="5">
        <v>1.3520740112956322</v>
      </c>
      <c r="CY44" s="5">
        <v>1.323089539693205</v>
      </c>
      <c r="CZ44" s="5">
        <v>1.2985117977999237</v>
      </c>
      <c r="DA44" s="5">
        <v>1.2945929393671642</v>
      </c>
      <c r="DB44" s="5">
        <v>1.3165861196371278</v>
      </c>
      <c r="DC44" s="5">
        <v>1.3618972891496137</v>
      </c>
      <c r="DD44" s="5">
        <v>1.4103811945071318</v>
      </c>
      <c r="DE44" s="5">
        <v>1.4474208312048851</v>
      </c>
      <c r="DF44" s="5">
        <v>1.4672454187109598</v>
      </c>
      <c r="DG44" s="5">
        <v>1.4667629807640528</v>
      </c>
      <c r="DH44" s="5">
        <v>1.4490635897155442</v>
      </c>
      <c r="DI44" s="5">
        <v>1.4247869902491486</v>
      </c>
      <c r="DJ44" s="5">
        <v>1.4006851061280137</v>
      </c>
      <c r="DK44" s="5">
        <v>1.3848793223281868</v>
      </c>
      <c r="DL44" s="5">
        <v>1.3767093532315906</v>
      </c>
      <c r="DM44" s="5">
        <v>1.3773253760160915</v>
      </c>
      <c r="DN44" s="5">
        <v>1.3896485309895601</v>
      </c>
      <c r="DO44" s="5">
        <v>1.4088503807632757</v>
      </c>
      <c r="DP44" s="5">
        <v>1.4246696720033796</v>
      </c>
      <c r="DQ44" s="5">
        <v>1.4232310904193772</v>
      </c>
      <c r="DR44" s="5">
        <v>1.3974974420448938</v>
      </c>
      <c r="DS44" s="5">
        <v>1.3465787025778957</v>
      </c>
      <c r="DT44" s="5">
        <v>1.2720505560451991</v>
      </c>
      <c r="DU44" s="5">
        <v>1.1788254972307093</v>
      </c>
      <c r="DV44" s="5">
        <v>1.0988834109287253</v>
      </c>
      <c r="DW44" s="5">
        <v>1.048568132887375</v>
      </c>
      <c r="DX44" s="5">
        <v>1.0247961741920373</v>
      </c>
      <c r="DY44" s="5">
        <v>1.0266097680388717</v>
      </c>
      <c r="DZ44" s="5">
        <v>1.0445494505371782</v>
      </c>
      <c r="EA44" s="5">
        <v>1.0650047287995612</v>
      </c>
      <c r="EB44" s="5">
        <v>1.0772679615097835</v>
      </c>
      <c r="EC44" s="5">
        <v>1.0818734900901255</v>
      </c>
      <c r="ED44" s="5">
        <v>1.0838225032582094</v>
      </c>
    </row>
    <row r="45" spans="2:134" x14ac:dyDescent="0.45">
      <c r="B45" t="str">
        <f>B39</f>
        <v>Non-Performing creative occupations</v>
      </c>
      <c r="C45" s="5" cm="1">
        <f t="array" ref="C45:ED45">TRANSPOSE(_xll.hp_filter(TRANSPOSE(C42:ED42),6.25))</f>
        <v>1.006217454838807</v>
      </c>
      <c r="D45" s="5">
        <v>1.0163466556729182</v>
      </c>
      <c r="E45" s="5">
        <v>1.0254810637328202</v>
      </c>
      <c r="F45" s="5">
        <v>1.0323946077201123</v>
      </c>
      <c r="G45" s="5">
        <v>1.038004471866719</v>
      </c>
      <c r="H45" s="5">
        <v>1.042769145332179</v>
      </c>
      <c r="I45" s="5">
        <v>1.044919937691227</v>
      </c>
      <c r="J45" s="5">
        <v>1.0455002176703361</v>
      </c>
      <c r="K45" s="5">
        <v>1.0454108548923906</v>
      </c>
      <c r="L45" s="5">
        <v>1.0458341598636944</v>
      </c>
      <c r="M45" s="5">
        <v>1.046241955629146</v>
      </c>
      <c r="N45" s="5">
        <v>1.0445045305386442</v>
      </c>
      <c r="O45" s="5">
        <v>1.0409039878580975</v>
      </c>
      <c r="P45" s="5">
        <v>1.0358786184565476</v>
      </c>
      <c r="Q45" s="5">
        <v>1.0319649887894375</v>
      </c>
      <c r="R45" s="5">
        <v>1.0313069706493978</v>
      </c>
      <c r="S45" s="5">
        <v>1.0330643939295514</v>
      </c>
      <c r="T45" s="5">
        <v>1.0359987137377251</v>
      </c>
      <c r="U45" s="5">
        <v>1.0389279944674221</v>
      </c>
      <c r="V45" s="5">
        <v>1.041605380828651</v>
      </c>
      <c r="W45" s="5">
        <v>1.0452819726246374</v>
      </c>
      <c r="X45" s="5">
        <v>1.0501994910256778</v>
      </c>
      <c r="Y45" s="5">
        <v>1.0564528859295359</v>
      </c>
      <c r="Z45" s="5">
        <v>1.0638504961975352</v>
      </c>
      <c r="AA45" s="5">
        <v>1.0696480539312803</v>
      </c>
      <c r="AB45" s="5">
        <v>1.0725193476889967</v>
      </c>
      <c r="AC45" s="5">
        <v>1.0726698971371793</v>
      </c>
      <c r="AD45" s="5">
        <v>1.0692525435772293</v>
      </c>
      <c r="AE45" s="5">
        <v>1.0630116032272279</v>
      </c>
      <c r="AF45" s="5">
        <v>1.054816989800778</v>
      </c>
      <c r="AG45" s="5">
        <v>1.0457128046117286</v>
      </c>
      <c r="AH45" s="5">
        <v>1.0377380111106946</v>
      </c>
      <c r="AI45" s="5">
        <v>1.0321448534623596</v>
      </c>
      <c r="AJ45" s="5">
        <v>1.0299901763817867</v>
      </c>
      <c r="AK45" s="5">
        <v>1.0318909577922069</v>
      </c>
      <c r="AL45" s="5">
        <v>1.0375647389547749</v>
      </c>
      <c r="AM45" s="5">
        <v>1.0480500964375963</v>
      </c>
      <c r="AN45" s="5">
        <v>1.0626279327980142</v>
      </c>
      <c r="AO45" s="5">
        <v>1.0771910643009543</v>
      </c>
      <c r="AP45" s="5">
        <v>1.0888945041153701</v>
      </c>
      <c r="AQ45" s="5">
        <v>1.0965371707365776</v>
      </c>
      <c r="AR45" s="5">
        <v>1.1008462604875189</v>
      </c>
      <c r="AS45" s="5">
        <v>1.1015148306645219</v>
      </c>
      <c r="AT45" s="5">
        <v>1.0977979280075825</v>
      </c>
      <c r="AU45" s="5">
        <v>1.0900692890183337</v>
      </c>
      <c r="AV45" s="5">
        <v>1.0822965105134361</v>
      </c>
      <c r="AW45" s="5">
        <v>1.0754826090223659</v>
      </c>
      <c r="AX45" s="5">
        <v>1.0704439827269845</v>
      </c>
      <c r="AY45" s="5">
        <v>1.069359565766109</v>
      </c>
      <c r="AZ45" s="5">
        <v>1.0745093775728403</v>
      </c>
      <c r="BA45" s="5">
        <v>1.0870288618128714</v>
      </c>
      <c r="BB45" s="5">
        <v>1.1039159246987262</v>
      </c>
      <c r="BC45" s="5">
        <v>1.1206702703356239</v>
      </c>
      <c r="BD45" s="5">
        <v>1.1332636733308878</v>
      </c>
      <c r="BE45" s="5">
        <v>1.1423340128495219</v>
      </c>
      <c r="BF45" s="5">
        <v>1.1486812751095252</v>
      </c>
      <c r="BG45" s="5">
        <v>1.1502941345447055</v>
      </c>
      <c r="BH45" s="5">
        <v>1.14890320027013</v>
      </c>
      <c r="BI45" s="5">
        <v>1.1434614131878929</v>
      </c>
      <c r="BJ45" s="5">
        <v>1.1359724824382476</v>
      </c>
      <c r="BK45" s="5">
        <v>1.1292845868995254</v>
      </c>
      <c r="BL45" s="5">
        <v>1.1257039923658079</v>
      </c>
      <c r="BM45" s="5">
        <v>1.1243054781776887</v>
      </c>
      <c r="BN45" s="5">
        <v>1.1238933841462726</v>
      </c>
      <c r="BO45" s="5">
        <v>1.1252185504857544</v>
      </c>
      <c r="BP45" s="5">
        <v>1.1269672730569977</v>
      </c>
      <c r="BQ45" s="5">
        <v>1.1270913787493888</v>
      </c>
      <c r="BR45" s="5">
        <v>1.1248873110492739</v>
      </c>
      <c r="BS45" s="5">
        <v>1.1225367068622014</v>
      </c>
      <c r="BT45" s="5">
        <v>1.1225225189016661</v>
      </c>
      <c r="BU45" s="5">
        <v>1.1273193531457162</v>
      </c>
      <c r="BV45" s="5">
        <v>1.1360950736657069</v>
      </c>
      <c r="BW45" s="5">
        <v>1.148369773881619</v>
      </c>
      <c r="BX45" s="5">
        <v>1.1634717393687173</v>
      </c>
      <c r="BY45" s="5">
        <v>1.1799308006258711</v>
      </c>
      <c r="BZ45" s="5">
        <v>1.1958769125072091</v>
      </c>
      <c r="CA45" s="5">
        <v>1.2107797664651125</v>
      </c>
      <c r="CB45" s="5">
        <v>1.2209520415680437</v>
      </c>
      <c r="CC45" s="5">
        <v>1.2249044001788554</v>
      </c>
      <c r="CD45" s="5">
        <v>1.2228959447353294</v>
      </c>
      <c r="CE45" s="5">
        <v>1.2156379800673629</v>
      </c>
      <c r="CF45" s="5">
        <v>1.2077110989040172</v>
      </c>
      <c r="CG45" s="5">
        <v>1.2032404545883459</v>
      </c>
      <c r="CH45" s="5">
        <v>1.2018000470743542</v>
      </c>
      <c r="CI45" s="5">
        <v>1.2033506213044927</v>
      </c>
      <c r="CJ45" s="5">
        <v>1.208924457693479</v>
      </c>
      <c r="CK45" s="5">
        <v>1.2188636824445642</v>
      </c>
      <c r="CL45" s="5">
        <v>1.2313448139117793</v>
      </c>
      <c r="CM45" s="5">
        <v>1.2463502028892361</v>
      </c>
      <c r="CN45" s="5">
        <v>1.2619471640563105</v>
      </c>
      <c r="CO45" s="5">
        <v>1.2720182564902727</v>
      </c>
      <c r="CP45" s="5">
        <v>1.2736303880124136</v>
      </c>
      <c r="CQ45" s="5">
        <v>1.2671345450038833</v>
      </c>
      <c r="CR45" s="5">
        <v>1.2560635791303632</v>
      </c>
      <c r="CS45" s="5">
        <v>1.2447784708640643</v>
      </c>
      <c r="CT45" s="5">
        <v>1.2345069805068918</v>
      </c>
      <c r="CU45" s="5">
        <v>1.2273470879619626</v>
      </c>
      <c r="CV45" s="5">
        <v>1.2257490992165176</v>
      </c>
      <c r="CW45" s="5">
        <v>1.2324047794232404</v>
      </c>
      <c r="CX45" s="5">
        <v>1.2474940483987202</v>
      </c>
      <c r="CY45" s="5">
        <v>1.2660594934478091</v>
      </c>
      <c r="CZ45" s="5">
        <v>1.283820749997576</v>
      </c>
      <c r="DA45" s="5">
        <v>1.2959094260666846</v>
      </c>
      <c r="DB45" s="5">
        <v>1.2979484782403834</v>
      </c>
      <c r="DC45" s="5">
        <v>1.2916287596793445</v>
      </c>
      <c r="DD45" s="5">
        <v>1.2808373356744367</v>
      </c>
      <c r="DE45" s="5">
        <v>1.2716074997873001</v>
      </c>
      <c r="DF45" s="5">
        <v>1.2654719761980329</v>
      </c>
      <c r="DG45" s="5">
        <v>1.2654542130827158</v>
      </c>
      <c r="DH45" s="5">
        <v>1.2719179580440536</v>
      </c>
      <c r="DI45" s="5">
        <v>1.2831786983777915</v>
      </c>
      <c r="DJ45" s="5">
        <v>1.2983770011670384</v>
      </c>
      <c r="DK45" s="5">
        <v>1.3155256659729577</v>
      </c>
      <c r="DL45" s="5">
        <v>1.3309959495801185</v>
      </c>
      <c r="DM45" s="5">
        <v>1.3415747593666181</v>
      </c>
      <c r="DN45" s="5">
        <v>1.3459807778183275</v>
      </c>
      <c r="DO45" s="5">
        <v>1.3446892672502884</v>
      </c>
      <c r="DP45" s="5">
        <v>1.3402436271316742</v>
      </c>
      <c r="DQ45" s="5">
        <v>1.3321872703256781</v>
      </c>
      <c r="DR45" s="5">
        <v>1.3226484415312223</v>
      </c>
      <c r="DS45" s="5">
        <v>1.3104946380962947</v>
      </c>
      <c r="DT45" s="5">
        <v>1.2969392287923025</v>
      </c>
      <c r="DU45" s="5">
        <v>1.2849138921625274</v>
      </c>
      <c r="DV45" s="5">
        <v>1.2797105511229447</v>
      </c>
      <c r="DW45" s="5">
        <v>1.2895015679561539</v>
      </c>
      <c r="DX45" s="5">
        <v>1.3130406964175887</v>
      </c>
      <c r="DY45" s="5">
        <v>1.3432513217456497</v>
      </c>
      <c r="DZ45" s="5">
        <v>1.3723501881559277</v>
      </c>
      <c r="EA45" s="5">
        <v>1.3973248197723662</v>
      </c>
      <c r="EB45" s="5">
        <v>1.4171161701017159</v>
      </c>
      <c r="EC45" s="5">
        <v>1.4304036955265294</v>
      </c>
      <c r="ED45" s="5">
        <v>1.4409602624157398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E2D59-6A99-4FC6-B502-5DE31917246D}">
  <dimension ref="B1:ED45"/>
  <sheetViews>
    <sheetView workbookViewId="0">
      <selection activeCell="D11" sqref="D11"/>
    </sheetView>
  </sheetViews>
  <sheetFormatPr defaultRowHeight="14.25" x14ac:dyDescent="0.45"/>
  <cols>
    <col min="2" max="2" width="31.46484375" bestFit="1" customWidth="1"/>
    <col min="3" max="3" width="34.796875" bestFit="1" customWidth="1"/>
    <col min="4" max="134" width="10.33203125" bestFit="1" customWidth="1"/>
    <col min="135" max="146" width="18.59765625" bestFit="1" customWidth="1"/>
    <col min="147" max="147" width="10.19921875" bestFit="1" customWidth="1"/>
  </cols>
  <sheetData>
    <row r="1" spans="2:134" x14ac:dyDescent="0.45">
      <c r="B1" s="2" t="s">
        <v>1</v>
      </c>
      <c r="C1" t="s" vm="2">
        <v>8</v>
      </c>
    </row>
    <row r="2" spans="2:134" x14ac:dyDescent="0.45">
      <c r="B2" s="2" t="s">
        <v>0</v>
      </c>
      <c r="C2" t="s" vm="1">
        <v>11</v>
      </c>
    </row>
    <row r="3" spans="2:134" x14ac:dyDescent="0.45">
      <c r="B3" s="2" t="s">
        <v>71</v>
      </c>
      <c r="C3" t="s" vm="5">
        <v>10</v>
      </c>
    </row>
    <row r="5" spans="2:134" x14ac:dyDescent="0.45">
      <c r="B5" s="2" t="s">
        <v>86</v>
      </c>
      <c r="C5" s="2" t="s">
        <v>13</v>
      </c>
    </row>
    <row r="6" spans="2:134" x14ac:dyDescent="0.45">
      <c r="B6" s="2" t="s">
        <v>14</v>
      </c>
      <c r="C6" s="9">
        <v>40179</v>
      </c>
      <c r="D6" s="9">
        <v>40210</v>
      </c>
      <c r="E6" s="9">
        <v>40238</v>
      </c>
      <c r="F6" s="9">
        <v>40269</v>
      </c>
      <c r="G6" s="9">
        <v>40299</v>
      </c>
      <c r="H6" s="9">
        <v>40330</v>
      </c>
      <c r="I6" s="9">
        <v>40360</v>
      </c>
      <c r="J6" s="9">
        <v>40391</v>
      </c>
      <c r="K6" s="9">
        <v>40422</v>
      </c>
      <c r="L6" s="9">
        <v>40452</v>
      </c>
      <c r="M6" s="9">
        <v>40483</v>
      </c>
      <c r="N6" s="9">
        <v>40513</v>
      </c>
      <c r="O6" s="9">
        <v>40544</v>
      </c>
      <c r="P6" s="9">
        <v>40575</v>
      </c>
      <c r="Q6" s="9">
        <v>40603</v>
      </c>
      <c r="R6" s="9">
        <v>40634</v>
      </c>
      <c r="S6" s="9">
        <v>40664</v>
      </c>
      <c r="T6" s="9">
        <v>40695</v>
      </c>
      <c r="U6" s="9">
        <v>40725</v>
      </c>
      <c r="V6" s="9">
        <v>40756</v>
      </c>
      <c r="W6" s="9">
        <v>40787</v>
      </c>
      <c r="X6" s="9">
        <v>40817</v>
      </c>
      <c r="Y6" s="9">
        <v>40848</v>
      </c>
      <c r="Z6" s="9">
        <v>40878</v>
      </c>
      <c r="AA6" s="9">
        <v>40909</v>
      </c>
      <c r="AB6" s="9">
        <v>40940</v>
      </c>
      <c r="AC6" s="9">
        <v>40969</v>
      </c>
      <c r="AD6" s="9">
        <v>41000</v>
      </c>
      <c r="AE6" s="9">
        <v>41030</v>
      </c>
      <c r="AF6" s="9">
        <v>41061</v>
      </c>
      <c r="AG6" s="9">
        <v>41091</v>
      </c>
      <c r="AH6" s="9">
        <v>41122</v>
      </c>
      <c r="AI6" s="9">
        <v>41153</v>
      </c>
      <c r="AJ6" s="9">
        <v>41183</v>
      </c>
      <c r="AK6" s="9">
        <v>41214</v>
      </c>
      <c r="AL6" s="9">
        <v>41244</v>
      </c>
      <c r="AM6" s="9">
        <v>41275</v>
      </c>
      <c r="AN6" s="9">
        <v>41306</v>
      </c>
      <c r="AO6" s="9">
        <v>41334</v>
      </c>
      <c r="AP6" s="9">
        <v>41365</v>
      </c>
      <c r="AQ6" s="9">
        <v>41395</v>
      </c>
      <c r="AR6" s="9">
        <v>41426</v>
      </c>
      <c r="AS6" s="9">
        <v>41456</v>
      </c>
      <c r="AT6" s="9">
        <v>41487</v>
      </c>
      <c r="AU6" s="9">
        <v>41518</v>
      </c>
      <c r="AV6" s="9">
        <v>41548</v>
      </c>
      <c r="AW6" s="9">
        <v>41579</v>
      </c>
      <c r="AX6" s="9">
        <v>41609</v>
      </c>
      <c r="AY6" s="9">
        <v>41640</v>
      </c>
      <c r="AZ6" s="9">
        <v>41671</v>
      </c>
      <c r="BA6" s="9">
        <v>41699</v>
      </c>
      <c r="BB6" s="9">
        <v>41730</v>
      </c>
      <c r="BC6" s="9">
        <v>41760</v>
      </c>
      <c r="BD6" s="9">
        <v>41791</v>
      </c>
      <c r="BE6" s="9">
        <v>41821</v>
      </c>
      <c r="BF6" s="9">
        <v>41852</v>
      </c>
      <c r="BG6" s="9">
        <v>41883</v>
      </c>
      <c r="BH6" s="9">
        <v>41913</v>
      </c>
      <c r="BI6" s="9">
        <v>41944</v>
      </c>
      <c r="BJ6" s="9">
        <v>41974</v>
      </c>
      <c r="BK6" s="9">
        <v>42005</v>
      </c>
      <c r="BL6" s="9">
        <v>42036</v>
      </c>
      <c r="BM6" s="9">
        <v>42064</v>
      </c>
      <c r="BN6" s="9">
        <v>42095</v>
      </c>
      <c r="BO6" s="9">
        <v>42125</v>
      </c>
      <c r="BP6" s="9">
        <v>42156</v>
      </c>
      <c r="BQ6" s="9">
        <v>42186</v>
      </c>
      <c r="BR6" s="9">
        <v>42217</v>
      </c>
      <c r="BS6" s="9">
        <v>42248</v>
      </c>
      <c r="BT6" s="9">
        <v>42278</v>
      </c>
      <c r="BU6" s="9">
        <v>42309</v>
      </c>
      <c r="BV6" s="9">
        <v>42339</v>
      </c>
      <c r="BW6" s="9">
        <v>42370</v>
      </c>
      <c r="BX6" s="9">
        <v>42401</v>
      </c>
      <c r="BY6" s="9">
        <v>42430</v>
      </c>
      <c r="BZ6" s="9">
        <v>42461</v>
      </c>
      <c r="CA6" s="9">
        <v>42491</v>
      </c>
      <c r="CB6" s="9">
        <v>42522</v>
      </c>
      <c r="CC6" s="9">
        <v>42552</v>
      </c>
      <c r="CD6" s="9">
        <v>42583</v>
      </c>
      <c r="CE6" s="9">
        <v>42614</v>
      </c>
      <c r="CF6" s="9">
        <v>42644</v>
      </c>
      <c r="CG6" s="9">
        <v>42675</v>
      </c>
      <c r="CH6" s="9">
        <v>42705</v>
      </c>
      <c r="CI6" s="9">
        <v>42736</v>
      </c>
      <c r="CJ6" s="9">
        <v>42767</v>
      </c>
      <c r="CK6" s="9">
        <v>42795</v>
      </c>
      <c r="CL6" s="9">
        <v>42826</v>
      </c>
      <c r="CM6" s="9">
        <v>42856</v>
      </c>
      <c r="CN6" s="9">
        <v>42887</v>
      </c>
      <c r="CO6" s="9">
        <v>42917</v>
      </c>
      <c r="CP6" s="9">
        <v>42948</v>
      </c>
      <c r="CQ6" s="9">
        <v>42979</v>
      </c>
      <c r="CR6" s="9">
        <v>43009</v>
      </c>
      <c r="CS6" s="9">
        <v>43040</v>
      </c>
      <c r="CT6" s="9">
        <v>43070</v>
      </c>
      <c r="CU6" s="9">
        <v>43101</v>
      </c>
      <c r="CV6" s="9">
        <v>43132</v>
      </c>
      <c r="CW6" s="9">
        <v>43160</v>
      </c>
      <c r="CX6" s="9">
        <v>43191</v>
      </c>
      <c r="CY6" s="9">
        <v>43221</v>
      </c>
      <c r="CZ6" s="9">
        <v>43252</v>
      </c>
      <c r="DA6" s="9">
        <v>43282</v>
      </c>
      <c r="DB6" s="9">
        <v>43313</v>
      </c>
      <c r="DC6" s="9">
        <v>43344</v>
      </c>
      <c r="DD6" s="9">
        <v>43374</v>
      </c>
      <c r="DE6" s="9">
        <v>43405</v>
      </c>
      <c r="DF6" s="9">
        <v>43435</v>
      </c>
      <c r="DG6" s="9">
        <v>43466</v>
      </c>
      <c r="DH6" s="9">
        <v>43497</v>
      </c>
      <c r="DI6" s="9">
        <v>43525</v>
      </c>
      <c r="DJ6" s="9">
        <v>43556</v>
      </c>
      <c r="DK6" s="9">
        <v>43586</v>
      </c>
      <c r="DL6" s="9">
        <v>43617</v>
      </c>
      <c r="DM6" s="9">
        <v>43647</v>
      </c>
      <c r="DN6" s="9">
        <v>43678</v>
      </c>
      <c r="DO6" s="9">
        <v>43709</v>
      </c>
      <c r="DP6" s="9">
        <v>43739</v>
      </c>
      <c r="DQ6" s="9">
        <v>43770</v>
      </c>
      <c r="DR6" s="9">
        <v>43800</v>
      </c>
      <c r="DS6" s="9">
        <v>43831</v>
      </c>
      <c r="DT6" s="9">
        <v>43862</v>
      </c>
      <c r="DU6" s="9">
        <v>43891</v>
      </c>
      <c r="DV6" s="9">
        <v>43922</v>
      </c>
      <c r="DW6" s="9">
        <v>43952</v>
      </c>
      <c r="DX6" s="9">
        <v>43983</v>
      </c>
      <c r="DY6" s="9">
        <v>44013</v>
      </c>
      <c r="DZ6" s="9">
        <v>44044</v>
      </c>
      <c r="EA6" s="9">
        <v>44075</v>
      </c>
      <c r="EB6" s="9">
        <v>44105</v>
      </c>
      <c r="EC6" s="9">
        <v>44136</v>
      </c>
      <c r="ED6" s="9">
        <v>44166</v>
      </c>
    </row>
    <row r="7" spans="2:134" x14ac:dyDescent="0.45">
      <c r="B7" s="3" t="s">
        <v>3</v>
      </c>
      <c r="C7" s="8">
        <v>177338.74305972259</v>
      </c>
      <c r="D7" s="8">
        <v>172091.52580182065</v>
      </c>
      <c r="E7" s="8">
        <v>172287.86067190918</v>
      </c>
      <c r="F7" s="8">
        <v>178333.45206975864</v>
      </c>
      <c r="G7" s="8">
        <v>173156.48391464981</v>
      </c>
      <c r="H7" s="8">
        <v>177054.44730512786</v>
      </c>
      <c r="I7" s="8">
        <v>183646.09620501279</v>
      </c>
      <c r="J7" s="8">
        <v>200688.54362312285</v>
      </c>
      <c r="K7" s="8">
        <v>190670.26195123568</v>
      </c>
      <c r="L7" s="8">
        <v>189569.04628231039</v>
      </c>
      <c r="M7" s="8">
        <v>189098.40455318327</v>
      </c>
      <c r="N7" s="8">
        <v>201175.51935526566</v>
      </c>
      <c r="O7" s="8">
        <v>210186.20246084459</v>
      </c>
      <c r="P7" s="8">
        <v>207079.57921350584</v>
      </c>
      <c r="Q7" s="8">
        <v>199015.00179162202</v>
      </c>
      <c r="R7" s="8">
        <v>195177.15350505974</v>
      </c>
      <c r="S7" s="8">
        <v>180095.78877843564</v>
      </c>
      <c r="T7" s="8">
        <v>182790.85206653996</v>
      </c>
      <c r="U7" s="8">
        <v>177236.85928492111</v>
      </c>
      <c r="V7" s="8">
        <v>198420.68540791998</v>
      </c>
      <c r="W7" s="8">
        <v>195691.77567643995</v>
      </c>
      <c r="X7" s="8">
        <v>192197.30491436506</v>
      </c>
      <c r="Y7" s="8">
        <v>194656.18622621996</v>
      </c>
      <c r="Z7" s="8">
        <v>190212.50977838077</v>
      </c>
      <c r="AA7" s="8">
        <v>186691.5710144128</v>
      </c>
      <c r="AB7" s="8">
        <v>195551.96636020241</v>
      </c>
      <c r="AC7" s="8">
        <v>193031.59216573439</v>
      </c>
      <c r="AD7" s="8">
        <v>196988.98177077944</v>
      </c>
      <c r="AE7" s="8">
        <v>189924.62447372128</v>
      </c>
      <c r="AF7" s="8">
        <v>184007.67505920894</v>
      </c>
      <c r="AG7" s="8">
        <v>187292.4318469275</v>
      </c>
      <c r="AH7" s="8">
        <v>186162.5364047417</v>
      </c>
      <c r="AI7" s="8">
        <v>187963.54178223532</v>
      </c>
      <c r="AJ7" s="8">
        <v>183285.06113684413</v>
      </c>
      <c r="AK7" s="8">
        <v>182091.26169932476</v>
      </c>
      <c r="AL7" s="8">
        <v>171311.00854690748</v>
      </c>
      <c r="AM7" s="8">
        <v>165651.88688509676</v>
      </c>
      <c r="AN7" s="8">
        <v>171588.41540801525</v>
      </c>
      <c r="AO7" s="8">
        <v>173899.56517612253</v>
      </c>
      <c r="AP7" s="8">
        <v>177766.78212529398</v>
      </c>
      <c r="AQ7" s="8">
        <v>183564.67976931922</v>
      </c>
      <c r="AR7" s="8">
        <v>176182.3796156437</v>
      </c>
      <c r="AS7" s="8">
        <v>178258.72518619895</v>
      </c>
      <c r="AT7" s="8">
        <v>184932.82385580055</v>
      </c>
      <c r="AU7" s="8">
        <v>187597.48514727264</v>
      </c>
      <c r="AV7" s="8">
        <v>184788.88120347078</v>
      </c>
      <c r="AW7" s="8">
        <v>179443.07951418962</v>
      </c>
      <c r="AX7" s="8">
        <v>190405.74464640016</v>
      </c>
      <c r="AY7" s="8">
        <v>200650.4187403337</v>
      </c>
      <c r="AZ7" s="8">
        <v>200703.49984744115</v>
      </c>
      <c r="BA7" s="8">
        <v>203428.62068750334</v>
      </c>
      <c r="BB7" s="8">
        <v>202872.0847419161</v>
      </c>
      <c r="BC7" s="8">
        <v>199757.73860842039</v>
      </c>
      <c r="BD7" s="8">
        <v>211873.6671826407</v>
      </c>
      <c r="BE7" s="8">
        <v>200621.05007772456</v>
      </c>
      <c r="BF7" s="8">
        <v>202513.2614451148</v>
      </c>
      <c r="BG7" s="8">
        <v>195792.42677586529</v>
      </c>
      <c r="BH7" s="8">
        <v>206999.6856598309</v>
      </c>
      <c r="BI7" s="8">
        <v>201917.71238603658</v>
      </c>
      <c r="BJ7" s="8">
        <v>187880.54822649126</v>
      </c>
      <c r="BK7" s="8">
        <v>202372.56389817543</v>
      </c>
      <c r="BL7" s="8">
        <v>199141.57710691303</v>
      </c>
      <c r="BM7" s="8">
        <v>194123.16338377792</v>
      </c>
      <c r="BN7" s="8">
        <v>180239.38698609103</v>
      </c>
      <c r="BO7" s="8">
        <v>196213.08739995409</v>
      </c>
      <c r="BP7" s="8">
        <v>186912.7967663439</v>
      </c>
      <c r="BQ7" s="8">
        <v>209035.49523487658</v>
      </c>
      <c r="BR7" s="8">
        <v>200417.48186947466</v>
      </c>
      <c r="BS7" s="8">
        <v>188658.65436868396</v>
      </c>
      <c r="BT7" s="8">
        <v>190522.53040748808</v>
      </c>
      <c r="BU7" s="8">
        <v>188227.17085636905</v>
      </c>
      <c r="BV7" s="8">
        <v>196107.2696304135</v>
      </c>
      <c r="BW7" s="8">
        <v>187142.28919045944</v>
      </c>
      <c r="BX7" s="8">
        <v>180947.93291483933</v>
      </c>
      <c r="BY7" s="8">
        <v>187579.4289208852</v>
      </c>
      <c r="BZ7" s="8">
        <v>190213.34377105074</v>
      </c>
      <c r="CA7" s="8">
        <v>188270.46240927349</v>
      </c>
      <c r="CB7" s="8">
        <v>195934.6472048233</v>
      </c>
      <c r="CC7" s="8">
        <v>187667.04536071705</v>
      </c>
      <c r="CD7" s="8">
        <v>182216.80368059271</v>
      </c>
      <c r="CE7" s="8">
        <v>183111.20603587775</v>
      </c>
      <c r="CF7" s="8">
        <v>197089.97731487913</v>
      </c>
      <c r="CG7" s="8">
        <v>183405.78089267114</v>
      </c>
      <c r="CH7" s="8">
        <v>197702.49502828988</v>
      </c>
      <c r="CI7" s="8">
        <v>205485.53225297376</v>
      </c>
      <c r="CJ7" s="8">
        <v>202588.47787667005</v>
      </c>
      <c r="CK7" s="8">
        <v>199654.82149959586</v>
      </c>
      <c r="CL7" s="8">
        <v>201833.88483762255</v>
      </c>
      <c r="CM7" s="8">
        <v>210291.47644435772</v>
      </c>
      <c r="CN7" s="8">
        <v>219886.34193476132</v>
      </c>
      <c r="CO7" s="8">
        <v>218684.819611085</v>
      </c>
      <c r="CP7" s="8">
        <v>208823.51525112102</v>
      </c>
      <c r="CQ7" s="8">
        <v>205476.08714344504</v>
      </c>
      <c r="CR7" s="8">
        <v>222608.01832807998</v>
      </c>
      <c r="CS7" s="8">
        <v>230640.81597463417</v>
      </c>
      <c r="CT7" s="8">
        <v>234665.20957708196</v>
      </c>
      <c r="CU7" s="8">
        <v>234027.94608514983</v>
      </c>
      <c r="CV7" s="8">
        <v>221705.89308663795</v>
      </c>
      <c r="CW7" s="8">
        <v>223867.44398430467</v>
      </c>
      <c r="CX7" s="8">
        <v>234255.71628589364</v>
      </c>
      <c r="CY7" s="8">
        <v>242297.95904197649</v>
      </c>
      <c r="CZ7" s="8">
        <v>249355.28234222642</v>
      </c>
      <c r="DA7" s="8">
        <v>237249.83221155786</v>
      </c>
      <c r="DB7" s="8">
        <v>230682.0408594925</v>
      </c>
      <c r="DC7" s="8">
        <v>217878.86768830178</v>
      </c>
      <c r="DD7" s="8">
        <v>216680.10092202027</v>
      </c>
      <c r="DE7" s="8">
        <v>200887.43470925308</v>
      </c>
      <c r="DF7" s="8">
        <v>200204.32344837487</v>
      </c>
      <c r="DG7" s="8">
        <v>228717.36861794174</v>
      </c>
      <c r="DH7" s="8">
        <v>231491.43722901921</v>
      </c>
      <c r="DI7" s="8">
        <v>225093.36764182799</v>
      </c>
      <c r="DJ7" s="8">
        <v>228506.76641288365</v>
      </c>
      <c r="DK7" s="8">
        <v>240107.38392637501</v>
      </c>
      <c r="DL7" s="8">
        <v>239374.43666377972</v>
      </c>
      <c r="DM7" s="8">
        <v>241728.53354011706</v>
      </c>
      <c r="DN7" s="8">
        <v>228235.70465923546</v>
      </c>
      <c r="DO7" s="8">
        <v>237453.545523129</v>
      </c>
      <c r="DP7" s="8">
        <v>234771.37179129687</v>
      </c>
      <c r="DQ7" s="8">
        <v>232497.65801663007</v>
      </c>
      <c r="DR7" s="8">
        <v>226100.27731878753</v>
      </c>
      <c r="DS7" s="8">
        <v>221132.18914536509</v>
      </c>
      <c r="DT7" s="8">
        <v>206166.776187159</v>
      </c>
      <c r="DU7" s="8">
        <v>203635.9235491392</v>
      </c>
      <c r="DV7" s="8">
        <v>184128.59415638907</v>
      </c>
      <c r="DW7" s="8">
        <v>200034.45658017945</v>
      </c>
      <c r="DX7" s="8">
        <v>191497.8596504711</v>
      </c>
      <c r="DY7" s="8">
        <v>202275.01280081924</v>
      </c>
      <c r="DZ7" s="8">
        <v>203949.58796634313</v>
      </c>
      <c r="EA7" s="8">
        <v>193170.71259262325</v>
      </c>
      <c r="EB7" s="8">
        <v>217370.1010763855</v>
      </c>
      <c r="EC7" s="8">
        <v>211959.70650242205</v>
      </c>
      <c r="ED7" s="8">
        <v>211959.70650242205</v>
      </c>
    </row>
    <row r="8" spans="2:134" x14ac:dyDescent="0.45">
      <c r="B8" s="3" t="s">
        <v>7</v>
      </c>
      <c r="C8" s="8">
        <v>221948.79149140205</v>
      </c>
      <c r="D8" s="8">
        <v>225215.41311596887</v>
      </c>
      <c r="E8" s="8">
        <v>229298.69014667743</v>
      </c>
      <c r="F8" s="8">
        <v>223854.32077239937</v>
      </c>
      <c r="G8" s="8">
        <v>234289.36207309898</v>
      </c>
      <c r="H8" s="8">
        <v>232746.79075038686</v>
      </c>
      <c r="I8" s="8">
        <v>242002.21868665956</v>
      </c>
      <c r="J8" s="8">
        <v>240459.64736394744</v>
      </c>
      <c r="K8" s="8">
        <v>240913.34481180392</v>
      </c>
      <c r="L8" s="8">
        <v>234652.32003138421</v>
      </c>
      <c r="M8" s="8">
        <v>230296.82453196173</v>
      </c>
      <c r="N8" s="8">
        <v>241185.56328051785</v>
      </c>
      <c r="O8" s="8">
        <v>219498.82527297692</v>
      </c>
      <c r="P8" s="8">
        <v>238463.37859337882</v>
      </c>
      <c r="Q8" s="8">
        <v>241548.52123880305</v>
      </c>
      <c r="R8" s="8">
        <v>244361.44541551336</v>
      </c>
      <c r="S8" s="8">
        <v>254433.52875792776</v>
      </c>
      <c r="T8" s="8">
        <v>251620.60458121746</v>
      </c>
      <c r="U8" s="8">
        <v>253253.91539350085</v>
      </c>
      <c r="V8" s="8">
        <v>264142.65414205694</v>
      </c>
      <c r="W8" s="8">
        <v>245359.57980079768</v>
      </c>
      <c r="X8" s="8">
        <v>251802.08356036004</v>
      </c>
      <c r="Y8" s="8">
        <v>256248.3185493538</v>
      </c>
      <c r="Z8" s="8">
        <v>249805.81478979142</v>
      </c>
      <c r="AA8" s="8">
        <v>247265.109081795</v>
      </c>
      <c r="AB8" s="8">
        <v>232746.79075038686</v>
      </c>
      <c r="AC8" s="8">
        <v>241820.73970751694</v>
      </c>
      <c r="AD8" s="8">
        <v>250259.51223764793</v>
      </c>
      <c r="AE8" s="8">
        <v>255885.36059106857</v>
      </c>
      <c r="AF8" s="8">
        <v>264959.30954819865</v>
      </c>
      <c r="AG8" s="8">
        <v>259242.72170520673</v>
      </c>
      <c r="AH8" s="8">
        <v>268679.62862062204</v>
      </c>
      <c r="AI8" s="8">
        <v>268407.41015190812</v>
      </c>
      <c r="AJ8" s="8">
        <v>267046.31780833862</v>
      </c>
      <c r="AK8" s="8">
        <v>259242.72170520673</v>
      </c>
      <c r="AL8" s="8">
        <v>256066.83957021119</v>
      </c>
      <c r="AM8" s="8">
        <v>259877.89813220582</v>
      </c>
      <c r="AN8" s="8">
        <v>256339.05803892508</v>
      </c>
      <c r="AO8" s="8">
        <v>263053.78026720136</v>
      </c>
      <c r="AP8" s="8">
        <v>256157.5790597825</v>
      </c>
      <c r="AQ8" s="8">
        <v>259787.15864263452</v>
      </c>
      <c r="AR8" s="8">
        <v>275848.04829675477</v>
      </c>
      <c r="AS8" s="8">
        <v>275848.04829675477</v>
      </c>
      <c r="AT8" s="8">
        <v>271583.29228690366</v>
      </c>
      <c r="AU8" s="8">
        <v>270585.15790161933</v>
      </c>
      <c r="AV8" s="8">
        <v>257700.15038249461</v>
      </c>
      <c r="AW8" s="8">
        <v>255976.10008063988</v>
      </c>
      <c r="AX8" s="8">
        <v>263053.78026720136</v>
      </c>
      <c r="AY8" s="8">
        <v>265231.52801691258</v>
      </c>
      <c r="AZ8" s="8">
        <v>259787.15864263452</v>
      </c>
      <c r="BA8" s="8">
        <v>257609.4108929233</v>
      </c>
      <c r="BB8" s="8">
        <v>244633.66388422728</v>
      </c>
      <c r="BC8" s="8">
        <v>243817.00847808557</v>
      </c>
      <c r="BD8" s="8">
        <v>257064.97395549549</v>
      </c>
      <c r="BE8" s="8">
        <v>275031.39289061306</v>
      </c>
      <c r="BF8" s="8">
        <v>271855.51075561752</v>
      </c>
      <c r="BG8" s="8">
        <v>258516.80578863632</v>
      </c>
      <c r="BH8" s="8">
        <v>246085.49571736809</v>
      </c>
      <c r="BI8" s="8">
        <v>251257.64662293223</v>
      </c>
      <c r="BJ8" s="8">
        <v>269949.98147462023</v>
      </c>
      <c r="BK8" s="8">
        <v>260331.59558006233</v>
      </c>
      <c r="BL8" s="8">
        <v>261148.25098620405</v>
      </c>
      <c r="BM8" s="8">
        <v>269768.50249547762</v>
      </c>
      <c r="BN8" s="8">
        <v>291273.76152387593</v>
      </c>
      <c r="BO8" s="8">
        <v>277209.14064032433</v>
      </c>
      <c r="BP8" s="8">
        <v>279296.14890046424</v>
      </c>
      <c r="BQ8" s="8">
        <v>279931.32532746333</v>
      </c>
      <c r="BR8" s="8">
        <v>277481.3591090382</v>
      </c>
      <c r="BS8" s="8">
        <v>273670.30054704356</v>
      </c>
      <c r="BT8" s="8">
        <v>269949.98147462023</v>
      </c>
      <c r="BU8" s="8">
        <v>264687.09107948479</v>
      </c>
      <c r="BV8" s="8">
        <v>265413.00699605519</v>
      </c>
      <c r="BW8" s="8">
        <v>269587.023516335</v>
      </c>
      <c r="BX8" s="8">
        <v>252618.73896650175</v>
      </c>
      <c r="BY8" s="8">
        <v>268861.1075997646</v>
      </c>
      <c r="BZ8" s="8">
        <v>271674.03177647496</v>
      </c>
      <c r="CA8" s="8">
        <v>264505.61210034217</v>
      </c>
      <c r="CB8" s="8">
        <v>269949.98147462023</v>
      </c>
      <c r="CC8" s="8">
        <v>273761.04003661487</v>
      </c>
      <c r="CD8" s="8">
        <v>255340.92365364078</v>
      </c>
      <c r="CE8" s="8">
        <v>248989.1593836497</v>
      </c>
      <c r="CF8" s="8">
        <v>244996.62184251248</v>
      </c>
      <c r="CG8" s="8">
        <v>239280.03399952053</v>
      </c>
      <c r="CH8" s="8">
        <v>242637.39511365865</v>
      </c>
      <c r="CI8" s="8">
        <v>226032.06852211058</v>
      </c>
      <c r="CJ8" s="8">
        <v>237102.28624980929</v>
      </c>
      <c r="CK8" s="8">
        <v>229207.95065710612</v>
      </c>
      <c r="CL8" s="8">
        <v>223582.10230368545</v>
      </c>
      <c r="CM8" s="8">
        <v>245904.01673822547</v>
      </c>
      <c r="CN8" s="8">
        <v>246357.71418608198</v>
      </c>
      <c r="CO8" s="8">
        <v>241911.47919708825</v>
      </c>
      <c r="CP8" s="8">
        <v>252255.78100821655</v>
      </c>
      <c r="CQ8" s="8">
        <v>241457.78174923174</v>
      </c>
      <c r="CR8" s="8">
        <v>239280.03399952053</v>
      </c>
      <c r="CS8" s="8">
        <v>233200.48819824337</v>
      </c>
      <c r="CT8" s="8">
        <v>232837.53023995817</v>
      </c>
      <c r="CU8" s="8">
        <v>228935.73218839223</v>
      </c>
      <c r="CV8" s="8">
        <v>240822.60532223264</v>
      </c>
      <c r="CW8" s="8">
        <v>244542.92439465597</v>
      </c>
      <c r="CX8" s="8">
        <v>240096.68940566224</v>
      </c>
      <c r="CY8" s="8">
        <v>243998.48745722816</v>
      </c>
      <c r="CZ8" s="8">
        <v>262327.86435063096</v>
      </c>
      <c r="DA8" s="8">
        <v>276029.52727589739</v>
      </c>
      <c r="DB8" s="8">
        <v>264414.87261077086</v>
      </c>
      <c r="DC8" s="8">
        <v>253798.35233092867</v>
      </c>
      <c r="DD8" s="8">
        <v>266774.09933962469</v>
      </c>
      <c r="DE8" s="8">
        <v>261238.99047577532</v>
      </c>
      <c r="DF8" s="8">
        <v>279386.88839003554</v>
      </c>
      <c r="DG8" s="8">
        <v>254615.00773707038</v>
      </c>
      <c r="DH8" s="8">
        <v>272127.72922433144</v>
      </c>
      <c r="DI8" s="8">
        <v>288551.57683673693</v>
      </c>
      <c r="DJ8" s="8">
        <v>286646.04755573958</v>
      </c>
      <c r="DK8" s="8">
        <v>295992.21498158359</v>
      </c>
      <c r="DL8" s="8">
        <v>298169.9627312948</v>
      </c>
      <c r="DM8" s="8">
        <v>285738.65266002656</v>
      </c>
      <c r="DN8" s="8">
        <v>280747.98073360504</v>
      </c>
      <c r="DO8" s="8">
        <v>264777.8305690561</v>
      </c>
      <c r="DP8" s="8">
        <v>261511.20894448925</v>
      </c>
      <c r="DQ8" s="8">
        <v>267500.0152561951</v>
      </c>
      <c r="DR8" s="8">
        <v>267953.71270405164</v>
      </c>
      <c r="DS8" s="8">
        <v>258698.28476777891</v>
      </c>
      <c r="DT8" s="8">
        <v>270222.19994333416</v>
      </c>
      <c r="DU8" s="8">
        <v>268225.9311727655</v>
      </c>
      <c r="DV8" s="8">
        <v>255613.14212235468</v>
      </c>
      <c r="DW8" s="8">
        <v>257064.97395549549</v>
      </c>
      <c r="DX8" s="8">
        <v>251892.82304993135</v>
      </c>
      <c r="DY8" s="8">
        <v>252346.52049778786</v>
      </c>
      <c r="DZ8" s="8">
        <v>268861.1075997646</v>
      </c>
      <c r="EA8" s="8">
        <v>265231.52801691258</v>
      </c>
      <c r="EB8" s="8">
        <v>255522.40263278337</v>
      </c>
      <c r="EC8" s="8">
        <v>257790.88987206592</v>
      </c>
      <c r="ED8" s="8">
        <v>257790.88987206592</v>
      </c>
    </row>
    <row r="9" spans="2:134" x14ac:dyDescent="0.45">
      <c r="B9" s="3" t="s">
        <v>9</v>
      </c>
      <c r="C9" s="8">
        <v>85718.310091772946</v>
      </c>
      <c r="D9" s="8">
        <v>80864.257996798959</v>
      </c>
      <c r="E9" s="8">
        <v>74783.131009162636</v>
      </c>
      <c r="F9" s="8">
        <v>70222.867386192651</v>
      </c>
      <c r="G9" s="8">
        <v>72702.786069930866</v>
      </c>
      <c r="H9" s="8">
        <v>71260.407927304259</v>
      </c>
      <c r="I9" s="8">
        <v>73014.333288704438</v>
      </c>
      <c r="J9" s="8">
        <v>70207.220396997334</v>
      </c>
      <c r="K9" s="8">
        <v>70087.64299233479</v>
      </c>
      <c r="L9" s="8">
        <v>78872.043609511369</v>
      </c>
      <c r="M9" s="8">
        <v>79219.143704048867</v>
      </c>
      <c r="N9" s="8">
        <v>81216.799857869933</v>
      </c>
      <c r="O9" s="8">
        <v>79127.31728201083</v>
      </c>
      <c r="P9" s="8">
        <v>75854.323560600693</v>
      </c>
      <c r="Q9" s="8">
        <v>80037.799402339879</v>
      </c>
      <c r="R9" s="8">
        <v>81264.429823048762</v>
      </c>
      <c r="S9" s="8">
        <v>84708.148001033042</v>
      </c>
      <c r="T9" s="8">
        <v>83107.005630432264</v>
      </c>
      <c r="U9" s="8">
        <v>82267.89172872997</v>
      </c>
      <c r="V9" s="8">
        <v>86661.436168766348</v>
      </c>
      <c r="W9" s="8">
        <v>81618.856787717348</v>
      </c>
      <c r="X9" s="8">
        <v>79021.912021265947</v>
      </c>
      <c r="Y9" s="8">
        <v>90478.262090128672</v>
      </c>
      <c r="Z9" s="8">
        <v>79005.408445634617</v>
      </c>
      <c r="AA9" s="8">
        <v>76047.757728005367</v>
      </c>
      <c r="AB9" s="8">
        <v>79710.624017808979</v>
      </c>
      <c r="AC9" s="8">
        <v>81649.183346367863</v>
      </c>
      <c r="AD9" s="8">
        <v>83375.618480461111</v>
      </c>
      <c r="AE9" s="8">
        <v>99132.102509564938</v>
      </c>
      <c r="AF9" s="8">
        <v>97195.966824679854</v>
      </c>
      <c r="AG9" s="8">
        <v>101334.30861722669</v>
      </c>
      <c r="AH9" s="8">
        <v>100322.29026840064</v>
      </c>
      <c r="AI9" s="8">
        <v>92432.251098983441</v>
      </c>
      <c r="AJ9" s="8">
        <v>91448.140933262199</v>
      </c>
      <c r="AK9" s="8">
        <v>90455.423982159176</v>
      </c>
      <c r="AL9" s="8">
        <v>90041.642176798981</v>
      </c>
      <c r="AM9" s="8">
        <v>86889.161668685614</v>
      </c>
      <c r="AN9" s="8">
        <v>96020.720679327205</v>
      </c>
      <c r="AO9" s="8">
        <v>85067.735413016693</v>
      </c>
      <c r="AP9" s="8">
        <v>88851.553557710591</v>
      </c>
      <c r="AQ9" s="8">
        <v>79963.076611045864</v>
      </c>
      <c r="AR9" s="8">
        <v>80752.48927874901</v>
      </c>
      <c r="AS9" s="8">
        <v>82422.952215216123</v>
      </c>
      <c r="AT9" s="8">
        <v>84888.343221187592</v>
      </c>
      <c r="AU9" s="8">
        <v>82156.177763352796</v>
      </c>
      <c r="AV9" s="8">
        <v>94080.5601691091</v>
      </c>
      <c r="AW9" s="8">
        <v>94100.980030486578</v>
      </c>
      <c r="AX9" s="8">
        <v>85425.643087884077</v>
      </c>
      <c r="AY9" s="8">
        <v>81099.594476039405</v>
      </c>
      <c r="AZ9" s="8">
        <v>78692.318709381463</v>
      </c>
      <c r="BA9" s="8">
        <v>84279.629122845668</v>
      </c>
      <c r="BB9" s="8">
        <v>80195.09360542387</v>
      </c>
      <c r="BC9" s="8">
        <v>90891.331777106519</v>
      </c>
      <c r="BD9" s="8">
        <v>90066.666754212303</v>
      </c>
      <c r="BE9" s="8">
        <v>94457.922909226385</v>
      </c>
      <c r="BF9" s="8">
        <v>91460.37986544364</v>
      </c>
      <c r="BG9" s="8">
        <v>94723.232216396806</v>
      </c>
      <c r="BH9" s="8">
        <v>89046.251767653739</v>
      </c>
      <c r="BI9" s="8">
        <v>97977.699109283261</v>
      </c>
      <c r="BJ9" s="8">
        <v>88168.709534633497</v>
      </c>
      <c r="BK9" s="8">
        <v>87379.383060487089</v>
      </c>
      <c r="BL9" s="8">
        <v>84156.046186073683</v>
      </c>
      <c r="BM9" s="8">
        <v>92136.534449279658</v>
      </c>
      <c r="BN9" s="8">
        <v>82463.653965001751</v>
      </c>
      <c r="BO9" s="8">
        <v>89541.044308155964</v>
      </c>
      <c r="BP9" s="8">
        <v>101102.28519847608</v>
      </c>
      <c r="BQ9" s="8">
        <v>101862.25117469688</v>
      </c>
      <c r="BR9" s="8">
        <v>94287.82476067706</v>
      </c>
      <c r="BS9" s="8">
        <v>97854.780273184602</v>
      </c>
      <c r="BT9" s="8">
        <v>107397.64599474837</v>
      </c>
      <c r="BU9" s="8">
        <v>94057.732807604742</v>
      </c>
      <c r="BV9" s="8">
        <v>98416.514984850757</v>
      </c>
      <c r="BW9" s="8">
        <v>99949.148074255878</v>
      </c>
      <c r="BX9" s="8">
        <v>106726.3981876364</v>
      </c>
      <c r="BY9" s="8">
        <v>92132.197298417377</v>
      </c>
      <c r="BZ9" s="8">
        <v>102054.53722276854</v>
      </c>
      <c r="CA9" s="8">
        <v>115652.68195417986</v>
      </c>
      <c r="CB9" s="8">
        <v>112770.64871537541</v>
      </c>
      <c r="CC9" s="8">
        <v>99305.986420826797</v>
      </c>
      <c r="CD9" s="8">
        <v>112233.6083659885</v>
      </c>
      <c r="CE9" s="8">
        <v>106096.29401921837</v>
      </c>
      <c r="CF9" s="8">
        <v>107901.34635182295</v>
      </c>
      <c r="CG9" s="8">
        <v>106452.31877861579</v>
      </c>
      <c r="CH9" s="8">
        <v>108141.1563997401</v>
      </c>
      <c r="CI9" s="8">
        <v>100737.93200302465</v>
      </c>
      <c r="CJ9" s="8">
        <v>89870.784413779795</v>
      </c>
      <c r="CK9" s="8">
        <v>83986.51273315819</v>
      </c>
      <c r="CL9" s="8">
        <v>90739.003212414143</v>
      </c>
      <c r="CM9" s="8">
        <v>98210.754534984371</v>
      </c>
      <c r="CN9" s="8">
        <v>94974.582176607772</v>
      </c>
      <c r="CO9" s="8">
        <v>110812.37999444095</v>
      </c>
      <c r="CP9" s="8">
        <v>110516.56794725923</v>
      </c>
      <c r="CQ9" s="8">
        <v>126592.92723399425</v>
      </c>
      <c r="CR9" s="8">
        <v>124214.27013658843</v>
      </c>
      <c r="CS9" s="8">
        <v>122852.37253059717</v>
      </c>
      <c r="CT9" s="8">
        <v>127851.98327222673</v>
      </c>
      <c r="CU9" s="8">
        <v>122166.79407699811</v>
      </c>
      <c r="CV9" s="8">
        <v>121444.31498438944</v>
      </c>
      <c r="CW9" s="8">
        <v>105133.06783529434</v>
      </c>
      <c r="CX9" s="8">
        <v>103022.87676612519</v>
      </c>
      <c r="CY9" s="8">
        <v>117327.3269681035</v>
      </c>
      <c r="CZ9" s="8">
        <v>119309.93529645356</v>
      </c>
      <c r="DA9" s="8">
        <v>107830.20749218509</v>
      </c>
      <c r="DB9" s="8">
        <v>115929.87507583421</v>
      </c>
      <c r="DC9" s="8">
        <v>116355.05226666026</v>
      </c>
      <c r="DD9" s="8">
        <v>108610.90379729673</v>
      </c>
      <c r="DE9" s="8">
        <v>113529.46950108778</v>
      </c>
      <c r="DF9" s="8">
        <v>113295.63766941092</v>
      </c>
      <c r="DG9" s="8">
        <v>110353.92780913629</v>
      </c>
      <c r="DH9" s="8">
        <v>104907.49364051454</v>
      </c>
      <c r="DI9" s="8">
        <v>109489.66483034336</v>
      </c>
      <c r="DJ9" s="8">
        <v>120925.78495863253</v>
      </c>
      <c r="DK9" s="8">
        <v>120960.14454970368</v>
      </c>
      <c r="DL9" s="8">
        <v>109794.61445489917</v>
      </c>
      <c r="DM9" s="8">
        <v>117401.85340494505</v>
      </c>
      <c r="DN9" s="8">
        <v>115615.2899920122</v>
      </c>
      <c r="DO9" s="8">
        <v>107487.42059812901</v>
      </c>
      <c r="DP9" s="8">
        <v>103664.93778237872</v>
      </c>
      <c r="DQ9" s="8">
        <v>88302.690365594579</v>
      </c>
      <c r="DR9" s="8">
        <v>97649.97741065525</v>
      </c>
      <c r="DS9" s="8">
        <v>102452.50503663228</v>
      </c>
      <c r="DT9" s="8">
        <v>104073.51837850292</v>
      </c>
      <c r="DU9" s="8">
        <v>105199.88024619581</v>
      </c>
      <c r="DV9" s="8">
        <v>94410.970903611465</v>
      </c>
      <c r="DW9" s="8">
        <v>102636.26434008933</v>
      </c>
      <c r="DX9" s="8">
        <v>101190.27620786289</v>
      </c>
      <c r="DY9" s="8">
        <v>122391.03046272874</v>
      </c>
      <c r="DZ9" s="8">
        <v>119880.47557398223</v>
      </c>
      <c r="EA9" s="8">
        <v>132122.54331628117</v>
      </c>
      <c r="EB9" s="8">
        <v>113402.39994661009</v>
      </c>
      <c r="EC9" s="8">
        <v>120711.05588535398</v>
      </c>
      <c r="ED9" s="8">
        <v>120711.05588535398</v>
      </c>
    </row>
    <row r="10" spans="2:134" x14ac:dyDescent="0.45">
      <c r="B10" s="3" t="s">
        <v>2</v>
      </c>
      <c r="C10" s="8">
        <v>18283.009123773452</v>
      </c>
      <c r="D10" s="8">
        <v>18058.874160784988</v>
      </c>
      <c r="E10" s="8">
        <v>15785.505250473405</v>
      </c>
      <c r="F10" s="8">
        <v>15657.428128765707</v>
      </c>
      <c r="G10" s="8">
        <v>15753.48597004648</v>
      </c>
      <c r="H10" s="8">
        <v>16169.736615596485</v>
      </c>
      <c r="I10" s="8">
        <v>18859.356171458079</v>
      </c>
      <c r="J10" s="8">
        <v>19787.915303838869</v>
      </c>
      <c r="K10" s="8">
        <v>20108.108108108107</v>
      </c>
      <c r="L10" s="8">
        <v>18475.124806334992</v>
      </c>
      <c r="M10" s="8">
        <v>18186.951282492679</v>
      </c>
      <c r="N10" s="8">
        <v>20236.185229815797</v>
      </c>
      <c r="O10" s="8">
        <v>17258.392150111897</v>
      </c>
      <c r="P10" s="8">
        <v>15209.158202788774</v>
      </c>
      <c r="Q10" s="8">
        <v>14152.521948700291</v>
      </c>
      <c r="R10" s="8">
        <v>15817.524530900322</v>
      </c>
      <c r="S10" s="8">
        <v>16329.833017731107</v>
      </c>
      <c r="T10" s="8">
        <v>16682.045102427262</v>
      </c>
      <c r="U10" s="8">
        <v>16073.678774315718</v>
      </c>
      <c r="V10" s="8">
        <v>16778.102943708036</v>
      </c>
      <c r="W10" s="8">
        <v>18795.31761060423</v>
      </c>
      <c r="X10" s="8">
        <v>20364.262351523495</v>
      </c>
      <c r="Y10" s="8">
        <v>20844.551557927349</v>
      </c>
      <c r="Z10" s="8">
        <v>24526.768807023582</v>
      </c>
      <c r="AA10" s="8">
        <v>22349.457737992765</v>
      </c>
      <c r="AB10" s="8">
        <v>20172.146668961956</v>
      </c>
      <c r="AC10" s="8">
        <v>19019.452573592702</v>
      </c>
      <c r="AD10" s="8">
        <v>19499.741779996555</v>
      </c>
      <c r="AE10" s="8">
        <v>17226.372869684972</v>
      </c>
      <c r="AF10" s="8">
        <v>14888.965398519536</v>
      </c>
      <c r="AG10" s="8">
        <v>13448.097779307969</v>
      </c>
      <c r="AH10" s="8">
        <v>12743.673609915648</v>
      </c>
      <c r="AI10" s="8">
        <v>12231.365123084866</v>
      </c>
      <c r="AJ10" s="8">
        <v>13191.94353589258</v>
      </c>
      <c r="AK10" s="8">
        <v>13800.309864004132</v>
      </c>
      <c r="AL10" s="8">
        <v>15721.466689619556</v>
      </c>
      <c r="AM10" s="8">
        <v>15561.370287484933</v>
      </c>
      <c r="AN10" s="8">
        <v>18347.047684627301</v>
      </c>
      <c r="AO10" s="8">
        <v>18699.259769323464</v>
      </c>
      <c r="AP10" s="8">
        <v>19435.703219142706</v>
      </c>
      <c r="AQ10" s="8">
        <v>19563.780340850404</v>
      </c>
      <c r="AR10" s="8">
        <v>20300.223790669646</v>
      </c>
      <c r="AS10" s="8">
        <v>20652.435875365809</v>
      </c>
      <c r="AT10" s="8">
        <v>21388.879325185058</v>
      </c>
      <c r="AU10" s="8">
        <v>20844.551557927349</v>
      </c>
      <c r="AV10" s="8">
        <v>21548.975727319674</v>
      </c>
      <c r="AW10" s="8">
        <v>18026.854880358063</v>
      </c>
      <c r="AX10" s="8">
        <v>16137.71733516956</v>
      </c>
      <c r="AY10" s="8">
        <v>18763.298330177306</v>
      </c>
      <c r="AZ10" s="8">
        <v>17002.2379066965</v>
      </c>
      <c r="BA10" s="8">
        <v>21068.68652091582</v>
      </c>
      <c r="BB10" s="8">
        <v>20812.532277500432</v>
      </c>
      <c r="BC10" s="8">
        <v>22093.303494577376</v>
      </c>
      <c r="BD10" s="8">
        <v>21068.68652091582</v>
      </c>
      <c r="BE10" s="8">
        <v>18731.279049750388</v>
      </c>
      <c r="BF10" s="8">
        <v>19083.491134446544</v>
      </c>
      <c r="BG10" s="8">
        <v>19948.011705973484</v>
      </c>
      <c r="BH10" s="8">
        <v>20972.628679635047</v>
      </c>
      <c r="BI10" s="8">
        <v>20620.416594938884</v>
      </c>
      <c r="BJ10" s="8">
        <v>20108.108108108107</v>
      </c>
      <c r="BK10" s="8">
        <v>19371.664658288857</v>
      </c>
      <c r="BL10" s="8">
        <v>18635.221208469615</v>
      </c>
      <c r="BM10" s="8">
        <v>18923.394732311928</v>
      </c>
      <c r="BN10" s="8">
        <v>17642.623515234976</v>
      </c>
      <c r="BO10" s="8">
        <v>18795.31761060423</v>
      </c>
      <c r="BP10" s="8">
        <v>17546.56567395421</v>
      </c>
      <c r="BQ10" s="8">
        <v>15945.60165260802</v>
      </c>
      <c r="BR10" s="8">
        <v>14280.599070407985</v>
      </c>
      <c r="BS10" s="8">
        <v>16553.967980719572</v>
      </c>
      <c r="BT10" s="8">
        <v>17578.584954381127</v>
      </c>
      <c r="BU10" s="8">
        <v>17130.315028404199</v>
      </c>
      <c r="BV10" s="8">
        <v>20780.512997073507</v>
      </c>
      <c r="BW10" s="8">
        <v>20876.570838354273</v>
      </c>
      <c r="BX10" s="8">
        <v>21709.072129454289</v>
      </c>
      <c r="BY10" s="8">
        <v>22061.284214150452</v>
      </c>
      <c r="BZ10" s="8">
        <v>23918.40247891203</v>
      </c>
      <c r="CA10" s="8">
        <v>24430.710965742808</v>
      </c>
      <c r="CB10" s="8">
        <v>22125.322775004301</v>
      </c>
      <c r="CC10" s="8">
        <v>22541.573420554312</v>
      </c>
      <c r="CD10" s="8">
        <v>26063.694267515923</v>
      </c>
      <c r="CE10" s="8">
        <v>23502.151833362019</v>
      </c>
      <c r="CF10" s="8">
        <v>22541.573420554312</v>
      </c>
      <c r="CG10" s="8">
        <v>23790.325357204332</v>
      </c>
      <c r="CH10" s="8">
        <v>22637.631261835078</v>
      </c>
      <c r="CI10" s="8">
        <v>23245.99758994663</v>
      </c>
      <c r="CJ10" s="8">
        <v>19211.568256154242</v>
      </c>
      <c r="CK10" s="8">
        <v>23374.074711654328</v>
      </c>
      <c r="CL10" s="8">
        <v>21132.725081769662</v>
      </c>
      <c r="CM10" s="8">
        <v>17994.835599931139</v>
      </c>
      <c r="CN10" s="8">
        <v>17834.739197796524</v>
      </c>
      <c r="CO10" s="8">
        <v>19819.934584265793</v>
      </c>
      <c r="CP10" s="8">
        <v>19051.471854019619</v>
      </c>
      <c r="CQ10" s="8">
        <v>17578.584954381127</v>
      </c>
      <c r="CR10" s="8">
        <v>15081.08108108108</v>
      </c>
      <c r="CS10" s="8">
        <v>15945.60165260802</v>
      </c>
      <c r="CT10" s="8">
        <v>17866.758478223441</v>
      </c>
      <c r="CU10" s="8">
        <v>14888.965398519536</v>
      </c>
      <c r="CV10" s="8">
        <v>17642.623515234976</v>
      </c>
      <c r="CW10" s="8">
        <v>16297.813737304183</v>
      </c>
      <c r="CX10" s="8">
        <v>18603.20192804269</v>
      </c>
      <c r="CY10" s="8">
        <v>20716.474436219658</v>
      </c>
      <c r="CZ10" s="8">
        <v>21997.245653296603</v>
      </c>
      <c r="DA10" s="8">
        <v>23438.113272508177</v>
      </c>
      <c r="DB10" s="8">
        <v>22093.303494577376</v>
      </c>
      <c r="DC10" s="8">
        <v>23021.862626958165</v>
      </c>
      <c r="DD10" s="8">
        <v>21548.975727319674</v>
      </c>
      <c r="DE10" s="8">
        <v>23149.939748665864</v>
      </c>
      <c r="DF10" s="8">
        <v>18859.356171458079</v>
      </c>
      <c r="DG10" s="8">
        <v>21613.014288173523</v>
      </c>
      <c r="DH10" s="8">
        <v>21324.840764331209</v>
      </c>
      <c r="DI10" s="8">
        <v>20492.339473231194</v>
      </c>
      <c r="DJ10" s="8">
        <v>17994.835599931139</v>
      </c>
      <c r="DK10" s="8">
        <v>19275.606817008091</v>
      </c>
      <c r="DL10" s="8">
        <v>18763.298330177306</v>
      </c>
      <c r="DM10" s="8">
        <v>17898.777758650365</v>
      </c>
      <c r="DN10" s="8">
        <v>18795.31761060423</v>
      </c>
      <c r="DO10" s="8">
        <v>19659.83818213117</v>
      </c>
      <c r="DP10" s="8">
        <v>21356.860044758134</v>
      </c>
      <c r="DQ10" s="8">
        <v>21837.149251161987</v>
      </c>
      <c r="DR10" s="8">
        <v>20396.28163195042</v>
      </c>
      <c r="DS10" s="8">
        <v>19019.452573592702</v>
      </c>
      <c r="DT10" s="8">
        <v>17354.449991392663</v>
      </c>
      <c r="DU10" s="8">
        <v>18154.932002065761</v>
      </c>
      <c r="DV10" s="8">
        <v>14344.637631261834</v>
      </c>
      <c r="DW10" s="8">
        <v>18379.066965054226</v>
      </c>
      <c r="DX10" s="8">
        <v>18731.279049750388</v>
      </c>
      <c r="DY10" s="8">
        <v>19019.452573592702</v>
      </c>
      <c r="DZ10" s="8">
        <v>17290.411430538814</v>
      </c>
      <c r="EA10" s="8">
        <v>19659.83818213117</v>
      </c>
      <c r="EB10" s="8">
        <v>25839.559304527451</v>
      </c>
      <c r="EC10" s="8">
        <v>25295.231537269749</v>
      </c>
      <c r="ED10" s="8">
        <v>25295.231537269749</v>
      </c>
    </row>
    <row r="11" spans="2:134" x14ac:dyDescent="0.45">
      <c r="B11" s="3" t="s">
        <v>6</v>
      </c>
      <c r="C11" s="8">
        <v>56111.262371001198</v>
      </c>
      <c r="D11" s="8">
        <v>54125.785957527973</v>
      </c>
      <c r="E11" s="8">
        <v>59266.346706245618</v>
      </c>
      <c r="F11" s="8">
        <v>58567.264879255905</v>
      </c>
      <c r="G11" s="8">
        <v>60258.728757075907</v>
      </c>
      <c r="H11" s="8">
        <v>61528.082423315238</v>
      </c>
      <c r="I11" s="8">
        <v>61137.198718750427</v>
      </c>
      <c r="J11" s="8">
        <v>61228.234693684819</v>
      </c>
      <c r="K11" s="8">
        <v>65470.143702420064</v>
      </c>
      <c r="L11" s="8">
        <v>66342.844370827603</v>
      </c>
      <c r="M11" s="8">
        <v>60837.958508829208</v>
      </c>
      <c r="N11" s="8">
        <v>60608.333446129647</v>
      </c>
      <c r="O11" s="8">
        <v>55004.452543541382</v>
      </c>
      <c r="P11" s="8">
        <v>53956.945095717056</v>
      </c>
      <c r="Q11" s="8">
        <v>50667.606647094493</v>
      </c>
      <c r="R11" s="8">
        <v>55764.406886724886</v>
      </c>
      <c r="S11" s="8">
        <v>58695.975261044674</v>
      </c>
      <c r="T11" s="8">
        <v>60161.69556943413</v>
      </c>
      <c r="U11" s="8">
        <v>57288.018428028241</v>
      </c>
      <c r="V11" s="8">
        <v>57599.998220323105</v>
      </c>
      <c r="W11" s="8">
        <v>56242.246457539579</v>
      </c>
      <c r="X11" s="8">
        <v>56848.169264204698</v>
      </c>
      <c r="Y11" s="8">
        <v>61970.411043993743</v>
      </c>
      <c r="Z11" s="8">
        <v>58749.926746972771</v>
      </c>
      <c r="AA11" s="8">
        <v>55485.41895702677</v>
      </c>
      <c r="AB11" s="8">
        <v>55835.843663707637</v>
      </c>
      <c r="AC11" s="8">
        <v>59101.446744669076</v>
      </c>
      <c r="AD11" s="8">
        <v>54717.902628153905</v>
      </c>
      <c r="AE11" s="8">
        <v>60380.407648225533</v>
      </c>
      <c r="AF11" s="8">
        <v>55949.708250490257</v>
      </c>
      <c r="AG11" s="8">
        <v>54617.272886887178</v>
      </c>
      <c r="AH11" s="8">
        <v>54583.554261673955</v>
      </c>
      <c r="AI11" s="8">
        <v>59423.801109301807</v>
      </c>
      <c r="AJ11" s="8">
        <v>56007.592547516353</v>
      </c>
      <c r="AK11" s="8">
        <v>54880.178755732166</v>
      </c>
      <c r="AL11" s="8">
        <v>56285.291522842221</v>
      </c>
      <c r="AM11" s="8">
        <v>51470.825053975539</v>
      </c>
      <c r="AN11" s="8">
        <v>56305.942237895229</v>
      </c>
      <c r="AO11" s="8">
        <v>58665.610595032318</v>
      </c>
      <c r="AP11" s="8">
        <v>61247.755271585949</v>
      </c>
      <c r="AQ11" s="8">
        <v>57122.64856061434</v>
      </c>
      <c r="AR11" s="8">
        <v>63161.47885075504</v>
      </c>
      <c r="AS11" s="8">
        <v>63612.718047448245</v>
      </c>
      <c r="AT11" s="8">
        <v>62589.074270047349</v>
      </c>
      <c r="AU11" s="8">
        <v>60636.916469838063</v>
      </c>
      <c r="AV11" s="8">
        <v>60862.133875896739</v>
      </c>
      <c r="AW11" s="8">
        <v>65248.075513088072</v>
      </c>
      <c r="AX11" s="8">
        <v>64167.711625473436</v>
      </c>
      <c r="AY11" s="8">
        <v>57899.121206599375</v>
      </c>
      <c r="AZ11" s="8">
        <v>53538.341137813855</v>
      </c>
      <c r="BA11" s="8">
        <v>51743.295751814163</v>
      </c>
      <c r="BB11" s="8">
        <v>58215.606086253494</v>
      </c>
      <c r="BC11" s="8">
        <v>57244.512968799805</v>
      </c>
      <c r="BD11" s="8">
        <v>58989.871129001171</v>
      </c>
      <c r="BE11" s="8">
        <v>58732.569213458984</v>
      </c>
      <c r="BF11" s="8">
        <v>62474.802338929316</v>
      </c>
      <c r="BG11" s="8">
        <v>58702.514253014124</v>
      </c>
      <c r="BH11" s="8">
        <v>58938.835754207241</v>
      </c>
      <c r="BI11" s="8">
        <v>56889.337848341238</v>
      </c>
      <c r="BJ11" s="8">
        <v>54184.703958265512</v>
      </c>
      <c r="BK11" s="8">
        <v>55090.791561513601</v>
      </c>
      <c r="BL11" s="8">
        <v>56256.474819320953</v>
      </c>
      <c r="BM11" s="8">
        <v>61861.268415518782</v>
      </c>
      <c r="BN11" s="8">
        <v>64023.735443000645</v>
      </c>
      <c r="BO11" s="8">
        <v>57315.958672746994</v>
      </c>
      <c r="BP11" s="8">
        <v>59552.251070923347</v>
      </c>
      <c r="BQ11" s="8">
        <v>60601.723131062608</v>
      </c>
      <c r="BR11" s="8">
        <v>63990.790675551936</v>
      </c>
      <c r="BS11" s="8">
        <v>60974.809715851254</v>
      </c>
      <c r="BT11" s="8">
        <v>63828.760912208993</v>
      </c>
      <c r="BU11" s="8">
        <v>68627.895237538498</v>
      </c>
      <c r="BV11" s="8">
        <v>70430.2915563516</v>
      </c>
      <c r="BW11" s="8">
        <v>70465.769627534784</v>
      </c>
      <c r="BX11" s="8">
        <v>67382.661490474566</v>
      </c>
      <c r="BY11" s="8">
        <v>69070.951418935816</v>
      </c>
      <c r="BZ11" s="8">
        <v>65574.397110271209</v>
      </c>
      <c r="CA11" s="8">
        <v>65891.625769455801</v>
      </c>
      <c r="CB11" s="8">
        <v>64069.580582332463</v>
      </c>
      <c r="CC11" s="8">
        <v>66179.366042895359</v>
      </c>
      <c r="CD11" s="8">
        <v>71638.649549248046</v>
      </c>
      <c r="CE11" s="8">
        <v>70444.975136931258</v>
      </c>
      <c r="CF11" s="8">
        <v>73895.446501493745</v>
      </c>
      <c r="CG11" s="8">
        <v>81448.261911534486</v>
      </c>
      <c r="CH11" s="8">
        <v>78688.463808528264</v>
      </c>
      <c r="CI11" s="8">
        <v>82319.333019772661</v>
      </c>
      <c r="CJ11" s="8">
        <v>81604.130326720158</v>
      </c>
      <c r="CK11" s="8">
        <v>80276.553937996243</v>
      </c>
      <c r="CL11" s="8">
        <v>78545.158579714713</v>
      </c>
      <c r="CM11" s="8">
        <v>72484.727854436409</v>
      </c>
      <c r="CN11" s="8">
        <v>74651.021322980247</v>
      </c>
      <c r="CO11" s="8">
        <v>77385.446580822725</v>
      </c>
      <c r="CP11" s="8">
        <v>73850.600822142966</v>
      </c>
      <c r="CQ11" s="8">
        <v>71784.04912234834</v>
      </c>
      <c r="CR11" s="8">
        <v>68971.336185754306</v>
      </c>
      <c r="CS11" s="8">
        <v>63307.120025293945</v>
      </c>
      <c r="CT11" s="8">
        <v>64109.656635633641</v>
      </c>
      <c r="CU11" s="8">
        <v>71192.188539398077</v>
      </c>
      <c r="CV11" s="8">
        <v>66799.466106668056</v>
      </c>
      <c r="CW11" s="8">
        <v>62687.003726063907</v>
      </c>
      <c r="CX11" s="8">
        <v>72108.457596035441</v>
      </c>
      <c r="CY11" s="8">
        <v>73921.956018906349</v>
      </c>
      <c r="CZ11" s="8">
        <v>71139.801016809593</v>
      </c>
      <c r="DA11" s="8">
        <v>70328.462574899764</v>
      </c>
      <c r="DB11" s="8">
        <v>70000.094974444321</v>
      </c>
      <c r="DC11" s="8">
        <v>72297.287226469183</v>
      </c>
      <c r="DD11" s="8">
        <v>62656.568569676339</v>
      </c>
      <c r="DE11" s="8">
        <v>65085.576606576884</v>
      </c>
      <c r="DF11" s="8">
        <v>57725.625555622057</v>
      </c>
      <c r="DG11" s="8">
        <v>50440.067408426985</v>
      </c>
      <c r="DH11" s="8">
        <v>55988.370213546659</v>
      </c>
      <c r="DI11" s="8">
        <v>60764.708220220622</v>
      </c>
      <c r="DJ11" s="8">
        <v>63643.726703696651</v>
      </c>
      <c r="DK11" s="8">
        <v>64010.893094518004</v>
      </c>
      <c r="DL11" s="8">
        <v>72077.900671982541</v>
      </c>
      <c r="DM11" s="8">
        <v>69525.501025611055</v>
      </c>
      <c r="DN11" s="8">
        <v>73275.104664479353</v>
      </c>
      <c r="DO11" s="8">
        <v>74085.074934666089</v>
      </c>
      <c r="DP11" s="8">
        <v>70973.541197341561</v>
      </c>
      <c r="DQ11" s="8">
        <v>67055.000435838214</v>
      </c>
      <c r="DR11" s="8">
        <v>66449.32990220614</v>
      </c>
      <c r="DS11" s="8">
        <v>65085.675403699061</v>
      </c>
      <c r="DT11" s="8">
        <v>65940.282464053584</v>
      </c>
      <c r="DU11" s="8">
        <v>51427.333851481031</v>
      </c>
      <c r="DV11" s="8">
        <v>53532.823337749694</v>
      </c>
      <c r="DW11" s="8">
        <v>57742.399109084399</v>
      </c>
      <c r="DX11" s="8">
        <v>58112.579650598665</v>
      </c>
      <c r="DY11" s="8">
        <v>68306.123683876125</v>
      </c>
      <c r="DZ11" s="8">
        <v>66409.115857322322</v>
      </c>
      <c r="EA11" s="8">
        <v>71742.739585647068</v>
      </c>
      <c r="EB11" s="8">
        <v>74656.180888013681</v>
      </c>
      <c r="EC11" s="8">
        <v>75239.833929459142</v>
      </c>
      <c r="ED11" s="8">
        <v>75239.833929459142</v>
      </c>
    </row>
    <row r="12" spans="2:134" x14ac:dyDescent="0.45">
      <c r="B12" s="3" t="s">
        <v>5</v>
      </c>
      <c r="C12" s="8">
        <v>155463.05196415965</v>
      </c>
      <c r="D12" s="8">
        <v>162369.94437408241</v>
      </c>
      <c r="E12" s="8">
        <v>172038.94704615694</v>
      </c>
      <c r="F12" s="8">
        <v>171682.78010607726</v>
      </c>
      <c r="G12" s="8">
        <v>170509.02300540169</v>
      </c>
      <c r="H12" s="8">
        <v>175767.53535719757</v>
      </c>
      <c r="I12" s="8">
        <v>159780.61093851778</v>
      </c>
      <c r="J12" s="8">
        <v>160423.82649659686</v>
      </c>
      <c r="K12" s="8">
        <v>156728.14263482613</v>
      </c>
      <c r="L12" s="8">
        <v>156155.64317475708</v>
      </c>
      <c r="M12" s="8">
        <v>164138.41618273762</v>
      </c>
      <c r="N12" s="8">
        <v>161424.84472791225</v>
      </c>
      <c r="O12" s="8">
        <v>169600.09927481491</v>
      </c>
      <c r="P12" s="8">
        <v>162804.24514721788</v>
      </c>
      <c r="Q12" s="8">
        <v>160342.38324000046</v>
      </c>
      <c r="R12" s="8">
        <v>164529.12330524388</v>
      </c>
      <c r="S12" s="8">
        <v>161071.98721137311</v>
      </c>
      <c r="T12" s="8">
        <v>162300.86400922915</v>
      </c>
      <c r="U12" s="8">
        <v>165126.31059157211</v>
      </c>
      <c r="V12" s="8">
        <v>162842.93159837692</v>
      </c>
      <c r="W12" s="8">
        <v>166751.63855659653</v>
      </c>
      <c r="X12" s="8">
        <v>161624.74400188026</v>
      </c>
      <c r="Y12" s="8">
        <v>164902.56033653687</v>
      </c>
      <c r="Z12" s="8">
        <v>171813.56105796498</v>
      </c>
      <c r="AA12" s="8">
        <v>188192.02944434292</v>
      </c>
      <c r="AB12" s="8">
        <v>190454.86688001131</v>
      </c>
      <c r="AC12" s="8">
        <v>191430.39839710275</v>
      </c>
      <c r="AD12" s="8">
        <v>179635.12124313656</v>
      </c>
      <c r="AE12" s="8">
        <v>178312.47625416811</v>
      </c>
      <c r="AF12" s="8">
        <v>180860.72657467914</v>
      </c>
      <c r="AG12" s="8">
        <v>177930.02371189959</v>
      </c>
      <c r="AH12" s="8">
        <v>180202.71350373543</v>
      </c>
      <c r="AI12" s="8">
        <v>179154.79219825027</v>
      </c>
      <c r="AJ12" s="8">
        <v>177684.89505414566</v>
      </c>
      <c r="AK12" s="8">
        <v>183768.41530158333</v>
      </c>
      <c r="AL12" s="8">
        <v>182936.82651608755</v>
      </c>
      <c r="AM12" s="8">
        <v>187140.83667254428</v>
      </c>
      <c r="AN12" s="8">
        <v>191636.04171573278</v>
      </c>
      <c r="AO12" s="8">
        <v>183463.25974717876</v>
      </c>
      <c r="AP12" s="8">
        <v>190222.90000196535</v>
      </c>
      <c r="AQ12" s="8">
        <v>181480.92799688276</v>
      </c>
      <c r="AR12" s="8">
        <v>185723.58664727147</v>
      </c>
      <c r="AS12" s="8">
        <v>183457.47774528962</v>
      </c>
      <c r="AT12" s="8">
        <v>184635.34315747058</v>
      </c>
      <c r="AU12" s="8">
        <v>182812.58849682682</v>
      </c>
      <c r="AV12" s="8">
        <v>186711.44309887895</v>
      </c>
      <c r="AW12" s="8">
        <v>194126.66180348772</v>
      </c>
      <c r="AX12" s="8">
        <v>188229.04220511817</v>
      </c>
      <c r="AY12" s="8">
        <v>182976.27389798439</v>
      </c>
      <c r="AZ12" s="8">
        <v>179542.98878518087</v>
      </c>
      <c r="BA12" s="8">
        <v>184730.78503896677</v>
      </c>
      <c r="BB12" s="8">
        <v>190470.5012380679</v>
      </c>
      <c r="BC12" s="8">
        <v>196041.58687931421</v>
      </c>
      <c r="BD12" s="8">
        <v>190292.01832404567</v>
      </c>
      <c r="BE12" s="8">
        <v>200542.53596716482</v>
      </c>
      <c r="BF12" s="8">
        <v>214975.68536402204</v>
      </c>
      <c r="BG12" s="8">
        <v>205732.76684207231</v>
      </c>
      <c r="BH12" s="8">
        <v>204986.69166745117</v>
      </c>
      <c r="BI12" s="8">
        <v>196521.91592420053</v>
      </c>
      <c r="BJ12" s="8">
        <v>201932.6255878298</v>
      </c>
      <c r="BK12" s="8">
        <v>189033.50854323318</v>
      </c>
      <c r="BL12" s="8">
        <v>195683.78420607783</v>
      </c>
      <c r="BM12" s="8">
        <v>190802.81719708029</v>
      </c>
      <c r="BN12" s="8">
        <v>199346.56361857866</v>
      </c>
      <c r="BO12" s="8">
        <v>193859.39381227733</v>
      </c>
      <c r="BP12" s="8">
        <v>208890.52938342761</v>
      </c>
      <c r="BQ12" s="8">
        <v>216448.89193166717</v>
      </c>
      <c r="BR12" s="8">
        <v>208775.38278959654</v>
      </c>
      <c r="BS12" s="8">
        <v>214156.45947026939</v>
      </c>
      <c r="BT12" s="8">
        <v>205247.49264048872</v>
      </c>
      <c r="BU12" s="8">
        <v>216563.20168030637</v>
      </c>
      <c r="BV12" s="8">
        <v>203052.09983651683</v>
      </c>
      <c r="BW12" s="8">
        <v>211159.90975172297</v>
      </c>
      <c r="BX12" s="8">
        <v>208036.72535002127</v>
      </c>
      <c r="BY12" s="8">
        <v>205395.54368358973</v>
      </c>
      <c r="BZ12" s="8">
        <v>203179.6472793181</v>
      </c>
      <c r="CA12" s="8">
        <v>206821.04828910026</v>
      </c>
      <c r="CB12" s="8">
        <v>218948.64140207876</v>
      </c>
      <c r="CC12" s="8">
        <v>214690.31043640643</v>
      </c>
      <c r="CD12" s="8">
        <v>211659.22053543341</v>
      </c>
      <c r="CE12" s="8">
        <v>211491.4268227705</v>
      </c>
      <c r="CF12" s="8">
        <v>213565.09214305732</v>
      </c>
      <c r="CG12" s="8">
        <v>217314.22201162472</v>
      </c>
      <c r="CH12" s="8">
        <v>221310.11627110277</v>
      </c>
      <c r="CI12" s="8">
        <v>221172.75442936111</v>
      </c>
      <c r="CJ12" s="8">
        <v>230683.81574494019</v>
      </c>
      <c r="CK12" s="8">
        <v>230526.71123363663</v>
      </c>
      <c r="CL12" s="8">
        <v>232415.27479282016</v>
      </c>
      <c r="CM12" s="8">
        <v>237680.36803447001</v>
      </c>
      <c r="CN12" s="8">
        <v>255994.26509697421</v>
      </c>
      <c r="CO12" s="8">
        <v>248364.3496055328</v>
      </c>
      <c r="CP12" s="8">
        <v>251751.60644658547</v>
      </c>
      <c r="CQ12" s="8">
        <v>250356.57166922325</v>
      </c>
      <c r="CR12" s="8">
        <v>245193.46324169653</v>
      </c>
      <c r="CS12" s="8">
        <v>245107.15074285705</v>
      </c>
      <c r="CT12" s="8">
        <v>239522.90332190273</v>
      </c>
      <c r="CU12" s="8">
        <v>235246.50337705226</v>
      </c>
      <c r="CV12" s="8">
        <v>237029.77269857217</v>
      </c>
      <c r="CW12" s="8">
        <v>240554.3913813665</v>
      </c>
      <c r="CX12" s="8">
        <v>251204.66961519455</v>
      </c>
      <c r="CY12" s="8">
        <v>256642.46376897753</v>
      </c>
      <c r="CZ12" s="8">
        <v>262549.97368074156</v>
      </c>
      <c r="DA12" s="8">
        <v>262750.67184267438</v>
      </c>
      <c r="DB12" s="8">
        <v>258752.34296207476</v>
      </c>
      <c r="DC12" s="8">
        <v>258396.13806476802</v>
      </c>
      <c r="DD12" s="8">
        <v>253436.20037752276</v>
      </c>
      <c r="DE12" s="8">
        <v>262141.95850979493</v>
      </c>
      <c r="DF12" s="8">
        <v>254530.98679995062</v>
      </c>
      <c r="DG12" s="8">
        <v>257618.79417403377</v>
      </c>
      <c r="DH12" s="8">
        <v>257215.72415978438</v>
      </c>
      <c r="DI12" s="8">
        <v>257362.97631492052</v>
      </c>
      <c r="DJ12" s="8">
        <v>262051.49974222301</v>
      </c>
      <c r="DK12" s="8">
        <v>261434.6077435599</v>
      </c>
      <c r="DL12" s="8">
        <v>268714.1003395837</v>
      </c>
      <c r="DM12" s="8">
        <v>273079.32331884938</v>
      </c>
      <c r="DN12" s="8">
        <v>282302.49917123717</v>
      </c>
      <c r="DO12" s="8">
        <v>266526.12527065771</v>
      </c>
      <c r="DP12" s="8">
        <v>273324.41401937627</v>
      </c>
      <c r="DQ12" s="8">
        <v>268185.99341810873</v>
      </c>
      <c r="DR12" s="8">
        <v>271837.24678405834</v>
      </c>
      <c r="DS12" s="8">
        <v>282582.13005419075</v>
      </c>
      <c r="DT12" s="8">
        <v>280197.6410492913</v>
      </c>
      <c r="DU12" s="8">
        <v>285879.76497286337</v>
      </c>
      <c r="DV12" s="8">
        <v>280089.87423327903</v>
      </c>
      <c r="DW12" s="8">
        <v>280089.87423327903</v>
      </c>
      <c r="DX12" s="8">
        <v>296822.87382657995</v>
      </c>
      <c r="DY12" s="8">
        <v>304258.63408871548</v>
      </c>
      <c r="DZ12" s="8">
        <v>309392.94637847762</v>
      </c>
      <c r="EA12" s="8">
        <v>307294.66914638574</v>
      </c>
      <c r="EB12" s="8">
        <v>315358.04856577073</v>
      </c>
      <c r="EC12" s="8">
        <v>314624.33628289279</v>
      </c>
      <c r="ED12" s="8">
        <v>314624.33628289279</v>
      </c>
    </row>
    <row r="13" spans="2:134" x14ac:dyDescent="0.45">
      <c r="B13" s="3" t="s">
        <v>72</v>
      </c>
      <c r="C13" s="8">
        <v>98210.945067178924</v>
      </c>
      <c r="D13" s="8">
        <v>100367.05019695805</v>
      </c>
      <c r="E13" s="8">
        <v>109886.11444130726</v>
      </c>
      <c r="F13" s="8">
        <v>103196.61455860213</v>
      </c>
      <c r="G13" s="8">
        <v>101777.12338230356</v>
      </c>
      <c r="H13" s="8">
        <v>96456.646565090312</v>
      </c>
      <c r="I13" s="8">
        <v>98826.921854481639</v>
      </c>
      <c r="J13" s="8">
        <v>85719.20063339443</v>
      </c>
      <c r="K13" s="8">
        <v>93954.75513684965</v>
      </c>
      <c r="L13" s="8">
        <v>89063.349660447595</v>
      </c>
      <c r="M13" s="8">
        <v>90124.076732344533</v>
      </c>
      <c r="N13" s="8">
        <v>87623.966235129905</v>
      </c>
      <c r="O13" s="8">
        <v>90095.714319750798</v>
      </c>
      <c r="P13" s="8">
        <v>85468.616605500923</v>
      </c>
      <c r="Q13" s="8">
        <v>89251.817112948876</v>
      </c>
      <c r="R13" s="8">
        <v>104773.67858208125</v>
      </c>
      <c r="S13" s="8">
        <v>98073.400530831321</v>
      </c>
      <c r="T13" s="8">
        <v>93669.612559522677</v>
      </c>
      <c r="U13" s="8">
        <v>97501.281320217327</v>
      </c>
      <c r="V13" s="8">
        <v>92300.888069609398</v>
      </c>
      <c r="W13" s="8">
        <v>87673.250566067785</v>
      </c>
      <c r="X13" s="8">
        <v>91792.040497243885</v>
      </c>
      <c r="Y13" s="8">
        <v>101813.15792951068</v>
      </c>
      <c r="Z13" s="8">
        <v>103379.16749604554</v>
      </c>
      <c r="AA13" s="8">
        <v>103556.60175600808</v>
      </c>
      <c r="AB13" s="8">
        <v>98685.996020094506</v>
      </c>
      <c r="AC13" s="8">
        <v>104736.11600861748</v>
      </c>
      <c r="AD13" s="8">
        <v>98074.887124727902</v>
      </c>
      <c r="AE13" s="8">
        <v>91571.242779075095</v>
      </c>
      <c r="AF13" s="8">
        <v>90894.167465290884</v>
      </c>
      <c r="AG13" s="8">
        <v>98646.201948706905</v>
      </c>
      <c r="AH13" s="8">
        <v>97764.130110552229</v>
      </c>
      <c r="AI13" s="8">
        <v>93482.459541644246</v>
      </c>
      <c r="AJ13" s="8">
        <v>93737.787092233979</v>
      </c>
      <c r="AK13" s="8">
        <v>95901.13505413424</v>
      </c>
      <c r="AL13" s="8">
        <v>100166.69306615811</v>
      </c>
      <c r="AM13" s="8">
        <v>102834.77840002214</v>
      </c>
      <c r="AN13" s="8">
        <v>99085.505238937767</v>
      </c>
      <c r="AO13" s="8">
        <v>100284.93300497181</v>
      </c>
      <c r="AP13" s="8">
        <v>106882.9093957938</v>
      </c>
      <c r="AQ13" s="8">
        <v>109028.96956999914</v>
      </c>
      <c r="AR13" s="8">
        <v>109455.42899536139</v>
      </c>
      <c r="AS13" s="8">
        <v>95318.60004377061</v>
      </c>
      <c r="AT13" s="8">
        <v>99399.321591944259</v>
      </c>
      <c r="AU13" s="8">
        <v>106120.65864612578</v>
      </c>
      <c r="AV13" s="8">
        <v>98979.178362052859</v>
      </c>
      <c r="AW13" s="8">
        <v>112057.98780942299</v>
      </c>
      <c r="AX13" s="8">
        <v>110519.07613011748</v>
      </c>
      <c r="AY13" s="8">
        <v>104283.31419617603</v>
      </c>
      <c r="AZ13" s="8">
        <v>107270.2186681859</v>
      </c>
      <c r="BA13" s="8">
        <v>109326.31633222652</v>
      </c>
      <c r="BB13" s="8">
        <v>111648.32841094697</v>
      </c>
      <c r="BC13" s="8">
        <v>114832.51372112922</v>
      </c>
      <c r="BD13" s="8">
        <v>107922.46266735088</v>
      </c>
      <c r="BE13" s="8">
        <v>109171.0334412862</v>
      </c>
      <c r="BF13" s="8">
        <v>99922.949165681435</v>
      </c>
      <c r="BG13" s="8">
        <v>107044.21838352471</v>
      </c>
      <c r="BH13" s="8">
        <v>113206.34388365973</v>
      </c>
      <c r="BI13" s="8">
        <v>108088.08273176983</v>
      </c>
      <c r="BJ13" s="8">
        <v>104347.96829919542</v>
      </c>
      <c r="BK13" s="8">
        <v>114198.06543842243</v>
      </c>
      <c r="BL13" s="8">
        <v>120905.11025204098</v>
      </c>
      <c r="BM13" s="8">
        <v>122215.22164245721</v>
      </c>
      <c r="BN13" s="8">
        <v>120538.27554677082</v>
      </c>
      <c r="BO13" s="8">
        <v>115875.09337605536</v>
      </c>
      <c r="BP13" s="8">
        <v>105086.08053762875</v>
      </c>
      <c r="BQ13" s="8">
        <v>107865.1438330044</v>
      </c>
      <c r="BR13" s="8">
        <v>103240.5124727177</v>
      </c>
      <c r="BS13" s="8">
        <v>100590.20692580646</v>
      </c>
      <c r="BT13" s="8">
        <v>103255.21384781838</v>
      </c>
      <c r="BU13" s="8">
        <v>98414.605894038745</v>
      </c>
      <c r="BV13" s="8">
        <v>102872.72460516891</v>
      </c>
      <c r="BW13" s="8">
        <v>100684.2180360583</v>
      </c>
      <c r="BX13" s="8">
        <v>96651.431309513384</v>
      </c>
      <c r="BY13" s="8">
        <v>102086.32153398544</v>
      </c>
      <c r="BZ13" s="8">
        <v>103183.95235419695</v>
      </c>
      <c r="CA13" s="8">
        <v>103008.93022833034</v>
      </c>
      <c r="CB13" s="8">
        <v>101039.8824642023</v>
      </c>
      <c r="CC13" s="8">
        <v>117996.8386413031</v>
      </c>
      <c r="CD13" s="8">
        <v>113934.3952370139</v>
      </c>
      <c r="CE13" s="8">
        <v>117027.45764079274</v>
      </c>
      <c r="CF13" s="8">
        <v>113425.03973588516</v>
      </c>
      <c r="CG13" s="8">
        <v>122890.13239353245</v>
      </c>
      <c r="CH13" s="8">
        <v>131301.42097141978</v>
      </c>
      <c r="CI13" s="8">
        <v>119694.419772329</v>
      </c>
      <c r="CJ13" s="8">
        <v>120617.06777980938</v>
      </c>
      <c r="CK13" s="8">
        <v>115629.40588495092</v>
      </c>
      <c r="CL13" s="8">
        <v>128189.22927137901</v>
      </c>
      <c r="CM13" s="8">
        <v>117706.63693974493</v>
      </c>
      <c r="CN13" s="8">
        <v>112403.63278484788</v>
      </c>
      <c r="CO13" s="8">
        <v>120319.13767670559</v>
      </c>
      <c r="CP13" s="8">
        <v>107794.3255258334</v>
      </c>
      <c r="CQ13" s="8">
        <v>120414.95843499598</v>
      </c>
      <c r="CR13" s="8">
        <v>124470.20365519973</v>
      </c>
      <c r="CS13" s="8">
        <v>122166.51327194837</v>
      </c>
      <c r="CT13" s="8">
        <v>124343.95157383394</v>
      </c>
      <c r="CU13" s="8">
        <v>119174.97788326634</v>
      </c>
      <c r="CV13" s="8">
        <v>121635.57907439121</v>
      </c>
      <c r="CW13" s="8">
        <v>124971.77120153319</v>
      </c>
      <c r="CX13" s="8">
        <v>128372.05104461484</v>
      </c>
      <c r="CY13" s="8">
        <v>126964.3793972423</v>
      </c>
      <c r="CZ13" s="8">
        <v>119652.22204374385</v>
      </c>
      <c r="DA13" s="8">
        <v>119720.20958260927</v>
      </c>
      <c r="DB13" s="8">
        <v>121513.46269476417</v>
      </c>
      <c r="DC13" s="8">
        <v>127720.0578309946</v>
      </c>
      <c r="DD13" s="8">
        <v>133408.94948037734</v>
      </c>
      <c r="DE13" s="8">
        <v>133678.8455599295</v>
      </c>
      <c r="DF13" s="8">
        <v>133143.50046716741</v>
      </c>
      <c r="DG13" s="8">
        <v>136769.36298347416</v>
      </c>
      <c r="DH13" s="8">
        <v>133006.51164961691</v>
      </c>
      <c r="DI13" s="8">
        <v>136508.42797030351</v>
      </c>
      <c r="DJ13" s="8">
        <v>129169.62541569812</v>
      </c>
      <c r="DK13" s="8">
        <v>135631.84667809689</v>
      </c>
      <c r="DL13" s="8">
        <v>133522.29602440019</v>
      </c>
      <c r="DM13" s="8">
        <v>126154.02488082962</v>
      </c>
      <c r="DN13" s="8">
        <v>129610.66294185436</v>
      </c>
      <c r="DO13" s="8">
        <v>116192.59274619594</v>
      </c>
      <c r="DP13" s="8">
        <v>134528.33320335599</v>
      </c>
      <c r="DQ13" s="8">
        <v>129095.39606918368</v>
      </c>
      <c r="DR13" s="8">
        <v>129356.52764803183</v>
      </c>
      <c r="DS13" s="8">
        <v>123166.03973530304</v>
      </c>
      <c r="DT13" s="8">
        <v>131543.08536529186</v>
      </c>
      <c r="DU13" s="8">
        <v>103148.7838660991</v>
      </c>
      <c r="DV13" s="8">
        <v>97356.432279274333</v>
      </c>
      <c r="DW13" s="8">
        <v>99841.60128412614</v>
      </c>
      <c r="DX13" s="8">
        <v>97725.584562864009</v>
      </c>
      <c r="DY13" s="8">
        <v>97380.057526845601</v>
      </c>
      <c r="DZ13" s="8">
        <v>113402.70977775576</v>
      </c>
      <c r="EA13" s="8">
        <v>120336.03116443496</v>
      </c>
      <c r="EB13" s="8">
        <v>126431.47720265362</v>
      </c>
      <c r="EC13" s="8">
        <v>120592.70610510926</v>
      </c>
      <c r="ED13" s="8">
        <v>120592.70610510926</v>
      </c>
    </row>
    <row r="14" spans="2:134" x14ac:dyDescent="0.45">
      <c r="B14" s="3" t="s">
        <v>4</v>
      </c>
      <c r="C14" s="8">
        <v>149119.89952910805</v>
      </c>
      <c r="D14" s="8">
        <v>150635.80792731376</v>
      </c>
      <c r="E14" s="8">
        <v>151939.16223484528</v>
      </c>
      <c r="F14" s="8">
        <v>157220.08996132872</v>
      </c>
      <c r="G14" s="8">
        <v>166912.17956363814</v>
      </c>
      <c r="H14" s="8">
        <v>172506.01915900587</v>
      </c>
      <c r="I14" s="8">
        <v>187219.63853845382</v>
      </c>
      <c r="J14" s="8">
        <v>189310.61094038608</v>
      </c>
      <c r="K14" s="8">
        <v>174306.21345399058</v>
      </c>
      <c r="L14" s="8">
        <v>175822.48552108469</v>
      </c>
      <c r="M14" s="8">
        <v>176008.458875115</v>
      </c>
      <c r="N14" s="8">
        <v>155893.89257528761</v>
      </c>
      <c r="O14" s="8">
        <v>157916.96110184019</v>
      </c>
      <c r="P14" s="8">
        <v>163979.06261527425</v>
      </c>
      <c r="Q14" s="8">
        <v>167964.31893026561</v>
      </c>
      <c r="R14" s="8">
        <v>157677.89972722984</v>
      </c>
      <c r="S14" s="8">
        <v>176913.60083235399</v>
      </c>
      <c r="T14" s="8">
        <v>183277.16911397822</v>
      </c>
      <c r="U14" s="8">
        <v>196791.14041415858</v>
      </c>
      <c r="V14" s="8">
        <v>187932.18693440649</v>
      </c>
      <c r="W14" s="8">
        <v>178680.28425220554</v>
      </c>
      <c r="X14" s="8">
        <v>166637.21361399221</v>
      </c>
      <c r="Y14" s="8">
        <v>159219.86572758851</v>
      </c>
      <c r="Z14" s="8">
        <v>159501.90984964729</v>
      </c>
      <c r="AA14" s="8">
        <v>150060.42983570579</v>
      </c>
      <c r="AB14" s="8">
        <v>145362.50023397122</v>
      </c>
      <c r="AC14" s="8">
        <v>149426.46245358474</v>
      </c>
      <c r="AD14" s="8">
        <v>162694.60236774659</v>
      </c>
      <c r="AE14" s="8">
        <v>167130.42945223881</v>
      </c>
      <c r="AF14" s="8">
        <v>166524.12752072795</v>
      </c>
      <c r="AG14" s="8">
        <v>172949.33689323143</v>
      </c>
      <c r="AH14" s="8">
        <v>175747.91602550854</v>
      </c>
      <c r="AI14" s="8">
        <v>161772.20895318355</v>
      </c>
      <c r="AJ14" s="8">
        <v>157516.6422094006</v>
      </c>
      <c r="AK14" s="8">
        <v>159307.42982855608</v>
      </c>
      <c r="AL14" s="8">
        <v>154928.0829603789</v>
      </c>
      <c r="AM14" s="8">
        <v>163093.72953704963</v>
      </c>
      <c r="AN14" s="8">
        <v>162663.14733490278</v>
      </c>
      <c r="AO14" s="8">
        <v>167398.45540325489</v>
      </c>
      <c r="AP14" s="8">
        <v>160051.18264032755</v>
      </c>
      <c r="AQ14" s="8">
        <v>166833.91591673129</v>
      </c>
      <c r="AR14" s="8">
        <v>165278.58512879259</v>
      </c>
      <c r="AS14" s="8">
        <v>183981.15124810929</v>
      </c>
      <c r="AT14" s="8">
        <v>176318.58815306728</v>
      </c>
      <c r="AU14" s="8">
        <v>152801.80846122315</v>
      </c>
      <c r="AV14" s="8">
        <v>155917.97436843091</v>
      </c>
      <c r="AW14" s="8">
        <v>157464.04389496811</v>
      </c>
      <c r="AX14" s="8">
        <v>157681.06900961051</v>
      </c>
      <c r="AY14" s="8">
        <v>153348.02877430417</v>
      </c>
      <c r="AZ14" s="8">
        <v>155942.86651798995</v>
      </c>
      <c r="BA14" s="8">
        <v>158587.11783672118</v>
      </c>
      <c r="BB14" s="8">
        <v>166619.79723501179</v>
      </c>
      <c r="BC14" s="8">
        <v>172929.53274328343</v>
      </c>
      <c r="BD14" s="8">
        <v>168974.64971421397</v>
      </c>
      <c r="BE14" s="8">
        <v>165111.22548429869</v>
      </c>
      <c r="BF14" s="8">
        <v>175271.40939392702</v>
      </c>
      <c r="BG14" s="8">
        <v>152794.43196328741</v>
      </c>
      <c r="BH14" s="8">
        <v>154368.36806826186</v>
      </c>
      <c r="BI14" s="8">
        <v>157680.99908958643</v>
      </c>
      <c r="BJ14" s="8">
        <v>153609.85454015265</v>
      </c>
      <c r="BK14" s="8">
        <v>157646.46106090557</v>
      </c>
      <c r="BL14" s="8">
        <v>159774.30482242262</v>
      </c>
      <c r="BM14" s="8">
        <v>161431.2443339685</v>
      </c>
      <c r="BN14" s="8">
        <v>148956.94070577726</v>
      </c>
      <c r="BO14" s="8">
        <v>162770.78122429605</v>
      </c>
      <c r="BP14" s="8">
        <v>163239.16910747517</v>
      </c>
      <c r="BQ14" s="8">
        <v>173331.59947429932</v>
      </c>
      <c r="BR14" s="8">
        <v>169977.72483615615</v>
      </c>
      <c r="BS14" s="8">
        <v>152772.79217143991</v>
      </c>
      <c r="BT14" s="8">
        <v>143883.78968730074</v>
      </c>
      <c r="BU14" s="8">
        <v>141035.5949616743</v>
      </c>
      <c r="BV14" s="8">
        <v>155009.62784357183</v>
      </c>
      <c r="BW14" s="8">
        <v>143199.13454936212</v>
      </c>
      <c r="BX14" s="8">
        <v>162675.52727199247</v>
      </c>
      <c r="BY14" s="8">
        <v>161835.95253603486</v>
      </c>
      <c r="BZ14" s="8">
        <v>157964.13698812411</v>
      </c>
      <c r="CA14" s="8">
        <v>174732.04596553696</v>
      </c>
      <c r="CB14" s="8">
        <v>171176.04546630813</v>
      </c>
      <c r="CC14" s="8">
        <v>189711.26937548741</v>
      </c>
      <c r="CD14" s="8">
        <v>187194.07515087223</v>
      </c>
      <c r="CE14" s="8">
        <v>172656.41243278186</v>
      </c>
      <c r="CF14" s="8">
        <v>161973.94670349857</v>
      </c>
      <c r="CG14" s="8">
        <v>163448.30960461753</v>
      </c>
      <c r="CH14" s="8">
        <v>157507.94935478311</v>
      </c>
      <c r="CI14" s="8">
        <v>140009.91070602601</v>
      </c>
      <c r="CJ14" s="8">
        <v>143545.1385334252</v>
      </c>
      <c r="CK14" s="8">
        <v>151965.93259260399</v>
      </c>
      <c r="CL14" s="8">
        <v>155492.09245093854</v>
      </c>
      <c r="CM14" s="8">
        <v>151881.3539510993</v>
      </c>
      <c r="CN14" s="8">
        <v>163231.23070106294</v>
      </c>
      <c r="CO14" s="8">
        <v>171332.33237054333</v>
      </c>
      <c r="CP14" s="8">
        <v>159113.61722149971</v>
      </c>
      <c r="CQ14" s="8">
        <v>163090.4288980095</v>
      </c>
      <c r="CR14" s="8">
        <v>166083.51213559636</v>
      </c>
      <c r="CS14" s="8">
        <v>171672.66841629299</v>
      </c>
      <c r="CT14" s="8">
        <v>164396.22754343337</v>
      </c>
      <c r="CU14" s="8">
        <v>162896.51110156998</v>
      </c>
      <c r="CV14" s="8">
        <v>151525.95675124633</v>
      </c>
      <c r="CW14" s="8">
        <v>154971.16834610989</v>
      </c>
      <c r="CX14" s="8">
        <v>143495.98226228601</v>
      </c>
      <c r="CY14" s="8">
        <v>150376.51571327102</v>
      </c>
      <c r="CZ14" s="8">
        <v>160849.08912881691</v>
      </c>
      <c r="DA14" s="8">
        <v>171238.55764677023</v>
      </c>
      <c r="DB14" s="8">
        <v>172206.18773321452</v>
      </c>
      <c r="DC14" s="8">
        <v>157999.59902818658</v>
      </c>
      <c r="DD14" s="8">
        <v>157729.63565828992</v>
      </c>
      <c r="DE14" s="8">
        <v>159726.79356947541</v>
      </c>
      <c r="DF14" s="8">
        <v>165512.1125124465</v>
      </c>
      <c r="DG14" s="8">
        <v>174098.37107008297</v>
      </c>
      <c r="DH14" s="8">
        <v>167879.40310026903</v>
      </c>
      <c r="DI14" s="8">
        <v>166317.68172335741</v>
      </c>
      <c r="DJ14" s="8">
        <v>159522.81931614608</v>
      </c>
      <c r="DK14" s="8">
        <v>165494.93444660993</v>
      </c>
      <c r="DL14" s="8">
        <v>166472.8112953674</v>
      </c>
      <c r="DM14" s="8">
        <v>176207.64318269442</v>
      </c>
      <c r="DN14" s="8">
        <v>169039.53429035965</v>
      </c>
      <c r="DO14" s="8">
        <v>148094.77139893326</v>
      </c>
      <c r="DP14" s="8">
        <v>154104.67837275405</v>
      </c>
      <c r="DQ14" s="8">
        <v>151152.78750663062</v>
      </c>
      <c r="DR14" s="8">
        <v>166037.08016554656</v>
      </c>
      <c r="DS14" s="8">
        <v>159394.70350949146</v>
      </c>
      <c r="DT14" s="8">
        <v>169618.15294325439</v>
      </c>
      <c r="DU14" s="8">
        <v>162082.64123749442</v>
      </c>
      <c r="DV14" s="8">
        <v>139195.80493055022</v>
      </c>
      <c r="DW14" s="8">
        <v>139763.39132937396</v>
      </c>
      <c r="DX14" s="8">
        <v>149620.45219912054</v>
      </c>
      <c r="DY14" s="8">
        <v>161257.1451832453</v>
      </c>
      <c r="DZ14" s="8">
        <v>163066.84893330201</v>
      </c>
      <c r="EA14" s="8">
        <v>162053.27256736634</v>
      </c>
      <c r="EB14" s="8">
        <v>148406.73467338333</v>
      </c>
      <c r="EC14" s="8">
        <v>133683.08450254751</v>
      </c>
      <c r="ED14" s="8">
        <v>133683.08450254751</v>
      </c>
    </row>
    <row r="17" spans="2:134" x14ac:dyDescent="0.45">
      <c r="C17" s="9">
        <f>C6</f>
        <v>40179</v>
      </c>
      <c r="D17" s="9">
        <f t="shared" ref="D17:BO17" si="0">D6</f>
        <v>40210</v>
      </c>
      <c r="E17" s="9">
        <f t="shared" si="0"/>
        <v>40238</v>
      </c>
      <c r="F17" s="9">
        <f t="shared" si="0"/>
        <v>40269</v>
      </c>
      <c r="G17" s="9">
        <f t="shared" si="0"/>
        <v>40299</v>
      </c>
      <c r="H17" s="9">
        <f t="shared" si="0"/>
        <v>40330</v>
      </c>
      <c r="I17" s="9">
        <f t="shared" si="0"/>
        <v>40360</v>
      </c>
      <c r="J17" s="9">
        <f t="shared" si="0"/>
        <v>40391</v>
      </c>
      <c r="K17" s="9">
        <f t="shared" si="0"/>
        <v>40422</v>
      </c>
      <c r="L17" s="9">
        <f t="shared" si="0"/>
        <v>40452</v>
      </c>
      <c r="M17" s="9">
        <f t="shared" si="0"/>
        <v>40483</v>
      </c>
      <c r="N17" s="9">
        <f t="shared" si="0"/>
        <v>40513</v>
      </c>
      <c r="O17" s="9">
        <f t="shared" si="0"/>
        <v>40544</v>
      </c>
      <c r="P17" s="9">
        <f t="shared" si="0"/>
        <v>40575</v>
      </c>
      <c r="Q17" s="9">
        <f t="shared" si="0"/>
        <v>40603</v>
      </c>
      <c r="R17" s="9">
        <f t="shared" si="0"/>
        <v>40634</v>
      </c>
      <c r="S17" s="9">
        <f t="shared" si="0"/>
        <v>40664</v>
      </c>
      <c r="T17" s="9">
        <f t="shared" si="0"/>
        <v>40695</v>
      </c>
      <c r="U17" s="9">
        <f t="shared" si="0"/>
        <v>40725</v>
      </c>
      <c r="V17" s="9">
        <f t="shared" si="0"/>
        <v>40756</v>
      </c>
      <c r="W17" s="9">
        <f t="shared" si="0"/>
        <v>40787</v>
      </c>
      <c r="X17" s="9">
        <f t="shared" si="0"/>
        <v>40817</v>
      </c>
      <c r="Y17" s="9">
        <f t="shared" si="0"/>
        <v>40848</v>
      </c>
      <c r="Z17" s="9">
        <f t="shared" si="0"/>
        <v>40878</v>
      </c>
      <c r="AA17" s="9">
        <f t="shared" si="0"/>
        <v>40909</v>
      </c>
      <c r="AB17" s="9">
        <f t="shared" si="0"/>
        <v>40940</v>
      </c>
      <c r="AC17" s="9">
        <f t="shared" si="0"/>
        <v>40969</v>
      </c>
      <c r="AD17" s="9">
        <f t="shared" si="0"/>
        <v>41000</v>
      </c>
      <c r="AE17" s="9">
        <f t="shared" si="0"/>
        <v>41030</v>
      </c>
      <c r="AF17" s="9">
        <f t="shared" si="0"/>
        <v>41061</v>
      </c>
      <c r="AG17" s="9">
        <f t="shared" si="0"/>
        <v>41091</v>
      </c>
      <c r="AH17" s="9">
        <f t="shared" si="0"/>
        <v>41122</v>
      </c>
      <c r="AI17" s="9">
        <f t="shared" si="0"/>
        <v>41153</v>
      </c>
      <c r="AJ17" s="9">
        <f t="shared" si="0"/>
        <v>41183</v>
      </c>
      <c r="AK17" s="9">
        <f t="shared" si="0"/>
        <v>41214</v>
      </c>
      <c r="AL17" s="9">
        <f t="shared" si="0"/>
        <v>41244</v>
      </c>
      <c r="AM17" s="9">
        <f t="shared" si="0"/>
        <v>41275</v>
      </c>
      <c r="AN17" s="9">
        <f t="shared" si="0"/>
        <v>41306</v>
      </c>
      <c r="AO17" s="9">
        <f t="shared" si="0"/>
        <v>41334</v>
      </c>
      <c r="AP17" s="9">
        <f t="shared" si="0"/>
        <v>41365</v>
      </c>
      <c r="AQ17" s="9">
        <f t="shared" si="0"/>
        <v>41395</v>
      </c>
      <c r="AR17" s="9">
        <f t="shared" si="0"/>
        <v>41426</v>
      </c>
      <c r="AS17" s="9">
        <f t="shared" si="0"/>
        <v>41456</v>
      </c>
      <c r="AT17" s="9">
        <f t="shared" si="0"/>
        <v>41487</v>
      </c>
      <c r="AU17" s="9">
        <f t="shared" si="0"/>
        <v>41518</v>
      </c>
      <c r="AV17" s="9">
        <f t="shared" si="0"/>
        <v>41548</v>
      </c>
      <c r="AW17" s="9">
        <f t="shared" si="0"/>
        <v>41579</v>
      </c>
      <c r="AX17" s="9">
        <f t="shared" si="0"/>
        <v>41609</v>
      </c>
      <c r="AY17" s="9">
        <f t="shared" si="0"/>
        <v>41640</v>
      </c>
      <c r="AZ17" s="9">
        <f t="shared" si="0"/>
        <v>41671</v>
      </c>
      <c r="BA17" s="9">
        <f t="shared" si="0"/>
        <v>41699</v>
      </c>
      <c r="BB17" s="9">
        <f t="shared" si="0"/>
        <v>41730</v>
      </c>
      <c r="BC17" s="9">
        <f t="shared" si="0"/>
        <v>41760</v>
      </c>
      <c r="BD17" s="9">
        <f t="shared" si="0"/>
        <v>41791</v>
      </c>
      <c r="BE17" s="9">
        <f t="shared" si="0"/>
        <v>41821</v>
      </c>
      <c r="BF17" s="9">
        <f t="shared" si="0"/>
        <v>41852</v>
      </c>
      <c r="BG17" s="9">
        <f t="shared" si="0"/>
        <v>41883</v>
      </c>
      <c r="BH17" s="9">
        <f t="shared" si="0"/>
        <v>41913</v>
      </c>
      <c r="BI17" s="9">
        <f t="shared" si="0"/>
        <v>41944</v>
      </c>
      <c r="BJ17" s="9">
        <f t="shared" si="0"/>
        <v>41974</v>
      </c>
      <c r="BK17" s="9">
        <f t="shared" si="0"/>
        <v>42005</v>
      </c>
      <c r="BL17" s="9">
        <f t="shared" si="0"/>
        <v>42036</v>
      </c>
      <c r="BM17" s="9">
        <f t="shared" si="0"/>
        <v>42064</v>
      </c>
      <c r="BN17" s="9">
        <f t="shared" si="0"/>
        <v>42095</v>
      </c>
      <c r="BO17" s="9">
        <f t="shared" si="0"/>
        <v>42125</v>
      </c>
      <c r="BP17" s="9">
        <f t="shared" ref="BP17:EA17" si="1">BP6</f>
        <v>42156</v>
      </c>
      <c r="BQ17" s="9">
        <f t="shared" si="1"/>
        <v>42186</v>
      </c>
      <c r="BR17" s="9">
        <f t="shared" si="1"/>
        <v>42217</v>
      </c>
      <c r="BS17" s="9">
        <f t="shared" si="1"/>
        <v>42248</v>
      </c>
      <c r="BT17" s="9">
        <f t="shared" si="1"/>
        <v>42278</v>
      </c>
      <c r="BU17" s="9">
        <f t="shared" si="1"/>
        <v>42309</v>
      </c>
      <c r="BV17" s="9">
        <f t="shared" si="1"/>
        <v>42339</v>
      </c>
      <c r="BW17" s="9">
        <f t="shared" si="1"/>
        <v>42370</v>
      </c>
      <c r="BX17" s="9">
        <f t="shared" si="1"/>
        <v>42401</v>
      </c>
      <c r="BY17" s="9">
        <f t="shared" si="1"/>
        <v>42430</v>
      </c>
      <c r="BZ17" s="9">
        <f t="shared" si="1"/>
        <v>42461</v>
      </c>
      <c r="CA17" s="9">
        <f t="shared" si="1"/>
        <v>42491</v>
      </c>
      <c r="CB17" s="9">
        <f t="shared" si="1"/>
        <v>42522</v>
      </c>
      <c r="CC17" s="9">
        <f t="shared" si="1"/>
        <v>42552</v>
      </c>
      <c r="CD17" s="9">
        <f t="shared" si="1"/>
        <v>42583</v>
      </c>
      <c r="CE17" s="9">
        <f t="shared" si="1"/>
        <v>42614</v>
      </c>
      <c r="CF17" s="9">
        <f t="shared" si="1"/>
        <v>42644</v>
      </c>
      <c r="CG17" s="9">
        <f t="shared" si="1"/>
        <v>42675</v>
      </c>
      <c r="CH17" s="9">
        <f t="shared" si="1"/>
        <v>42705</v>
      </c>
      <c r="CI17" s="9">
        <f t="shared" si="1"/>
        <v>42736</v>
      </c>
      <c r="CJ17" s="9">
        <f t="shared" si="1"/>
        <v>42767</v>
      </c>
      <c r="CK17" s="9">
        <f t="shared" si="1"/>
        <v>42795</v>
      </c>
      <c r="CL17" s="9">
        <f t="shared" si="1"/>
        <v>42826</v>
      </c>
      <c r="CM17" s="9">
        <f t="shared" si="1"/>
        <v>42856</v>
      </c>
      <c r="CN17" s="9">
        <f t="shared" si="1"/>
        <v>42887</v>
      </c>
      <c r="CO17" s="9">
        <f t="shared" si="1"/>
        <v>42917</v>
      </c>
      <c r="CP17" s="9">
        <f t="shared" si="1"/>
        <v>42948</v>
      </c>
      <c r="CQ17" s="9">
        <f t="shared" si="1"/>
        <v>42979</v>
      </c>
      <c r="CR17" s="9">
        <f t="shared" si="1"/>
        <v>43009</v>
      </c>
      <c r="CS17" s="9">
        <f t="shared" si="1"/>
        <v>43040</v>
      </c>
      <c r="CT17" s="9">
        <f t="shared" si="1"/>
        <v>43070</v>
      </c>
      <c r="CU17" s="9">
        <f t="shared" si="1"/>
        <v>43101</v>
      </c>
      <c r="CV17" s="9">
        <f t="shared" si="1"/>
        <v>43132</v>
      </c>
      <c r="CW17" s="9">
        <f t="shared" si="1"/>
        <v>43160</v>
      </c>
      <c r="CX17" s="9">
        <f t="shared" si="1"/>
        <v>43191</v>
      </c>
      <c r="CY17" s="9">
        <f t="shared" si="1"/>
        <v>43221</v>
      </c>
      <c r="CZ17" s="9">
        <f t="shared" si="1"/>
        <v>43252</v>
      </c>
      <c r="DA17" s="9">
        <f t="shared" si="1"/>
        <v>43282</v>
      </c>
      <c r="DB17" s="9">
        <f t="shared" si="1"/>
        <v>43313</v>
      </c>
      <c r="DC17" s="9">
        <f t="shared" si="1"/>
        <v>43344</v>
      </c>
      <c r="DD17" s="9">
        <f t="shared" si="1"/>
        <v>43374</v>
      </c>
      <c r="DE17" s="9">
        <f t="shared" si="1"/>
        <v>43405</v>
      </c>
      <c r="DF17" s="9">
        <f t="shared" si="1"/>
        <v>43435</v>
      </c>
      <c r="DG17" s="9">
        <f t="shared" si="1"/>
        <v>43466</v>
      </c>
      <c r="DH17" s="9">
        <f t="shared" si="1"/>
        <v>43497</v>
      </c>
      <c r="DI17" s="9">
        <f t="shared" si="1"/>
        <v>43525</v>
      </c>
      <c r="DJ17" s="9">
        <f t="shared" si="1"/>
        <v>43556</v>
      </c>
      <c r="DK17" s="9">
        <f t="shared" si="1"/>
        <v>43586</v>
      </c>
      <c r="DL17" s="9">
        <f t="shared" si="1"/>
        <v>43617</v>
      </c>
      <c r="DM17" s="9">
        <f t="shared" si="1"/>
        <v>43647</v>
      </c>
      <c r="DN17" s="9">
        <f t="shared" si="1"/>
        <v>43678</v>
      </c>
      <c r="DO17" s="9">
        <f t="shared" si="1"/>
        <v>43709</v>
      </c>
      <c r="DP17" s="9">
        <f t="shared" si="1"/>
        <v>43739</v>
      </c>
      <c r="DQ17" s="9">
        <f t="shared" si="1"/>
        <v>43770</v>
      </c>
      <c r="DR17" s="9">
        <f t="shared" si="1"/>
        <v>43800</v>
      </c>
      <c r="DS17" s="9">
        <f t="shared" si="1"/>
        <v>43831</v>
      </c>
      <c r="DT17" s="9">
        <f t="shared" si="1"/>
        <v>43862</v>
      </c>
      <c r="DU17" s="9">
        <f t="shared" si="1"/>
        <v>43891</v>
      </c>
      <c r="DV17" s="9">
        <f t="shared" si="1"/>
        <v>43922</v>
      </c>
      <c r="DW17" s="9">
        <f t="shared" si="1"/>
        <v>43952</v>
      </c>
      <c r="DX17" s="9">
        <f t="shared" si="1"/>
        <v>43983</v>
      </c>
      <c r="DY17" s="9">
        <f t="shared" si="1"/>
        <v>44013</v>
      </c>
      <c r="DZ17" s="9">
        <f t="shared" si="1"/>
        <v>44044</v>
      </c>
      <c r="EA17" s="9">
        <f t="shared" si="1"/>
        <v>44075</v>
      </c>
      <c r="EB17" s="9">
        <f t="shared" ref="EB17:ED17" si="2">EB6</f>
        <v>44105</v>
      </c>
      <c r="EC17" s="9">
        <f t="shared" si="2"/>
        <v>44136</v>
      </c>
      <c r="ED17" s="9">
        <f t="shared" si="2"/>
        <v>44166</v>
      </c>
    </row>
    <row r="18" spans="2:134" x14ac:dyDescent="0.45">
      <c r="B18" t="str">
        <f>'EW Support Occs Employment'!B7</f>
        <v>Advertising and marketing</v>
      </c>
      <c r="C18" s="12">
        <f>'EW Support Occs Employment'!C7/'EW Support Occs Employment'!$C7</f>
        <v>1</v>
      </c>
      <c r="D18" s="12">
        <f>'EW Support Occs Employment'!D7/'EW Support Occs Employment'!$C7</f>
        <v>0.9704113316279972</v>
      </c>
      <c r="E18" s="12">
        <f>'EW Support Occs Employment'!E7/'EW Support Occs Employment'!$C7</f>
        <v>0.97151844937734544</v>
      </c>
      <c r="F18" s="12">
        <f>'EW Support Occs Employment'!F7/'EW Support Occs Employment'!$C7</f>
        <v>1.0056090902240187</v>
      </c>
      <c r="G18" s="12">
        <f>'EW Support Occs Employment'!G7/'EW Support Occs Employment'!$C7</f>
        <v>0.97641655132480376</v>
      </c>
      <c r="H18" s="12">
        <f>'EW Support Occs Employment'!H7/'EW Support Occs Employment'!$C7</f>
        <v>0.99839687735635418</v>
      </c>
      <c r="I18" s="12">
        <f>'EW Support Occs Employment'!I7/'EW Support Occs Employment'!$C7</f>
        <v>1.0355666958977263</v>
      </c>
      <c r="J18" s="12">
        <f>'EW Support Occs Employment'!J7/'EW Support Occs Employment'!$C7</f>
        <v>1.1316677910338899</v>
      </c>
      <c r="K18" s="12">
        <f>'EW Support Occs Employment'!K7/'EW Support Occs Employment'!$C7</f>
        <v>1.0751754448097302</v>
      </c>
      <c r="L18" s="12">
        <f>'EW Support Occs Employment'!L7/'EW Support Occs Employment'!$C7</f>
        <v>1.0689657714471845</v>
      </c>
      <c r="M18" s="12">
        <f>'EW Support Occs Employment'!M7/'EW Support Occs Employment'!$C7</f>
        <v>1.0663118576942905</v>
      </c>
      <c r="N18" s="12">
        <f>'EW Support Occs Employment'!N7/'EW Support Occs Employment'!$C7</f>
        <v>1.1344138110165556</v>
      </c>
      <c r="O18" s="12">
        <f>'EW Support Occs Employment'!O7/'EW Support Occs Employment'!$C7</f>
        <v>1.1852243837662699</v>
      </c>
      <c r="P18" s="12">
        <f>'EW Support Occs Employment'!P7/'EW Support Occs Employment'!$C7</f>
        <v>1.1677063660238496</v>
      </c>
      <c r="Q18" s="12">
        <f>'EW Support Occs Employment'!Q7/'EW Support Occs Employment'!$C7</f>
        <v>1.1222308129510059</v>
      </c>
      <c r="R18" s="12">
        <f>'EW Support Occs Employment'!R7/'EW Support Occs Employment'!$C7</f>
        <v>1.1005894715252926</v>
      </c>
      <c r="S18" s="12">
        <f>'EW Support Occs Employment'!S7/'EW Support Occs Employment'!$C7</f>
        <v>1.0155467760239203</v>
      </c>
      <c r="T18" s="12">
        <f>'EW Support Occs Employment'!T7/'EW Support Occs Employment'!$C7</f>
        <v>1.0307440377254802</v>
      </c>
      <c r="U18" s="12">
        <f>'EW Support Occs Employment'!U7/'EW Support Occs Employment'!$C7</f>
        <v>0.99942548496147188</v>
      </c>
      <c r="V18" s="12">
        <f>'EW Support Occs Employment'!V7/'EW Support Occs Employment'!$C7</f>
        <v>1.1188795070070932</v>
      </c>
      <c r="W18" s="12">
        <f>'EW Support Occs Employment'!W7/'EW Support Occs Employment'!$C7</f>
        <v>1.1034913877253354</v>
      </c>
      <c r="X18" s="12">
        <f>'EW Support Occs Employment'!X7/'EW Support Occs Employment'!$C7</f>
        <v>1.0837863266553014</v>
      </c>
      <c r="Y18" s="12">
        <f>'EW Support Occs Employment'!Y7/'EW Support Occs Employment'!$C7</f>
        <v>1.0976517757355784</v>
      </c>
      <c r="Z18" s="12">
        <f>'EW Support Occs Employment'!Z7/'EW Support Occs Employment'!$C7</f>
        <v>1.0725942143072631</v>
      </c>
      <c r="AA18" s="12">
        <f>'EW Support Occs Employment'!AA7/'EW Support Occs Employment'!$C7</f>
        <v>1.0527399021405066</v>
      </c>
      <c r="AB18" s="12">
        <f>'EW Support Occs Employment'!AB7/'EW Support Occs Employment'!$C7</f>
        <v>1.1027030133756284</v>
      </c>
      <c r="AC18" s="12">
        <f>'EW Support Occs Employment'!AC7/'EW Support Occs Employment'!$C7</f>
        <v>1.0884908104977766</v>
      </c>
      <c r="AD18" s="12">
        <f>'EW Support Occs Employment'!AD7/'EW Support Occs Employment'!$C7</f>
        <v>1.1108062365392948</v>
      </c>
      <c r="AE18" s="12">
        <f>'EW Support Occs Employment'!AE7/'EW Support Occs Employment'!$C7</f>
        <v>1.0709708504574216</v>
      </c>
      <c r="AF18" s="12">
        <f>'EW Support Occs Employment'!AF7/'EW Support Occs Employment'!$C7</f>
        <v>1.037605612199701</v>
      </c>
      <c r="AG18" s="12">
        <f>'EW Support Occs Employment'!AG7/'EW Support Occs Employment'!$C7</f>
        <v>1.0561281117451746</v>
      </c>
      <c r="AH18" s="12">
        <f>'EW Support Occs Employment'!AH7/'EW Support Occs Employment'!$C7</f>
        <v>1.049756715271448</v>
      </c>
      <c r="AI18" s="12">
        <f>'EW Support Occs Employment'!AI7/'EW Support Occs Employment'!$C7</f>
        <v>1.0599124508226305</v>
      </c>
      <c r="AJ18" s="12">
        <f>'EW Support Occs Employment'!AJ7/'EW Support Occs Employment'!$C7</f>
        <v>1.0335308459647703</v>
      </c>
      <c r="AK18" s="12">
        <f>'EW Support Occs Employment'!AK7/'EW Support Occs Employment'!$C7</f>
        <v>1.0267990996079275</v>
      </c>
      <c r="AL18" s="12">
        <f>'EW Support Occs Employment'!AL7/'EW Support Occs Employment'!$C7</f>
        <v>0.96601005280168739</v>
      </c>
      <c r="AM18" s="12">
        <f>'EW Support Occs Employment'!AM7/'EW Support Occs Employment'!$C7</f>
        <v>0.93409868609088975</v>
      </c>
      <c r="AN18" s="12">
        <f>'EW Support Occs Employment'!AN7/'EW Support Occs Employment'!$C7</f>
        <v>0.96757432948664357</v>
      </c>
      <c r="AO18" s="12">
        <f>'EW Support Occs Employment'!AO7/'EW Support Occs Employment'!$C7</f>
        <v>0.98060673136472021</v>
      </c>
      <c r="AP18" s="12">
        <f>'EW Support Occs Employment'!AP7/'EW Support Occs Employment'!$C7</f>
        <v>1.0024136804974828</v>
      </c>
      <c r="AQ18" s="12">
        <f>'EW Support Occs Employment'!AQ7/'EW Support Occs Employment'!$C7</f>
        <v>1.0351075946641841</v>
      </c>
      <c r="AR18" s="12">
        <f>'EW Support Occs Employment'!AR7/'EW Support Occs Employment'!$C7</f>
        <v>0.99347935242955088</v>
      </c>
      <c r="AS18" s="12">
        <f>'EW Support Occs Employment'!AS7/'EW Support Occs Employment'!$C7</f>
        <v>1.0051877108780822</v>
      </c>
      <c r="AT18" s="12">
        <f>'EW Support Occs Employment'!AT7/'EW Support Occs Employment'!$C7</f>
        <v>1.0428224575468006</v>
      </c>
      <c r="AU18" s="12">
        <f>'EW Support Occs Employment'!AU7/'EW Support Occs Employment'!$C7</f>
        <v>1.0578482846475077</v>
      </c>
      <c r="AV18" s="12">
        <f>'EW Support Occs Employment'!AV7/'EW Support Occs Employment'!$C7</f>
        <v>1.0420107756218797</v>
      </c>
      <c r="AW18" s="12">
        <f>'EW Support Occs Employment'!AW7/'EW Support Occs Employment'!$C7</f>
        <v>1.0118661969638432</v>
      </c>
      <c r="AX18" s="12">
        <f>'EW Support Occs Employment'!AX7/'EW Support Occs Employment'!$C7</f>
        <v>1.0736838513752009</v>
      </c>
      <c r="AY18" s="12">
        <f>'EW Support Occs Employment'!AY7/'EW Support Occs Employment'!$C7</f>
        <v>1.1314528076516275</v>
      </c>
      <c r="AZ18" s="12">
        <f>'EW Support Occs Employment'!AZ7/'EW Support Occs Employment'!$C7</f>
        <v>1.1317521280719238</v>
      </c>
      <c r="BA18" s="12">
        <f>'EW Support Occs Employment'!BA7/'EW Support Occs Employment'!$C7</f>
        <v>1.1471188820764024</v>
      </c>
      <c r="BB18" s="12">
        <f>'EW Support Occs Employment'!BB7/'EW Support Occs Employment'!$C7</f>
        <v>1.1439806172168177</v>
      </c>
      <c r="BC18" s="12">
        <f>'EW Support Occs Employment'!BC7/'EW Support Occs Employment'!$C7</f>
        <v>1.1264190506929876</v>
      </c>
      <c r="BD18" s="12">
        <f>'EW Support Occs Employment'!BD7/'EW Support Occs Employment'!$C7</f>
        <v>1.1947398719933846</v>
      </c>
      <c r="BE18" s="12">
        <f>'EW Support Occs Employment'!BE7/'EW Support Occs Employment'!$C7</f>
        <v>1.1312871999445782</v>
      </c>
      <c r="BF18" s="12">
        <f>'EW Support Occs Employment'!BF7/'EW Support Occs Employment'!$C7</f>
        <v>1.1419572392983193</v>
      </c>
      <c r="BG18" s="12">
        <f>'EW Support Occs Employment'!BG7/'EW Support Occs Employment'!$C7</f>
        <v>1.1040589517989763</v>
      </c>
      <c r="BH18" s="12">
        <f>'EW Support Occs Employment'!BH7/'EW Support Occs Employment'!$C7</f>
        <v>1.1672558522088958</v>
      </c>
      <c r="BI18" s="12">
        <f>'EW Support Occs Employment'!BI7/'EW Support Occs Employment'!$C7</f>
        <v>1.1385989823895193</v>
      </c>
      <c r="BJ18" s="12">
        <f>'EW Support Occs Employment'!BJ7/'EW Support Occs Employment'!$C7</f>
        <v>1.0594444563262664</v>
      </c>
      <c r="BK18" s="12">
        <f>'EW Support Occs Employment'!BK7/'EW Support Occs Employment'!$C7</f>
        <v>1.1411638562816595</v>
      </c>
      <c r="BL18" s="12">
        <f>'EW Support Occs Employment'!BL7/'EW Support Occs Employment'!$C7</f>
        <v>1.1229445617523515</v>
      </c>
      <c r="BM18" s="12">
        <f>'EW Support Occs Employment'!BM7/'EW Support Occs Employment'!$C7</f>
        <v>1.0946460995181568</v>
      </c>
      <c r="BN18" s="12">
        <f>'EW Support Occs Employment'!BN7/'EW Support Occs Employment'!$C7</f>
        <v>1.0163565156509065</v>
      </c>
      <c r="BO18" s="12">
        <f>'EW Support Occs Employment'!BO7/'EW Support Occs Employment'!$C7</f>
        <v>1.1064310258129841</v>
      </c>
      <c r="BP18" s="12">
        <f>'EW Support Occs Employment'!BP7/'EW Support Occs Employment'!$C7</f>
        <v>1.0539873777237558</v>
      </c>
      <c r="BQ18" s="12">
        <f>'EW Support Occs Employment'!BQ7/'EW Support Occs Employment'!$C7</f>
        <v>1.1787356311896235</v>
      </c>
      <c r="BR18" s="12">
        <f>'EW Support Occs Employment'!BR7/'EW Support Occs Employment'!$C7</f>
        <v>1.1301392939386055</v>
      </c>
      <c r="BS18" s="12">
        <f>'EW Support Occs Employment'!BS7/'EW Support Occs Employment'!$C7</f>
        <v>1.0638321390670349</v>
      </c>
      <c r="BT18" s="12">
        <f>'EW Support Occs Employment'!BT7/'EW Support Occs Employment'!$C7</f>
        <v>1.0743423976075299</v>
      </c>
      <c r="BU18" s="12">
        <f>'EW Support Occs Employment'!BU7/'EW Support Occs Employment'!$C7</f>
        <v>1.0613990355902068</v>
      </c>
      <c r="BV18" s="12">
        <f>'EW Support Occs Employment'!BV7/'EW Support Occs Employment'!$C7</f>
        <v>1.1058343272703259</v>
      </c>
      <c r="BW18" s="12">
        <f>'EW Support Occs Employment'!BW7/'EW Support Occs Employment'!$C7</f>
        <v>1.055281468457433</v>
      </c>
      <c r="BX18" s="12">
        <f>'EW Support Occs Employment'!BX7/'EW Support Occs Employment'!$C7</f>
        <v>1.020351953514756</v>
      </c>
      <c r="BY18" s="12">
        <f>'EW Support Occs Employment'!BY7/'EW Support Occs Employment'!$C7</f>
        <v>1.0577464669280634</v>
      </c>
      <c r="BZ18" s="12">
        <f>'EW Support Occs Employment'!BZ7/'EW Support Occs Employment'!$C7</f>
        <v>1.072598917129983</v>
      </c>
      <c r="CA18" s="12">
        <f>'EW Support Occs Employment'!CA7/'EW Support Occs Employment'!$C7</f>
        <v>1.061643153441487</v>
      </c>
      <c r="CB18" s="12">
        <f>'EW Support Occs Employment'!CB7/'EW Support Occs Employment'!$C7</f>
        <v>1.1048609222342245</v>
      </c>
      <c r="CC18" s="12">
        <f>'EW Support Occs Employment'!CC7/'EW Support Occs Employment'!$C7</f>
        <v>1.0582405295244266</v>
      </c>
      <c r="CD18" s="12">
        <f>'EW Support Occs Employment'!CD7/'EW Support Occs Employment'!$C7</f>
        <v>1.0275070215154696</v>
      </c>
      <c r="CE18" s="12">
        <f>'EW Support Occs Employment'!CE7/'EW Support Occs Employment'!$C7</f>
        <v>1.0325504899637816</v>
      </c>
      <c r="CF18" s="12">
        <f>'EW Support Occs Employment'!CF7/'EW Support Occs Employment'!$C7</f>
        <v>1.1113757429108702</v>
      </c>
      <c r="CG18" s="12">
        <f>'EW Support Occs Employment'!CG7/'EW Support Occs Employment'!$C7</f>
        <v>1.0342115757012293</v>
      </c>
      <c r="CH18" s="12">
        <f>'EW Support Occs Employment'!CH7/'EW Support Occs Employment'!$C7</f>
        <v>1.1148296848010779</v>
      </c>
      <c r="CI18" s="12">
        <f>'EW Support Occs Employment'!CI7/'EW Support Occs Employment'!$C7</f>
        <v>1.1587176536137518</v>
      </c>
      <c r="CJ18" s="12">
        <f>'EW Support Occs Employment'!CJ7/'EW Support Occs Employment'!$C7</f>
        <v>1.1423813791690407</v>
      </c>
      <c r="CK18" s="12">
        <f>'EW Support Occs Employment'!CK7/'EW Support Occs Employment'!$C7</f>
        <v>1.1258387087606561</v>
      </c>
      <c r="CL18" s="12">
        <f>'EW Support Occs Employment'!CL7/'EW Support Occs Employment'!$C7</f>
        <v>1.1381262850704355</v>
      </c>
      <c r="CM18" s="12">
        <f>'EW Support Occs Employment'!CM7/'EW Support Occs Employment'!$C7</f>
        <v>1.1858180159399099</v>
      </c>
      <c r="CN18" s="12">
        <f>'EW Support Occs Employment'!CN7/'EW Support Occs Employment'!$C7</f>
        <v>1.2399227497665861</v>
      </c>
      <c r="CO18" s="12">
        <f>'EW Support Occs Employment'!CO7/'EW Support Occs Employment'!$C7</f>
        <v>1.2331474546283336</v>
      </c>
      <c r="CP18" s="12">
        <f>'EW Support Occs Employment'!CP7/'EW Support Occs Employment'!$C7</f>
        <v>1.1775402918063722</v>
      </c>
      <c r="CQ18" s="12">
        <f>'EW Support Occs Employment'!CQ7/'EW Support Occs Employment'!$C7</f>
        <v>1.1586643933426697</v>
      </c>
      <c r="CR18" s="12">
        <f>'EW Support Occs Employment'!CR7/'EW Support Occs Employment'!$C7</f>
        <v>1.2552700807917196</v>
      </c>
      <c r="CS18" s="12">
        <f>'EW Support Occs Employment'!CS7/'EW Support Occs Employment'!$C7</f>
        <v>1.3005664300719724</v>
      </c>
      <c r="CT18" s="12">
        <f>'EW Support Occs Employment'!CT7/'EW Support Occs Employment'!$C7</f>
        <v>1.3232596866780175</v>
      </c>
      <c r="CU18" s="12">
        <f>'EW Support Occs Employment'!CU7/'EW Support Occs Employment'!$C7</f>
        <v>1.3196662051807593</v>
      </c>
      <c r="CV18" s="12">
        <f>'EW Support Occs Employment'!CV7/'EW Support Occs Employment'!$C7</f>
        <v>1.2501830635619977</v>
      </c>
      <c r="CW18" s="12">
        <f>'EW Support Occs Employment'!CW7/'EW Support Occs Employment'!$C7</f>
        <v>1.2623718885213513</v>
      </c>
      <c r="CX18" s="12">
        <f>'EW Support Occs Employment'!CX7/'EW Support Occs Employment'!$C7</f>
        <v>1.3209505844247642</v>
      </c>
      <c r="CY18" s="12">
        <f>'EW Support Occs Employment'!CY7/'EW Support Occs Employment'!$C7</f>
        <v>1.3663001939760986</v>
      </c>
      <c r="CZ18" s="12">
        <f>'EW Support Occs Employment'!CZ7/'EW Support Occs Employment'!$C7</f>
        <v>1.4060959158724313</v>
      </c>
      <c r="DA18" s="12">
        <f>'EW Support Occs Employment'!DA7/'EW Support Occs Employment'!$C7</f>
        <v>1.3378341817369199</v>
      </c>
      <c r="DB18" s="12">
        <f>'EW Support Occs Employment'!DB7/'EW Support Occs Employment'!$C7</f>
        <v>1.3007988941356454</v>
      </c>
      <c r="DC18" s="12">
        <f>'EW Support Occs Employment'!DC7/'EW Support Occs Employment'!$C7</f>
        <v>1.2286027515991045</v>
      </c>
      <c r="DD18" s="12">
        <f>'EW Support Occs Employment'!DD7/'EW Support Occs Employment'!$C7</f>
        <v>1.2218429948443281</v>
      </c>
      <c r="DE18" s="12">
        <f>'EW Support Occs Employment'!DE7/'EW Support Occs Employment'!$C7</f>
        <v>1.1327893230956305</v>
      </c>
      <c r="DF18" s="12">
        <f>'EW Support Occs Employment'!DF7/'EW Support Occs Employment'!$C7</f>
        <v>1.1289373094347004</v>
      </c>
      <c r="DG18" s="12">
        <f>'EW Support Occs Employment'!DG7/'EW Support Occs Employment'!$C7</f>
        <v>1.2897202532946583</v>
      </c>
      <c r="DH18" s="12">
        <f>'EW Support Occs Employment'!DH7/'EW Support Occs Employment'!$C7</f>
        <v>1.3053630201442195</v>
      </c>
      <c r="DI18" s="12">
        <f>'EW Support Occs Employment'!DI7/'EW Support Occs Employment'!$C7</f>
        <v>1.2692847809687193</v>
      </c>
      <c r="DJ18" s="12">
        <f>'EW Support Occs Employment'!DJ7/'EW Support Occs Employment'!$C7</f>
        <v>1.2885326831031454</v>
      </c>
      <c r="DK18" s="12">
        <f>'EW Support Occs Employment'!DK7/'EW Support Occs Employment'!$C7</f>
        <v>1.3539477036076304</v>
      </c>
      <c r="DL18" s="12">
        <f>'EW Support Occs Employment'!DL7/'EW Support Occs Employment'!$C7</f>
        <v>1.3498146684346652</v>
      </c>
      <c r="DM18" s="12">
        <f>'EW Support Occs Employment'!DM7/'EW Support Occs Employment'!$C7</f>
        <v>1.363089245866087</v>
      </c>
      <c r="DN18" s="12">
        <f>'EW Support Occs Employment'!DN7/'EW Support Occs Employment'!$C7</f>
        <v>1.2870041860078609</v>
      </c>
      <c r="DO18" s="12">
        <f>'EW Support Occs Employment'!DO7/'EW Support Occs Employment'!$C7</f>
        <v>1.3389829059697433</v>
      </c>
      <c r="DP18" s="12">
        <f>'EW Support Occs Employment'!DP7/'EW Support Occs Employment'!$C7</f>
        <v>1.32385832751861</v>
      </c>
      <c r="DQ18" s="12">
        <f>'EW Support Occs Employment'!DQ7/'EW Support Occs Employment'!$C7</f>
        <v>1.3110370244269272</v>
      </c>
      <c r="DR18" s="12">
        <f>'EW Support Occs Employment'!DR7/'EW Support Occs Employment'!$C7</f>
        <v>1.2749626698472958</v>
      </c>
      <c r="DS18" s="12">
        <f>'EW Support Occs Employment'!DS7/'EW Support Occs Employment'!$C7</f>
        <v>1.2469479896499218</v>
      </c>
      <c r="DT18" s="12">
        <f>'EW Support Occs Employment'!DT7/'EW Support Occs Employment'!$C7</f>
        <v>1.1625591375581588</v>
      </c>
      <c r="DU18" s="12">
        <f>'EW Support Occs Employment'!DU7/'EW Support Occs Employment'!$C7</f>
        <v>1.1482878475154212</v>
      </c>
      <c r="DV18" s="12">
        <f>'EW Support Occs Employment'!DV7/'EW Support Occs Employment'!$C7</f>
        <v>1.0382874660072439</v>
      </c>
      <c r="DW18" s="12">
        <f>'EW Support Occs Employment'!DW7/'EW Support Occs Employment'!$C7</f>
        <v>1.1279794427820751</v>
      </c>
      <c r="DX18" s="12">
        <f>'EW Support Occs Employment'!DX7/'EW Support Occs Employment'!$C7</f>
        <v>1.0798422067645992</v>
      </c>
      <c r="DY18" s="12">
        <f>'EW Support Occs Employment'!DY7/'EW Support Occs Employment'!$C7</f>
        <v>1.140613772889429</v>
      </c>
      <c r="DZ18" s="12">
        <f>'EW Support Occs Employment'!DZ7/'EW Support Occs Employment'!$C7</f>
        <v>1.1500565778661167</v>
      </c>
      <c r="EA18" s="12">
        <f>'EW Support Occs Employment'!EA7/'EW Support Occs Employment'!$C7</f>
        <v>1.0892753002516147</v>
      </c>
      <c r="EB18" s="12">
        <f>'EW Support Occs Employment'!EB7/'EW Support Occs Employment'!$C7</f>
        <v>1.2257338544639482</v>
      </c>
      <c r="EC18" s="12">
        <f>'EW Support Occs Employment'!EC7/'EW Support Occs Employment'!$C7</f>
        <v>1.1952250413269261</v>
      </c>
      <c r="ED18" s="12">
        <f>'EW Support Occs Employment'!ED7/'EW Support Occs Employment'!$C7</f>
        <v>1.1952250413269261</v>
      </c>
    </row>
    <row r="19" spans="2:134" x14ac:dyDescent="0.45">
      <c r="B19" t="str">
        <f>'EW Support Occs Employment'!B8</f>
        <v>Architecture</v>
      </c>
      <c r="C19" s="12">
        <f>'EW Support Occs Employment'!C8/'EW Support Occs Employment'!$C8</f>
        <v>1</v>
      </c>
      <c r="D19" s="12">
        <f>'EW Support Occs Employment'!D8/'EW Support Occs Employment'!$C8</f>
        <v>1.0147179067865904</v>
      </c>
      <c r="E19" s="12">
        <f>'EW Support Occs Employment'!E8/'EW Support Occs Employment'!$C8</f>
        <v>1.0331152902698284</v>
      </c>
      <c r="F19" s="12">
        <f>'EW Support Occs Employment'!F8/'EW Support Occs Employment'!$C8</f>
        <v>1.008585445625511</v>
      </c>
      <c r="G19" s="12">
        <f>'EW Support Occs Employment'!G8/'EW Support Occs Employment'!$C8</f>
        <v>1.0556009811937859</v>
      </c>
      <c r="H19" s="12">
        <f>'EW Support Occs Employment'!H8/'EW Support Occs Employment'!$C8</f>
        <v>1.0486508585445626</v>
      </c>
      <c r="I19" s="12">
        <f>'EW Support Occs Employment'!I8/'EW Support Occs Employment'!$C8</f>
        <v>1.0903515944399018</v>
      </c>
      <c r="J19" s="12">
        <f>'EW Support Occs Employment'!J8/'EW Support Occs Employment'!$C8</f>
        <v>1.0834014717906786</v>
      </c>
      <c r="K19" s="12">
        <f>'EW Support Occs Employment'!K8/'EW Support Occs Employment'!$C8</f>
        <v>1.0854456255110383</v>
      </c>
      <c r="L19" s="12">
        <f>'EW Support Occs Employment'!L8/'EW Support Occs Employment'!$C8</f>
        <v>1.0572363041700736</v>
      </c>
      <c r="M19" s="12">
        <f>'EW Support Occs Employment'!M8/'EW Support Occs Employment'!$C8</f>
        <v>1.0376124284546198</v>
      </c>
      <c r="N19" s="12">
        <f>'EW Support Occs Employment'!N8/'EW Support Occs Employment'!$C8</f>
        <v>1.0866721177432543</v>
      </c>
      <c r="O19" s="12">
        <f>'EW Support Occs Employment'!O8/'EW Support Occs Employment'!$C8</f>
        <v>0.98896156991005724</v>
      </c>
      <c r="P19" s="12">
        <f>'EW Support Occs Employment'!P8/'EW Support Occs Employment'!$C8</f>
        <v>1.0744071954210956</v>
      </c>
      <c r="Q19" s="12">
        <f>'EW Support Occs Employment'!Q8/'EW Support Occs Employment'!$C8</f>
        <v>1.0883074407195421</v>
      </c>
      <c r="R19" s="12">
        <f>'EW Support Occs Employment'!R8/'EW Support Occs Employment'!$C8</f>
        <v>1.1009811937857725</v>
      </c>
      <c r="S19" s="12">
        <f>'EW Support Occs Employment'!S8/'EW Support Occs Employment'!$C8</f>
        <v>1.1463614063777596</v>
      </c>
      <c r="T19" s="12">
        <f>'EW Support Occs Employment'!T8/'EW Support Occs Employment'!$C8</f>
        <v>1.133687653311529</v>
      </c>
      <c r="U19" s="12">
        <f>'EW Support Occs Employment'!U8/'EW Support Occs Employment'!$C8</f>
        <v>1.1410466067048242</v>
      </c>
      <c r="V19" s="12">
        <f>'EW Support Occs Employment'!V8/'EW Support Occs Employment'!$C8</f>
        <v>1.1901062959934585</v>
      </c>
      <c r="W19" s="12">
        <f>'EW Support Occs Employment'!W8/'EW Support Occs Employment'!$C8</f>
        <v>1.1054783319705641</v>
      </c>
      <c r="X19" s="12">
        <f>'EW Support Occs Employment'!X8/'EW Support Occs Employment'!$C8</f>
        <v>1.1345053147996729</v>
      </c>
      <c r="Y19" s="12">
        <f>'EW Support Occs Employment'!Y8/'EW Support Occs Employment'!$C8</f>
        <v>1.1545380212591987</v>
      </c>
      <c r="Z19" s="12">
        <f>'EW Support Occs Employment'!Z8/'EW Support Occs Employment'!$C8</f>
        <v>1.1255110384300899</v>
      </c>
      <c r="AA19" s="12">
        <f>'EW Support Occs Employment'!AA8/'EW Support Occs Employment'!$C8</f>
        <v>1.1140637775960751</v>
      </c>
      <c r="AB19" s="12">
        <f>'EW Support Occs Employment'!AB8/'EW Support Occs Employment'!$C8</f>
        <v>1.0486508585445626</v>
      </c>
      <c r="AC19" s="12">
        <f>'EW Support Occs Employment'!AC8/'EW Support Occs Employment'!$C8</f>
        <v>1.0895339329517579</v>
      </c>
      <c r="AD19" s="12">
        <f>'EW Support Occs Employment'!AD8/'EW Support Occs Employment'!$C8</f>
        <v>1.1275551921504496</v>
      </c>
      <c r="AE19" s="12">
        <f>'EW Support Occs Employment'!AE8/'EW Support Occs Employment'!$C8</f>
        <v>1.1529026982829107</v>
      </c>
      <c r="AF19" s="12">
        <f>'EW Support Occs Employment'!AF8/'EW Support Occs Employment'!$C8</f>
        <v>1.1937857726901062</v>
      </c>
      <c r="AG19" s="12">
        <f>'EW Support Occs Employment'!AG8/'EW Support Occs Employment'!$C8</f>
        <v>1.1680294358135732</v>
      </c>
      <c r="AH19" s="12">
        <f>'EW Support Occs Employment'!AH8/'EW Support Occs Employment'!$C8</f>
        <v>1.2105478331970565</v>
      </c>
      <c r="AI19" s="12">
        <f>'EW Support Occs Employment'!AI8/'EW Support Occs Employment'!$C8</f>
        <v>1.2093213409648405</v>
      </c>
      <c r="AJ19" s="12">
        <f>'EW Support Occs Employment'!AJ8/'EW Support Occs Employment'!$C8</f>
        <v>1.2031888798037613</v>
      </c>
      <c r="AK19" s="12">
        <f>'EW Support Occs Employment'!AK8/'EW Support Occs Employment'!$C8</f>
        <v>1.1680294358135732</v>
      </c>
      <c r="AL19" s="12">
        <f>'EW Support Occs Employment'!AL8/'EW Support Occs Employment'!$C8</f>
        <v>1.1537203597710548</v>
      </c>
      <c r="AM19" s="12">
        <f>'EW Support Occs Employment'!AM8/'EW Support Occs Employment'!$C8</f>
        <v>1.1708912510220768</v>
      </c>
      <c r="AN19" s="12">
        <f>'EW Support Occs Employment'!AN8/'EW Support Occs Employment'!$C8</f>
        <v>1.1549468520032706</v>
      </c>
      <c r="AO19" s="12">
        <f>'EW Support Occs Employment'!AO8/'EW Support Occs Employment'!$C8</f>
        <v>1.1852003270645952</v>
      </c>
      <c r="AP19" s="12">
        <f>'EW Support Occs Employment'!AP8/'EW Support Occs Employment'!$C8</f>
        <v>1.1541291905151267</v>
      </c>
      <c r="AQ19" s="12">
        <f>'EW Support Occs Employment'!AQ8/'EW Support Occs Employment'!$C8</f>
        <v>1.1704824202780049</v>
      </c>
      <c r="AR19" s="12">
        <f>'EW Support Occs Employment'!AR8/'EW Support Occs Employment'!$C8</f>
        <v>1.2428454619787408</v>
      </c>
      <c r="AS19" s="12">
        <f>'EW Support Occs Employment'!AS8/'EW Support Occs Employment'!$C8</f>
        <v>1.2428454619787408</v>
      </c>
      <c r="AT19" s="12">
        <f>'EW Support Occs Employment'!AT8/'EW Support Occs Employment'!$C8</f>
        <v>1.2236304170073589</v>
      </c>
      <c r="AU19" s="12">
        <f>'EW Support Occs Employment'!AU8/'EW Support Occs Employment'!$C8</f>
        <v>1.2191332788225673</v>
      </c>
      <c r="AV19" s="12">
        <f>'EW Support Occs Employment'!AV8/'EW Support Occs Employment'!$C8</f>
        <v>1.16107931316435</v>
      </c>
      <c r="AW19" s="12">
        <f>'EW Support Occs Employment'!AW8/'EW Support Occs Employment'!$C8</f>
        <v>1.1533115290269829</v>
      </c>
      <c r="AX19" s="12">
        <f>'EW Support Occs Employment'!AX8/'EW Support Occs Employment'!$C8</f>
        <v>1.1852003270645952</v>
      </c>
      <c r="AY19" s="12">
        <f>'EW Support Occs Employment'!AY8/'EW Support Occs Employment'!$C8</f>
        <v>1.195012264922322</v>
      </c>
      <c r="AZ19" s="12">
        <f>'EW Support Occs Employment'!AZ8/'EW Support Occs Employment'!$C8</f>
        <v>1.1704824202780049</v>
      </c>
      <c r="BA19" s="12">
        <f>'EW Support Occs Employment'!BA8/'EW Support Occs Employment'!$C8</f>
        <v>1.160670482420278</v>
      </c>
      <c r="BB19" s="12">
        <f>'EW Support Occs Employment'!BB8/'EW Support Occs Employment'!$C8</f>
        <v>1.1022076860179886</v>
      </c>
      <c r="BC19" s="12">
        <f>'EW Support Occs Employment'!BC8/'EW Support Occs Employment'!$C8</f>
        <v>1.0985282093213409</v>
      </c>
      <c r="BD19" s="12">
        <f>'EW Support Occs Employment'!BD8/'EW Support Occs Employment'!$C8</f>
        <v>1.1582174979558462</v>
      </c>
      <c r="BE19" s="12">
        <f>'EW Support Occs Employment'!BE8/'EW Support Occs Employment'!$C8</f>
        <v>1.2391659852820931</v>
      </c>
      <c r="BF19" s="12">
        <f>'EW Support Occs Employment'!BF8/'EW Support Occs Employment'!$C8</f>
        <v>1.2248569092395747</v>
      </c>
      <c r="BG19" s="12">
        <f>'EW Support Occs Employment'!BG8/'EW Support Occs Employment'!$C8</f>
        <v>1.1647587898609975</v>
      </c>
      <c r="BH19" s="12">
        <f>'EW Support Occs Employment'!BH8/'EW Support Occs Employment'!$C8</f>
        <v>1.1087489779231399</v>
      </c>
      <c r="BI19" s="12">
        <f>'EW Support Occs Employment'!BI8/'EW Support Occs Employment'!$C8</f>
        <v>1.132052330335241</v>
      </c>
      <c r="BJ19" s="12">
        <f>'EW Support Occs Employment'!BJ8/'EW Support Occs Employment'!$C8</f>
        <v>1.2162714636140637</v>
      </c>
      <c r="BK19" s="12">
        <f>'EW Support Occs Employment'!BK8/'EW Support Occs Employment'!$C8</f>
        <v>1.1729354047424365</v>
      </c>
      <c r="BL19" s="12">
        <f>'EW Support Occs Employment'!BL8/'EW Support Occs Employment'!$C8</f>
        <v>1.1766148814390842</v>
      </c>
      <c r="BM19" s="12">
        <f>'EW Support Occs Employment'!BM8/'EW Support Occs Employment'!$C8</f>
        <v>1.2154538021259198</v>
      </c>
      <c r="BN19" s="12">
        <f>'EW Support Occs Employment'!BN8/'EW Support Occs Employment'!$C8</f>
        <v>1.3123466884709729</v>
      </c>
      <c r="BO19" s="12">
        <f>'EW Support Occs Employment'!BO8/'EW Support Occs Employment'!$C8</f>
        <v>1.2489779231398201</v>
      </c>
      <c r="BP19" s="12">
        <f>'EW Support Occs Employment'!BP8/'EW Support Occs Employment'!$C8</f>
        <v>1.258381030253475</v>
      </c>
      <c r="BQ19" s="12">
        <f>'EW Support Occs Employment'!BQ8/'EW Support Occs Employment'!$C8</f>
        <v>1.2612428454619786</v>
      </c>
      <c r="BR19" s="12">
        <f>'EW Support Occs Employment'!BR8/'EW Support Occs Employment'!$C8</f>
        <v>1.250204415372036</v>
      </c>
      <c r="BS19" s="12">
        <f>'EW Support Occs Employment'!BS8/'EW Support Occs Employment'!$C8</f>
        <v>1.2330335241210137</v>
      </c>
      <c r="BT19" s="12">
        <f>'EW Support Occs Employment'!BT8/'EW Support Occs Employment'!$C8</f>
        <v>1.2162714636140637</v>
      </c>
      <c r="BU19" s="12">
        <f>'EW Support Occs Employment'!BU8/'EW Support Occs Employment'!$C8</f>
        <v>1.1925592804578904</v>
      </c>
      <c r="BV19" s="12">
        <f>'EW Support Occs Employment'!BV8/'EW Support Occs Employment'!$C8</f>
        <v>1.1958299264104661</v>
      </c>
      <c r="BW19" s="12">
        <f>'EW Support Occs Employment'!BW8/'EW Support Occs Employment'!$C8</f>
        <v>1.2146361406377759</v>
      </c>
      <c r="BX19" s="12">
        <f>'EW Support Occs Employment'!BX8/'EW Support Occs Employment'!$C8</f>
        <v>1.1381847914963206</v>
      </c>
      <c r="BY19" s="12">
        <f>'EW Support Occs Employment'!BY8/'EW Support Occs Employment'!$C8</f>
        <v>1.2113654946852002</v>
      </c>
      <c r="BZ19" s="12">
        <f>'EW Support Occs Employment'!BZ8/'EW Support Occs Employment'!$C8</f>
        <v>1.224039247751431</v>
      </c>
      <c r="CA19" s="12">
        <f>'EW Support Occs Employment'!CA8/'EW Support Occs Employment'!$C8</f>
        <v>1.1917416189697465</v>
      </c>
      <c r="CB19" s="12">
        <f>'EW Support Occs Employment'!CB8/'EW Support Occs Employment'!$C8</f>
        <v>1.2162714636140637</v>
      </c>
      <c r="CC19" s="12">
        <f>'EW Support Occs Employment'!CC8/'EW Support Occs Employment'!$C8</f>
        <v>1.2334423548650859</v>
      </c>
      <c r="CD19" s="12">
        <f>'EW Support Occs Employment'!CD8/'EW Support Occs Employment'!$C8</f>
        <v>1.150449713818479</v>
      </c>
      <c r="CE19" s="12">
        <f>'EW Support Occs Employment'!CE8/'EW Support Occs Employment'!$C8</f>
        <v>1.1218315617334422</v>
      </c>
      <c r="CF19" s="12">
        <f>'EW Support Occs Employment'!CF8/'EW Support Occs Employment'!$C8</f>
        <v>1.1038430089942763</v>
      </c>
      <c r="CG19" s="12">
        <f>'EW Support Occs Employment'!CG8/'EW Support Occs Employment'!$C8</f>
        <v>1.0780866721177433</v>
      </c>
      <c r="CH19" s="12">
        <f>'EW Support Occs Employment'!CH8/'EW Support Occs Employment'!$C8</f>
        <v>1.0932134096484056</v>
      </c>
      <c r="CI19" s="12">
        <f>'EW Support Occs Employment'!CI8/'EW Support Occs Employment'!$C8</f>
        <v>1.0183973834832378</v>
      </c>
      <c r="CJ19" s="12">
        <f>'EW Support Occs Employment'!CJ8/'EW Support Occs Employment'!$C8</f>
        <v>1.0682747342600163</v>
      </c>
      <c r="CK19" s="12">
        <f>'EW Support Occs Employment'!CK8/'EW Support Occs Employment'!$C8</f>
        <v>1.0327064595257562</v>
      </c>
      <c r="CL19" s="12">
        <f>'EW Support Occs Employment'!CL8/'EW Support Occs Employment'!$C8</f>
        <v>1.0073589533932952</v>
      </c>
      <c r="CM19" s="12">
        <f>'EW Support Occs Employment'!CM8/'EW Support Occs Employment'!$C8</f>
        <v>1.1079313164349958</v>
      </c>
      <c r="CN19" s="12">
        <f>'EW Support Occs Employment'!CN8/'EW Support Occs Employment'!$C8</f>
        <v>1.1099754701553557</v>
      </c>
      <c r="CO19" s="12">
        <f>'EW Support Occs Employment'!CO8/'EW Support Occs Employment'!$C8</f>
        <v>1.0899427636958299</v>
      </c>
      <c r="CP19" s="12">
        <f>'EW Support Occs Employment'!CP8/'EW Support Occs Employment'!$C8</f>
        <v>1.1365494685200326</v>
      </c>
      <c r="CQ19" s="12">
        <f>'EW Support Occs Employment'!CQ8/'EW Support Occs Employment'!$C8</f>
        <v>1.0878986099754702</v>
      </c>
      <c r="CR19" s="12">
        <f>'EW Support Occs Employment'!CR8/'EW Support Occs Employment'!$C8</f>
        <v>1.0780866721177433</v>
      </c>
      <c r="CS19" s="12">
        <f>'EW Support Occs Employment'!CS8/'EW Support Occs Employment'!$C8</f>
        <v>1.0506950122649223</v>
      </c>
      <c r="CT19" s="12">
        <f>'EW Support Occs Employment'!CT8/'EW Support Occs Employment'!$C8</f>
        <v>1.0490596892886346</v>
      </c>
      <c r="CU19" s="12">
        <f>'EW Support Occs Employment'!CU8/'EW Support Occs Employment'!$C8</f>
        <v>1.0314799672935404</v>
      </c>
      <c r="CV19" s="12">
        <f>'EW Support Occs Employment'!CV8/'EW Support Occs Employment'!$C8</f>
        <v>1.0850367947669666</v>
      </c>
      <c r="CW19" s="12">
        <f>'EW Support Occs Employment'!CW8/'EW Support Occs Employment'!$C8</f>
        <v>1.1017988552739166</v>
      </c>
      <c r="CX19" s="12">
        <f>'EW Support Occs Employment'!CX8/'EW Support Occs Employment'!$C8</f>
        <v>1.0817661488143908</v>
      </c>
      <c r="CY19" s="12">
        <f>'EW Support Occs Employment'!CY8/'EW Support Occs Employment'!$C8</f>
        <v>1.0993458708094848</v>
      </c>
      <c r="CZ19" s="12">
        <f>'EW Support Occs Employment'!CZ8/'EW Support Occs Employment'!$C8</f>
        <v>1.1819296811120197</v>
      </c>
      <c r="DA19" s="12">
        <f>'EW Support Occs Employment'!DA8/'EW Support Occs Employment'!$C8</f>
        <v>1.2436631234668847</v>
      </c>
      <c r="DB19" s="12">
        <f>'EW Support Occs Employment'!DB8/'EW Support Occs Employment'!$C8</f>
        <v>1.1913327882256746</v>
      </c>
      <c r="DC19" s="12">
        <f>'EW Support Occs Employment'!DC8/'EW Support Occs Employment'!$C8</f>
        <v>1.1434995911692558</v>
      </c>
      <c r="DD19" s="12">
        <f>'EW Support Occs Employment'!DD8/'EW Support Occs Employment'!$C8</f>
        <v>1.2019623875715453</v>
      </c>
      <c r="DE19" s="12">
        <f>'EW Support Occs Employment'!DE8/'EW Support Occs Employment'!$C8</f>
        <v>1.1770237121831562</v>
      </c>
      <c r="DF19" s="12">
        <f>'EW Support Occs Employment'!DF8/'EW Support Occs Employment'!$C8</f>
        <v>1.258789860997547</v>
      </c>
      <c r="DG19" s="12">
        <f>'EW Support Occs Employment'!DG8/'EW Support Occs Employment'!$C8</f>
        <v>1.1471790678659035</v>
      </c>
      <c r="DH19" s="12">
        <f>'EW Support Occs Employment'!DH8/'EW Support Occs Employment'!$C8</f>
        <v>1.2260834014717905</v>
      </c>
      <c r="DI19" s="12">
        <f>'EW Support Occs Employment'!DI8/'EW Support Occs Employment'!$C8</f>
        <v>1.3000817661488144</v>
      </c>
      <c r="DJ19" s="12">
        <f>'EW Support Occs Employment'!DJ8/'EW Support Occs Employment'!$C8</f>
        <v>1.2914963205233032</v>
      </c>
      <c r="DK19" s="12">
        <f>'EW Support Occs Employment'!DK8/'EW Support Occs Employment'!$C8</f>
        <v>1.3336058871627146</v>
      </c>
      <c r="DL19" s="12">
        <f>'EW Support Occs Employment'!DL8/'EW Support Occs Employment'!$C8</f>
        <v>1.3434178250204414</v>
      </c>
      <c r="DM19" s="12">
        <f>'EW Support Occs Employment'!DM8/'EW Support Occs Employment'!$C8</f>
        <v>1.2874080130825836</v>
      </c>
      <c r="DN19" s="12">
        <f>'EW Support Occs Employment'!DN8/'EW Support Occs Employment'!$C8</f>
        <v>1.2649223221586263</v>
      </c>
      <c r="DO19" s="12">
        <f>'EW Support Occs Employment'!DO8/'EW Support Occs Employment'!$C8</f>
        <v>1.1929681112019623</v>
      </c>
      <c r="DP19" s="12">
        <f>'EW Support Occs Employment'!DP8/'EW Support Occs Employment'!$C8</f>
        <v>1.178250204415372</v>
      </c>
      <c r="DQ19" s="12">
        <f>'EW Support Occs Employment'!DQ8/'EW Support Occs Employment'!$C8</f>
        <v>1.205233033524121</v>
      </c>
      <c r="DR19" s="12">
        <f>'EW Support Occs Employment'!DR8/'EW Support Occs Employment'!$C8</f>
        <v>1.207277187244481</v>
      </c>
      <c r="DS19" s="12">
        <f>'EW Support Occs Employment'!DS8/'EW Support Occs Employment'!$C8</f>
        <v>1.1655764513491413</v>
      </c>
      <c r="DT19" s="12">
        <f>'EW Support Occs Employment'!DT8/'EW Support Occs Employment'!$C8</f>
        <v>1.2174979558462797</v>
      </c>
      <c r="DU19" s="12">
        <f>'EW Support Occs Employment'!DU8/'EW Support Occs Employment'!$C8</f>
        <v>1.2085036794766966</v>
      </c>
      <c r="DV19" s="12">
        <f>'EW Support Occs Employment'!DV8/'EW Support Occs Employment'!$C8</f>
        <v>1.1516762060506949</v>
      </c>
      <c r="DW19" s="12">
        <f>'EW Support Occs Employment'!DW8/'EW Support Occs Employment'!$C8</f>
        <v>1.1582174979558462</v>
      </c>
      <c r="DX19" s="12">
        <f>'EW Support Occs Employment'!DX8/'EW Support Occs Employment'!$C8</f>
        <v>1.1349141455437448</v>
      </c>
      <c r="DY19" s="12">
        <f>'EW Support Occs Employment'!DY8/'EW Support Occs Employment'!$C8</f>
        <v>1.1369582992641047</v>
      </c>
      <c r="DZ19" s="12">
        <f>'EW Support Occs Employment'!DZ8/'EW Support Occs Employment'!$C8</f>
        <v>1.2113654946852002</v>
      </c>
      <c r="EA19" s="12">
        <f>'EW Support Occs Employment'!EA8/'EW Support Occs Employment'!$C8</f>
        <v>1.195012264922322</v>
      </c>
      <c r="EB19" s="12">
        <f>'EW Support Occs Employment'!EB8/'EW Support Occs Employment'!$C8</f>
        <v>1.1512673753066229</v>
      </c>
      <c r="EC19" s="12">
        <f>'EW Support Occs Employment'!EC8/'EW Support Occs Employment'!$C8</f>
        <v>1.1614881439084219</v>
      </c>
      <c r="ED19" s="12">
        <f>'EW Support Occs Employment'!ED8/'EW Support Occs Employment'!$C8</f>
        <v>1.1614881439084219</v>
      </c>
    </row>
    <row r="20" spans="2:134" x14ac:dyDescent="0.45">
      <c r="B20" t="str">
        <f>'EW Support Occs Employment'!B9</f>
        <v>Crafts</v>
      </c>
      <c r="C20" s="12">
        <f>'EW Support Occs Employment'!C9/'EW Support Occs Employment'!$C9</f>
        <v>1</v>
      </c>
      <c r="D20" s="12">
        <f>'EW Support Occs Employment'!D9/'EW Support Occs Employment'!$C9</f>
        <v>0.94337205096814114</v>
      </c>
      <c r="E20" s="12">
        <f>'EW Support Occs Employment'!E9/'EW Support Occs Employment'!$C9</f>
        <v>0.8724289003025989</v>
      </c>
      <c r="F20" s="12">
        <f>'EW Support Occs Employment'!F9/'EW Support Occs Employment'!$C9</f>
        <v>0.81922832252537003</v>
      </c>
      <c r="G20" s="12">
        <f>'EW Support Occs Employment'!G9/'EW Support Occs Employment'!$C9</f>
        <v>0.84815934882632171</v>
      </c>
      <c r="H20" s="12">
        <f>'EW Support Occs Employment'!H9/'EW Support Occs Employment'!$C9</f>
        <v>0.83133239387256275</v>
      </c>
      <c r="I20" s="12">
        <f>'EW Support Occs Employment'!I9/'EW Support Occs Employment'!$C9</f>
        <v>0.85179389573281139</v>
      </c>
      <c r="J20" s="12">
        <f>'EW Support Occs Employment'!J9/'EW Support Occs Employment'!$C9</f>
        <v>0.81904578288852281</v>
      </c>
      <c r="K20" s="12">
        <f>'EW Support Occs Employment'!K9/'EW Support Occs Employment'!$C9</f>
        <v>0.81765077866440172</v>
      </c>
      <c r="L20" s="12">
        <f>'EW Support Occs Employment'!L9/'EW Support Occs Employment'!$C9</f>
        <v>0.92013064099220188</v>
      </c>
      <c r="M20" s="12">
        <f>'EW Support Occs Employment'!M9/'EW Support Occs Employment'!$C9</f>
        <v>0.92417995197565317</v>
      </c>
      <c r="N20" s="12">
        <f>'EW Support Occs Employment'!N9/'EW Support Occs Employment'!$C9</f>
        <v>0.94748484624716067</v>
      </c>
      <c r="O20" s="12">
        <f>'EW Support Occs Employment'!O9/'EW Support Occs Employment'!$C9</f>
        <v>0.92310869401525097</v>
      </c>
      <c r="P20" s="12">
        <f>'EW Support Occs Employment'!P9/'EW Support Occs Employment'!$C9</f>
        <v>0.88492556000448985</v>
      </c>
      <c r="Q20" s="12">
        <f>'EW Support Occs Employment'!Q9/'EW Support Occs Employment'!$C9</f>
        <v>0.93373048671455006</v>
      </c>
      <c r="R20" s="12">
        <f>'EW Support Occs Employment'!R9/'EW Support Occs Employment'!$C9</f>
        <v>0.94804050308556354</v>
      </c>
      <c r="S20" s="12">
        <f>'EW Support Occs Employment'!S9/'EW Support Occs Employment'!$C9</f>
        <v>0.98821532891095976</v>
      </c>
      <c r="T20" s="12">
        <f>'EW Support Occs Employment'!T9/'EW Support Occs Employment'!$C9</f>
        <v>0.96953621159184156</v>
      </c>
      <c r="U20" s="12">
        <f>'EW Support Occs Employment'!U9/'EW Support Occs Employment'!$C9</f>
        <v>0.95974700901885679</v>
      </c>
      <c r="V20" s="12">
        <f>'EW Support Occs Employment'!V9/'EW Support Occs Employment'!$C9</f>
        <v>1.0110026209800878</v>
      </c>
      <c r="W20" s="12">
        <f>'EW Support Occs Employment'!W9/'EW Support Occs Employment'!$C9</f>
        <v>0.95217529020734792</v>
      </c>
      <c r="X20" s="12">
        <f>'EW Support Occs Employment'!X9/'EW Support Occs Employment'!$C9</f>
        <v>0.9218790237075648</v>
      </c>
      <c r="Y20" s="12">
        <f>'EW Support Occs Employment'!Y9/'EW Support Occs Employment'!$C9</f>
        <v>1.0555301661133958</v>
      </c>
      <c r="Z20" s="12">
        <f>'EW Support Occs Employment'!Z9/'EW Support Occs Employment'!$C9</f>
        <v>0.92168649103148126</v>
      </c>
      <c r="AA20" s="12">
        <f>'EW Support Occs Employment'!AA9/'EW Support Occs Employment'!$C9</f>
        <v>0.88718218600653753</v>
      </c>
      <c r="AB20" s="12">
        <f>'EW Support Occs Employment'!AB9/'EW Support Occs Employment'!$C9</f>
        <v>0.92991361976767939</v>
      </c>
      <c r="AC20" s="12">
        <f>'EW Support Occs Employment'!AC9/'EW Support Occs Employment'!$C9</f>
        <v>0.95252908344729925</v>
      </c>
      <c r="AD20" s="12">
        <f>'EW Support Occs Employment'!AD9/'EW Support Occs Employment'!$C9</f>
        <v>0.97266988104637542</v>
      </c>
      <c r="AE20" s="12">
        <f>'EW Support Occs Employment'!AE9/'EW Support Occs Employment'!$C9</f>
        <v>1.1564868976468474</v>
      </c>
      <c r="AF20" s="12">
        <f>'EW Support Occs Employment'!AF9/'EW Support Occs Employment'!$C9</f>
        <v>1.1338997084825697</v>
      </c>
      <c r="AG20" s="12">
        <f>'EW Support Occs Employment'!AG9/'EW Support Occs Employment'!$C9</f>
        <v>1.1821780960069643</v>
      </c>
      <c r="AH20" s="12">
        <f>'EW Support Occs Employment'!AH9/'EW Support Occs Employment'!$C9</f>
        <v>1.1703717695903264</v>
      </c>
      <c r="AI20" s="12">
        <f>'EW Support Occs Employment'!AI9/'EW Support Occs Employment'!$C9</f>
        <v>1.0783256342783978</v>
      </c>
      <c r="AJ20" s="12">
        <f>'EW Support Occs Employment'!AJ9/'EW Support Occs Employment'!$C9</f>
        <v>1.0668448880449779</v>
      </c>
      <c r="AK20" s="12">
        <f>'EW Support Occs Employment'!AK9/'EW Support Occs Employment'!$C9</f>
        <v>1.05526373402969</v>
      </c>
      <c r="AL20" s="12">
        <f>'EW Support Occs Employment'!AL9/'EW Support Occs Employment'!$C9</f>
        <v>1.0504365062773324</v>
      </c>
      <c r="AM20" s="12">
        <f>'EW Support Occs Employment'!AM9/'EW Support Occs Employment'!$C9</f>
        <v>1.0136592937455149</v>
      </c>
      <c r="AN20" s="12">
        <f>'EW Support Occs Employment'!AN9/'EW Support Occs Employment'!$C9</f>
        <v>1.1201891471789884</v>
      </c>
      <c r="AO20" s="12">
        <f>'EW Support Occs Employment'!AO9/'EW Support Occs Employment'!$C9</f>
        <v>0.99241031842485317</v>
      </c>
      <c r="AP20" s="12">
        <f>'EW Support Occs Employment'!AP9/'EW Support Occs Employment'!$C9</f>
        <v>1.0365527909099361</v>
      </c>
      <c r="AQ20" s="12">
        <f>'EW Support Occs Employment'!AQ9/'EW Support Occs Employment'!$C9</f>
        <v>0.93285876174454052</v>
      </c>
      <c r="AR20" s="12">
        <f>'EW Support Occs Employment'!AR9/'EW Support Occs Employment'!$C9</f>
        <v>0.9420681438107289</v>
      </c>
      <c r="AS20" s="12">
        <f>'EW Support Occs Employment'!AS9/'EW Support Occs Employment'!$C9</f>
        <v>0.96155596309553115</v>
      </c>
      <c r="AT20" s="12">
        <f>'EW Support Occs Employment'!AT9/'EW Support Occs Employment'!$C9</f>
        <v>0.99031750777988081</v>
      </c>
      <c r="AU20" s="12">
        <f>'EW Support Occs Employment'!AU9/'EW Support Occs Employment'!$C9</f>
        <v>0.95844374061263682</v>
      </c>
      <c r="AV20" s="12">
        <f>'EW Support Occs Employment'!AV9/'EW Support Occs Employment'!$C9</f>
        <v>1.0975550039237036</v>
      </c>
      <c r="AW20" s="12">
        <f>'EW Support Occs Employment'!AW9/'EW Support Occs Employment'!$C9</f>
        <v>1.0977932244550652</v>
      </c>
      <c r="AX20" s="12">
        <f>'EW Support Occs Employment'!AX9/'EW Support Occs Employment'!$C9</f>
        <v>0.99658571192577727</v>
      </c>
      <c r="AY20" s="12">
        <f>'EW Support Occs Employment'!AY9/'EW Support Occs Employment'!$C9</f>
        <v>0.94611751432350233</v>
      </c>
      <c r="AZ20" s="12">
        <f>'EW Support Occs Employment'!AZ9/'EW Support Occs Employment'!$C9</f>
        <v>0.91803394893262347</v>
      </c>
      <c r="BA20" s="12">
        <f>'EW Support Occs Employment'!BA9/'EW Support Occs Employment'!$C9</f>
        <v>0.98321617671432182</v>
      </c>
      <c r="BB20" s="12">
        <f>'EW Support Occs Employment'!BB9/'EW Support Occs Employment'!$C9</f>
        <v>0.93556549959471047</v>
      </c>
      <c r="BC20" s="12">
        <f>'EW Support Occs Employment'!BC9/'EW Support Occs Employment'!$C9</f>
        <v>1.0603490862080127</v>
      </c>
      <c r="BD20" s="12">
        <f>'EW Support Occs Employment'!BD9/'EW Support Occs Employment'!$C9</f>
        <v>1.0507284459736066</v>
      </c>
      <c r="BE20" s="12">
        <f>'EW Support Occs Employment'!BE9/'EW Support Occs Employment'!$C9</f>
        <v>1.101957362529622</v>
      </c>
      <c r="BF20" s="12">
        <f>'EW Support Occs Employment'!BF9/'EW Support Occs Employment'!$C9</f>
        <v>1.0669876688833813</v>
      </c>
      <c r="BG20" s="12">
        <f>'EW Support Occs Employment'!BG9/'EW Support Occs Employment'!$C9</f>
        <v>1.1050524924602794</v>
      </c>
      <c r="BH20" s="12">
        <f>'EW Support Occs Employment'!BH9/'EW Support Occs Employment'!$C9</f>
        <v>1.0388241633825701</v>
      </c>
      <c r="BI20" s="12">
        <f>'EW Support Occs Employment'!BI9/'EW Support Occs Employment'!$C9</f>
        <v>1.1430194902860893</v>
      </c>
      <c r="BJ20" s="12">
        <f>'EW Support Occs Employment'!BJ9/'EW Support Occs Employment'!$C9</f>
        <v>1.0285866513261528</v>
      </c>
      <c r="BK20" s="12">
        <f>'EW Support Occs Employment'!BK9/'EW Support Occs Employment'!$C9</f>
        <v>1.0193782748042484</v>
      </c>
      <c r="BL20" s="12">
        <f>'EW Support Occs Employment'!BL9/'EW Support Occs Employment'!$C9</f>
        <v>0.98177444347623455</v>
      </c>
      <c r="BM20" s="12">
        <f>'EW Support Occs Employment'!BM9/'EW Support Occs Employment'!$C9</f>
        <v>1.0748757686734041</v>
      </c>
      <c r="BN20" s="12">
        <f>'EW Support Occs Employment'!BN9/'EW Support Occs Employment'!$C9</f>
        <v>0.96203079454918505</v>
      </c>
      <c r="BO20" s="12">
        <f>'EW Support Occs Employment'!BO9/'EW Support Occs Employment'!$C9</f>
        <v>1.0445964720056924</v>
      </c>
      <c r="BP20" s="12">
        <f>'EW Support Occs Employment'!BP9/'EW Support Occs Employment'!$C9</f>
        <v>1.1794712832092995</v>
      </c>
      <c r="BQ20" s="12">
        <f>'EW Support Occs Employment'!BQ9/'EW Support Occs Employment'!$C9</f>
        <v>1.1883371366705628</v>
      </c>
      <c r="BR20" s="12">
        <f>'EW Support Occs Employment'!BR9/'EW Support Occs Employment'!$C9</f>
        <v>1.0999729772988909</v>
      </c>
      <c r="BS20" s="12">
        <f>'EW Support Occs Employment'!BS9/'EW Support Occs Employment'!$C9</f>
        <v>1.1415855045254384</v>
      </c>
      <c r="BT20" s="12">
        <f>'EW Support Occs Employment'!BT9/'EW Support Occs Employment'!$C9</f>
        <v>1.2529137109651927</v>
      </c>
      <c r="BU20" s="12">
        <f>'EW Support Occs Employment'!BU9/'EW Support Occs Employment'!$C9</f>
        <v>1.0972886972095381</v>
      </c>
      <c r="BV20" s="12">
        <f>'EW Support Occs Employment'!BV9/'EW Support Occs Employment'!$C9</f>
        <v>1.1481387684787845</v>
      </c>
      <c r="BW20" s="12">
        <f>'EW Support Occs Employment'!BW9/'EW Support Occs Employment'!$C9</f>
        <v>1.1660186483756727</v>
      </c>
      <c r="BX20" s="12">
        <f>'EW Support Occs Employment'!BX9/'EW Support Occs Employment'!$C9</f>
        <v>1.2450828542159951</v>
      </c>
      <c r="BY20" s="12">
        <f>'EW Support Occs Employment'!BY9/'EW Support Occs Employment'!$C9</f>
        <v>1.0748251709556278</v>
      </c>
      <c r="BZ20" s="12">
        <f>'EW Support Occs Employment'!BZ9/'EW Support Occs Employment'!$C9</f>
        <v>1.190580368575926</v>
      </c>
      <c r="CA20" s="12">
        <f>'EW Support Occs Employment'!CA9/'EW Support Occs Employment'!$C9</f>
        <v>1.3492179422384571</v>
      </c>
      <c r="CB20" s="12">
        <f>'EW Support Occs Employment'!CB9/'EW Support Occs Employment'!$C9</f>
        <v>1.3155957997146621</v>
      </c>
      <c r="CC20" s="12">
        <f>'EW Support Occs Employment'!CC9/'EW Support Occs Employment'!$C9</f>
        <v>1.158515448035623</v>
      </c>
      <c r="CD20" s="12">
        <f>'EW Support Occs Employment'!CD9/'EW Support Occs Employment'!$C9</f>
        <v>1.3093306231285635</v>
      </c>
      <c r="CE20" s="12">
        <f>'EW Support Occs Employment'!CE9/'EW Support Occs Employment'!$C9</f>
        <v>1.2377319840490097</v>
      </c>
      <c r="CF20" s="12">
        <f>'EW Support Occs Employment'!CF9/'EW Support Occs Employment'!$C9</f>
        <v>1.2587899392358539</v>
      </c>
      <c r="CG20" s="12">
        <f>'EW Support Occs Employment'!CG9/'EW Support Occs Employment'!$C9</f>
        <v>1.2418854112341262</v>
      </c>
      <c r="CH20" s="12">
        <f>'EW Support Occs Employment'!CH9/'EW Support Occs Employment'!$C9</f>
        <v>1.2615875917754384</v>
      </c>
      <c r="CI20" s="12">
        <f>'EW Support Occs Employment'!CI9/'EW Support Occs Employment'!$C9</f>
        <v>1.1752206954986768</v>
      </c>
      <c r="CJ20" s="12">
        <f>'EW Support Occs Employment'!CJ9/'EW Support Occs Employment'!$C9</f>
        <v>1.0484432592938553</v>
      </c>
      <c r="CK20" s="12">
        <f>'EW Support Occs Employment'!CK9/'EW Support Occs Employment'!$C9</f>
        <v>0.97979664605192707</v>
      </c>
      <c r="CL20" s="12">
        <f>'EW Support Occs Employment'!CL9/'EW Support Occs Employment'!$C9</f>
        <v>1.0585720030558916</v>
      </c>
      <c r="CM20" s="12">
        <f>'EW Support Occs Employment'!CM9/'EW Support Occs Employment'!$C9</f>
        <v>1.1457383425995751</v>
      </c>
      <c r="CN20" s="12">
        <f>'EW Support Occs Employment'!CN9/'EW Support Occs Employment'!$C9</f>
        <v>1.1079847709891242</v>
      </c>
      <c r="CO20" s="12">
        <f>'EW Support Occs Employment'!CO9/'EW Support Occs Employment'!$C9</f>
        <v>1.2927504039195528</v>
      </c>
      <c r="CP20" s="12">
        <f>'EW Support Occs Employment'!CP9/'EW Support Occs Employment'!$C9</f>
        <v>1.289299425396236</v>
      </c>
      <c r="CQ20" s="12">
        <f>'EW Support Occs Employment'!CQ9/'EW Support Occs Employment'!$C9</f>
        <v>1.4768481447949633</v>
      </c>
      <c r="CR20" s="12">
        <f>'EW Support Occs Employment'!CR9/'EW Support Occs Employment'!$C9</f>
        <v>1.4490984482031948</v>
      </c>
      <c r="CS20" s="12">
        <f>'EW Support Occs Employment'!CS9/'EW Support Occs Employment'!$C9</f>
        <v>1.4332103887613654</v>
      </c>
      <c r="CT20" s="12">
        <f>'EW Support Occs Employment'!CT9/'EW Support Occs Employment'!$C9</f>
        <v>1.4915364422763822</v>
      </c>
      <c r="CU20" s="12">
        <f>'EW Support Occs Employment'!CU9/'EW Support Occs Employment'!$C9</f>
        <v>1.4252123489859072</v>
      </c>
      <c r="CV20" s="12">
        <f>'EW Support Occs Employment'!CV9/'EW Support Occs Employment'!$C9</f>
        <v>1.4167838219671738</v>
      </c>
      <c r="CW20" s="12">
        <f>'EW Support Occs Employment'!CW9/'EW Support Occs Employment'!$C9</f>
        <v>1.2264948728309657</v>
      </c>
      <c r="CX20" s="12">
        <f>'EW Support Occs Employment'!CX9/'EW Support Occs Employment'!$C9</f>
        <v>1.201877132853242</v>
      </c>
      <c r="CY20" s="12">
        <f>'EW Support Occs Employment'!CY9/'EW Support Occs Employment'!$C9</f>
        <v>1.3687545501362413</v>
      </c>
      <c r="CZ20" s="12">
        <f>'EW Support Occs Employment'!CZ9/'EW Support Occs Employment'!$C9</f>
        <v>1.3918838946861678</v>
      </c>
      <c r="DA20" s="12">
        <f>'EW Support Occs Employment'!DA9/'EW Support Occs Employment'!$C9</f>
        <v>1.2579600248387817</v>
      </c>
      <c r="DB20" s="12">
        <f>'EW Support Occs Employment'!DB9/'EW Support Occs Employment'!$C9</f>
        <v>1.3524517101622247</v>
      </c>
      <c r="DC20" s="12">
        <f>'EW Support Occs Employment'!DC9/'EW Support Occs Employment'!$C9</f>
        <v>1.357411877836679</v>
      </c>
      <c r="DD20" s="12">
        <f>'EW Support Occs Employment'!DD9/'EW Support Occs Employment'!$C9</f>
        <v>1.2670677207823415</v>
      </c>
      <c r="DE20" s="12">
        <f>'EW Support Occs Employment'!DE9/'EW Support Occs Employment'!$C9</f>
        <v>1.3244482932472568</v>
      </c>
      <c r="DF20" s="12">
        <f>'EW Support Occs Employment'!DF9/'EW Support Occs Employment'!$C9</f>
        <v>1.3217203832893198</v>
      </c>
      <c r="DG20" s="12">
        <f>'EW Support Occs Employment'!DG9/'EW Support Occs Employment'!$C9</f>
        <v>1.2874020462021196</v>
      </c>
      <c r="DH20" s="12">
        <f>'EW Support Occs Employment'!DH9/'EW Support Occs Employment'!$C9</f>
        <v>1.2238632974471499</v>
      </c>
      <c r="DI20" s="12">
        <f>'EW Support Occs Employment'!DI9/'EW Support Occs Employment'!$C9</f>
        <v>1.2773194515048185</v>
      </c>
      <c r="DJ20" s="12">
        <f>'EW Support Occs Employment'!DJ9/'EW Support Occs Employment'!$C9</f>
        <v>1.4107345890179737</v>
      </c>
      <c r="DK20" s="12">
        <f>'EW Support Occs Employment'!DK9/'EW Support Occs Employment'!$C9</f>
        <v>1.4111354320937921</v>
      </c>
      <c r="DL20" s="12">
        <f>'EW Support Occs Employment'!DL9/'EW Support Occs Employment'!$C9</f>
        <v>1.2808770300925125</v>
      </c>
      <c r="DM20" s="12">
        <f>'EW Support Occs Employment'!DM9/'EW Support Occs Employment'!$C9</f>
        <v>1.3696239844118558</v>
      </c>
      <c r="DN20" s="12">
        <f>'EW Support Occs Employment'!DN9/'EW Support Occs Employment'!$C9</f>
        <v>1.348781723160787</v>
      </c>
      <c r="DO20" s="12">
        <f>'EW Support Occs Employment'!DO9/'EW Support Occs Employment'!$C9</f>
        <v>1.2539610321651151</v>
      </c>
      <c r="DP20" s="12">
        <f>'EW Support Occs Employment'!DP9/'EW Support Occs Employment'!$C9</f>
        <v>1.2093674930291032</v>
      </c>
      <c r="DQ20" s="12">
        <f>'EW Support Occs Employment'!DQ9/'EW Support Occs Employment'!$C9</f>
        <v>1.0301496876344705</v>
      </c>
      <c r="DR20" s="12">
        <f>'EW Support Occs Employment'!DR9/'EW Support Occs Employment'!$C9</f>
        <v>1.1391962499739887</v>
      </c>
      <c r="DS20" s="12">
        <f>'EW Support Occs Employment'!DS9/'EW Support Occs Employment'!$C9</f>
        <v>1.1952231084227294</v>
      </c>
      <c r="DT20" s="12">
        <f>'EW Support Occs Employment'!DT9/'EW Support Occs Employment'!$C9</f>
        <v>1.2141340428559344</v>
      </c>
      <c r="DU20" s="12">
        <f>'EW Support Occs Employment'!DU9/'EW Support Occs Employment'!$C9</f>
        <v>1.2272743143625351</v>
      </c>
      <c r="DV20" s="12">
        <f>'EW Support Occs Employment'!DV9/'EW Support Occs Employment'!$C9</f>
        <v>1.1014096148481212</v>
      </c>
      <c r="DW20" s="12">
        <f>'EW Support Occs Employment'!DW9/'EW Support Occs Employment'!$C9</f>
        <v>1.1973668663113335</v>
      </c>
      <c r="DX20" s="12">
        <f>'EW Support Occs Employment'!DX9/'EW Support Occs Employment'!$C9</f>
        <v>1.1804977967895671</v>
      </c>
      <c r="DY20" s="12">
        <f>'EW Support Occs Employment'!DY9/'EW Support Occs Employment'!$C9</f>
        <v>1.42782831733025</v>
      </c>
      <c r="DZ20" s="12">
        <f>'EW Support Occs Employment'!DZ9/'EW Support Occs Employment'!$C9</f>
        <v>1.3985398854181108</v>
      </c>
      <c r="EA20" s="12">
        <f>'EW Support Occs Employment'!EA9/'EW Support Occs Employment'!$C9</f>
        <v>1.541357303647567</v>
      </c>
      <c r="EB20" s="12">
        <f>'EW Support Occs Employment'!EB9/'EW Support Occs Employment'!$C9</f>
        <v>1.3229658847123515</v>
      </c>
      <c r="EC20" s="12">
        <f>'EW Support Occs Employment'!EC9/'EW Support Occs Employment'!$C9</f>
        <v>1.4082295341114006</v>
      </c>
      <c r="ED20" s="12">
        <f>'EW Support Occs Employment'!ED9/'EW Support Occs Employment'!$C9</f>
        <v>1.4082295341114006</v>
      </c>
    </row>
    <row r="21" spans="2:134" x14ac:dyDescent="0.45">
      <c r="B21" t="str">
        <f>'EW Support Occs Employment'!B10</f>
        <v>Design</v>
      </c>
      <c r="C21" s="12">
        <f>'EW Support Occs Employment'!C10/'EW Support Occs Employment'!$C10</f>
        <v>1</v>
      </c>
      <c r="D21" s="12">
        <f>'EW Support Occs Employment'!D10/'EW Support Occs Employment'!$C10</f>
        <v>0.9877408056042033</v>
      </c>
      <c r="E21" s="12">
        <f>'EW Support Occs Employment'!E10/'EW Support Occs Employment'!$C10</f>
        <v>0.86339754816112102</v>
      </c>
      <c r="F21" s="12">
        <f>'EW Support Occs Employment'!F10/'EW Support Occs Employment'!$C10</f>
        <v>0.85639229422066554</v>
      </c>
      <c r="G21" s="12">
        <f>'EW Support Occs Employment'!G10/'EW Support Occs Employment'!$C10</f>
        <v>0.86164623467600721</v>
      </c>
      <c r="H21" s="12">
        <f>'EW Support Occs Employment'!H10/'EW Support Occs Employment'!$C10</f>
        <v>0.88441330998248679</v>
      </c>
      <c r="I21" s="12">
        <f>'EW Support Occs Employment'!I10/'EW Support Occs Employment'!$C10</f>
        <v>1.0315236427320491</v>
      </c>
      <c r="J21" s="12">
        <f>'EW Support Occs Employment'!J10/'EW Support Occs Employment'!$C10</f>
        <v>1.0823117338003503</v>
      </c>
      <c r="K21" s="12">
        <f>'EW Support Occs Employment'!K10/'EW Support Occs Employment'!$C10</f>
        <v>1.0998248686514887</v>
      </c>
      <c r="L21" s="12">
        <f>'EW Support Occs Employment'!L10/'EW Support Occs Employment'!$C10</f>
        <v>1.0105078809106829</v>
      </c>
      <c r="M21" s="12">
        <f>'EW Support Occs Employment'!M10/'EW Support Occs Employment'!$C10</f>
        <v>0.99474605954465833</v>
      </c>
      <c r="N21" s="12">
        <f>'EW Support Occs Employment'!N10/'EW Support Occs Employment'!$C10</f>
        <v>1.1068301225919439</v>
      </c>
      <c r="O21" s="12">
        <f>'EW Support Occs Employment'!O10/'EW Support Occs Employment'!$C10</f>
        <v>0.94395796847635749</v>
      </c>
      <c r="P21" s="12">
        <f>'EW Support Occs Employment'!P10/'EW Support Occs Employment'!$C10</f>
        <v>0.8318739054290718</v>
      </c>
      <c r="Q21" s="12">
        <f>'EW Support Occs Employment'!Q10/'EW Support Occs Employment'!$C10</f>
        <v>0.77408056042031526</v>
      </c>
      <c r="R21" s="12">
        <f>'EW Support Occs Employment'!R10/'EW Support Occs Employment'!$C10</f>
        <v>0.8651488616462345</v>
      </c>
      <c r="S21" s="12">
        <f>'EW Support Occs Employment'!S10/'EW Support Occs Employment'!$C10</f>
        <v>0.8931698774080562</v>
      </c>
      <c r="T21" s="12">
        <f>'EW Support Occs Employment'!T10/'EW Support Occs Employment'!$C10</f>
        <v>0.91243432574430805</v>
      </c>
      <c r="U21" s="12">
        <f>'EW Support Occs Employment'!U10/'EW Support Occs Employment'!$C10</f>
        <v>0.87915936952714557</v>
      </c>
      <c r="V21" s="12">
        <f>'EW Support Occs Employment'!V10/'EW Support Occs Employment'!$C10</f>
        <v>0.91768826619964972</v>
      </c>
      <c r="W21" s="12">
        <f>'EW Support Occs Employment'!W10/'EW Support Occs Employment'!$C10</f>
        <v>1.0280210157618213</v>
      </c>
      <c r="X21" s="12">
        <f>'EW Support Occs Employment'!X10/'EW Support Occs Employment'!$C10</f>
        <v>1.1138353765323994</v>
      </c>
      <c r="Y21" s="12">
        <f>'EW Support Occs Employment'!Y10/'EW Support Occs Employment'!$C10</f>
        <v>1.1401050788091067</v>
      </c>
      <c r="Z21" s="12">
        <f>'EW Support Occs Employment'!Z10/'EW Support Occs Employment'!$C10</f>
        <v>1.3415061295971979</v>
      </c>
      <c r="AA21" s="12">
        <f>'EW Support Occs Employment'!AA10/'EW Support Occs Employment'!$C10</f>
        <v>1.222416812609457</v>
      </c>
      <c r="AB21" s="12">
        <f>'EW Support Occs Employment'!AB10/'EW Support Occs Employment'!$C10</f>
        <v>1.1033274956217165</v>
      </c>
      <c r="AC21" s="12">
        <f>'EW Support Occs Employment'!AC10/'EW Support Occs Employment'!$C10</f>
        <v>1.0402802101576185</v>
      </c>
      <c r="AD21" s="12">
        <f>'EW Support Occs Employment'!AD10/'EW Support Occs Employment'!$C10</f>
        <v>1.0665499124343258</v>
      </c>
      <c r="AE21" s="12">
        <f>'EW Support Occs Employment'!AE10/'EW Support Occs Employment'!$C10</f>
        <v>0.94220665499124356</v>
      </c>
      <c r="AF21" s="12">
        <f>'EW Support Occs Employment'!AF10/'EW Support Occs Employment'!$C10</f>
        <v>0.81436077057793343</v>
      </c>
      <c r="AG21" s="12">
        <f>'EW Support Occs Employment'!AG10/'EW Support Occs Employment'!$C10</f>
        <v>0.73555166374781089</v>
      </c>
      <c r="AH21" s="12">
        <f>'EW Support Occs Employment'!AH10/'EW Support Occs Employment'!$C10</f>
        <v>0.69702276707530653</v>
      </c>
      <c r="AI21" s="12">
        <f>'EW Support Occs Employment'!AI10/'EW Support Occs Employment'!$C10</f>
        <v>0.66900175131348516</v>
      </c>
      <c r="AJ21" s="12">
        <f>'EW Support Occs Employment'!AJ10/'EW Support Occs Employment'!$C10</f>
        <v>0.72154115586690026</v>
      </c>
      <c r="AK21" s="12">
        <f>'EW Support Occs Employment'!AK10/'EW Support Occs Employment'!$C10</f>
        <v>0.75481611208406318</v>
      </c>
      <c r="AL21" s="12">
        <f>'EW Support Occs Employment'!AL10/'EW Support Occs Employment'!$C10</f>
        <v>0.85989492119089328</v>
      </c>
      <c r="AM21" s="12">
        <f>'EW Support Occs Employment'!AM10/'EW Support Occs Employment'!$C10</f>
        <v>0.85113835376532387</v>
      </c>
      <c r="AN21" s="12">
        <f>'EW Support Occs Employment'!AN10/'EW Support Occs Employment'!$C10</f>
        <v>1.0035026269702279</v>
      </c>
      <c r="AO21" s="12">
        <f>'EW Support Occs Employment'!AO10/'EW Support Occs Employment'!$C10</f>
        <v>1.0227670753064799</v>
      </c>
      <c r="AP21" s="12">
        <f>'EW Support Occs Employment'!AP10/'EW Support Occs Employment'!$C10</f>
        <v>1.063047285464098</v>
      </c>
      <c r="AQ21" s="12">
        <f>'EW Support Occs Employment'!AQ10/'EW Support Occs Employment'!$C10</f>
        <v>1.0700525394045535</v>
      </c>
      <c r="AR21" s="12">
        <f>'EW Support Occs Employment'!AR10/'EW Support Occs Employment'!$C10</f>
        <v>1.1103327495621715</v>
      </c>
      <c r="AS21" s="12">
        <f>'EW Support Occs Employment'!AS10/'EW Support Occs Employment'!$C10</f>
        <v>1.1295971978984238</v>
      </c>
      <c r="AT21" s="12">
        <f>'EW Support Occs Employment'!AT10/'EW Support Occs Employment'!$C10</f>
        <v>1.1698774080560423</v>
      </c>
      <c r="AU21" s="12">
        <f>'EW Support Occs Employment'!AU10/'EW Support Occs Employment'!$C10</f>
        <v>1.1401050788091067</v>
      </c>
      <c r="AV21" s="12">
        <f>'EW Support Occs Employment'!AV10/'EW Support Occs Employment'!$C10</f>
        <v>1.1786339754816113</v>
      </c>
      <c r="AW21" s="12">
        <f>'EW Support Occs Employment'!AW10/'EW Support Occs Employment'!$C10</f>
        <v>0.98598949211908937</v>
      </c>
      <c r="AX21" s="12">
        <f>'EW Support Occs Employment'!AX10/'EW Support Occs Employment'!$C10</f>
        <v>0.88266199649737287</v>
      </c>
      <c r="AY21" s="12">
        <f>'EW Support Occs Employment'!AY10/'EW Support Occs Employment'!$C10</f>
        <v>1.0262697022767073</v>
      </c>
      <c r="AZ21" s="12">
        <f>'EW Support Occs Employment'!AZ10/'EW Support Occs Employment'!$C10</f>
        <v>0.92994746059544642</v>
      </c>
      <c r="BA21" s="12">
        <f>'EW Support Occs Employment'!BA10/'EW Support Occs Employment'!$C10</f>
        <v>1.1523642732049038</v>
      </c>
      <c r="BB21" s="12">
        <f>'EW Support Occs Employment'!BB10/'EW Support Occs Employment'!$C10</f>
        <v>1.1383537653239932</v>
      </c>
      <c r="BC21" s="12">
        <f>'EW Support Occs Employment'!BC10/'EW Support Occs Employment'!$C10</f>
        <v>1.2084063047285465</v>
      </c>
      <c r="BD21" s="12">
        <f>'EW Support Occs Employment'!BD10/'EW Support Occs Employment'!$C10</f>
        <v>1.1523642732049038</v>
      </c>
      <c r="BE21" s="12">
        <f>'EW Support Occs Employment'!BE10/'EW Support Occs Employment'!$C10</f>
        <v>1.0245183887915938</v>
      </c>
      <c r="BF21" s="12">
        <f>'EW Support Occs Employment'!BF10/'EW Support Occs Employment'!$C10</f>
        <v>1.0437828371278457</v>
      </c>
      <c r="BG21" s="12">
        <f>'EW Support Occs Employment'!BG10/'EW Support Occs Employment'!$C10</f>
        <v>1.0910683012259192</v>
      </c>
      <c r="BH21" s="12">
        <f>'EW Support Occs Employment'!BH10/'EW Support Occs Employment'!$C10</f>
        <v>1.1471103327495622</v>
      </c>
      <c r="BI21" s="12">
        <f>'EW Support Occs Employment'!BI10/'EW Support Occs Employment'!$C10</f>
        <v>1.1278458844133099</v>
      </c>
      <c r="BJ21" s="12">
        <f>'EW Support Occs Employment'!BJ10/'EW Support Occs Employment'!$C10</f>
        <v>1.0998248686514887</v>
      </c>
      <c r="BK21" s="12">
        <f>'EW Support Occs Employment'!BK10/'EW Support Occs Employment'!$C10</f>
        <v>1.0595446584938704</v>
      </c>
      <c r="BL21" s="12">
        <f>'EW Support Occs Employment'!BL10/'EW Support Occs Employment'!$C10</f>
        <v>1.0192644483362523</v>
      </c>
      <c r="BM21" s="12">
        <f>'EW Support Occs Employment'!BM10/'EW Support Occs Employment'!$C10</f>
        <v>1.0350262697022767</v>
      </c>
      <c r="BN21" s="12">
        <f>'EW Support Occs Employment'!BN10/'EW Support Occs Employment'!$C10</f>
        <v>0.96497373029772326</v>
      </c>
      <c r="BO21" s="12">
        <f>'EW Support Occs Employment'!BO10/'EW Support Occs Employment'!$C10</f>
        <v>1.0280210157618213</v>
      </c>
      <c r="BP21" s="12">
        <f>'EW Support Occs Employment'!BP10/'EW Support Occs Employment'!$C10</f>
        <v>0.95971978984238193</v>
      </c>
      <c r="BQ21" s="12">
        <f>'EW Support Occs Employment'!BQ10/'EW Support Occs Employment'!$C10</f>
        <v>0.87215411558669009</v>
      </c>
      <c r="BR21" s="12">
        <f>'EW Support Occs Employment'!BR10/'EW Support Occs Employment'!$C10</f>
        <v>0.78108581436077051</v>
      </c>
      <c r="BS21" s="12">
        <f>'EW Support Occs Employment'!BS10/'EW Support Occs Employment'!$C10</f>
        <v>0.9054290718038529</v>
      </c>
      <c r="BT21" s="12">
        <f>'EW Support Occs Employment'!BT10/'EW Support Occs Employment'!$C10</f>
        <v>0.96147110332749541</v>
      </c>
      <c r="BU21" s="12">
        <f>'EW Support Occs Employment'!BU10/'EW Support Occs Employment'!$C10</f>
        <v>0.93695271453590201</v>
      </c>
      <c r="BV21" s="12">
        <f>'EW Support Occs Employment'!BV10/'EW Support Occs Employment'!$C10</f>
        <v>1.1366024518388793</v>
      </c>
      <c r="BW21" s="12">
        <f>'EW Support Occs Employment'!BW10/'EW Support Occs Employment'!$C10</f>
        <v>1.1418563922942206</v>
      </c>
      <c r="BX21" s="12">
        <f>'EW Support Occs Employment'!BX10/'EW Support Occs Employment'!$C10</f>
        <v>1.1873905429071803</v>
      </c>
      <c r="BY21" s="12">
        <f>'EW Support Occs Employment'!BY10/'EW Support Occs Employment'!$C10</f>
        <v>1.2066549912434326</v>
      </c>
      <c r="BZ21" s="12">
        <f>'EW Support Occs Employment'!BZ10/'EW Support Occs Employment'!$C10</f>
        <v>1.3082311733800351</v>
      </c>
      <c r="CA21" s="12">
        <f>'EW Support Occs Employment'!CA10/'EW Support Occs Employment'!$C10</f>
        <v>1.3362521891418564</v>
      </c>
      <c r="CB21" s="12">
        <f>'EW Support Occs Employment'!CB10/'EW Support Occs Employment'!$C10</f>
        <v>1.2101576182136602</v>
      </c>
      <c r="CC21" s="12">
        <f>'EW Support Occs Employment'!CC10/'EW Support Occs Employment'!$C10</f>
        <v>1.2329246935201403</v>
      </c>
      <c r="CD21" s="12">
        <f>'EW Support Occs Employment'!CD10/'EW Support Occs Employment'!$C10</f>
        <v>1.4255691768826622</v>
      </c>
      <c r="CE21" s="12">
        <f>'EW Support Occs Employment'!CE10/'EW Support Occs Employment'!$C10</f>
        <v>1.285464098073555</v>
      </c>
      <c r="CF21" s="12">
        <f>'EW Support Occs Employment'!CF10/'EW Support Occs Employment'!$C10</f>
        <v>1.2329246935201403</v>
      </c>
      <c r="CG21" s="12">
        <f>'EW Support Occs Employment'!CG10/'EW Support Occs Employment'!$C10</f>
        <v>1.3012259194395797</v>
      </c>
      <c r="CH21" s="12">
        <f>'EW Support Occs Employment'!CH10/'EW Support Occs Employment'!$C10</f>
        <v>1.2381786339754814</v>
      </c>
      <c r="CI21" s="12">
        <f>'EW Support Occs Employment'!CI10/'EW Support Occs Employment'!$C10</f>
        <v>1.2714535901926445</v>
      </c>
      <c r="CJ21" s="12">
        <f>'EW Support Occs Employment'!CJ10/'EW Support Occs Employment'!$C10</f>
        <v>1.0507880910683012</v>
      </c>
      <c r="CK21" s="12">
        <f>'EW Support Occs Employment'!CK10/'EW Support Occs Employment'!$C10</f>
        <v>1.2784588441331</v>
      </c>
      <c r="CL21" s="12">
        <f>'EW Support Occs Employment'!CL10/'EW Support Occs Employment'!$C10</f>
        <v>1.1558669001751312</v>
      </c>
      <c r="CM21" s="12">
        <f>'EW Support Occs Employment'!CM10/'EW Support Occs Employment'!$C10</f>
        <v>0.98423817863397545</v>
      </c>
      <c r="CN21" s="12">
        <f>'EW Support Occs Employment'!CN10/'EW Support Occs Employment'!$C10</f>
        <v>0.97548161120840648</v>
      </c>
      <c r="CO21" s="12">
        <f>'EW Support Occs Employment'!CO10/'EW Support Occs Employment'!$C10</f>
        <v>1.0840630472854642</v>
      </c>
      <c r="CP21" s="12">
        <f>'EW Support Occs Employment'!CP10/'EW Support Occs Employment'!$C10</f>
        <v>1.042031523642732</v>
      </c>
      <c r="CQ21" s="12">
        <f>'EW Support Occs Employment'!CQ10/'EW Support Occs Employment'!$C10</f>
        <v>0.96147110332749541</v>
      </c>
      <c r="CR21" s="12">
        <f>'EW Support Occs Employment'!CR10/'EW Support Occs Employment'!$C10</f>
        <v>0.82486865148861654</v>
      </c>
      <c r="CS21" s="12">
        <f>'EW Support Occs Employment'!CS10/'EW Support Occs Employment'!$C10</f>
        <v>0.87215411558669009</v>
      </c>
      <c r="CT21" s="12">
        <f>'EW Support Occs Employment'!CT10/'EW Support Occs Employment'!$C10</f>
        <v>0.97723292469351997</v>
      </c>
      <c r="CU21" s="12">
        <f>'EW Support Occs Employment'!CU10/'EW Support Occs Employment'!$C10</f>
        <v>0.81436077057793343</v>
      </c>
      <c r="CV21" s="12">
        <f>'EW Support Occs Employment'!CV10/'EW Support Occs Employment'!$C10</f>
        <v>0.96497373029772326</v>
      </c>
      <c r="CW21" s="12">
        <f>'EW Support Occs Employment'!CW10/'EW Support Occs Employment'!$C10</f>
        <v>0.89141856392294228</v>
      </c>
      <c r="CX21" s="12">
        <f>'EW Support Occs Employment'!CX10/'EW Support Occs Employment'!$C10</f>
        <v>1.0175131348511384</v>
      </c>
      <c r="CY21" s="12">
        <f>'EW Support Occs Employment'!CY10/'EW Support Occs Employment'!$C10</f>
        <v>1.1330998248686517</v>
      </c>
      <c r="CZ21" s="12">
        <f>'EW Support Occs Employment'!CZ10/'EW Support Occs Employment'!$C10</f>
        <v>1.2031523642732047</v>
      </c>
      <c r="DA21" s="12">
        <f>'EW Support Occs Employment'!DA10/'EW Support Occs Employment'!$C10</f>
        <v>1.2819614711033276</v>
      </c>
      <c r="DB21" s="12">
        <f>'EW Support Occs Employment'!DB10/'EW Support Occs Employment'!$C10</f>
        <v>1.2084063047285465</v>
      </c>
      <c r="DC21" s="12">
        <f>'EW Support Occs Employment'!DC10/'EW Support Occs Employment'!$C10</f>
        <v>1.2591943957968477</v>
      </c>
      <c r="DD21" s="12">
        <f>'EW Support Occs Employment'!DD10/'EW Support Occs Employment'!$C10</f>
        <v>1.1786339754816113</v>
      </c>
      <c r="DE21" s="12">
        <f>'EW Support Occs Employment'!DE10/'EW Support Occs Employment'!$C10</f>
        <v>1.2661996497373031</v>
      </c>
      <c r="DF21" s="12">
        <f>'EW Support Occs Employment'!DF10/'EW Support Occs Employment'!$C10</f>
        <v>1.0315236427320491</v>
      </c>
      <c r="DG21" s="12">
        <f>'EW Support Occs Employment'!DG10/'EW Support Occs Employment'!$C10</f>
        <v>1.1821366024518389</v>
      </c>
      <c r="DH21" s="12">
        <f>'EW Support Occs Employment'!DH10/'EW Support Occs Employment'!$C10</f>
        <v>1.1663747810858145</v>
      </c>
      <c r="DI21" s="12">
        <f>'EW Support Occs Employment'!DI10/'EW Support Occs Employment'!$C10</f>
        <v>1.1208406304728549</v>
      </c>
      <c r="DJ21" s="12">
        <f>'EW Support Occs Employment'!DJ10/'EW Support Occs Employment'!$C10</f>
        <v>0.98423817863397545</v>
      </c>
      <c r="DK21" s="12">
        <f>'EW Support Occs Employment'!DK10/'EW Support Occs Employment'!$C10</f>
        <v>1.054290718038529</v>
      </c>
      <c r="DL21" s="12">
        <f>'EW Support Occs Employment'!DL10/'EW Support Occs Employment'!$C10</f>
        <v>1.0262697022767073</v>
      </c>
      <c r="DM21" s="12">
        <f>'EW Support Occs Employment'!DM10/'EW Support Occs Employment'!$C10</f>
        <v>0.97898423817863389</v>
      </c>
      <c r="DN21" s="12">
        <f>'EW Support Occs Employment'!DN10/'EW Support Occs Employment'!$C10</f>
        <v>1.0280210157618213</v>
      </c>
      <c r="DO21" s="12">
        <f>'EW Support Occs Employment'!DO10/'EW Support Occs Employment'!$C10</f>
        <v>1.0753064798598948</v>
      </c>
      <c r="DP21" s="12">
        <f>'EW Support Occs Employment'!DP10/'EW Support Occs Employment'!$C10</f>
        <v>1.1681260945709284</v>
      </c>
      <c r="DQ21" s="12">
        <f>'EW Support Occs Employment'!DQ10/'EW Support Occs Employment'!$C10</f>
        <v>1.1943957968476357</v>
      </c>
      <c r="DR21" s="12">
        <f>'EW Support Occs Employment'!DR10/'EW Support Occs Employment'!$C10</f>
        <v>1.1155866900175131</v>
      </c>
      <c r="DS21" s="12">
        <f>'EW Support Occs Employment'!DS10/'EW Support Occs Employment'!$C10</f>
        <v>1.0402802101576185</v>
      </c>
      <c r="DT21" s="12">
        <f>'EW Support Occs Employment'!DT10/'EW Support Occs Employment'!$C10</f>
        <v>0.94921190893169871</v>
      </c>
      <c r="DU21" s="12">
        <f>'EW Support Occs Employment'!DU10/'EW Support Occs Employment'!$C10</f>
        <v>0.99299474605954485</v>
      </c>
      <c r="DV21" s="12">
        <f>'EW Support Occs Employment'!DV10/'EW Support Occs Employment'!$C10</f>
        <v>0.78458844133099825</v>
      </c>
      <c r="DW21" s="12">
        <f>'EW Support Occs Employment'!DW10/'EW Support Occs Employment'!$C10</f>
        <v>1.0052539404553416</v>
      </c>
      <c r="DX21" s="12">
        <f>'EW Support Occs Employment'!DX10/'EW Support Occs Employment'!$C10</f>
        <v>1.0245183887915938</v>
      </c>
      <c r="DY21" s="12">
        <f>'EW Support Occs Employment'!DY10/'EW Support Occs Employment'!$C10</f>
        <v>1.0402802101576185</v>
      </c>
      <c r="DZ21" s="12">
        <f>'EW Support Occs Employment'!DZ10/'EW Support Occs Employment'!$C10</f>
        <v>0.94570928196147097</v>
      </c>
      <c r="EA21" s="12">
        <f>'EW Support Occs Employment'!EA10/'EW Support Occs Employment'!$C10</f>
        <v>1.0753064798598948</v>
      </c>
      <c r="EB21" s="12">
        <f>'EW Support Occs Employment'!EB10/'EW Support Occs Employment'!$C10</f>
        <v>1.4133099824868649</v>
      </c>
      <c r="EC21" s="12">
        <f>'EW Support Occs Employment'!EC10/'EW Support Occs Employment'!$C10</f>
        <v>1.3835376532399299</v>
      </c>
      <c r="ED21" s="12">
        <f>'EW Support Occs Employment'!ED10/'EW Support Occs Employment'!$C10</f>
        <v>1.3835376532399299</v>
      </c>
    </row>
    <row r="22" spans="2:134" x14ac:dyDescent="0.45">
      <c r="B22" t="str">
        <f>'EW Support Occs Employment'!B11</f>
        <v>Film, TV, video, radio and photography</v>
      </c>
      <c r="C22" s="12">
        <f>'EW Support Occs Employment'!C11/'EW Support Occs Employment'!$C11</f>
        <v>1</v>
      </c>
      <c r="D22" s="12">
        <f>'EW Support Occs Employment'!D11/'EW Support Occs Employment'!$C11</f>
        <v>0.96461536722618213</v>
      </c>
      <c r="E22" s="12">
        <f>'EW Support Occs Employment'!E11/'EW Support Occs Employment'!$C11</f>
        <v>1.0562290741987477</v>
      </c>
      <c r="F22" s="12">
        <f>'EW Support Occs Employment'!F11/'EW Support Occs Employment'!$C11</f>
        <v>1.0437702237389688</v>
      </c>
      <c r="G22" s="12">
        <f>'EW Support Occs Employment'!G11/'EW Support Occs Employment'!$C11</f>
        <v>1.0739150432697833</v>
      </c>
      <c r="H22" s="12">
        <f>'EW Support Occs Employment'!H11/'EW Support Occs Employment'!$C11</f>
        <v>1.0965371268338011</v>
      </c>
      <c r="I22" s="12">
        <f>'EW Support Occs Employment'!I11/'EW Support Occs Employment'!$C11</f>
        <v>1.0895709013730313</v>
      </c>
      <c r="J22" s="12">
        <f>'EW Support Occs Employment'!J11/'EW Support Occs Employment'!$C11</f>
        <v>1.0911933203151052</v>
      </c>
      <c r="K22" s="12">
        <f>'EW Support Occs Employment'!K11/'EW Support Occs Employment'!$C11</f>
        <v>1.1667914948970319</v>
      </c>
      <c r="L22" s="12">
        <f>'EW Support Occs Employment'!L11/'EW Support Occs Employment'!$C11</f>
        <v>1.1823445341895245</v>
      </c>
      <c r="M22" s="12">
        <f>'EW Support Occs Employment'!M11/'EW Support Occs Employment'!$C11</f>
        <v>1.084237921909075</v>
      </c>
      <c r="N22" s="12">
        <f>'EW Support Occs Employment'!N11/'EW Support Occs Employment'!$C11</f>
        <v>1.0801456050907272</v>
      </c>
      <c r="O22" s="12">
        <f>'EW Support Occs Employment'!O11/'EW Support Occs Employment'!$C11</f>
        <v>0.98027472951612249</v>
      </c>
      <c r="P22" s="12">
        <f>'EW Support Occs Employment'!P11/'EW Support Occs Employment'!$C11</f>
        <v>0.96160633027572884</v>
      </c>
      <c r="Q22" s="12">
        <f>'EW Support Occs Employment'!Q11/'EW Support Occs Employment'!$C11</f>
        <v>0.90298461496171878</v>
      </c>
      <c r="R22" s="12">
        <f>'EW Support Occs Employment'!R11/'EW Support Occs Employment'!$C11</f>
        <v>0.99381843377568402</v>
      </c>
      <c r="S22" s="12">
        <f>'EW Support Occs Employment'!S11/'EW Support Occs Employment'!$C11</f>
        <v>1.0460640659437255</v>
      </c>
      <c r="T22" s="12">
        <f>'EW Support Occs Employment'!T11/'EW Support Occs Employment'!$C11</f>
        <v>1.0721857435972824</v>
      </c>
      <c r="U22" s="12">
        <f>'EW Support Occs Employment'!U11/'EW Support Occs Employment'!$C11</f>
        <v>1.0209718335910261</v>
      </c>
      <c r="V22" s="12">
        <f>'EW Support Occs Employment'!V11/'EW Support Occs Employment'!$C11</f>
        <v>1.0265318545050468</v>
      </c>
      <c r="W22" s="12">
        <f>'EW Support Occs Employment'!W11/'EW Support Occs Employment'!$C11</f>
        <v>1.0023343635663073</v>
      </c>
      <c r="X22" s="12">
        <f>'EW Support Occs Employment'!X11/'EW Support Occs Employment'!$C11</f>
        <v>1.0131329587335098</v>
      </c>
      <c r="Y22" s="12">
        <f>'EW Support Occs Employment'!Y11/'EW Support Occs Employment'!$C11</f>
        <v>1.1044201899121879</v>
      </c>
      <c r="Z22" s="12">
        <f>'EW Support Occs Employment'!Z11/'EW Support Occs Employment'!$C11</f>
        <v>1.0470255749821673</v>
      </c>
      <c r="AA22" s="12">
        <f>'EW Support Occs Employment'!AA11/'EW Support Occs Employment'!$C11</f>
        <v>0.98884638506550748</v>
      </c>
      <c r="AB22" s="12">
        <f>'EW Support Occs Employment'!AB11/'EW Support Occs Employment'!$C11</f>
        <v>0.995091561022589</v>
      </c>
      <c r="AC22" s="12">
        <f>'EW Support Occs Employment'!AC11/'EW Support Occs Employment'!$C11</f>
        <v>1.0532902709245271</v>
      </c>
      <c r="AD22" s="12">
        <f>'EW Support Occs Employment'!AD11/'EW Support Occs Employment'!$C11</f>
        <v>0.97516791310745143</v>
      </c>
      <c r="AE22" s="12">
        <f>'EW Support Occs Employment'!AE11/'EW Support Occs Employment'!$C11</f>
        <v>1.0760835721177906</v>
      </c>
      <c r="AF22" s="12">
        <f>'EW Support Occs Employment'!AF11/'EW Support Occs Employment'!$C11</f>
        <v>0.99712082541571134</v>
      </c>
      <c r="AG22" s="12">
        <f>'EW Support Occs Employment'!AG11/'EW Support Occs Employment'!$C11</f>
        <v>0.97337451661244168</v>
      </c>
      <c r="AH22" s="12">
        <f>'EW Support Occs Employment'!AH11/'EW Support Occs Employment'!$C11</f>
        <v>0.97277359223846693</v>
      </c>
      <c r="AI22" s="12">
        <f>'EW Support Occs Employment'!AI11/'EW Support Occs Employment'!$C11</f>
        <v>1.0590351847085258</v>
      </c>
      <c r="AJ22" s="12">
        <f>'EW Support Occs Employment'!AJ11/'EW Support Occs Employment'!$C11</f>
        <v>0.99815242396794801</v>
      </c>
      <c r="AK22" s="12">
        <f>'EW Support Occs Employment'!AK11/'EW Support Occs Employment'!$C11</f>
        <v>0.97805995510973809</v>
      </c>
      <c r="AL22" s="12">
        <f>'EW Support Occs Employment'!AL11/'EW Support Occs Employment'!$C11</f>
        <v>1.0031015012759892</v>
      </c>
      <c r="AM22" s="12">
        <f>'EW Support Occs Employment'!AM11/'EW Support Occs Employment'!$C11</f>
        <v>0.91729935986213207</v>
      </c>
      <c r="AN22" s="12">
        <f>'EW Support Occs Employment'!AN11/'EW Support Occs Employment'!$C11</f>
        <v>1.0034695328293781</v>
      </c>
      <c r="AO22" s="12">
        <f>'EW Support Occs Employment'!AO11/'EW Support Occs Employment'!$C11</f>
        <v>1.0455229149389309</v>
      </c>
      <c r="AP22" s="12">
        <f>'EW Support Occs Employment'!AP11/'EW Support Occs Employment'!$C11</f>
        <v>1.0915412108646363</v>
      </c>
      <c r="AQ22" s="12">
        <f>'EW Support Occs Employment'!AQ11/'EW Support Occs Employment'!$C11</f>
        <v>1.0180246557799033</v>
      </c>
      <c r="AR22" s="12">
        <f>'EW Support Occs Employment'!AR11/'EW Support Occs Employment'!$C11</f>
        <v>1.1256470837019958</v>
      </c>
      <c r="AS22" s="12">
        <f>'EW Support Occs Employment'!AS11/'EW Support Occs Employment'!$C11</f>
        <v>1.1336889486971133</v>
      </c>
      <c r="AT22" s="12">
        <f>'EW Support Occs Employment'!AT11/'EW Support Occs Employment'!$C11</f>
        <v>1.1154458414465105</v>
      </c>
      <c r="AU22" s="12">
        <f>'EW Support Occs Employment'!AU11/'EW Support Occs Employment'!$C11</f>
        <v>1.080655004140056</v>
      </c>
      <c r="AV22" s="12">
        <f>'EW Support Occs Employment'!AV11/'EW Support Occs Employment'!$C11</f>
        <v>1.0846687688735877</v>
      </c>
      <c r="AW22" s="12">
        <f>'EW Support Occs Employment'!AW11/'EW Support Occs Employment'!$C11</f>
        <v>1.1628338546667392</v>
      </c>
      <c r="AX22" s="12">
        <f>'EW Support Occs Employment'!AX11/'EW Support Occs Employment'!$C11</f>
        <v>1.1435798966917536</v>
      </c>
      <c r="AY22" s="12">
        <f>'EW Support Occs Employment'!AY11/'EW Support Occs Employment'!$C11</f>
        <v>1.0318627448403683</v>
      </c>
      <c r="AZ22" s="12">
        <f>'EW Support Occs Employment'!AZ11/'EW Support Occs Employment'!$C11</f>
        <v>0.95414608182978522</v>
      </c>
      <c r="BA22" s="12">
        <f>'EW Support Occs Employment'!BA11/'EW Support Occs Employment'!$C11</f>
        <v>0.92215526019880745</v>
      </c>
      <c r="BB22" s="12">
        <f>'EW Support Occs Employment'!BB11/'EW Support Occs Employment'!$C11</f>
        <v>1.0375030542235641</v>
      </c>
      <c r="BC22" s="12">
        <f>'EW Support Occs Employment'!BC11/'EW Support Occs Employment'!$C11</f>
        <v>1.0201964908632011</v>
      </c>
      <c r="BD22" s="12">
        <f>'EW Support Occs Employment'!BD11/'EW Support Occs Employment'!$C11</f>
        <v>1.0513017999660557</v>
      </c>
      <c r="BE22" s="12">
        <f>'EW Support Occs Employment'!BE11/'EW Support Occs Employment'!$C11</f>
        <v>1.0467162336346312</v>
      </c>
      <c r="BF22" s="12">
        <f>'EW Support Occs Employment'!BF11/'EW Support Occs Employment'!$C11</f>
        <v>1.1134093174709405</v>
      </c>
      <c r="BG22" s="12">
        <f>'EW Support Occs Employment'!BG11/'EW Support Occs Employment'!$C11</f>
        <v>1.046180602120121</v>
      </c>
      <c r="BH22" s="12">
        <f>'EW Support Occs Employment'!BH11/'EW Support Occs Employment'!$C11</f>
        <v>1.0503922610849574</v>
      </c>
      <c r="BI22" s="12">
        <f>'EW Support Occs Employment'!BI11/'EW Support Occs Employment'!$C11</f>
        <v>1.0138666542947385</v>
      </c>
      <c r="BJ22" s="12">
        <f>'EW Support Occs Employment'!BJ11/'EW Support Occs Employment'!$C11</f>
        <v>0.96566538817113923</v>
      </c>
      <c r="BK22" s="12">
        <f>'EW Support Occs Employment'!BK11/'EW Support Occs Employment'!$C11</f>
        <v>0.98181344053996933</v>
      </c>
      <c r="BL22" s="12">
        <f>'EW Support Occs Employment'!BL11/'EW Support Occs Employment'!$C11</f>
        <v>1.0025879376471629</v>
      </c>
      <c r="BM22" s="12">
        <f>'EW Support Occs Employment'!BM11/'EW Support Occs Employment'!$C11</f>
        <v>1.1024750790046249</v>
      </c>
      <c r="BN22" s="12">
        <f>'EW Support Occs Employment'!BN11/'EW Support Occs Employment'!$C11</f>
        <v>1.1410139914458364</v>
      </c>
      <c r="BO22" s="12">
        <f>'EW Support Occs Employment'!BO11/'EW Support Occs Employment'!$C11</f>
        <v>1.0214697772040928</v>
      </c>
      <c r="BP22" s="12">
        <f>'EW Support Occs Employment'!BP11/'EW Support Occs Employment'!$C11</f>
        <v>1.0613243857742984</v>
      </c>
      <c r="BQ22" s="12">
        <f>'EW Support Occs Employment'!BQ11/'EW Support Occs Employment'!$C11</f>
        <v>1.0800277978130486</v>
      </c>
      <c r="BR22" s="12">
        <f>'EW Support Occs Employment'!BR11/'EW Support Occs Employment'!$C11</f>
        <v>1.1404268585591999</v>
      </c>
      <c r="BS22" s="12">
        <f>'EW Support Occs Employment'!BS11/'EW Support Occs Employment'!$C11</f>
        <v>1.0866768477367847</v>
      </c>
      <c r="BT22" s="12">
        <f>'EW Support Occs Employment'!BT11/'EW Support Occs Employment'!$C11</f>
        <v>1.1375392071948156</v>
      </c>
      <c r="BU22" s="12">
        <f>'EW Support Occs Employment'!BU11/'EW Support Occs Employment'!$C11</f>
        <v>1.2230681032228212</v>
      </c>
      <c r="BV22" s="12">
        <f>'EW Support Occs Employment'!BV11/'EW Support Occs Employment'!$C11</f>
        <v>1.2551899312240498</v>
      </c>
      <c r="BW22" s="12">
        <f>'EW Support Occs Employment'!BW11/'EW Support Occs Employment'!$C11</f>
        <v>1.2558222119763274</v>
      </c>
      <c r="BX22" s="12">
        <f>'EW Support Occs Employment'!BX11/'EW Support Occs Employment'!$C11</f>
        <v>1.2008758784457241</v>
      </c>
      <c r="BY22" s="12">
        <f>'EW Support Occs Employment'!BY11/'EW Support Occs Employment'!$C11</f>
        <v>1.2309641326949061</v>
      </c>
      <c r="BZ22" s="12">
        <f>'EW Support Occs Employment'!BZ11/'EW Support Occs Employment'!$C11</f>
        <v>1.1686494714145059</v>
      </c>
      <c r="CA22" s="12">
        <f>'EW Support Occs Employment'!CA11/'EW Support Occs Employment'!$C11</f>
        <v>1.1743030362387494</v>
      </c>
      <c r="CB22" s="12">
        <f>'EW Support Occs Employment'!CB11/'EW Support Occs Employment'!$C11</f>
        <v>1.1418310313304267</v>
      </c>
      <c r="CC22" s="12">
        <f>'EW Support Occs Employment'!CC11/'EW Support Occs Employment'!$C11</f>
        <v>1.1794310668921513</v>
      </c>
      <c r="CD22" s="12">
        <f>'EW Support Occs Employment'!CD11/'EW Support Occs Employment'!$C11</f>
        <v>1.276724966114317</v>
      </c>
      <c r="CE22" s="12">
        <f>'EW Support Occs Employment'!CE11/'EW Support Occs Employment'!$C11</f>
        <v>1.255451618093302</v>
      </c>
      <c r="CF22" s="12">
        <f>'EW Support Occs Employment'!CF11/'EW Support Occs Employment'!$C11</f>
        <v>1.3169450013957194</v>
      </c>
      <c r="CG22" s="12">
        <f>'EW Support Occs Employment'!CG11/'EW Support Occs Employment'!$C11</f>
        <v>1.451549269610225</v>
      </c>
      <c r="CH22" s="12">
        <f>'EW Support Occs Employment'!CH11/'EW Support Occs Employment'!$C11</f>
        <v>1.4023648815499679</v>
      </c>
      <c r="CI22" s="12">
        <f>'EW Support Occs Employment'!CI11/'EW Support Occs Employment'!$C11</f>
        <v>1.4670732673146207</v>
      </c>
      <c r="CJ22" s="12">
        <f>'EW Support Occs Employment'!CJ11/'EW Support Occs Employment'!$C11</f>
        <v>1.4543271150658321</v>
      </c>
      <c r="CK22" s="12">
        <f>'EW Support Occs Employment'!CK11/'EW Support Occs Employment'!$C11</f>
        <v>1.4306674016210315</v>
      </c>
      <c r="CL22" s="12">
        <f>'EW Support Occs Employment'!CL11/'EW Support Occs Employment'!$C11</f>
        <v>1.399810933861783</v>
      </c>
      <c r="CM22" s="12">
        <f>'EW Support Occs Employment'!CM11/'EW Support Occs Employment'!$C11</f>
        <v>1.2918035487274506</v>
      </c>
      <c r="CN22" s="12">
        <f>'EW Support Occs Employment'!CN11/'EW Support Occs Employment'!$C11</f>
        <v>1.3304106549839549</v>
      </c>
      <c r="CO22" s="12">
        <f>'EW Support Occs Employment'!CO11/'EW Support Occs Employment'!$C11</f>
        <v>1.379142854943435</v>
      </c>
      <c r="CP22" s="12">
        <f>'EW Support Occs Employment'!CP11/'EW Support Occs Employment'!$C11</f>
        <v>1.3161457736211906</v>
      </c>
      <c r="CQ22" s="12">
        <f>'EW Support Occs Employment'!CQ11/'EW Support Occs Employment'!$C11</f>
        <v>1.2793162386495689</v>
      </c>
      <c r="CR22" s="12">
        <f>'EW Support Occs Employment'!CR11/'EW Support Occs Employment'!$C11</f>
        <v>1.2291888164932698</v>
      </c>
      <c r="CS22" s="12">
        <f>'EW Support Occs Employment'!CS11/'EW Support Occs Employment'!$C11</f>
        <v>1.1282426619938537</v>
      </c>
      <c r="CT22" s="12">
        <f>'EW Support Occs Employment'!CT11/'EW Support Occs Employment'!$C11</f>
        <v>1.1425452560975724</v>
      </c>
      <c r="CU22" s="12">
        <f>'EW Support Occs Employment'!CU11/'EW Support Occs Employment'!$C11</f>
        <v>1.2687682566947707</v>
      </c>
      <c r="CV22" s="12">
        <f>'EW Support Occs Employment'!CV11/'EW Support Occs Employment'!$C11</f>
        <v>1.1904823253662997</v>
      </c>
      <c r="CW22" s="12">
        <f>'EW Support Occs Employment'!CW11/'EW Support Occs Employment'!$C11</f>
        <v>1.1171911141757009</v>
      </c>
      <c r="CX22" s="12">
        <f>'EW Support Occs Employment'!CX11/'EW Support Occs Employment'!$C11</f>
        <v>1.2850977602190203</v>
      </c>
      <c r="CY22" s="12">
        <f>'EW Support Occs Employment'!CY11/'EW Support Occs Employment'!$C11</f>
        <v>1.3174174469671152</v>
      </c>
      <c r="CZ22" s="12">
        <f>'EW Support Occs Employment'!CZ11/'EW Support Occs Employment'!$C11</f>
        <v>1.2678346201951656</v>
      </c>
      <c r="DA22" s="12">
        <f>'EW Support Occs Employment'!DA11/'EW Support Occs Employment'!$C11</f>
        <v>1.2533751621892959</v>
      </c>
      <c r="DB22" s="12">
        <f>'EW Support Occs Employment'!DB11/'EW Support Occs Employment'!$C11</f>
        <v>1.247523082115169</v>
      </c>
      <c r="DC22" s="12">
        <f>'EW Support Occs Employment'!DC11/'EW Support Occs Employment'!$C11</f>
        <v>1.2884630316895715</v>
      </c>
      <c r="DD22" s="12">
        <f>'EW Support Occs Employment'!DD11/'EW Support Occs Employment'!$C11</f>
        <v>1.1166487069101803</v>
      </c>
      <c r="DE22" s="12">
        <f>'EW Support Occs Employment'!DE11/'EW Support Occs Employment'!$C11</f>
        <v>1.1599378423575388</v>
      </c>
      <c r="DF22" s="12">
        <f>'EW Support Occs Employment'!DF11/'EW Support Occs Employment'!$C11</f>
        <v>1.0287707514749334</v>
      </c>
      <c r="DG22" s="12">
        <f>'EW Support Occs Employment'!DG11/'EW Support Occs Employment'!$C11</f>
        <v>0.89892947114472443</v>
      </c>
      <c r="DH22" s="12">
        <f>'EW Support Occs Employment'!DH11/'EW Support Occs Employment'!$C11</f>
        <v>0.99780984864247058</v>
      </c>
      <c r="DI22" s="12">
        <f>'EW Support Occs Employment'!DI11/'EW Support Occs Employment'!$C11</f>
        <v>1.0829324747401221</v>
      </c>
      <c r="DJ22" s="12">
        <f>'EW Support Occs Employment'!DJ11/'EW Support Occs Employment'!$C11</f>
        <v>1.1342415767246807</v>
      </c>
      <c r="DK22" s="12">
        <f>'EW Support Occs Employment'!DK11/'EW Support Occs Employment'!$C11</f>
        <v>1.1407851185254996</v>
      </c>
      <c r="DL22" s="12">
        <f>'EW Support Occs Employment'!DL11/'EW Support Occs Employment'!$C11</f>
        <v>1.2845531828425418</v>
      </c>
      <c r="DM22" s="12">
        <f>'EW Support Occs Employment'!DM11/'EW Support Occs Employment'!$C11</f>
        <v>1.2390649949366039</v>
      </c>
      <c r="DN22" s="12">
        <f>'EW Support Occs Employment'!DN11/'EW Support Occs Employment'!$C11</f>
        <v>1.3058894341031362</v>
      </c>
      <c r="DO22" s="12">
        <f>'EW Support Occs Employment'!DO11/'EW Support Occs Employment'!$C11</f>
        <v>1.3203245089163047</v>
      </c>
      <c r="DP22" s="12">
        <f>'EW Support Occs Employment'!DP11/'EW Support Occs Employment'!$C11</f>
        <v>1.2648715818951406</v>
      </c>
      <c r="DQ22" s="12">
        <f>'EW Support Occs Employment'!DQ11/'EW Support Occs Employment'!$C11</f>
        <v>1.1950363902433399</v>
      </c>
      <c r="DR22" s="12">
        <f>'EW Support Occs Employment'!DR11/'EW Support Occs Employment'!$C11</f>
        <v>1.184242291019062</v>
      </c>
      <c r="DS22" s="12">
        <f>'EW Support Occs Employment'!DS11/'EW Support Occs Employment'!$C11</f>
        <v>1.1599396030935836</v>
      </c>
      <c r="DT22" s="12">
        <f>'EW Support Occs Employment'!DT11/'EW Support Occs Employment'!$C11</f>
        <v>1.1751701829137979</v>
      </c>
      <c r="DU22" s="12">
        <f>'EW Support Occs Employment'!DU11/'EW Support Occs Employment'!$C11</f>
        <v>0.9165242712140288</v>
      </c>
      <c r="DV22" s="12">
        <f>'EW Support Occs Employment'!DV11/'EW Support Occs Employment'!$C11</f>
        <v>0.95404774506402723</v>
      </c>
      <c r="DW22" s="12">
        <f>'EW Support Occs Employment'!DW11/'EW Support Occs Employment'!$C11</f>
        <v>1.0290696852852519</v>
      </c>
      <c r="DX22" s="12">
        <f>'EW Support Occs Employment'!DX11/'EW Support Occs Employment'!$C11</f>
        <v>1.035666944478365</v>
      </c>
      <c r="DY22" s="12">
        <f>'EW Support Occs Employment'!DY11/'EW Support Occs Employment'!$C11</f>
        <v>1.2173335761409878</v>
      </c>
      <c r="DZ22" s="12">
        <f>'EW Support Occs Employment'!DZ11/'EW Support Occs Employment'!$C11</f>
        <v>1.1835256070026174</v>
      </c>
      <c r="EA22" s="12">
        <f>'EW Support Occs Employment'!EA11/'EW Support Occs Employment'!$C11</f>
        <v>1.2785800310692057</v>
      </c>
      <c r="EB22" s="12">
        <f>'EW Support Occs Employment'!EB11/'EW Support Occs Employment'!$C11</f>
        <v>1.3305026073802371</v>
      </c>
      <c r="EC22" s="12">
        <f>'EW Support Occs Employment'!EC11/'EW Support Occs Employment'!$C11</f>
        <v>1.3409043167124282</v>
      </c>
      <c r="ED22" s="12">
        <f>'EW Support Occs Employment'!ED11/'EW Support Occs Employment'!$C11</f>
        <v>1.3409043167124282</v>
      </c>
    </row>
    <row r="23" spans="2:134" x14ac:dyDescent="0.45">
      <c r="B23" t="str">
        <f>'EW Support Occs Employment'!B12</f>
        <v>IT, software and computer services</v>
      </c>
      <c r="C23" s="12">
        <f>'EW Support Occs Employment'!C12/'EW Support Occs Employment'!$C12</f>
        <v>1</v>
      </c>
      <c r="D23" s="12">
        <f>'EW Support Occs Employment'!D12/'EW Support Occs Employment'!$C12</f>
        <v>1.0444278709484944</v>
      </c>
      <c r="E23" s="12">
        <f>'EW Support Occs Employment'!E12/'EW Support Occs Employment'!$C12</f>
        <v>1.1066227304338441</v>
      </c>
      <c r="F23" s="12">
        <f>'EW Support Occs Employment'!F12/'EW Support Occs Employment'!$C12</f>
        <v>1.104331723435205</v>
      </c>
      <c r="G23" s="12">
        <f>'EW Support Occs Employment'!G12/'EW Support Occs Employment'!$C12</f>
        <v>1.0967816523035372</v>
      </c>
      <c r="H23" s="12">
        <f>'EW Support Occs Employment'!H12/'EW Support Occs Employment'!$C12</f>
        <v>1.1306064890435761</v>
      </c>
      <c r="I23" s="12">
        <f>'EW Support Occs Employment'!I12/'EW Support Occs Employment'!$C12</f>
        <v>1.0277722514758909</v>
      </c>
      <c r="J23" s="12">
        <f>'EW Support Occs Employment'!J12/'EW Support Occs Employment'!$C12</f>
        <v>1.0319096690162808</v>
      </c>
      <c r="K23" s="12">
        <f>'EW Support Occs Employment'!K12/'EW Support Occs Employment'!$C12</f>
        <v>1.0081375648727013</v>
      </c>
      <c r="L23" s="12">
        <f>'EW Support Occs Employment'!L12/'EW Support Occs Employment'!$C12</f>
        <v>1.0044550213175867</v>
      </c>
      <c r="M23" s="12">
        <f>'EW Support Occs Employment'!M12/'EW Support Occs Employment'!$C12</f>
        <v>1.0558033829194218</v>
      </c>
      <c r="N23" s="12">
        <f>'EW Support Occs Employment'!N12/'EW Support Occs Employment'!$C12</f>
        <v>1.0383486152396328</v>
      </c>
      <c r="O23" s="12">
        <f>'EW Support Occs Employment'!O12/'EW Support Occs Employment'!$C12</f>
        <v>1.0909350944294751</v>
      </c>
      <c r="P23" s="12">
        <f>'EW Support Occs Employment'!P12/'EW Support Occs Employment'!$C12</f>
        <v>1.0472214657457688</v>
      </c>
      <c r="Q23" s="12">
        <f>'EW Support Occs Employment'!Q12/'EW Support Occs Employment'!$C12</f>
        <v>1.0313857936930615</v>
      </c>
      <c r="R23" s="12">
        <f>'EW Support Occs Employment'!R12/'EW Support Occs Employment'!$C12</f>
        <v>1.0583165660685365</v>
      </c>
      <c r="S23" s="12">
        <f>'EW Support Occs Employment'!S12/'EW Support Occs Employment'!$C12</f>
        <v>1.0360788957655773</v>
      </c>
      <c r="T23" s="12">
        <f>'EW Support Occs Employment'!T12/'EW Support Occs Employment'!$C12</f>
        <v>1.0439835186475426</v>
      </c>
      <c r="U23" s="12">
        <f>'EW Support Occs Employment'!U12/'EW Support Occs Employment'!$C12</f>
        <v>1.0621579115122495</v>
      </c>
      <c r="V23" s="12">
        <f>'EW Support Occs Employment'!V12/'EW Support Occs Employment'!$C12</f>
        <v>1.0474703123409581</v>
      </c>
      <c r="W23" s="12">
        <f>'EW Support Occs Employment'!W12/'EW Support Occs Employment'!$C12</f>
        <v>1.0726126655164299</v>
      </c>
      <c r="X23" s="12">
        <f>'EW Support Occs Employment'!X12/'EW Support Occs Employment'!$C12</f>
        <v>1.0396344466410008</v>
      </c>
      <c r="Y23" s="12">
        <f>'EW Support Occs Employment'!Y12/'EW Support Occs Employment'!$C12</f>
        <v>1.0607186611424135</v>
      </c>
      <c r="Z23" s="12">
        <f>'EW Support Occs Employment'!Z12/'EW Support Occs Employment'!$C12</f>
        <v>1.1051729583796848</v>
      </c>
      <c r="AA23" s="12">
        <f>'EW Support Occs Employment'!AA12/'EW Support Occs Employment'!$C12</f>
        <v>1.2105257620166145</v>
      </c>
      <c r="AB23" s="12">
        <f>'EW Support Occs Employment'!AB12/'EW Support Occs Employment'!$C12</f>
        <v>1.2250812297440208</v>
      </c>
      <c r="AC23" s="12">
        <f>'EW Support Occs Employment'!AC12/'EW Support Occs Employment'!$C12</f>
        <v>1.2313562353145813</v>
      </c>
      <c r="AD23" s="12">
        <f>'EW Support Occs Employment'!AD12/'EW Support Occs Employment'!$C12</f>
        <v>1.1554843351753414</v>
      </c>
      <c r="AE23" s="12">
        <f>'EW Support Occs Employment'!AE12/'EW Support Occs Employment'!$C12</f>
        <v>1.1469765581038263</v>
      </c>
      <c r="AF23" s="12">
        <f>'EW Support Occs Employment'!AF12/'EW Support Occs Employment'!$C12</f>
        <v>1.1633679146886595</v>
      </c>
      <c r="AG23" s="12">
        <f>'EW Support Occs Employment'!AG12/'EW Support Occs Employment'!$C12</f>
        <v>1.1445164716882019</v>
      </c>
      <c r="AH23" s="12">
        <f>'EW Support Occs Employment'!AH12/'EW Support Occs Employment'!$C12</f>
        <v>1.1591353136774856</v>
      </c>
      <c r="AI23" s="12">
        <f>'EW Support Occs Employment'!AI12/'EW Support Occs Employment'!$C12</f>
        <v>1.1523946682813901</v>
      </c>
      <c r="AJ23" s="12">
        <f>'EW Support Occs Employment'!AJ12/'EW Support Occs Employment'!$C12</f>
        <v>1.142939706954351</v>
      </c>
      <c r="AK23" s="12">
        <f>'EW Support Occs Employment'!AK12/'EW Support Occs Employment'!$C12</f>
        <v>1.1820713216407792</v>
      </c>
      <c r="AL23" s="12">
        <f>'EW Support Occs Employment'!AL12/'EW Support Occs Employment'!$C12</f>
        <v>1.1767222128011592</v>
      </c>
      <c r="AM23" s="12">
        <f>'EW Support Occs Employment'!AM12/'EW Support Occs Employment'!$C12</f>
        <v>1.2037640732518722</v>
      </c>
      <c r="AN23" s="12">
        <f>'EW Support Occs Employment'!AN12/'EW Support Occs Employment'!$C12</f>
        <v>1.2326790146890492</v>
      </c>
      <c r="AO23" s="12">
        <f>'EW Support Occs Employment'!AO12/'EW Support Occs Employment'!$C12</f>
        <v>1.1801084401036606</v>
      </c>
      <c r="AP23" s="12">
        <f>'EW Support Occs Employment'!AP12/'EW Support Occs Employment'!$C12</f>
        <v>1.2235891267966308</v>
      </c>
      <c r="AQ23" s="12">
        <f>'EW Support Occs Employment'!AQ12/'EW Support Occs Employment'!$C12</f>
        <v>1.1673572961807108</v>
      </c>
      <c r="AR23" s="12">
        <f>'EW Support Occs Employment'!AR12/'EW Support Occs Employment'!$C12</f>
        <v>1.1946477590706766</v>
      </c>
      <c r="AS23" s="12">
        <f>'EW Support Occs Employment'!AS12/'EW Support Occs Employment'!$C12</f>
        <v>1.1800712479746236</v>
      </c>
      <c r="AT23" s="12">
        <f>'EW Support Occs Employment'!AT12/'EW Support Occs Employment'!$C12</f>
        <v>1.1876477453950685</v>
      </c>
      <c r="AU23" s="12">
        <f>'EW Support Occs Employment'!AU12/'EW Support Occs Employment'!$C12</f>
        <v>1.1759230645939738</v>
      </c>
      <c r="AV23" s="12">
        <f>'EW Support Occs Employment'!AV12/'EW Support Occs Employment'!$C12</f>
        <v>1.2010020435075679</v>
      </c>
      <c r="AW23" s="12">
        <f>'EW Support Occs Employment'!AW12/'EW Support Occs Employment'!$C12</f>
        <v>1.2486996707631957</v>
      </c>
      <c r="AX23" s="12">
        <f>'EW Support Occs Employment'!AX12/'EW Support Occs Employment'!$C12</f>
        <v>1.2107638427715439</v>
      </c>
      <c r="AY23" s="12">
        <f>'EW Support Occs Employment'!AY12/'EW Support Occs Employment'!$C12</f>
        <v>1.1769759540046056</v>
      </c>
      <c r="AZ23" s="12">
        <f>'EW Support Occs Employment'!AZ12/'EW Support Occs Employment'!$C12</f>
        <v>1.1548917026701149</v>
      </c>
      <c r="BA23" s="12">
        <f>'EW Support Occs Employment'!BA12/'EW Support Occs Employment'!$C12</f>
        <v>1.1882616654248785</v>
      </c>
      <c r="BB23" s="12">
        <f>'EW Support Occs Employment'!BB12/'EW Support Occs Employment'!$C12</f>
        <v>1.2251817961349354</v>
      </c>
      <c r="BC23" s="12">
        <f>'EW Support Occs Employment'!BC12/'EW Support Occs Employment'!$C12</f>
        <v>1.2610172282254533</v>
      </c>
      <c r="BD23" s="12">
        <f>'EW Support Occs Employment'!BD12/'EW Support Occs Employment'!$C12</f>
        <v>1.2240337232535192</v>
      </c>
      <c r="BE23" s="12">
        <f>'EW Support Occs Employment'!BE12/'EW Support Occs Employment'!$C12</f>
        <v>1.2899691176357311</v>
      </c>
      <c r="BF23" s="12">
        <f>'EW Support Occs Employment'!BF12/'EW Support Occs Employment'!$C12</f>
        <v>1.3828088581046407</v>
      </c>
      <c r="BG23" s="12">
        <f>'EW Support Occs Employment'!BG12/'EW Support Occs Employment'!$C12</f>
        <v>1.3233547408390118</v>
      </c>
      <c r="BH23" s="12">
        <f>'EW Support Occs Employment'!BH12/'EW Support Occs Employment'!$C12</f>
        <v>1.3185556894554513</v>
      </c>
      <c r="BI23" s="12">
        <f>'EW Support Occs Employment'!BI12/'EW Support Occs Employment'!$C12</f>
        <v>1.2641068951194048</v>
      </c>
      <c r="BJ23" s="12">
        <f>'EW Support Occs Employment'!BJ12/'EW Support Occs Employment'!$C12</f>
        <v>1.2989107253238745</v>
      </c>
      <c r="BK23" s="12">
        <f>'EW Support Occs Employment'!BK12/'EW Support Occs Employment'!$C12</f>
        <v>1.2159384892740486</v>
      </c>
      <c r="BL23" s="12">
        <f>'EW Support Occs Employment'!BL12/'EW Support Occs Employment'!$C12</f>
        <v>1.2587156995424911</v>
      </c>
      <c r="BM23" s="12">
        <f>'EW Support Occs Employment'!BM12/'EW Support Occs Employment'!$C12</f>
        <v>1.227319384165106</v>
      </c>
      <c r="BN23" s="12">
        <f>'EW Support Occs Employment'!BN12/'EW Support Occs Employment'!$C12</f>
        <v>1.2822761492199182</v>
      </c>
      <c r="BO23" s="12">
        <f>'EW Support Occs Employment'!BO12/'EW Support Occs Employment'!$C12</f>
        <v>1.2469804970570728</v>
      </c>
      <c r="BP23" s="12">
        <f>'EW Support Occs Employment'!BP12/'EW Support Occs Employment'!$C12</f>
        <v>1.3436667217338889</v>
      </c>
      <c r="BQ23" s="12">
        <f>'EW Support Occs Employment'!BQ12/'EW Support Occs Employment'!$C12</f>
        <v>1.3922851069562636</v>
      </c>
      <c r="BR23" s="12">
        <f>'EW Support Occs Employment'!BR12/'EW Support Occs Employment'!$C12</f>
        <v>1.342926053180324</v>
      </c>
      <c r="BS23" s="12">
        <f>'EW Support Occs Employment'!BS12/'EW Support Occs Employment'!$C12</f>
        <v>1.3775392722872883</v>
      </c>
      <c r="BT23" s="12">
        <f>'EW Support Occs Employment'!BT12/'EW Support Occs Employment'!$C12</f>
        <v>1.3202332647361532</v>
      </c>
      <c r="BU23" s="12">
        <f>'EW Support Occs Employment'!BU12/'EW Support Occs Employment'!$C12</f>
        <v>1.3930203925896985</v>
      </c>
      <c r="BV23" s="12">
        <f>'EW Support Occs Employment'!BV12/'EW Support Occs Employment'!$C12</f>
        <v>1.3061116276253752</v>
      </c>
      <c r="BW23" s="12">
        <f>'EW Support Occs Employment'!BW12/'EW Support Occs Employment'!$C12</f>
        <v>1.3582642761985892</v>
      </c>
      <c r="BX23" s="12">
        <f>'EW Support Occs Employment'!BX12/'EW Support Occs Employment'!$C12</f>
        <v>1.338174715610124</v>
      </c>
      <c r="BY23" s="12">
        <f>'EW Support Occs Employment'!BY12/'EW Support Occs Employment'!$C12</f>
        <v>1.3211855877558707</v>
      </c>
      <c r="BZ23" s="12">
        <f>'EW Support Occs Employment'!BZ12/'EW Support Occs Employment'!$C12</f>
        <v>1.3069320633571442</v>
      </c>
      <c r="CA23" s="12">
        <f>'EW Support Occs Employment'!CA12/'EW Support Occs Employment'!$C12</f>
        <v>1.3303549986705565</v>
      </c>
      <c r="CB23" s="12">
        <f>'EW Support Occs Employment'!CB12/'EW Support Occs Employment'!$C12</f>
        <v>1.4083644868399665</v>
      </c>
      <c r="CC23" s="12">
        <f>'EW Support Occs Employment'!CC12/'EW Support Occs Employment'!$C12</f>
        <v>1.38097321340315</v>
      </c>
      <c r="CD23" s="12">
        <f>'EW Support Occs Employment'!CD12/'EW Support Occs Employment'!$C12</f>
        <v>1.361476041163975</v>
      </c>
      <c r="CE23" s="12">
        <f>'EW Support Occs Employment'!CE12/'EW Support Occs Employment'!$C12</f>
        <v>1.3603967254645664</v>
      </c>
      <c r="CF23" s="12">
        <f>'EW Support Occs Employment'!CF12/'EW Support Occs Employment'!$C12</f>
        <v>1.3737353631285489</v>
      </c>
      <c r="CG23" s="12">
        <f>'EW Support Occs Employment'!CG12/'EW Support Occs Employment'!$C12</f>
        <v>1.3978512531821659</v>
      </c>
      <c r="CH23" s="12">
        <f>'EW Support Occs Employment'!CH12/'EW Support Occs Employment'!$C12</f>
        <v>1.4235544296539571</v>
      </c>
      <c r="CI23" s="12">
        <f>'EW Support Occs Employment'!CI12/'EW Support Occs Employment'!$C12</f>
        <v>1.4226708638162471</v>
      </c>
      <c r="CJ23" s="12">
        <f>'EW Support Occs Employment'!CJ12/'EW Support Occs Employment'!$C12</f>
        <v>1.4838497818640657</v>
      </c>
      <c r="CK23" s="12">
        <f>'EW Support Occs Employment'!CK12/'EW Support Occs Employment'!$C12</f>
        <v>1.4828392233466645</v>
      </c>
      <c r="CL23" s="12">
        <f>'EW Support Occs Employment'!CL12/'EW Support Occs Employment'!$C12</f>
        <v>1.4949872130800637</v>
      </c>
      <c r="CM23" s="12">
        <f>'EW Support Occs Employment'!CM12/'EW Support Occs Employment'!$C12</f>
        <v>1.528854380713333</v>
      </c>
      <c r="CN23" s="12">
        <f>'EW Support Occs Employment'!CN12/'EW Support Occs Employment'!$C12</f>
        <v>1.6466566291004692</v>
      </c>
      <c r="CO23" s="12">
        <f>'EW Support Occs Employment'!CO12/'EW Support Occs Employment'!$C12</f>
        <v>1.5975779869726896</v>
      </c>
      <c r="CP23" s="12">
        <f>'EW Support Occs Employment'!CP12/'EW Support Occs Employment'!$C12</f>
        <v>1.6193661662105034</v>
      </c>
      <c r="CQ23" s="12">
        <f>'EW Support Occs Employment'!CQ12/'EW Support Occs Employment'!$C12</f>
        <v>1.6103927493134529</v>
      </c>
      <c r="CR23" s="12">
        <f>'EW Support Occs Employment'!CR12/'EW Support Occs Employment'!$C12</f>
        <v>1.5771815884472877</v>
      </c>
      <c r="CS23" s="12">
        <f>'EW Support Occs Employment'!CS12/'EW Support Occs Employment'!$C12</f>
        <v>1.5766263922270347</v>
      </c>
      <c r="CT23" s="12">
        <f>'EW Support Occs Employment'!CT12/'EW Support Occs Employment'!$C12</f>
        <v>1.5407062983500555</v>
      </c>
      <c r="CU23" s="12">
        <f>'EW Support Occs Employment'!CU12/'EW Support Occs Employment'!$C12</f>
        <v>1.5131987980738075</v>
      </c>
      <c r="CV23" s="12">
        <f>'EW Support Occs Employment'!CV12/'EW Support Occs Employment'!$C12</f>
        <v>1.5246694935155194</v>
      </c>
      <c r="CW23" s="12">
        <f>'EW Support Occs Employment'!CW12/'EW Support Occs Employment'!$C12</f>
        <v>1.5473412385910432</v>
      </c>
      <c r="CX23" s="12">
        <f>'EW Support Occs Employment'!CX12/'EW Support Occs Employment'!$C12</f>
        <v>1.6158480516200537</v>
      </c>
      <c r="CY23" s="12">
        <f>'EW Support Occs Employment'!CY12/'EW Support Occs Employment'!$C12</f>
        <v>1.6508261000057025</v>
      </c>
      <c r="CZ23" s="12">
        <f>'EW Support Occs Employment'!CZ12/'EW Support Occs Employment'!$C12</f>
        <v>1.688825546415168</v>
      </c>
      <c r="DA23" s="12">
        <f>'EW Support Occs Employment'!DA12/'EW Support Occs Employment'!$C12</f>
        <v>1.690116516580729</v>
      </c>
      <c r="DB23" s="12">
        <f>'EW Support Occs Employment'!DB12/'EW Support Occs Employment'!$C12</f>
        <v>1.664397679660421</v>
      </c>
      <c r="DC23" s="12">
        <f>'EW Support Occs Employment'!DC12/'EW Support Occs Employment'!$C12</f>
        <v>1.6621064285058453</v>
      </c>
      <c r="DD23" s="12">
        <f>'EW Support Occs Employment'!DD12/'EW Support Occs Employment'!$C12</f>
        <v>1.6302021424096949</v>
      </c>
      <c r="DE23" s="12">
        <f>'EW Support Occs Employment'!DE12/'EW Support Occs Employment'!$C12</f>
        <v>1.6862010310348787</v>
      </c>
      <c r="DF23" s="12">
        <f>'EW Support Occs Employment'!DF12/'EW Support Occs Employment'!$C12</f>
        <v>1.6372442428225971</v>
      </c>
      <c r="DG23" s="12">
        <f>'EW Support Occs Employment'!DG12/'EW Support Occs Employment'!$C12</f>
        <v>1.6571062443404561</v>
      </c>
      <c r="DH23" s="12">
        <f>'EW Support Occs Employment'!DH12/'EW Support Occs Employment'!$C12</f>
        <v>1.6545135381690739</v>
      </c>
      <c r="DI23" s="12">
        <f>'EW Support Occs Employment'!DI12/'EW Support Occs Employment'!$C12</f>
        <v>1.6554607224245979</v>
      </c>
      <c r="DJ23" s="12">
        <f>'EW Support Occs Employment'!DJ12/'EW Support Occs Employment'!$C12</f>
        <v>1.6856191643699121</v>
      </c>
      <c r="DK23" s="12">
        <f>'EW Support Occs Employment'!DK12/'EW Support Occs Employment'!$C12</f>
        <v>1.6816510704024443</v>
      </c>
      <c r="DL23" s="12">
        <f>'EW Support Occs Employment'!DL12/'EW Support Occs Employment'!$C12</f>
        <v>1.7284756535046852</v>
      </c>
      <c r="DM23" s="12">
        <f>'EW Support Occs Employment'!DM12/'EW Support Occs Employment'!$C12</f>
        <v>1.7565544987615764</v>
      </c>
      <c r="DN23" s="12">
        <f>'EW Support Occs Employment'!DN12/'EW Support Occs Employment'!$C12</f>
        <v>1.8158816233475141</v>
      </c>
      <c r="DO23" s="12">
        <f>'EW Support Occs Employment'!DO12/'EW Support Occs Employment'!$C12</f>
        <v>1.714401730207268</v>
      </c>
      <c r="DP23" s="12">
        <f>'EW Support Occs Employment'!DP12/'EW Support Occs Employment'!$C12</f>
        <v>1.758131019339491</v>
      </c>
      <c r="DQ23" s="12">
        <f>'EW Support Occs Employment'!DQ12/'EW Support Occs Employment'!$C12</f>
        <v>1.7250786603619241</v>
      </c>
      <c r="DR23" s="12">
        <f>'EW Support Occs Employment'!DR12/'EW Support Occs Employment'!$C12</f>
        <v>1.7485649699372139</v>
      </c>
      <c r="DS23" s="12">
        <f>'EW Support Occs Employment'!DS12/'EW Support Occs Employment'!$C12</f>
        <v>1.8176803200759051</v>
      </c>
      <c r="DT23" s="12">
        <f>'EW Support Occs Employment'!DT12/'EW Support Occs Employment'!$C12</f>
        <v>1.8023423412135757</v>
      </c>
      <c r="DU23" s="12">
        <f>'EW Support Occs Employment'!DU12/'EW Support Occs Employment'!$C12</f>
        <v>1.8388920155688819</v>
      </c>
      <c r="DV23" s="12">
        <f>'EW Support Occs Employment'!DV12/'EW Support Occs Employment'!$C12</f>
        <v>1.8016491423174348</v>
      </c>
      <c r="DW23" s="12">
        <f>'EW Support Occs Employment'!DW12/'EW Support Occs Employment'!$C12</f>
        <v>1.8016491423174348</v>
      </c>
      <c r="DX23" s="12">
        <f>'EW Support Occs Employment'!DX12/'EW Support Occs Employment'!$C12</f>
        <v>1.9092824312686805</v>
      </c>
      <c r="DY23" s="12">
        <f>'EW Support Occs Employment'!DY12/'EW Support Occs Employment'!$C12</f>
        <v>1.9571121899681929</v>
      </c>
      <c r="DZ23" s="12">
        <f>'EW Support Occs Employment'!DZ12/'EW Support Occs Employment'!$C12</f>
        <v>1.9901381226569825</v>
      </c>
      <c r="EA23" s="12">
        <f>'EW Support Occs Employment'!EA12/'EW Support Occs Employment'!$C12</f>
        <v>1.9766411714162748</v>
      </c>
      <c r="EB23" s="12">
        <f>'EW Support Occs Employment'!EB12/'EW Support Occs Employment'!$C12</f>
        <v>2.0285080254211989</v>
      </c>
      <c r="EC23" s="12">
        <f>'EW Support Occs Employment'!EC12/'EW Support Occs Employment'!$C12</f>
        <v>2.0237884970599063</v>
      </c>
      <c r="ED23" s="12">
        <f>'EW Support Occs Employment'!ED12/'EW Support Occs Employment'!$C12</f>
        <v>2.0237884970599063</v>
      </c>
    </row>
    <row r="24" spans="2:134" x14ac:dyDescent="0.45">
      <c r="B24" t="str">
        <f>'EW Support Occs Employment'!B13</f>
        <v>Music and Performing Arts</v>
      </c>
      <c r="C24" s="12">
        <f>'EW Support Occs Employment'!C13/'EW Support Occs Employment'!$C13</f>
        <v>1</v>
      </c>
      <c r="D24" s="12">
        <f>'EW Support Occs Employment'!D13/'EW Support Occs Employment'!$C13</f>
        <v>1.0219538171463913</v>
      </c>
      <c r="E24" s="12">
        <f>'EW Support Occs Employment'!E13/'EW Support Occs Employment'!$C13</f>
        <v>1.1188784953259763</v>
      </c>
      <c r="F24" s="12">
        <f>'EW Support Occs Employment'!F13/'EW Support Occs Employment'!$C13</f>
        <v>1.0507649069868219</v>
      </c>
      <c r="G24" s="12">
        <f>'EW Support Occs Employment'!G13/'EW Support Occs Employment'!$C13</f>
        <v>1.0363114142999568</v>
      </c>
      <c r="H24" s="12">
        <f>'EW Support Occs Employment'!H13/'EW Support Occs Employment'!$C13</f>
        <v>0.98213744404059422</v>
      </c>
      <c r="I24" s="12">
        <f>'EW Support Occs Employment'!I13/'EW Support Occs Employment'!$C13</f>
        <v>1.006271976986693</v>
      </c>
      <c r="J24" s="12">
        <f>'EW Support Occs Employment'!J13/'EW Support Occs Employment'!$C13</f>
        <v>0.87280700307649206</v>
      </c>
      <c r="K24" s="12">
        <f>'EW Support Occs Employment'!K13/'EW Support Occs Employment'!$C13</f>
        <v>0.95666277391569821</v>
      </c>
      <c r="L24" s="12">
        <f>'EW Support Occs Employment'!L13/'EW Support Occs Employment'!$C13</f>
        <v>0.90685767863781241</v>
      </c>
      <c r="M24" s="12">
        <f>'EW Support Occs Employment'!M13/'EW Support Occs Employment'!$C13</f>
        <v>0.91765817619102685</v>
      </c>
      <c r="N24" s="12">
        <f>'EW Support Occs Employment'!N13/'EW Support Occs Employment'!$C13</f>
        <v>0.8922016397988306</v>
      </c>
      <c r="O24" s="12">
        <f>'EW Support Occs Employment'!O13/'EW Support Occs Employment'!$C13</f>
        <v>0.91736938543991109</v>
      </c>
      <c r="P24" s="12">
        <f>'EW Support Occs Employment'!P13/'EW Support Occs Employment'!$C13</f>
        <v>0.87025551527926037</v>
      </c>
      <c r="Q24" s="12">
        <f>'EW Support Occs Employment'!Q13/'EW Support Occs Employment'!$C13</f>
        <v>0.90877668524519584</v>
      </c>
      <c r="R24" s="12">
        <f>'EW Support Occs Employment'!R13/'EW Support Occs Employment'!$C13</f>
        <v>1.0668228323270206</v>
      </c>
      <c r="S24" s="12">
        <f>'EW Support Occs Employment'!S13/'EW Support Occs Employment'!$C13</f>
        <v>0.99859949890255595</v>
      </c>
      <c r="T24" s="12">
        <f>'EW Support Occs Employment'!T13/'EW Support Occs Employment'!$C13</f>
        <v>0.95375940528268155</v>
      </c>
      <c r="U24" s="12">
        <f>'EW Support Occs Employment'!U13/'EW Support Occs Employment'!$C13</f>
        <v>0.99277408697700475</v>
      </c>
      <c r="V24" s="12">
        <f>'EW Support Occs Employment'!V13/'EW Support Occs Employment'!$C13</f>
        <v>0.93982282734855171</v>
      </c>
      <c r="W24" s="12">
        <f>'EW Support Occs Employment'!W13/'EW Support Occs Employment'!$C13</f>
        <v>0.89270346096452824</v>
      </c>
      <c r="X24" s="12">
        <f>'EW Support Occs Employment'!X13/'EW Support Occs Employment'!$C13</f>
        <v>0.93464165765287832</v>
      </c>
      <c r="Y24" s="12">
        <f>'EW Support Occs Employment'!Y13/'EW Support Occs Employment'!$C13</f>
        <v>1.0366783239878992</v>
      </c>
      <c r="Z24" s="12">
        <f>'EW Support Occs Employment'!Z13/'EW Support Occs Employment'!$C13</f>
        <v>1.0526236910288505</v>
      </c>
      <c r="AA24" s="12">
        <f>'EW Support Occs Employment'!AA13/'EW Support Occs Employment'!$C13</f>
        <v>1.0544303558546615</v>
      </c>
      <c r="AB24" s="12">
        <f>'EW Support Occs Employment'!AB13/'EW Support Occs Employment'!$C13</f>
        <v>1.004837046956331</v>
      </c>
      <c r="AC24" s="12">
        <f>'EW Support Occs Employment'!AC13/'EW Support Occs Employment'!$C13</f>
        <v>1.0664403640243474</v>
      </c>
      <c r="AD24" s="12">
        <f>'EW Support Occs Employment'!AD13/'EW Support Occs Employment'!$C13</f>
        <v>0.99861463564618025</v>
      </c>
      <c r="AE24" s="12">
        <f>'EW Support Occs Employment'!AE13/'EW Support Occs Employment'!$C13</f>
        <v>0.93239345896160464</v>
      </c>
      <c r="AF24" s="12">
        <f>'EW Support Occs Employment'!AF13/'EW Support Occs Employment'!$C13</f>
        <v>0.92549936672655819</v>
      </c>
      <c r="AG24" s="12">
        <f>'EW Support Occs Employment'!AG13/'EW Support Occs Employment'!$C13</f>
        <v>1.0044318571746791</v>
      </c>
      <c r="AH24" s="12">
        <f>'EW Support Occs Employment'!AH13/'EW Support Occs Employment'!$C13</f>
        <v>0.99545045660317122</v>
      </c>
      <c r="AI24" s="12">
        <f>'EW Support Occs Employment'!AI13/'EW Support Occs Employment'!$C13</f>
        <v>0.95185378246487429</v>
      </c>
      <c r="AJ24" s="12">
        <f>'EW Support Occs Employment'!AJ13/'EW Support Occs Employment'!$C13</f>
        <v>0.95445356959058703</v>
      </c>
      <c r="AK24" s="12">
        <f>'EW Support Occs Employment'!AK13/'EW Support Occs Employment'!$C13</f>
        <v>0.97648113444520146</v>
      </c>
      <c r="AL24" s="12">
        <f>'EW Support Occs Employment'!AL13/'EW Support Occs Employment'!$C13</f>
        <v>1.0199137478785221</v>
      </c>
      <c r="AM24" s="12">
        <f>'EW Support Occs Employment'!AM13/'EW Support Occs Employment'!$C13</f>
        <v>1.0470806316921235</v>
      </c>
      <c r="AN24" s="12">
        <f>'EW Support Occs Employment'!AN13/'EW Support Occs Employment'!$C13</f>
        <v>1.0089049155484719</v>
      </c>
      <c r="AO24" s="12">
        <f>'EW Support Occs Employment'!AO13/'EW Support Occs Employment'!$C13</f>
        <v>1.0211176863879501</v>
      </c>
      <c r="AP24" s="12">
        <f>'EW Support Occs Employment'!AP13/'EW Support Occs Employment'!$C13</f>
        <v>1.0882993674756212</v>
      </c>
      <c r="AQ24" s="12">
        <f>'EW Support Occs Employment'!AQ13/'EW Support Occs Employment'!$C13</f>
        <v>1.1101509052317988</v>
      </c>
      <c r="AR24" s="12">
        <f>'EW Support Occs Employment'!AR13/'EW Support Occs Employment'!$C13</f>
        <v>1.1144931852604711</v>
      </c>
      <c r="AS24" s="12">
        <f>'EW Support Occs Employment'!AS13/'EW Support Occs Employment'!$C13</f>
        <v>0.97054966713302804</v>
      </c>
      <c r="AT24" s="12">
        <f>'EW Support Occs Employment'!AT13/'EW Support Occs Employment'!$C13</f>
        <v>1.0121002452827681</v>
      </c>
      <c r="AU24" s="12">
        <f>'EW Support Occs Employment'!AU13/'EW Support Occs Employment'!$C13</f>
        <v>1.0805380049396369</v>
      </c>
      <c r="AV24" s="12">
        <f>'EW Support Occs Employment'!AV13/'EW Support Occs Employment'!$C13</f>
        <v>1.0078222777954986</v>
      </c>
      <c r="AW24" s="12">
        <f>'EW Support Occs Employment'!AW13/'EW Support Occs Employment'!$C13</f>
        <v>1.1409928672692471</v>
      </c>
      <c r="AX24" s="12">
        <f>'EW Support Occs Employment'!AX13/'EW Support Occs Employment'!$C13</f>
        <v>1.1253234153741161</v>
      </c>
      <c r="AY24" s="12">
        <f>'EW Support Occs Employment'!AY13/'EW Support Occs Employment'!$C13</f>
        <v>1.0618298614766759</v>
      </c>
      <c r="AZ24" s="12">
        <f>'EW Support Occs Employment'!AZ13/'EW Support Occs Employment'!$C13</f>
        <v>1.0922430142059034</v>
      </c>
      <c r="BA24" s="12">
        <f>'EW Support Occs Employment'!BA13/'EW Support Occs Employment'!$C13</f>
        <v>1.1131785388832618</v>
      </c>
      <c r="BB24" s="12">
        <f>'EW Support Occs Employment'!BB13/'EW Support Occs Employment'!$C13</f>
        <v>1.1368216478782127</v>
      </c>
      <c r="BC24" s="12">
        <f>'EW Support Occs Employment'!BC13/'EW Support Occs Employment'!$C13</f>
        <v>1.1692435465576743</v>
      </c>
      <c r="BD24" s="12">
        <f>'EW Support Occs Employment'!BD13/'EW Support Occs Employment'!$C13</f>
        <v>1.0988842699103345</v>
      </c>
      <c r="BE24" s="12">
        <f>'EW Support Occs Employment'!BE13/'EW Support Occs Employment'!$C13</f>
        <v>1.1115974229411016</v>
      </c>
      <c r="BF24" s="12">
        <f>'EW Support Occs Employment'!BF13/'EW Support Occs Employment'!$C13</f>
        <v>1.0174319073839626</v>
      </c>
      <c r="BG24" s="12">
        <f>'EW Support Occs Employment'!BG13/'EW Support Occs Employment'!$C13</f>
        <v>1.0899418421266958</v>
      </c>
      <c r="BH24" s="12">
        <f>'EW Support Occs Employment'!BH13/'EW Support Occs Employment'!$C13</f>
        <v>1.1526856177407065</v>
      </c>
      <c r="BI24" s="12">
        <f>'EW Support Occs Employment'!BI13/'EW Support Occs Employment'!$C13</f>
        <v>1.1005706406534901</v>
      </c>
      <c r="BJ24" s="12">
        <f>'EW Support Occs Employment'!BJ13/'EW Support Occs Employment'!$C13</f>
        <v>1.0624881801902895</v>
      </c>
      <c r="BK24" s="12">
        <f>'EW Support Occs Employment'!BK13/'EW Support Occs Employment'!$C13</f>
        <v>1.1627834897659104</v>
      </c>
      <c r="BL24" s="12">
        <f>'EW Support Occs Employment'!BL13/'EW Support Occs Employment'!$C13</f>
        <v>1.2310757234780567</v>
      </c>
      <c r="BM24" s="12">
        <f>'EW Support Occs Employment'!BM13/'EW Support Occs Employment'!$C13</f>
        <v>1.2444154931902827</v>
      </c>
      <c r="BN24" s="12">
        <f>'EW Support Occs Employment'!BN13/'EW Support Occs Employment'!$C13</f>
        <v>1.2273405521586154</v>
      </c>
      <c r="BO24" s="12">
        <f>'EW Support Occs Employment'!BO13/'EW Support Occs Employment'!$C13</f>
        <v>1.1798592641257417</v>
      </c>
      <c r="BP24" s="12">
        <f>'EW Support Occs Employment'!BP13/'EW Support Occs Employment'!$C13</f>
        <v>1.0700037604336976</v>
      </c>
      <c r="BQ24" s="12">
        <f>'EW Support Occs Employment'!BQ13/'EW Support Occs Employment'!$C13</f>
        <v>1.0983006401091218</v>
      </c>
      <c r="BR24" s="12">
        <f>'EW Support Occs Employment'!BR13/'EW Support Occs Employment'!$C13</f>
        <v>1.0512118827702801</v>
      </c>
      <c r="BS24" s="12">
        <f>'EW Support Occs Employment'!BS13/'EW Support Occs Employment'!$C13</f>
        <v>1.0242260356725013</v>
      </c>
      <c r="BT24" s="12">
        <f>'EW Support Occs Employment'!BT13/'EW Support Occs Employment'!$C13</f>
        <v>1.0513615745901745</v>
      </c>
      <c r="BU24" s="12">
        <f>'EW Support Occs Employment'!BU13/'EW Support Occs Employment'!$C13</f>
        <v>1.0020737080446636</v>
      </c>
      <c r="BV24" s="12">
        <f>'EW Support Occs Employment'!BV13/'EW Support Occs Employment'!$C13</f>
        <v>1.0474670061957068</v>
      </c>
      <c r="BW24" s="12">
        <f>'EW Support Occs Employment'!BW13/'EW Support Occs Employment'!$C13</f>
        <v>1.0251832722634691</v>
      </c>
      <c r="BX24" s="12">
        <f>'EW Support Occs Employment'!BX13/'EW Support Occs Employment'!$C13</f>
        <v>0.98412077435362433</v>
      </c>
      <c r="BY24" s="12">
        <f>'EW Support Occs Employment'!BY13/'EW Support Occs Employment'!$C13</f>
        <v>1.0394597207485954</v>
      </c>
      <c r="BZ24" s="12">
        <f>'EW Support Occs Employment'!BZ13/'EW Support Occs Employment'!$C13</f>
        <v>1.050635978338426</v>
      </c>
      <c r="CA24" s="12">
        <f>'EW Support Occs Employment'!CA13/'EW Support Occs Employment'!$C13</f>
        <v>1.0488538742588158</v>
      </c>
      <c r="CB24" s="12">
        <f>'EW Support Occs Employment'!CB13/'EW Support Occs Employment'!$C13</f>
        <v>1.0288047059835164</v>
      </c>
      <c r="CC24" s="12">
        <f>'EW Support Occs Employment'!CC13/'EW Support Occs Employment'!$C13</f>
        <v>1.2014632234787079</v>
      </c>
      <c r="CD24" s="12">
        <f>'EW Support Occs Employment'!CD13/'EW Support Occs Employment'!$C13</f>
        <v>1.1600987563970566</v>
      </c>
      <c r="CE24" s="12">
        <f>'EW Support Occs Employment'!CE13/'EW Support Occs Employment'!$C13</f>
        <v>1.1915928266522924</v>
      </c>
      <c r="CF24" s="12">
        <f>'EW Support Occs Employment'!CF13/'EW Support Occs Employment'!$C13</f>
        <v>1.1549124148871532</v>
      </c>
      <c r="CG24" s="12">
        <f>'EW Support Occs Employment'!CG13/'EW Support Occs Employment'!$C13</f>
        <v>1.2512875454917198</v>
      </c>
      <c r="CH24" s="12">
        <f>'EW Support Occs Employment'!CH13/'EW Support Occs Employment'!$C13</f>
        <v>1.3369326695879575</v>
      </c>
      <c r="CI24" s="12">
        <f>'EW Support Occs Employment'!CI13/'EW Support Occs Employment'!$C13</f>
        <v>1.2187482738350068</v>
      </c>
      <c r="CJ24" s="12">
        <f>'EW Support Occs Employment'!CJ13/'EW Support Occs Employment'!$C13</f>
        <v>1.2281428276380404</v>
      </c>
      <c r="CK24" s="12">
        <f>'EW Support Occs Employment'!CK13/'EW Support Occs Employment'!$C13</f>
        <v>1.1773576336716574</v>
      </c>
      <c r="CL24" s="12">
        <f>'EW Support Occs Employment'!CL13/'EW Support Occs Employment'!$C13</f>
        <v>1.3052438216910971</v>
      </c>
      <c r="CM24" s="12">
        <f>'EW Support Occs Employment'!CM13/'EW Support Occs Employment'!$C13</f>
        <v>1.1985083420104596</v>
      </c>
      <c r="CN24" s="12">
        <f>'EW Support Occs Employment'!CN13/'EW Support Occs Employment'!$C13</f>
        <v>1.1445122812733426</v>
      </c>
      <c r="CO24" s="12">
        <f>'EW Support Occs Employment'!CO13/'EW Support Occs Employment'!$C13</f>
        <v>1.2251092543138045</v>
      </c>
      <c r="CP24" s="12">
        <f>'EW Support Occs Employment'!CP13/'EW Support Occs Employment'!$C13</f>
        <v>1.0975795564547228</v>
      </c>
      <c r="CQ24" s="12">
        <f>'EW Support Occs Employment'!CQ13/'EW Support Occs Employment'!$C13</f>
        <v>1.2260849170388179</v>
      </c>
      <c r="CR24" s="12">
        <f>'EW Support Occs Employment'!CR13/'EW Support Occs Employment'!$C13</f>
        <v>1.2673760910258909</v>
      </c>
      <c r="CS24" s="12">
        <f>'EW Support Occs Employment'!CS13/'EW Support Occs Employment'!$C13</f>
        <v>1.2439195365484284</v>
      </c>
      <c r="CT24" s="12">
        <f>'EW Support Occs Employment'!CT13/'EW Support Occs Employment'!$C13</f>
        <v>1.2660905715628674</v>
      </c>
      <c r="CU24" s="12">
        <f>'EW Support Occs Employment'!CU13/'EW Support Occs Employment'!$C13</f>
        <v>1.2134592310637828</v>
      </c>
      <c r="CV24" s="12">
        <f>'EW Support Occs Employment'!CV13/'EW Support Occs Employment'!$C13</f>
        <v>1.2385134772014383</v>
      </c>
      <c r="CW24" s="12">
        <f>'EW Support Occs Employment'!CW13/'EW Support Occs Employment'!$C13</f>
        <v>1.2724831342988212</v>
      </c>
      <c r="CX24" s="12">
        <f>'EW Support Occs Employment'!CX13/'EW Support Occs Employment'!$C13</f>
        <v>1.3071053430633919</v>
      </c>
      <c r="CY24" s="12">
        <f>'EW Support Occs Employment'!CY13/'EW Support Occs Employment'!$C13</f>
        <v>1.29277219876456</v>
      </c>
      <c r="CZ24" s="12">
        <f>'EW Support Occs Employment'!CZ13/'EW Support Occs Employment'!$C13</f>
        <v>1.2183186096203282</v>
      </c>
      <c r="DA24" s="12">
        <f>'EW Support Occs Employment'!DA13/'EW Support Occs Employment'!$C13</f>
        <v>1.2190108699261313</v>
      </c>
      <c r="DB24" s="12">
        <f>'EW Support Occs Employment'!DB13/'EW Support Occs Employment'!$C13</f>
        <v>1.2372700681339102</v>
      </c>
      <c r="DC24" s="12">
        <f>'EW Support Occs Employment'!DC13/'EW Support Occs Employment'!$C13</f>
        <v>1.3004666408986356</v>
      </c>
      <c r="DD24" s="12">
        <f>'EW Support Occs Employment'!DD13/'EW Support Occs Employment'!$C13</f>
        <v>1.3583918715894856</v>
      </c>
      <c r="DE24" s="12">
        <f>'EW Support Occs Employment'!DE13/'EW Support Occs Employment'!$C13</f>
        <v>1.3611399978738579</v>
      </c>
      <c r="DF24" s="12">
        <f>'EW Support Occs Employment'!DF13/'EW Support Occs Employment'!$C13</f>
        <v>1.355689026066226</v>
      </c>
      <c r="DG24" s="12">
        <f>'EW Support Occs Employment'!DG13/'EW Support Occs Employment'!$C13</f>
        <v>1.392608154721658</v>
      </c>
      <c r="DH24" s="12">
        <f>'EW Support Occs Employment'!DH13/'EW Support Occs Employment'!$C13</f>
        <v>1.3542941833889988</v>
      </c>
      <c r="DI24" s="12">
        <f>'EW Support Occs Employment'!DI13/'EW Support Occs Employment'!$C13</f>
        <v>1.389951271489426</v>
      </c>
      <c r="DJ24" s="12">
        <f>'EW Support Occs Employment'!DJ13/'EW Support Occs Employment'!$C13</f>
        <v>1.3152263765239467</v>
      </c>
      <c r="DK24" s="12">
        <f>'EW Support Occs Employment'!DK13/'EW Support Occs Employment'!$C13</f>
        <v>1.3810257765600469</v>
      </c>
      <c r="DL24" s="12">
        <f>'EW Support Occs Employment'!DL13/'EW Support Occs Employment'!$C13</f>
        <v>1.3595459847481088</v>
      </c>
      <c r="DM24" s="12">
        <f>'EW Support Occs Employment'!DM13/'EW Support Occs Employment'!$C13</f>
        <v>1.2845210357617156</v>
      </c>
      <c r="DN24" s="12">
        <f>'EW Support Occs Employment'!DN13/'EW Support Occs Employment'!$C13</f>
        <v>1.3197170931732425</v>
      </c>
      <c r="DO24" s="12">
        <f>'EW Support Occs Employment'!DO13/'EW Support Occs Employment'!$C13</f>
        <v>1.1830920949464143</v>
      </c>
      <c r="DP24" s="12">
        <f>'EW Support Occs Employment'!DP13/'EW Support Occs Employment'!$C13</f>
        <v>1.3697896208140039</v>
      </c>
      <c r="DQ24" s="12">
        <f>'EW Support Occs Employment'!DQ13/'EW Support Occs Employment'!$C13</f>
        <v>1.3144705611057808</v>
      </c>
      <c r="DR24" s="12">
        <f>'EW Support Occs Employment'!DR13/'EW Support Occs Employment'!$C13</f>
        <v>1.3171294458020792</v>
      </c>
      <c r="DS24" s="12">
        <f>'EW Support Occs Employment'!DS13/'EW Support Occs Employment'!$C13</f>
        <v>1.2540968794369525</v>
      </c>
      <c r="DT24" s="12">
        <f>'EW Support Occs Employment'!DT13/'EW Support Occs Employment'!$C13</f>
        <v>1.3393933362041559</v>
      </c>
      <c r="DU24" s="12">
        <f>'EW Support Occs Employment'!DU13/'EW Support Occs Employment'!$C13</f>
        <v>1.0502778870068155</v>
      </c>
      <c r="DV24" s="12">
        <f>'EW Support Occs Employment'!DV13/'EW Support Occs Employment'!$C13</f>
        <v>0.99129921021205858</v>
      </c>
      <c r="DW24" s="12">
        <f>'EW Support Occs Employment'!DW13/'EW Support Occs Employment'!$C13</f>
        <v>1.0166036098708937</v>
      </c>
      <c r="DX24" s="12">
        <f>'EW Support Occs Employment'!DX13/'EW Support Occs Employment'!$C13</f>
        <v>0.99505797949522923</v>
      </c>
      <c r="DY24" s="12">
        <f>'EW Support Occs Employment'!DY13/'EW Support Occs Employment'!$C13</f>
        <v>0.99153976636957342</v>
      </c>
      <c r="DZ24" s="12">
        <f>'EW Support Occs Employment'!DZ13/'EW Support Occs Employment'!$C13</f>
        <v>1.154685047579832</v>
      </c>
      <c r="EA24" s="12">
        <f>'EW Support Occs Employment'!EA13/'EW Support Occs Employment'!$C13</f>
        <v>1.2252812665851234</v>
      </c>
      <c r="EB24" s="12">
        <f>'EW Support Occs Employment'!EB13/'EW Support Occs Employment'!$C13</f>
        <v>1.2873461009480267</v>
      </c>
      <c r="EC24" s="12">
        <f>'EW Support Occs Employment'!EC13/'EW Support Occs Employment'!$C13</f>
        <v>1.2278947730583452</v>
      </c>
      <c r="ED24" s="12">
        <f>'EW Support Occs Employment'!ED13/'EW Support Occs Employment'!$C13</f>
        <v>1.2278947730583452</v>
      </c>
    </row>
    <row r="25" spans="2:134" x14ac:dyDescent="0.45">
      <c r="B25" t="str">
        <f>'EW Support Occs Employment'!B14</f>
        <v>Publishing</v>
      </c>
      <c r="C25" s="12">
        <f>'EW Support Occs Employment'!C14/'EW Support Occs Employment'!$C14</f>
        <v>1</v>
      </c>
      <c r="D25" s="12">
        <f>'EW Support Occs Employment'!D14/'EW Support Occs Employment'!$C14</f>
        <v>1.0101657015796863</v>
      </c>
      <c r="E25" s="12">
        <f>'EW Support Occs Employment'!E14/'EW Support Occs Employment'!$C14</f>
        <v>1.0189060126424436</v>
      </c>
      <c r="F25" s="12">
        <f>'EW Support Occs Employment'!F14/'EW Support Occs Employment'!$C14</f>
        <v>1.0543199831665626</v>
      </c>
      <c r="G25" s="12">
        <f>'EW Support Occs Employment'!G14/'EW Support Occs Employment'!$C14</f>
        <v>1.1193152630246848</v>
      </c>
      <c r="H25" s="12">
        <f>'EW Support Occs Employment'!H14/'EW Support Occs Employment'!$C14</f>
        <v>1.1568276246412899</v>
      </c>
      <c r="I25" s="12">
        <f>'EW Support Occs Employment'!I14/'EW Support Occs Employment'!$C14</f>
        <v>1.2554973489766115</v>
      </c>
      <c r="J25" s="12">
        <f>'EW Support Occs Employment'!J14/'EW Support Occs Employment'!$C14</f>
        <v>1.2695194372997336</v>
      </c>
      <c r="K25" s="12">
        <f>'EW Support Occs Employment'!K14/'EW Support Occs Employment'!$C14</f>
        <v>1.1688997511694688</v>
      </c>
      <c r="L25" s="12">
        <f>'EW Support Occs Employment'!L14/'EW Support Occs Employment'!$C14</f>
        <v>1.1790678915174853</v>
      </c>
      <c r="M25" s="12">
        <f>'EW Support Occs Employment'!M14/'EW Support Occs Employment'!$C14</f>
        <v>1.1803150312662216</v>
      </c>
      <c r="N25" s="12">
        <f>'EW Support Occs Employment'!N14/'EW Support Occs Employment'!$C14</f>
        <v>1.0454264861200318</v>
      </c>
      <c r="O25" s="12">
        <f>'EW Support Occs Employment'!O14/'EW Support Occs Employment'!$C14</f>
        <v>1.0589932101651864</v>
      </c>
      <c r="P25" s="12">
        <f>'EW Support Occs Employment'!P14/'EW Support Occs Employment'!$C14</f>
        <v>1.099645742339477</v>
      </c>
      <c r="Q25" s="12">
        <f>'EW Support Occs Employment'!Q14/'EW Support Occs Employment'!$C14</f>
        <v>1.12637092340234</v>
      </c>
      <c r="R25" s="12">
        <f>'EW Support Occs Employment'!R14/'EW Support Occs Employment'!$C14</f>
        <v>1.057390061454885</v>
      </c>
      <c r="S25" s="12">
        <f>'EW Support Occs Employment'!S14/'EW Support Occs Employment'!$C14</f>
        <v>1.1863849250905687</v>
      </c>
      <c r="T25" s="12">
        <f>'EW Support Occs Employment'!T14/'EW Support Occs Employment'!$C14</f>
        <v>1.2290590973621378</v>
      </c>
      <c r="U25" s="12">
        <f>'EW Support Occs Employment'!U14/'EW Support Occs Employment'!$C14</f>
        <v>1.3196839659601913</v>
      </c>
      <c r="V25" s="12">
        <f>'EW Support Occs Employment'!V14/'EW Support Occs Employment'!$C14</f>
        <v>1.2602757078556261</v>
      </c>
      <c r="W25" s="12">
        <f>'EW Support Occs Employment'!W14/'EW Support Occs Employment'!$C14</f>
        <v>1.1982323272510476</v>
      </c>
      <c r="X25" s="12">
        <f>'EW Support Occs Employment'!X14/'EW Support Occs Employment'!$C14</f>
        <v>1.1174713377637757</v>
      </c>
      <c r="Y25" s="12">
        <f>'EW Support Occs Employment'!Y14/'EW Support Occs Employment'!$C14</f>
        <v>1.0677305056560138</v>
      </c>
      <c r="Z25" s="12">
        <f>'EW Support Occs Employment'!Z14/'EW Support Occs Employment'!$C14</f>
        <v>1.0696218972338609</v>
      </c>
      <c r="AA25" s="12">
        <f>'EW Support Occs Employment'!AA14/'EW Support Occs Employment'!$C14</f>
        <v>1.0063072085588023</v>
      </c>
      <c r="AB25" s="12">
        <f>'EW Support Occs Employment'!AB14/'EW Support Occs Employment'!$C14</f>
        <v>0.97480283109764709</v>
      </c>
      <c r="AC25" s="12">
        <f>'EW Support Occs Employment'!AC14/'EW Support Occs Employment'!$C14</f>
        <v>1.0020558149881051</v>
      </c>
      <c r="AD25" s="12">
        <f>'EW Support Occs Employment'!AD14/'EW Support Occs Employment'!$C14</f>
        <v>1.0910321350906542</v>
      </c>
      <c r="AE25" s="12">
        <f>'EW Support Occs Employment'!AE14/'EW Support Occs Employment'!$C14</f>
        <v>1.1207788496371345</v>
      </c>
      <c r="AF25" s="12">
        <f>'EW Support Occs Employment'!AF14/'EW Support Occs Employment'!$C14</f>
        <v>1.1167129809407002</v>
      </c>
      <c r="AG25" s="12">
        <f>'EW Support Occs Employment'!AG14/'EW Support Occs Employment'!$C14</f>
        <v>1.1598005191753225</v>
      </c>
      <c r="AH25" s="12">
        <f>'EW Support Occs Employment'!AH14/'EW Support Occs Employment'!$C14</f>
        <v>1.1785678275031477</v>
      </c>
      <c r="AI25" s="12">
        <f>'EW Support Occs Employment'!AI14/'EW Support Occs Employment'!$C14</f>
        <v>1.0848465527674647</v>
      </c>
      <c r="AJ25" s="12">
        <f>'EW Support Occs Employment'!AJ14/'EW Support Occs Employment'!$C14</f>
        <v>1.0563086664275381</v>
      </c>
      <c r="AK25" s="12">
        <f>'EW Support Occs Employment'!AK14/'EW Support Occs Employment'!$C14</f>
        <v>1.0683177116643607</v>
      </c>
      <c r="AL25" s="12">
        <f>'EW Support Occs Employment'!AL14/'EW Support Occs Employment'!$C14</f>
        <v>1.0389497541884885</v>
      </c>
      <c r="AM25" s="12">
        <f>'EW Support Occs Employment'!AM14/'EW Support Occs Employment'!$C14</f>
        <v>1.0937086871173347</v>
      </c>
      <c r="AN25" s="12">
        <f>'EW Support Occs Employment'!AN14/'EW Support Occs Employment'!$C14</f>
        <v>1.090821197228282</v>
      </c>
      <c r="AO25" s="12">
        <f>'EW Support Occs Employment'!AO14/'EW Support Occs Employment'!$C14</f>
        <v>1.1225762351763044</v>
      </c>
      <c r="AP25" s="12">
        <f>'EW Support Occs Employment'!AP14/'EW Support Occs Employment'!$C14</f>
        <v>1.073305327764694</v>
      </c>
      <c r="AQ25" s="12">
        <f>'EW Support Occs Employment'!AQ14/'EW Support Occs Employment'!$C14</f>
        <v>1.1187904259831229</v>
      </c>
      <c r="AR25" s="12">
        <f>'EW Support Occs Employment'!AR14/'EW Support Occs Employment'!$C14</f>
        <v>1.1083603573413781</v>
      </c>
      <c r="AS25" s="12">
        <f>'EW Support Occs Employment'!AS14/'EW Support Occs Employment'!$C14</f>
        <v>1.2337800107771422</v>
      </c>
      <c r="AT25" s="12">
        <f>'EW Support Occs Employment'!AT14/'EW Support Occs Employment'!$C14</f>
        <v>1.1823947622674602</v>
      </c>
      <c r="AU25" s="12">
        <f>'EW Support Occs Employment'!AU14/'EW Support Occs Employment'!$C14</f>
        <v>1.02469092953886</v>
      </c>
      <c r="AV25" s="12">
        <f>'EW Support Occs Employment'!AV14/'EW Support Occs Employment'!$C14</f>
        <v>1.0455879789403686</v>
      </c>
      <c r="AW25" s="12">
        <f>'EW Support Occs Employment'!AW14/'EW Support Occs Employment'!$C14</f>
        <v>1.0559559414418147</v>
      </c>
      <c r="AX25" s="12">
        <f>'EW Support Occs Employment'!AX14/'EW Support Occs Employment'!$C14</f>
        <v>1.0574113147040536</v>
      </c>
      <c r="AY25" s="12">
        <f>'EW Support Occs Employment'!AY14/'EW Support Occs Employment'!$C14</f>
        <v>1.0283538901149192</v>
      </c>
      <c r="AZ25" s="12">
        <f>'EW Support Occs Employment'!AZ14/'EW Support Occs Employment'!$C14</f>
        <v>1.0457549060214466</v>
      </c>
      <c r="BA25" s="12">
        <f>'EW Support Occs Employment'!BA14/'EW Support Occs Employment'!$C14</f>
        <v>1.0634872900096419</v>
      </c>
      <c r="BB25" s="12">
        <f>'EW Support Occs Employment'!BB14/'EW Support Occs Employment'!$C14</f>
        <v>1.1173545432981451</v>
      </c>
      <c r="BC25" s="12">
        <f>'EW Support Occs Employment'!BC14/'EW Support Occs Employment'!$C14</f>
        <v>1.1596677122862986</v>
      </c>
      <c r="BD25" s="12">
        <f>'EW Support Occs Employment'!BD14/'EW Support Occs Employment'!$C14</f>
        <v>1.1331462148767764</v>
      </c>
      <c r="BE25" s="12">
        <f>'EW Support Occs Employment'!BE14/'EW Support Occs Employment'!$C14</f>
        <v>1.1072380413726683</v>
      </c>
      <c r="BF25" s="12">
        <f>'EW Support Occs Employment'!BF14/'EW Support Occs Employment'!$C14</f>
        <v>1.1753723677886077</v>
      </c>
      <c r="BG25" s="12">
        <f>'EW Support Occs Employment'!BG14/'EW Support Occs Employment'!$C14</f>
        <v>1.0246414626470566</v>
      </c>
      <c r="BH25" s="12">
        <f>'EW Support Occs Employment'!BH14/'EW Support Occs Employment'!$C14</f>
        <v>1.0351962987886087</v>
      </c>
      <c r="BI25" s="12">
        <f>'EW Support Occs Employment'!BI14/'EW Support Occs Employment'!$C14</f>
        <v>1.057410845819456</v>
      </c>
      <c r="BJ25" s="12">
        <f>'EW Support Occs Employment'!BJ14/'EW Support Occs Employment'!$C14</f>
        <v>1.0301096971311208</v>
      </c>
      <c r="BK25" s="12">
        <f>'EW Support Occs Employment'!BK14/'EW Support Occs Employment'!$C14</f>
        <v>1.0571792333466075</v>
      </c>
      <c r="BL25" s="12">
        <f>'EW Support Occs Employment'!BL14/'EW Support Occs Employment'!$C14</f>
        <v>1.0714485814901911</v>
      </c>
      <c r="BM25" s="12">
        <f>'EW Support Occs Employment'!BM14/'EW Support Occs Employment'!$C14</f>
        <v>1.0825600395637156</v>
      </c>
      <c r="BN25" s="12">
        <f>'EW Support Occs Employment'!BN14/'EW Support Occs Employment'!$C14</f>
        <v>0.99890719599566935</v>
      </c>
      <c r="BO25" s="12">
        <f>'EW Support Occs Employment'!BO14/'EW Support Occs Employment'!$C14</f>
        <v>1.0915429915007646</v>
      </c>
      <c r="BP25" s="12">
        <f>'EW Support Occs Employment'!BP14/'EW Support Occs Employment'!$C14</f>
        <v>1.0946840067821468</v>
      </c>
      <c r="BQ25" s="12">
        <f>'EW Support Occs Employment'!BQ14/'EW Support Occs Employment'!$C14</f>
        <v>1.1623639770523395</v>
      </c>
      <c r="BR25" s="12">
        <f>'EW Support Occs Employment'!BR14/'EW Support Occs Employment'!$C14</f>
        <v>1.1398728497867361</v>
      </c>
      <c r="BS25" s="12">
        <f>'EW Support Occs Employment'!BS14/'EW Support Occs Employment'!$C14</f>
        <v>1.0244963459194045</v>
      </c>
      <c r="BT25" s="12">
        <f>'EW Support Occs Employment'!BT14/'EW Support Occs Employment'!$C14</f>
        <v>0.96488657879771955</v>
      </c>
      <c r="BU25" s="12">
        <f>'EW Support Occs Employment'!BU14/'EW Support Occs Employment'!$C14</f>
        <v>0.94578654765083381</v>
      </c>
      <c r="BV25" s="12">
        <f>'EW Support Occs Employment'!BV14/'EW Support Occs Employment'!$C14</f>
        <v>1.0394965952435751</v>
      </c>
      <c r="BW25" s="12">
        <f>'EW Support Occs Employment'!BW14/'EW Support Occs Employment'!$C14</f>
        <v>0.96029527247240265</v>
      </c>
      <c r="BX25" s="12">
        <f>'EW Support Occs Employment'!BX14/'EW Support Occs Employment'!$C14</f>
        <v>1.0909042172486065</v>
      </c>
      <c r="BY25" s="12">
        <f>'EW Support Occs Employment'!BY14/'EW Support Occs Employment'!$C14</f>
        <v>1.0852740180692293</v>
      </c>
      <c r="BZ25" s="12">
        <f>'EW Support Occs Employment'!BZ14/'EW Support Occs Employment'!$C14</f>
        <v>1.0593095722767012</v>
      </c>
      <c r="CA25" s="12">
        <f>'EW Support Occs Employment'!CA14/'EW Support Occs Employment'!$C14</f>
        <v>1.1717553895711246</v>
      </c>
      <c r="CB25" s="12">
        <f>'EW Support Occs Employment'!CB14/'EW Support Occs Employment'!$C14</f>
        <v>1.1479088036328426</v>
      </c>
      <c r="CC25" s="12">
        <f>'EW Support Occs Employment'!CC14/'EW Support Occs Employment'!$C14</f>
        <v>1.27220625801492</v>
      </c>
      <c r="CD25" s="12">
        <f>'EW Support Occs Employment'!CD14/'EW Support Occs Employment'!$C14</f>
        <v>1.2553259205645597</v>
      </c>
      <c r="CE25" s="12">
        <f>'EW Support Occs Employment'!CE14/'EW Support Occs Employment'!$C14</f>
        <v>1.1578361639056731</v>
      </c>
      <c r="CF25" s="12">
        <f>'EW Support Occs Employment'!CF14/'EW Support Occs Employment'!$C14</f>
        <v>1.0861994087642302</v>
      </c>
      <c r="CG25" s="12">
        <f>'EW Support Occs Employment'!CG14/'EW Support Occs Employment'!$C14</f>
        <v>1.0960865056961266</v>
      </c>
      <c r="CH25" s="12">
        <f>'EW Support Occs Employment'!CH14/'EW Support Occs Employment'!$C14</f>
        <v>1.05625037203058</v>
      </c>
      <c r="CI25" s="12">
        <f>'EW Support Occs Employment'!CI14/'EW Support Occs Employment'!$C14</f>
        <v>0.93890829559401778</v>
      </c>
      <c r="CJ25" s="12">
        <f>'EW Support Occs Employment'!CJ14/'EW Support Occs Employment'!$C14</f>
        <v>0.96261557972284806</v>
      </c>
      <c r="CK25" s="12">
        <f>'EW Support Occs Employment'!CK14/'EW Support Occs Employment'!$C14</f>
        <v>1.0190855350123167</v>
      </c>
      <c r="CL25" s="12">
        <f>'EW Support Occs Employment'!CL14/'EW Support Occs Employment'!$C14</f>
        <v>1.0427320092217915</v>
      </c>
      <c r="CM25" s="12">
        <f>'EW Support Occs Employment'!CM14/'EW Support Occs Employment'!$C14</f>
        <v>1.0185183495342431</v>
      </c>
      <c r="CN25" s="12">
        <f>'EW Support Occs Employment'!CN14/'EW Support Occs Employment'!$C14</f>
        <v>1.0946307717247381</v>
      </c>
      <c r="CO25" s="12">
        <f>'EW Support Occs Employment'!CO14/'EW Support Occs Employment'!$C14</f>
        <v>1.1489568656603033</v>
      </c>
      <c r="CP25" s="12">
        <f>'EW Support Occs Employment'!CP14/'EW Support Occs Employment'!$C14</f>
        <v>1.0670180017821222</v>
      </c>
      <c r="CQ25" s="12">
        <f>'EW Support Occs Employment'!CQ14/'EW Support Occs Employment'!$C14</f>
        <v>1.093686552988687</v>
      </c>
      <c r="CR25" s="12">
        <f>'EW Support Occs Employment'!CR14/'EW Support Occs Employment'!$C14</f>
        <v>1.1137582083950976</v>
      </c>
      <c r="CS25" s="12">
        <f>'EW Support Occs Employment'!CS14/'EW Support Occs Employment'!$C14</f>
        <v>1.1512391636421579</v>
      </c>
      <c r="CT25" s="12">
        <f>'EW Support Occs Employment'!CT14/'EW Support Occs Employment'!$C14</f>
        <v>1.1024432558133759</v>
      </c>
      <c r="CU25" s="12">
        <f>'EW Support Occs Employment'!CU14/'EW Support Occs Employment'!$C14</f>
        <v>1.092386137705067</v>
      </c>
      <c r="CV25" s="12">
        <f>'EW Support Occs Employment'!CV14/'EW Support Occs Employment'!$C14</f>
        <v>1.0161350512556415</v>
      </c>
      <c r="CW25" s="12">
        <f>'EW Support Occs Employment'!CW14/'EW Support Occs Employment'!$C14</f>
        <v>1.039238685349702</v>
      </c>
      <c r="CX25" s="12">
        <f>'EW Support Occs Employment'!CX14/'EW Support Occs Employment'!$C14</f>
        <v>0.9622859371245468</v>
      </c>
      <c r="CY25" s="12">
        <f>'EW Support Occs Employment'!CY14/'EW Support Occs Employment'!$C14</f>
        <v>1.0084268845950883</v>
      </c>
      <c r="CZ25" s="12">
        <f>'EW Support Occs Employment'!CZ14/'EW Support Occs Employment'!$C14</f>
        <v>1.0786560991306149</v>
      </c>
      <c r="DA25" s="12">
        <f>'EW Support Occs Employment'!DA14/'EW Support Occs Employment'!$C14</f>
        <v>1.1483280111340515</v>
      </c>
      <c r="DB25" s="12">
        <f>'EW Support Occs Employment'!DB14/'EW Support Occs Employment'!$C14</f>
        <v>1.1548169511715642</v>
      </c>
      <c r="DC25" s="12">
        <f>'EW Support Occs Employment'!DC14/'EW Support Occs Employment'!$C14</f>
        <v>1.0595473811819811</v>
      </c>
      <c r="DD25" s="12">
        <f>'EW Support Occs Employment'!DD14/'EW Support Occs Employment'!$C14</f>
        <v>1.0577370032864142</v>
      </c>
      <c r="DE25" s="12">
        <f>'EW Support Occs Employment'!DE14/'EW Support Occs Employment'!$C14</f>
        <v>1.0711299704054382</v>
      </c>
      <c r="DF25" s="12">
        <f>'EW Support Occs Employment'!DF14/'EW Support Occs Employment'!$C14</f>
        <v>1.1099263950358196</v>
      </c>
      <c r="DG25" s="12">
        <f>'EW Support Occs Employment'!DG14/'EW Support Occs Employment'!$C14</f>
        <v>1.167505957419849</v>
      </c>
      <c r="DH25" s="12">
        <f>'EW Support Occs Employment'!DH14/'EW Support Occs Employment'!$C14</f>
        <v>1.1258014767338222</v>
      </c>
      <c r="DI25" s="12">
        <f>'EW Support Occs Employment'!DI14/'EW Support Occs Employment'!$C14</f>
        <v>1.1153285527186958</v>
      </c>
      <c r="DJ25" s="12">
        <f>'EW Support Occs Employment'!DJ14/'EW Support Occs Employment'!$C14</f>
        <v>1.0697621163901563</v>
      </c>
      <c r="DK25" s="12">
        <f>'EW Support Occs Employment'!DK14/'EW Support Occs Employment'!$C14</f>
        <v>1.1098111987012538</v>
      </c>
      <c r="DL25" s="12">
        <f>'EW Support Occs Employment'!DL14/'EW Support Occs Employment'!$C14</f>
        <v>1.116368853661091</v>
      </c>
      <c r="DM25" s="12">
        <f>'EW Support Occs Employment'!DM14/'EW Support Occs Employment'!$C14</f>
        <v>1.1816507638425471</v>
      </c>
      <c r="DN25" s="12">
        <f>'EW Support Occs Employment'!DN14/'EW Support Occs Employment'!$C14</f>
        <v>1.133581331694522</v>
      </c>
      <c r="DO25" s="12">
        <f>'EW Support Occs Employment'!DO14/'EW Support Occs Employment'!$C14</f>
        <v>0.99312547732789558</v>
      </c>
      <c r="DP25" s="12">
        <f>'EW Support Occs Employment'!DP14/'EW Support Occs Employment'!$C14</f>
        <v>1.0334279922356906</v>
      </c>
      <c r="DQ25" s="12">
        <f>'EW Support Occs Employment'!DQ14/'EW Support Occs Employment'!$C14</f>
        <v>1.0136325734120131</v>
      </c>
      <c r="DR25" s="12">
        <f>'EW Support Occs Employment'!DR14/'EW Support Occs Employment'!$C14</f>
        <v>1.1134468349955955</v>
      </c>
      <c r="DS25" s="12">
        <f>'EW Support Occs Employment'!DS14/'EW Support Occs Employment'!$C14</f>
        <v>1.0689029701121666</v>
      </c>
      <c r="DT25" s="12">
        <f>'EW Support Occs Employment'!DT14/'EW Support Occs Employment'!$C14</f>
        <v>1.1374615559618526</v>
      </c>
      <c r="DU25" s="12">
        <f>'EW Support Occs Employment'!DU14/'EW Support Occs Employment'!$C14</f>
        <v>1.0869283157333141</v>
      </c>
      <c r="DV25" s="12">
        <f>'EW Support Occs Employment'!DV14/'EW Support Occs Employment'!$C14</f>
        <v>0.93344889159732392</v>
      </c>
      <c r="DW25" s="12">
        <f>'EW Support Occs Employment'!DW14/'EW Support Occs Employment'!$C14</f>
        <v>0.93725513342431066</v>
      </c>
      <c r="DX25" s="12">
        <f>'EW Support Occs Employment'!DX14/'EW Support Occs Employment'!$C14</f>
        <v>1.0033567127633074</v>
      </c>
      <c r="DY25" s="12">
        <f>'EW Support Occs Employment'!DY14/'EW Support Occs Employment'!$C14</f>
        <v>1.0813925283779318</v>
      </c>
      <c r="DZ25" s="12">
        <f>'EW Support Occs Employment'!DZ14/'EW Support Occs Employment'!$C14</f>
        <v>1.0935284254364155</v>
      </c>
      <c r="EA25" s="12">
        <f>'EW Support Occs Employment'!EA14/'EW Support Occs Employment'!$C14</f>
        <v>1.0867313690466489</v>
      </c>
      <c r="EB25" s="12">
        <f>'EW Support Occs Employment'!EB14/'EW Support Occs Employment'!$C14</f>
        <v>0.99521750713367729</v>
      </c>
      <c r="EC25" s="12">
        <f>'EW Support Occs Employment'!EC14/'EW Support Occs Employment'!$C14</f>
        <v>0.89648051617988589</v>
      </c>
      <c r="ED25" s="12">
        <f>'EW Support Occs Employment'!ED14/'EW Support Occs Employment'!$C14</f>
        <v>0.89648051617988589</v>
      </c>
    </row>
    <row r="27" spans="2:134" x14ac:dyDescent="0.45">
      <c r="C27" s="10">
        <f t="shared" ref="C27:BN27" si="3">C17</f>
        <v>40179</v>
      </c>
      <c r="D27" s="10">
        <f t="shared" si="3"/>
        <v>40210</v>
      </c>
      <c r="E27" s="10">
        <f t="shared" si="3"/>
        <v>40238</v>
      </c>
      <c r="F27" s="10">
        <f t="shared" si="3"/>
        <v>40269</v>
      </c>
      <c r="G27" s="10">
        <f t="shared" si="3"/>
        <v>40299</v>
      </c>
      <c r="H27" s="10">
        <f t="shared" si="3"/>
        <v>40330</v>
      </c>
      <c r="I27" s="10">
        <f t="shared" si="3"/>
        <v>40360</v>
      </c>
      <c r="J27" s="10">
        <f t="shared" si="3"/>
        <v>40391</v>
      </c>
      <c r="K27" s="10">
        <f t="shared" si="3"/>
        <v>40422</v>
      </c>
      <c r="L27" s="10">
        <f t="shared" si="3"/>
        <v>40452</v>
      </c>
      <c r="M27" s="10">
        <f t="shared" si="3"/>
        <v>40483</v>
      </c>
      <c r="N27" s="10">
        <f t="shared" si="3"/>
        <v>40513</v>
      </c>
      <c r="O27" s="10">
        <f t="shared" si="3"/>
        <v>40544</v>
      </c>
      <c r="P27" s="10">
        <f t="shared" si="3"/>
        <v>40575</v>
      </c>
      <c r="Q27" s="10">
        <f t="shared" si="3"/>
        <v>40603</v>
      </c>
      <c r="R27" s="10">
        <f t="shared" si="3"/>
        <v>40634</v>
      </c>
      <c r="S27" s="10">
        <f t="shared" si="3"/>
        <v>40664</v>
      </c>
      <c r="T27" s="10">
        <f t="shared" si="3"/>
        <v>40695</v>
      </c>
      <c r="U27" s="10">
        <f t="shared" si="3"/>
        <v>40725</v>
      </c>
      <c r="V27" s="10">
        <f t="shared" si="3"/>
        <v>40756</v>
      </c>
      <c r="W27" s="10">
        <f t="shared" si="3"/>
        <v>40787</v>
      </c>
      <c r="X27" s="10">
        <f t="shared" si="3"/>
        <v>40817</v>
      </c>
      <c r="Y27" s="10">
        <f t="shared" si="3"/>
        <v>40848</v>
      </c>
      <c r="Z27" s="10">
        <f t="shared" si="3"/>
        <v>40878</v>
      </c>
      <c r="AA27" s="10">
        <f t="shared" si="3"/>
        <v>40909</v>
      </c>
      <c r="AB27" s="10">
        <f t="shared" si="3"/>
        <v>40940</v>
      </c>
      <c r="AC27" s="10">
        <f t="shared" si="3"/>
        <v>40969</v>
      </c>
      <c r="AD27" s="10">
        <f t="shared" si="3"/>
        <v>41000</v>
      </c>
      <c r="AE27" s="10">
        <f t="shared" si="3"/>
        <v>41030</v>
      </c>
      <c r="AF27" s="10">
        <f t="shared" si="3"/>
        <v>41061</v>
      </c>
      <c r="AG27" s="10">
        <f t="shared" si="3"/>
        <v>41091</v>
      </c>
      <c r="AH27" s="10">
        <f t="shared" si="3"/>
        <v>41122</v>
      </c>
      <c r="AI27" s="10">
        <f t="shared" si="3"/>
        <v>41153</v>
      </c>
      <c r="AJ27" s="10">
        <f t="shared" si="3"/>
        <v>41183</v>
      </c>
      <c r="AK27" s="10">
        <f t="shared" si="3"/>
        <v>41214</v>
      </c>
      <c r="AL27" s="10">
        <f t="shared" si="3"/>
        <v>41244</v>
      </c>
      <c r="AM27" s="10">
        <f t="shared" si="3"/>
        <v>41275</v>
      </c>
      <c r="AN27" s="10">
        <f t="shared" si="3"/>
        <v>41306</v>
      </c>
      <c r="AO27" s="10">
        <f t="shared" si="3"/>
        <v>41334</v>
      </c>
      <c r="AP27" s="10">
        <f t="shared" si="3"/>
        <v>41365</v>
      </c>
      <c r="AQ27" s="10">
        <f t="shared" si="3"/>
        <v>41395</v>
      </c>
      <c r="AR27" s="10">
        <f t="shared" si="3"/>
        <v>41426</v>
      </c>
      <c r="AS27" s="10">
        <f t="shared" si="3"/>
        <v>41456</v>
      </c>
      <c r="AT27" s="10">
        <f t="shared" si="3"/>
        <v>41487</v>
      </c>
      <c r="AU27" s="10">
        <f t="shared" si="3"/>
        <v>41518</v>
      </c>
      <c r="AV27" s="10">
        <f t="shared" si="3"/>
        <v>41548</v>
      </c>
      <c r="AW27" s="10">
        <f t="shared" si="3"/>
        <v>41579</v>
      </c>
      <c r="AX27" s="10">
        <f t="shared" si="3"/>
        <v>41609</v>
      </c>
      <c r="AY27" s="10">
        <f t="shared" si="3"/>
        <v>41640</v>
      </c>
      <c r="AZ27" s="10">
        <f t="shared" si="3"/>
        <v>41671</v>
      </c>
      <c r="BA27" s="10">
        <f t="shared" si="3"/>
        <v>41699</v>
      </c>
      <c r="BB27" s="10">
        <f t="shared" si="3"/>
        <v>41730</v>
      </c>
      <c r="BC27" s="10">
        <f t="shared" si="3"/>
        <v>41760</v>
      </c>
      <c r="BD27" s="10">
        <f t="shared" si="3"/>
        <v>41791</v>
      </c>
      <c r="BE27" s="10">
        <f t="shared" si="3"/>
        <v>41821</v>
      </c>
      <c r="BF27" s="10">
        <f t="shared" si="3"/>
        <v>41852</v>
      </c>
      <c r="BG27" s="10">
        <f t="shared" si="3"/>
        <v>41883</v>
      </c>
      <c r="BH27" s="10">
        <f t="shared" si="3"/>
        <v>41913</v>
      </c>
      <c r="BI27" s="10">
        <f t="shared" si="3"/>
        <v>41944</v>
      </c>
      <c r="BJ27" s="10">
        <f t="shared" si="3"/>
        <v>41974</v>
      </c>
      <c r="BK27" s="10">
        <f t="shared" si="3"/>
        <v>42005</v>
      </c>
      <c r="BL27" s="10">
        <f t="shared" si="3"/>
        <v>42036</v>
      </c>
      <c r="BM27" s="10">
        <f t="shared" si="3"/>
        <v>42064</v>
      </c>
      <c r="BN27" s="10">
        <f t="shared" si="3"/>
        <v>42095</v>
      </c>
      <c r="BO27" s="10">
        <f t="shared" ref="BO27:DZ27" si="4">BO17</f>
        <v>42125</v>
      </c>
      <c r="BP27" s="10">
        <f t="shared" si="4"/>
        <v>42156</v>
      </c>
      <c r="BQ27" s="10">
        <f t="shared" si="4"/>
        <v>42186</v>
      </c>
      <c r="BR27" s="10">
        <f t="shared" si="4"/>
        <v>42217</v>
      </c>
      <c r="BS27" s="10">
        <f t="shared" si="4"/>
        <v>42248</v>
      </c>
      <c r="BT27" s="10">
        <f t="shared" si="4"/>
        <v>42278</v>
      </c>
      <c r="BU27" s="10">
        <f t="shared" si="4"/>
        <v>42309</v>
      </c>
      <c r="BV27" s="10">
        <f t="shared" si="4"/>
        <v>42339</v>
      </c>
      <c r="BW27" s="10">
        <f t="shared" si="4"/>
        <v>42370</v>
      </c>
      <c r="BX27" s="10">
        <f t="shared" si="4"/>
        <v>42401</v>
      </c>
      <c r="BY27" s="10">
        <f t="shared" si="4"/>
        <v>42430</v>
      </c>
      <c r="BZ27" s="10">
        <f t="shared" si="4"/>
        <v>42461</v>
      </c>
      <c r="CA27" s="10">
        <f t="shared" si="4"/>
        <v>42491</v>
      </c>
      <c r="CB27" s="10">
        <f t="shared" si="4"/>
        <v>42522</v>
      </c>
      <c r="CC27" s="10">
        <f t="shared" si="4"/>
        <v>42552</v>
      </c>
      <c r="CD27" s="10">
        <f t="shared" si="4"/>
        <v>42583</v>
      </c>
      <c r="CE27" s="10">
        <f t="shared" si="4"/>
        <v>42614</v>
      </c>
      <c r="CF27" s="10">
        <f t="shared" si="4"/>
        <v>42644</v>
      </c>
      <c r="CG27" s="10">
        <f t="shared" si="4"/>
        <v>42675</v>
      </c>
      <c r="CH27" s="10">
        <f t="shared" si="4"/>
        <v>42705</v>
      </c>
      <c r="CI27" s="10">
        <f t="shared" si="4"/>
        <v>42736</v>
      </c>
      <c r="CJ27" s="10">
        <f t="shared" si="4"/>
        <v>42767</v>
      </c>
      <c r="CK27" s="10">
        <f t="shared" si="4"/>
        <v>42795</v>
      </c>
      <c r="CL27" s="10">
        <f t="shared" si="4"/>
        <v>42826</v>
      </c>
      <c r="CM27" s="10">
        <f t="shared" si="4"/>
        <v>42856</v>
      </c>
      <c r="CN27" s="10">
        <f t="shared" si="4"/>
        <v>42887</v>
      </c>
      <c r="CO27" s="10">
        <f t="shared" si="4"/>
        <v>42917</v>
      </c>
      <c r="CP27" s="10">
        <f t="shared" si="4"/>
        <v>42948</v>
      </c>
      <c r="CQ27" s="10">
        <f t="shared" si="4"/>
        <v>42979</v>
      </c>
      <c r="CR27" s="10">
        <f t="shared" si="4"/>
        <v>43009</v>
      </c>
      <c r="CS27" s="10">
        <f t="shared" si="4"/>
        <v>43040</v>
      </c>
      <c r="CT27" s="10">
        <f t="shared" si="4"/>
        <v>43070</v>
      </c>
      <c r="CU27" s="10">
        <f t="shared" si="4"/>
        <v>43101</v>
      </c>
      <c r="CV27" s="10">
        <f t="shared" si="4"/>
        <v>43132</v>
      </c>
      <c r="CW27" s="10">
        <f t="shared" si="4"/>
        <v>43160</v>
      </c>
      <c r="CX27" s="10">
        <f t="shared" si="4"/>
        <v>43191</v>
      </c>
      <c r="CY27" s="10">
        <f t="shared" si="4"/>
        <v>43221</v>
      </c>
      <c r="CZ27" s="10">
        <f t="shared" si="4"/>
        <v>43252</v>
      </c>
      <c r="DA27" s="10">
        <f t="shared" si="4"/>
        <v>43282</v>
      </c>
      <c r="DB27" s="10">
        <f t="shared" si="4"/>
        <v>43313</v>
      </c>
      <c r="DC27" s="10">
        <f t="shared" si="4"/>
        <v>43344</v>
      </c>
      <c r="DD27" s="10">
        <f t="shared" si="4"/>
        <v>43374</v>
      </c>
      <c r="DE27" s="10">
        <f t="shared" si="4"/>
        <v>43405</v>
      </c>
      <c r="DF27" s="10">
        <f t="shared" si="4"/>
        <v>43435</v>
      </c>
      <c r="DG27" s="10">
        <f t="shared" si="4"/>
        <v>43466</v>
      </c>
      <c r="DH27" s="10">
        <f t="shared" si="4"/>
        <v>43497</v>
      </c>
      <c r="DI27" s="10">
        <f t="shared" si="4"/>
        <v>43525</v>
      </c>
      <c r="DJ27" s="10">
        <f t="shared" si="4"/>
        <v>43556</v>
      </c>
      <c r="DK27" s="10">
        <f t="shared" si="4"/>
        <v>43586</v>
      </c>
      <c r="DL27" s="10">
        <f t="shared" si="4"/>
        <v>43617</v>
      </c>
      <c r="DM27" s="10">
        <f t="shared" si="4"/>
        <v>43647</v>
      </c>
      <c r="DN27" s="10">
        <f t="shared" si="4"/>
        <v>43678</v>
      </c>
      <c r="DO27" s="10">
        <f t="shared" si="4"/>
        <v>43709</v>
      </c>
      <c r="DP27" s="10">
        <f t="shared" si="4"/>
        <v>43739</v>
      </c>
      <c r="DQ27" s="10">
        <f t="shared" si="4"/>
        <v>43770</v>
      </c>
      <c r="DR27" s="10">
        <f t="shared" si="4"/>
        <v>43800</v>
      </c>
      <c r="DS27" s="10">
        <f t="shared" si="4"/>
        <v>43831</v>
      </c>
      <c r="DT27" s="10">
        <f t="shared" si="4"/>
        <v>43862</v>
      </c>
      <c r="DU27" s="10">
        <f t="shared" si="4"/>
        <v>43891</v>
      </c>
      <c r="DV27" s="10">
        <f t="shared" si="4"/>
        <v>43922</v>
      </c>
      <c r="DW27" s="10">
        <f t="shared" si="4"/>
        <v>43952</v>
      </c>
      <c r="DX27" s="10">
        <f t="shared" si="4"/>
        <v>43983</v>
      </c>
      <c r="DY27" s="10">
        <f t="shared" si="4"/>
        <v>44013</v>
      </c>
      <c r="DZ27" s="10">
        <f t="shared" si="4"/>
        <v>44044</v>
      </c>
      <c r="EA27" s="10">
        <f t="shared" ref="EA27:ED27" si="5">EA17</f>
        <v>44075</v>
      </c>
      <c r="EB27" s="10">
        <f t="shared" si="5"/>
        <v>44105</v>
      </c>
      <c r="EC27" s="10">
        <f t="shared" si="5"/>
        <v>44136</v>
      </c>
      <c r="ED27" s="10">
        <f t="shared" si="5"/>
        <v>44166</v>
      </c>
    </row>
    <row r="28" spans="2:134" x14ac:dyDescent="0.45">
      <c r="B28" t="str">
        <f t="shared" ref="B28:B35" si="6">B18</f>
        <v>Advertising and marketing</v>
      </c>
      <c r="C28" s="12" cm="1">
        <f t="array" ref="C28:ED28">TRANSPOSE(_xll.hp_filter(TRANSPOSE(C18:ED18),6.25))</f>
        <v>0.9807156024391448</v>
      </c>
      <c r="D28" s="12">
        <v>0.98017412062736675</v>
      </c>
      <c r="E28" s="12">
        <v>0.98271814242532551</v>
      </c>
      <c r="F28" s="12">
        <v>0.98987112520285858</v>
      </c>
      <c r="G28" s="12">
        <v>1.0013645754421263</v>
      </c>
      <c r="H28" s="12">
        <v>1.0194480740286749</v>
      </c>
      <c r="I28" s="12">
        <v>1.0423795179892785</v>
      </c>
      <c r="J28" s="12">
        <v>1.0650486128831402</v>
      </c>
      <c r="K28" s="12">
        <v>1.0812550127348151</v>
      </c>
      <c r="L28" s="12">
        <v>1.0954574400729775</v>
      </c>
      <c r="M28" s="12">
        <v>1.1111418865582894</v>
      </c>
      <c r="N28" s="12">
        <v>1.1275556768712864</v>
      </c>
      <c r="O28" s="12">
        <v>1.1367733310742651</v>
      </c>
      <c r="P28" s="12">
        <v>1.1319666706927651</v>
      </c>
      <c r="Q28" s="12">
        <v>1.1140596856830467</v>
      </c>
      <c r="R28" s="12">
        <v>1.0896947172543441</v>
      </c>
      <c r="S28" s="12">
        <v>1.066821486978766</v>
      </c>
      <c r="T28" s="12">
        <v>1.0551328771117721</v>
      </c>
      <c r="U28" s="12">
        <v>1.0561178161560461</v>
      </c>
      <c r="V28" s="12">
        <v>1.0673630183124645</v>
      </c>
      <c r="W28" s="12">
        <v>1.0773844247907725</v>
      </c>
      <c r="X28" s="12">
        <v>1.0829406149918559</v>
      </c>
      <c r="Y28" s="12">
        <v>1.0849672823861303</v>
      </c>
      <c r="Z28" s="12">
        <v>1.0845354343101621</v>
      </c>
      <c r="AA28" s="12">
        <v>1.0847455970364295</v>
      </c>
      <c r="AB28" s="12">
        <v>1.0867877016369467</v>
      </c>
      <c r="AC28" s="12">
        <v>1.0867307680003799</v>
      </c>
      <c r="AD28" s="12">
        <v>1.083190265893585</v>
      </c>
      <c r="AE28" s="12">
        <v>1.0750632718830011</v>
      </c>
      <c r="AF28" s="12">
        <v>1.0656654178383822</v>
      </c>
      <c r="AG28" s="12">
        <v>1.0576575482013888</v>
      </c>
      <c r="AH28" s="12">
        <v>1.0492109385114925</v>
      </c>
      <c r="AI28" s="12">
        <v>1.0382521544751713</v>
      </c>
      <c r="AJ28" s="12">
        <v>1.0227950860804957</v>
      </c>
      <c r="AK28" s="12">
        <v>1.0043192707311293</v>
      </c>
      <c r="AL28" s="12">
        <v>0.98602196741221992</v>
      </c>
      <c r="AM28" s="12">
        <v>0.97469720772920387</v>
      </c>
      <c r="AN28" s="12">
        <v>0.97393711694983165</v>
      </c>
      <c r="AO28" s="12">
        <v>0.98083805687972425</v>
      </c>
      <c r="AP28" s="12">
        <v>0.99147834333039264</v>
      </c>
      <c r="AQ28" s="12">
        <v>1.0018992800309479</v>
      </c>
      <c r="AR28" s="12">
        <v>1.009891824657235</v>
      </c>
      <c r="AS28" s="12">
        <v>1.018560265226417</v>
      </c>
      <c r="AT28" s="12">
        <v>1.0283828941992272</v>
      </c>
      <c r="AU28" s="12">
        <v>1.0376983953406658</v>
      </c>
      <c r="AV28" s="12">
        <v>1.0471557825513447</v>
      </c>
      <c r="AW28" s="12">
        <v>1.0606280520209705</v>
      </c>
      <c r="AX28" s="12">
        <v>1.0811649988305356</v>
      </c>
      <c r="AY28" s="12">
        <v>1.1040145212518917</v>
      </c>
      <c r="AZ28" s="12">
        <v>1.1232275339640367</v>
      </c>
      <c r="BA28" s="12">
        <v>1.1372450774699272</v>
      </c>
      <c r="BB28" s="12">
        <v>1.1458721273297818</v>
      </c>
      <c r="BC28" s="12">
        <v>1.1504934678408545</v>
      </c>
      <c r="BD28" s="12">
        <v>1.152191241682325</v>
      </c>
      <c r="BE28" s="12">
        <v>1.1481956847897146</v>
      </c>
      <c r="BF28" s="12">
        <v>1.1425448139483141</v>
      </c>
      <c r="BG28" s="12">
        <v>1.136571288368194</v>
      </c>
      <c r="BH28" s="12">
        <v>1.1315137553154249</v>
      </c>
      <c r="BI28" s="12">
        <v>1.1234088882050024</v>
      </c>
      <c r="BJ28" s="12">
        <v>1.1140120959548778</v>
      </c>
      <c r="BK28" s="12">
        <v>1.1075092025525253</v>
      </c>
      <c r="BL28" s="12">
        <v>1.0993552096448416</v>
      </c>
      <c r="BM28" s="12">
        <v>1.0903898634753846</v>
      </c>
      <c r="BN28" s="12">
        <v>1.0852272066249133</v>
      </c>
      <c r="BO28" s="12">
        <v>1.0891622794410307</v>
      </c>
      <c r="BP28" s="12">
        <v>1.0964708117154991</v>
      </c>
      <c r="BQ28" s="12">
        <v>1.104191532659593</v>
      </c>
      <c r="BR28" s="12">
        <v>1.102565822045908</v>
      </c>
      <c r="BS28" s="12">
        <v>1.0937621154118449</v>
      </c>
      <c r="BT28" s="12">
        <v>1.0843606037976357</v>
      </c>
      <c r="BU28" s="12">
        <v>1.0761526820283429</v>
      </c>
      <c r="BV28" s="12">
        <v>1.0693268319386127</v>
      </c>
      <c r="BW28" s="12">
        <v>1.0617109519329886</v>
      </c>
      <c r="BX28" s="12">
        <v>1.056974139669089</v>
      </c>
      <c r="BY28" s="12">
        <v>1.0577567754484429</v>
      </c>
      <c r="BZ28" s="12">
        <v>1.060839689787886</v>
      </c>
      <c r="CA28" s="12">
        <v>1.0630020638409943</v>
      </c>
      <c r="CB28" s="12">
        <v>1.0629045551360785</v>
      </c>
      <c r="CC28" s="12">
        <v>1.0589903955375279</v>
      </c>
      <c r="CD28" s="12">
        <v>1.056415835645435</v>
      </c>
      <c r="CE28" s="12">
        <v>1.0602171474977964</v>
      </c>
      <c r="CF28" s="12">
        <v>1.0708051928718145</v>
      </c>
      <c r="CG28" s="12">
        <v>1.0841641683392491</v>
      </c>
      <c r="CH28" s="12">
        <v>1.1027695584781088</v>
      </c>
      <c r="CI28" s="12">
        <v>1.1211044330443189</v>
      </c>
      <c r="CJ28" s="12">
        <v>1.1355814820054808</v>
      </c>
      <c r="CK28" s="12">
        <v>1.1486315106203051</v>
      </c>
      <c r="CL28" s="12">
        <v>1.1637733076936718</v>
      </c>
      <c r="CM28" s="12">
        <v>1.1808788137329169</v>
      </c>
      <c r="CN28" s="12">
        <v>1.1957164456256586</v>
      </c>
      <c r="CO28" s="12">
        <v>1.2048448926126341</v>
      </c>
      <c r="CP28" s="12">
        <v>1.2118958525971295</v>
      </c>
      <c r="CQ28" s="12">
        <v>1.2250294334049432</v>
      </c>
      <c r="CR28" s="12">
        <v>1.2469088531353509</v>
      </c>
      <c r="CS28" s="12">
        <v>1.2695789234776651</v>
      </c>
      <c r="CT28" s="12">
        <v>1.2864222525462181</v>
      </c>
      <c r="CU28" s="12">
        <v>1.2957794495104316</v>
      </c>
      <c r="CV28" s="12">
        <v>1.3018851130008149</v>
      </c>
      <c r="CW28" s="12">
        <v>1.3127957225551294</v>
      </c>
      <c r="CX28" s="12">
        <v>1.3282954298009257</v>
      </c>
      <c r="CY28" s="12">
        <v>1.340100572920351</v>
      </c>
      <c r="CZ28" s="12">
        <v>1.3387523148353671</v>
      </c>
      <c r="DA28" s="12">
        <v>1.3189837578368544</v>
      </c>
      <c r="DB28" s="12">
        <v>1.2863029803816239</v>
      </c>
      <c r="DC28" s="12">
        <v>1.2492341287504969</v>
      </c>
      <c r="DD28" s="12">
        <v>1.2186206954249386</v>
      </c>
      <c r="DE28" s="12">
        <v>1.202005152542192</v>
      </c>
      <c r="DF28" s="12">
        <v>1.207445540146602</v>
      </c>
      <c r="DG28" s="12">
        <v>1.231925365571064</v>
      </c>
      <c r="DH28" s="12">
        <v>1.2598668192345686</v>
      </c>
      <c r="DI28" s="12">
        <v>1.2849392735918814</v>
      </c>
      <c r="DJ28" s="12">
        <v>1.3080914932433136</v>
      </c>
      <c r="DK28" s="12">
        <v>1.3277675239694697</v>
      </c>
      <c r="DL28" s="12">
        <v>1.339282001928527</v>
      </c>
      <c r="DM28" s="12">
        <v>1.3421383920207677</v>
      </c>
      <c r="DN28" s="12">
        <v>1.3375253857874583</v>
      </c>
      <c r="DO28" s="12">
        <v>1.3299838113851152</v>
      </c>
      <c r="DP28" s="12">
        <v>1.3159711050055201</v>
      </c>
      <c r="DQ28" s="12">
        <v>1.293384557973994</v>
      </c>
      <c r="DR28" s="12">
        <v>1.2613834172179526</v>
      </c>
      <c r="DS28" s="12">
        <v>1.2219513242972815</v>
      </c>
      <c r="DT28" s="12">
        <v>1.179244601192561</v>
      </c>
      <c r="DU28" s="12">
        <v>1.1414190363407939</v>
      </c>
      <c r="DV28" s="12">
        <v>1.1139607439974784</v>
      </c>
      <c r="DW28" s="12">
        <v>1.1034548482060531</v>
      </c>
      <c r="DX28" s="12">
        <v>1.1043787485315195</v>
      </c>
      <c r="DY28" s="12">
        <v>1.1151337796710428</v>
      </c>
      <c r="DZ28" s="12">
        <v>1.1301954296390804</v>
      </c>
      <c r="EA28" s="12">
        <v>1.1481159853650313</v>
      </c>
      <c r="EB28" s="12">
        <v>1.1706255174946205</v>
      </c>
      <c r="EC28" s="12">
        <v>1.1900395870554268</v>
      </c>
      <c r="ED28" s="12">
        <v>1.2074910889901218</v>
      </c>
    </row>
    <row r="29" spans="2:134" x14ac:dyDescent="0.45">
      <c r="B29" t="str">
        <f t="shared" si="6"/>
        <v>Architecture</v>
      </c>
      <c r="C29" s="12" cm="1">
        <f t="array" ref="C29:ED29">TRANSPOSE(_xll.hp_filter(TRANSPOSE(C19:ED19),6.25))</f>
        <v>1.0011348347167304</v>
      </c>
      <c r="D29" s="12">
        <v>1.0126798534063886</v>
      </c>
      <c r="E29" s="12">
        <v>1.0240432985413699</v>
      </c>
      <c r="F29" s="12">
        <v>1.0353696851078298</v>
      </c>
      <c r="G29" s="12">
        <v>1.0482550467684777</v>
      </c>
      <c r="H29" s="12">
        <v>1.0600099388688513</v>
      </c>
      <c r="I29" s="12">
        <v>1.0691202662625368</v>
      </c>
      <c r="J29" s="12">
        <v>1.0722544809512351</v>
      </c>
      <c r="K29" s="12">
        <v>1.0694780474450258</v>
      </c>
      <c r="L29" s="12">
        <v>1.0626399487882994</v>
      </c>
      <c r="M29" s="12">
        <v>1.0561439805160091</v>
      </c>
      <c r="N29" s="12">
        <v>1.0535293550241929</v>
      </c>
      <c r="O29" s="12">
        <v>1.0553702363790665</v>
      </c>
      <c r="P29" s="12">
        <v>1.0675436306818957</v>
      </c>
      <c r="Q29" s="12">
        <v>1.0853011573989051</v>
      </c>
      <c r="R29" s="12">
        <v>1.1049926063545912</v>
      </c>
      <c r="S29" s="12">
        <v>1.1234487727047529</v>
      </c>
      <c r="T29" s="12">
        <v>1.1368586255941775</v>
      </c>
      <c r="U29" s="12">
        <v>1.1450771555553338</v>
      </c>
      <c r="V29" s="12">
        <v>1.1474519975554656</v>
      </c>
      <c r="W29" s="12">
        <v>1.1426858987457353</v>
      </c>
      <c r="X29" s="12">
        <v>1.1363062940273854</v>
      </c>
      <c r="Y29" s="12">
        <v>1.1278874076176295</v>
      </c>
      <c r="Z29" s="12">
        <v>1.116715307057248</v>
      </c>
      <c r="AA29" s="12">
        <v>1.1063401580696715</v>
      </c>
      <c r="AB29" s="12">
        <v>1.1017194433979856</v>
      </c>
      <c r="AC29" s="12">
        <v>1.1090464249095002</v>
      </c>
      <c r="AD29" s="12">
        <v>1.1260233908949784</v>
      </c>
      <c r="AE29" s="12">
        <v>1.1472306309319444</v>
      </c>
      <c r="AF29" s="12">
        <v>1.167493522798799</v>
      </c>
      <c r="AG29" s="12">
        <v>1.1825449750500967</v>
      </c>
      <c r="AH29" s="12">
        <v>1.1923246562230014</v>
      </c>
      <c r="AI29" s="12">
        <v>1.1944497485768331</v>
      </c>
      <c r="AJ29" s="12">
        <v>1.1894531426867609</v>
      </c>
      <c r="AK29" s="12">
        <v>1.1802471839100352</v>
      </c>
      <c r="AL29" s="12">
        <v>1.1719419355426266</v>
      </c>
      <c r="AM29" s="12">
        <v>1.1676926211850724</v>
      </c>
      <c r="AN29" s="12">
        <v>1.167739012314458</v>
      </c>
      <c r="AO29" s="12">
        <v>1.1728326611817896</v>
      </c>
      <c r="AP29" s="12">
        <v>1.1816783743882842</v>
      </c>
      <c r="AQ29" s="12">
        <v>1.1949597850764084</v>
      </c>
      <c r="AR29" s="12">
        <v>1.2089526569689235</v>
      </c>
      <c r="AS29" s="12">
        <v>1.2160163754208457</v>
      </c>
      <c r="AT29" s="12">
        <v>1.2139331745887616</v>
      </c>
      <c r="AU29" s="12">
        <v>1.2047779424785212</v>
      </c>
      <c r="AV29" s="12">
        <v>1.1921771258829506</v>
      </c>
      <c r="AW29" s="12">
        <v>1.1820540254099239</v>
      </c>
      <c r="AX29" s="12">
        <v>1.1753562916323383</v>
      </c>
      <c r="AY29" s="12">
        <v>1.1684327757018211</v>
      </c>
      <c r="AZ29" s="12">
        <v>1.1592073744391596</v>
      </c>
      <c r="BA29" s="12">
        <v>1.1498567029404221</v>
      </c>
      <c r="BB29" s="12">
        <v>1.1443613836358926</v>
      </c>
      <c r="BC29" s="12">
        <v>1.1484322436726317</v>
      </c>
      <c r="BD29" s="12">
        <v>1.1610355185788352</v>
      </c>
      <c r="BE29" s="12">
        <v>1.1731527983864927</v>
      </c>
      <c r="BF29" s="12">
        <v>1.1753147898279157</v>
      </c>
      <c r="BG29" s="12">
        <v>1.1686143095387125</v>
      </c>
      <c r="BH29" s="12">
        <v>1.1620709132603557</v>
      </c>
      <c r="BI29" s="12">
        <v>1.1640872735858845</v>
      </c>
      <c r="BJ29" s="12">
        <v>1.1745345534543818</v>
      </c>
      <c r="BK29" s="12">
        <v>1.1881583248848293</v>
      </c>
      <c r="BL29" s="12">
        <v>1.2063820655217579</v>
      </c>
      <c r="BM29" s="12">
        <v>1.2281935857869155</v>
      </c>
      <c r="BN29" s="12">
        <v>1.2478179466488224</v>
      </c>
      <c r="BO29" s="12">
        <v>1.2574418436902386</v>
      </c>
      <c r="BP29" s="12">
        <v>1.2595765711854685</v>
      </c>
      <c r="BQ29" s="12">
        <v>1.2553791961207512</v>
      </c>
      <c r="BR29" s="12">
        <v>1.245815498933206</v>
      </c>
      <c r="BS29" s="12">
        <v>1.2327894439545481</v>
      </c>
      <c r="BT29" s="12">
        <v>1.2189072221467061</v>
      </c>
      <c r="BU29" s="12">
        <v>1.2068140772982427</v>
      </c>
      <c r="BV29" s="12">
        <v>1.1987335318324992</v>
      </c>
      <c r="BW29" s="12">
        <v>1.1946083406783592</v>
      </c>
      <c r="BX29" s="12">
        <v>1.1939166818971807</v>
      </c>
      <c r="BY29" s="12">
        <v>1.1993411815438293</v>
      </c>
      <c r="BZ29" s="12">
        <v>1.2046473632090327</v>
      </c>
      <c r="CA29" s="12">
        <v>1.2055246405861384</v>
      </c>
      <c r="CB29" s="12">
        <v>1.2007651288952776</v>
      </c>
      <c r="CC29" s="12">
        <v>1.1869556598979583</v>
      </c>
      <c r="CD29" s="12">
        <v>1.1631640789106941</v>
      </c>
      <c r="CE29" s="12">
        <v>1.1358961024447392</v>
      </c>
      <c r="CF29" s="12">
        <v>1.1096231485965944</v>
      </c>
      <c r="CG29" s="12">
        <v>1.0865663089489523</v>
      </c>
      <c r="CH29" s="12">
        <v>1.0680218527481347</v>
      </c>
      <c r="CI29" s="12">
        <v>1.0539293073474696</v>
      </c>
      <c r="CJ29" s="12">
        <v>1.0482588492043292</v>
      </c>
      <c r="CK29" s="12">
        <v>1.0492955469578087</v>
      </c>
      <c r="CL29" s="12">
        <v>1.0585270108559128</v>
      </c>
      <c r="CM29" s="12">
        <v>1.0747865971575177</v>
      </c>
      <c r="CN29" s="12">
        <v>1.0887207729274806</v>
      </c>
      <c r="CO29" s="12">
        <v>1.0962791603150557</v>
      </c>
      <c r="CP29" s="12">
        <v>1.0968121330259581</v>
      </c>
      <c r="CQ29" s="12">
        <v>1.0886562413068259</v>
      </c>
      <c r="CR29" s="12">
        <v>1.0765060090833483</v>
      </c>
      <c r="CS29" s="12">
        <v>1.064934739268198</v>
      </c>
      <c r="CT29" s="12">
        <v>1.0587686408595518</v>
      </c>
      <c r="CU29" s="12">
        <v>1.0605555665350623</v>
      </c>
      <c r="CV29" s="12">
        <v>1.0712899367210349</v>
      </c>
      <c r="CW29" s="12">
        <v>1.0873140759651314</v>
      </c>
      <c r="CX29" s="12">
        <v>1.1071698061023625</v>
      </c>
      <c r="CY29" s="12">
        <v>1.1317165136571452</v>
      </c>
      <c r="CZ29" s="12">
        <v>1.1577489999878208</v>
      </c>
      <c r="DA29" s="12">
        <v>1.1768827635971049</v>
      </c>
      <c r="DB29" s="12">
        <v>1.1846022119675848</v>
      </c>
      <c r="DC29" s="12">
        <v>1.1870766101610126</v>
      </c>
      <c r="DD29" s="12">
        <v>1.1915521154404349</v>
      </c>
      <c r="DE29" s="12">
        <v>1.1983025620302183</v>
      </c>
      <c r="DF29" s="12">
        <v>1.2092674276957061</v>
      </c>
      <c r="DG29" s="12">
        <v>1.2229815742267114</v>
      </c>
      <c r="DH29" s="12">
        <v>1.245903452741342</v>
      </c>
      <c r="DI29" s="12">
        <v>1.2723631133399769</v>
      </c>
      <c r="DJ29" s="12">
        <v>1.2935193979198671</v>
      </c>
      <c r="DK29" s="12">
        <v>1.3049661328276776</v>
      </c>
      <c r="DL29" s="12">
        <v>1.301973452026622</v>
      </c>
      <c r="DM29" s="12">
        <v>1.2843938501735204</v>
      </c>
      <c r="DN29" s="12">
        <v>1.2587109216042047</v>
      </c>
      <c r="DO29" s="12">
        <v>1.2318905267199569</v>
      </c>
      <c r="DP29" s="12">
        <v>1.2118923500107659</v>
      </c>
      <c r="DQ29" s="12">
        <v>1.2004484894837413</v>
      </c>
      <c r="DR29" s="12">
        <v>1.1939082998507295</v>
      </c>
      <c r="DS29" s="12">
        <v>1.1893866628700387</v>
      </c>
      <c r="DT29" s="12">
        <v>1.1861374822829773</v>
      </c>
      <c r="DU29" s="12">
        <v>1.1796050279875097</v>
      </c>
      <c r="DV29" s="12">
        <v>1.1702512456517284</v>
      </c>
      <c r="DW29" s="12">
        <v>1.1631618651819962</v>
      </c>
      <c r="DX29" s="12">
        <v>1.1604506101485104</v>
      </c>
      <c r="DY29" s="12">
        <v>1.1634401053652856</v>
      </c>
      <c r="DZ29" s="12">
        <v>1.1693671413095736</v>
      </c>
      <c r="EA29" s="12">
        <v>1.1712314194824358</v>
      </c>
      <c r="EB29" s="12">
        <v>1.1687523779250344</v>
      </c>
      <c r="EC29" s="12">
        <v>1.1654543899489138</v>
      </c>
      <c r="ED29" s="12">
        <v>1.1620642284466729</v>
      </c>
    </row>
    <row r="30" spans="2:134" x14ac:dyDescent="0.45">
      <c r="B30" t="str">
        <f t="shared" si="6"/>
        <v>Crafts</v>
      </c>
      <c r="C30" s="12" cm="1">
        <f t="array" ref="C30:ED30">TRANSPOSE(_xll.hp_filter(TRANSPOSE(C20:ED20),6.25))</f>
        <v>0.97546143224445425</v>
      </c>
      <c r="D30" s="12">
        <v>0.93032523131648726</v>
      </c>
      <c r="E30" s="12">
        <v>0.88911520122940768</v>
      </c>
      <c r="F30" s="12">
        <v>0.85784500396836716</v>
      </c>
      <c r="G30" s="12">
        <v>0.83985849337022844</v>
      </c>
      <c r="H30" s="12">
        <v>0.83232085424097435</v>
      </c>
      <c r="I30" s="12">
        <v>0.83372540825956232</v>
      </c>
      <c r="J30" s="12">
        <v>0.84240732344600433</v>
      </c>
      <c r="K30" s="12">
        <v>0.8595927258160323</v>
      </c>
      <c r="L30" s="12">
        <v>0.88276989489618085</v>
      </c>
      <c r="M30" s="12">
        <v>0.90271639866872477</v>
      </c>
      <c r="N30" s="12">
        <v>0.91618752449130247</v>
      </c>
      <c r="O30" s="12">
        <v>0.92337272825066119</v>
      </c>
      <c r="P30" s="12">
        <v>0.9294690373144856</v>
      </c>
      <c r="Q30" s="12">
        <v>0.9396312335727951</v>
      </c>
      <c r="R30" s="12">
        <v>0.95188714254600992</v>
      </c>
      <c r="S30" s="12">
        <v>0.96332047025723155</v>
      </c>
      <c r="T30" s="12">
        <v>0.97039946041588965</v>
      </c>
      <c r="U30" s="12">
        <v>0.9735755341160095</v>
      </c>
      <c r="V30" s="12">
        <v>0.97316199263976921</v>
      </c>
      <c r="W30" s="12">
        <v>0.96725957325380163</v>
      </c>
      <c r="X30" s="12">
        <v>0.96002351375919126</v>
      </c>
      <c r="Y30" s="12">
        <v>0.95319556666958927</v>
      </c>
      <c r="Z30" s="12">
        <v>0.94241436609038742</v>
      </c>
      <c r="AA30" s="12">
        <v>0.93969208203798549</v>
      </c>
      <c r="AB30" s="12">
        <v>0.95372442451935824</v>
      </c>
      <c r="AC30" s="12">
        <v>0.98480552017644885</v>
      </c>
      <c r="AD30" s="12">
        <v>1.0294197668909322</v>
      </c>
      <c r="AE30" s="12">
        <v>1.0788873326678194</v>
      </c>
      <c r="AF30" s="12">
        <v>1.1154484037769929</v>
      </c>
      <c r="AG30" s="12">
        <v>1.1337590968849793</v>
      </c>
      <c r="AH30" s="12">
        <v>1.1314277374111974</v>
      </c>
      <c r="AI30" s="12">
        <v>1.1138096906345845</v>
      </c>
      <c r="AJ30" s="12">
        <v>1.0924913669827381</v>
      </c>
      <c r="AK30" s="12">
        <v>1.0733817278662658</v>
      </c>
      <c r="AL30" s="12">
        <v>1.0582862980657337</v>
      </c>
      <c r="AM30" s="12">
        <v>1.0461117233478558</v>
      </c>
      <c r="AN30" s="12">
        <v>1.0345086827932022</v>
      </c>
      <c r="AO30" s="12">
        <v>1.0159354667459686</v>
      </c>
      <c r="AP30" s="12">
        <v>0.99655923985207662</v>
      </c>
      <c r="AQ30" s="12">
        <v>0.97878314302607072</v>
      </c>
      <c r="AR30" s="12">
        <v>0.97140928535175208</v>
      </c>
      <c r="AS30" s="12">
        <v>0.9758918749078771</v>
      </c>
      <c r="AT30" s="12">
        <v>0.98899053712663831</v>
      </c>
      <c r="AU30" s="12">
        <v>1.0051711515502524</v>
      </c>
      <c r="AV30" s="12">
        <v>1.0191119130254553</v>
      </c>
      <c r="AW30" s="12">
        <v>1.0180146306489655</v>
      </c>
      <c r="AX30" s="12">
        <v>1.0016320080612204</v>
      </c>
      <c r="AY30" s="12">
        <v>0.98248132391163323</v>
      </c>
      <c r="AZ30" s="12">
        <v>0.972272449467946</v>
      </c>
      <c r="BA30" s="12">
        <v>0.97689704646380071</v>
      </c>
      <c r="BB30" s="12">
        <v>0.99356861654718764</v>
      </c>
      <c r="BC30" s="12">
        <v>1.0205117222061804</v>
      </c>
      <c r="BD30" s="12">
        <v>1.0466704272164558</v>
      </c>
      <c r="BE30" s="12">
        <v>1.0673627735939837</v>
      </c>
      <c r="BF30" s="12">
        <v>1.078556086355879</v>
      </c>
      <c r="BG30" s="12">
        <v>1.0817528247489587</v>
      </c>
      <c r="BH30" s="12">
        <v>1.0766045012244398</v>
      </c>
      <c r="BI30" s="12">
        <v>1.0664905750673506</v>
      </c>
      <c r="BJ30" s="12">
        <v>1.0487456515080202</v>
      </c>
      <c r="BK30" s="12">
        <v>1.0329489622117765</v>
      </c>
      <c r="BL30" s="12">
        <v>1.0254542988148485</v>
      </c>
      <c r="BM30" s="12">
        <v>1.0304441429682614</v>
      </c>
      <c r="BN30" s="12">
        <v>1.045112199468861</v>
      </c>
      <c r="BO30" s="12">
        <v>1.0737612332263167</v>
      </c>
      <c r="BP30" s="12">
        <v>1.1074009843631489</v>
      </c>
      <c r="BQ30" s="12">
        <v>1.13237483120658</v>
      </c>
      <c r="BR30" s="12">
        <v>1.1465573998992149</v>
      </c>
      <c r="BS30" s="12">
        <v>1.1567772854578962</v>
      </c>
      <c r="BT30" s="12">
        <v>1.162409575283414</v>
      </c>
      <c r="BU30" s="12">
        <v>1.1603986718273664</v>
      </c>
      <c r="BV30" s="12">
        <v>1.1621696392504361</v>
      </c>
      <c r="BW30" s="12">
        <v>1.1690499457744532</v>
      </c>
      <c r="BX30" s="12">
        <v>1.1801221202977827</v>
      </c>
      <c r="BY30" s="12">
        <v>1.1939836841349849</v>
      </c>
      <c r="BZ30" s="12">
        <v>1.2196258760275347</v>
      </c>
      <c r="CA30" s="12">
        <v>1.2469745726082098</v>
      </c>
      <c r="CB30" s="12">
        <v>1.2613083693175309</v>
      </c>
      <c r="CC30" s="12">
        <v>1.264264800736858</v>
      </c>
      <c r="CD30" s="12">
        <v>1.2661673903110922</v>
      </c>
      <c r="CE30" s="12">
        <v>1.260419765052937</v>
      </c>
      <c r="CF30" s="12">
        <v>1.2473316692258929</v>
      </c>
      <c r="CG30" s="12">
        <v>1.2235828021328308</v>
      </c>
      <c r="CH30" s="12">
        <v>1.1876861862782149</v>
      </c>
      <c r="CI30" s="12">
        <v>1.1410832616227167</v>
      </c>
      <c r="CJ30" s="12">
        <v>1.097039693006564</v>
      </c>
      <c r="CK30" s="12">
        <v>1.0742831346901385</v>
      </c>
      <c r="CL30" s="12">
        <v>1.0837658115397879</v>
      </c>
      <c r="CM30" s="12">
        <v>1.1213221102397464</v>
      </c>
      <c r="CN30" s="12">
        <v>1.1787554081168241</v>
      </c>
      <c r="CO30" s="12">
        <v>1.2517756796754052</v>
      </c>
      <c r="CP30" s="12">
        <v>1.3247695974794413</v>
      </c>
      <c r="CQ30" s="12">
        <v>1.3886797899719472</v>
      </c>
      <c r="CR30" s="12">
        <v>1.4287736580626245</v>
      </c>
      <c r="CS30" s="12">
        <v>1.4444255394328576</v>
      </c>
      <c r="CT30" s="12">
        <v>1.4382617381865224</v>
      </c>
      <c r="CU30" s="12">
        <v>1.4111141343200577</v>
      </c>
      <c r="CV30" s="12">
        <v>1.3723385604842786</v>
      </c>
      <c r="CW30" s="12">
        <v>1.3335465636765358</v>
      </c>
      <c r="CX30" s="12">
        <v>1.3134609327314428</v>
      </c>
      <c r="CY30" s="12">
        <v>1.313676185948323</v>
      </c>
      <c r="CZ30" s="12">
        <v>1.3179334336459887</v>
      </c>
      <c r="DA30" s="12">
        <v>1.3187863244133173</v>
      </c>
      <c r="DB30" s="12">
        <v>1.320620580605615</v>
      </c>
      <c r="DC30" s="12">
        <v>1.3180897166462622</v>
      </c>
      <c r="DD30" s="12">
        <v>1.310940227687698</v>
      </c>
      <c r="DE30" s="12">
        <v>1.3052101546728283</v>
      </c>
      <c r="DF30" s="12">
        <v>1.2999179374397012</v>
      </c>
      <c r="DG30" s="12">
        <v>1.2971601179982732</v>
      </c>
      <c r="DH30" s="12">
        <v>1.3025216296944395</v>
      </c>
      <c r="DI30" s="12">
        <v>1.3200261143867114</v>
      </c>
      <c r="DJ30" s="12">
        <v>1.3411118807740341</v>
      </c>
      <c r="DK30" s="12">
        <v>1.3503841714942495</v>
      </c>
      <c r="DL30" s="12">
        <v>1.3435878625042301</v>
      </c>
      <c r="DM30" s="12">
        <v>1.3261880314567747</v>
      </c>
      <c r="DN30" s="12">
        <v>1.2936160228188076</v>
      </c>
      <c r="DO30" s="12">
        <v>1.2482529335300665</v>
      </c>
      <c r="DP30" s="12">
        <v>1.2013063725850057</v>
      </c>
      <c r="DQ30" s="12">
        <v>1.1648972447596868</v>
      </c>
      <c r="DR30" s="12">
        <v>1.1524362341012271</v>
      </c>
      <c r="DS30" s="12">
        <v>1.1557744155167091</v>
      </c>
      <c r="DT30" s="12">
        <v>1.1646444664528586</v>
      </c>
      <c r="DU30" s="12">
        <v>1.1750908552213635</v>
      </c>
      <c r="DV30" s="12">
        <v>1.1910763823584039</v>
      </c>
      <c r="DW30" s="12">
        <v>1.2249132018627469</v>
      </c>
      <c r="DX30" s="12">
        <v>1.2745667849315154</v>
      </c>
      <c r="DY30" s="12">
        <v>1.3335951890736064</v>
      </c>
      <c r="DZ30" s="12">
        <v>1.3805054336952047</v>
      </c>
      <c r="EA30" s="12">
        <v>1.4088818387235582</v>
      </c>
      <c r="EB30" s="12">
        <v>1.4151942363615795</v>
      </c>
      <c r="EC30" s="12">
        <v>1.4171085332000233</v>
      </c>
      <c r="ED30" s="12">
        <v>1.4175340995657684</v>
      </c>
    </row>
    <row r="31" spans="2:134" x14ac:dyDescent="0.45">
      <c r="B31" t="str">
        <f t="shared" si="6"/>
        <v>Design</v>
      </c>
      <c r="C31" s="12" cm="1">
        <f t="array" ref="C31:ED31">TRANSPOSE(_xll.hp_filter(TRANSPOSE(C21:ED21),6.25))</f>
        <v>0.97074885792542964</v>
      </c>
      <c r="D31" s="12">
        <v>0.93788959405805183</v>
      </c>
      <c r="E31" s="12">
        <v>0.9097105129226053</v>
      </c>
      <c r="F31" s="12">
        <v>0.89886799109840498</v>
      </c>
      <c r="G31" s="12">
        <v>0.9106083308029288</v>
      </c>
      <c r="H31" s="12">
        <v>0.94338172275321641</v>
      </c>
      <c r="I31" s="12">
        <v>0.98780442228599896</v>
      </c>
      <c r="J31" s="12">
        <v>1.0250577386946915</v>
      </c>
      <c r="K31" s="12">
        <v>1.0433180565440774</v>
      </c>
      <c r="L31" s="12">
        <v>1.0399223996158451</v>
      </c>
      <c r="M31" s="12">
        <v>1.0212488816288696</v>
      </c>
      <c r="N31" s="12">
        <v>0.98896929330920114</v>
      </c>
      <c r="O31" s="12">
        <v>0.94051497384941585</v>
      </c>
      <c r="P31" s="12">
        <v>0.89217499512732967</v>
      </c>
      <c r="Q31" s="12">
        <v>0.86078930816106891</v>
      </c>
      <c r="R31" s="12">
        <v>0.85354968961703936</v>
      </c>
      <c r="S31" s="12">
        <v>0.8637745165231262</v>
      </c>
      <c r="T31" s="12">
        <v>0.88663803343188596</v>
      </c>
      <c r="U31" s="12">
        <v>0.92201774263746306</v>
      </c>
      <c r="V31" s="12">
        <v>0.97391855320399001</v>
      </c>
      <c r="W31" s="12">
        <v>1.0394880344979478</v>
      </c>
      <c r="X31" s="12">
        <v>1.106876909965123</v>
      </c>
      <c r="Y31" s="12">
        <v>1.1624011800535221</v>
      </c>
      <c r="Z31" s="12">
        <v>1.1934901998619158</v>
      </c>
      <c r="AA31" s="12">
        <v>1.1840059482899676</v>
      </c>
      <c r="AB31" s="12">
        <v>1.1414929529949864</v>
      </c>
      <c r="AC31" s="12">
        <v>1.0796414799253991</v>
      </c>
      <c r="AD31" s="12">
        <v>1.0060353218499096</v>
      </c>
      <c r="AE31" s="12">
        <v>0.92196046837437762</v>
      </c>
      <c r="AF31" s="12">
        <v>0.83838524359816968</v>
      </c>
      <c r="AG31" s="12">
        <v>0.7695173614793509</v>
      </c>
      <c r="AH31" s="12">
        <v>0.72572062029274809</v>
      </c>
      <c r="AI31" s="12">
        <v>0.71192430667614226</v>
      </c>
      <c r="AJ31" s="12">
        <v>0.72846605075252335</v>
      </c>
      <c r="AK31" s="12">
        <v>0.76881587378685601</v>
      </c>
      <c r="AL31" s="12">
        <v>0.82533581386240562</v>
      </c>
      <c r="AM31" s="12">
        <v>0.88814794718999124</v>
      </c>
      <c r="AN31" s="12">
        <v>0.95290380715298939</v>
      </c>
      <c r="AO31" s="12">
        <v>1.0093333921868302</v>
      </c>
      <c r="AP31" s="12">
        <v>1.0552625118977024</v>
      </c>
      <c r="AQ31" s="12">
        <v>1.0906663651909398</v>
      </c>
      <c r="AR31" s="12">
        <v>1.1167657147424985</v>
      </c>
      <c r="AS31" s="12">
        <v>1.1314831111025132</v>
      </c>
      <c r="AT31" s="12">
        <v>1.131711830392266</v>
      </c>
      <c r="AU31" s="12">
        <v>1.1140434026203843</v>
      </c>
      <c r="AV31" s="12">
        <v>1.0811758502217006</v>
      </c>
      <c r="AW31" s="12">
        <v>1.0399770638212436</v>
      </c>
      <c r="AX31" s="12">
        <v>1.0129082340856268</v>
      </c>
      <c r="AY31" s="12">
        <v>1.0137925402091192</v>
      </c>
      <c r="AZ31" s="12">
        <v>1.0356137633718685</v>
      </c>
      <c r="BA31" s="12">
        <v>1.0733520306848374</v>
      </c>
      <c r="BB31" s="12">
        <v>1.1050808608147613</v>
      </c>
      <c r="BC31" s="12">
        <v>1.1215157312315853</v>
      </c>
      <c r="BD31" s="12">
        <v>1.1186957841267322</v>
      </c>
      <c r="BE31" s="12">
        <v>1.1065626534511384</v>
      </c>
      <c r="BF31" s="12">
        <v>1.1004449314082483</v>
      </c>
      <c r="BG31" s="12">
        <v>1.1025441278559791</v>
      </c>
      <c r="BH31" s="12">
        <v>1.1059958175673836</v>
      </c>
      <c r="BI31" s="12">
        <v>1.1020994430547046</v>
      </c>
      <c r="BJ31" s="12">
        <v>1.0887327692593334</v>
      </c>
      <c r="BK31" s="12">
        <v>1.0678929917400388</v>
      </c>
      <c r="BL31" s="12">
        <v>1.0433520419583346</v>
      </c>
      <c r="BM31" s="12">
        <v>1.017546118056347</v>
      </c>
      <c r="BN31" s="12">
        <v>0.98905740319666968</v>
      </c>
      <c r="BO31" s="12">
        <v>0.95926490480524484</v>
      </c>
      <c r="BP31" s="12">
        <v>0.92569424264418376</v>
      </c>
      <c r="BQ31" s="12">
        <v>0.89687201422865015</v>
      </c>
      <c r="BR31" s="12">
        <v>0.88676890462551872</v>
      </c>
      <c r="BS31" s="12">
        <v>0.90540073511895092</v>
      </c>
      <c r="BT31" s="12">
        <v>0.94587403255074831</v>
      </c>
      <c r="BU31" s="12">
        <v>1.0012998576322976</v>
      </c>
      <c r="BV31" s="12">
        <v>1.0672848023992652</v>
      </c>
      <c r="BW31" s="12">
        <v>1.1291399159918942</v>
      </c>
      <c r="BX31" s="12">
        <v>1.1832670714607656</v>
      </c>
      <c r="BY31" s="12">
        <v>1.2281027780648326</v>
      </c>
      <c r="BZ31" s="12">
        <v>1.2627433004944753</v>
      </c>
      <c r="CA31" s="12">
        <v>1.2828532575486504</v>
      </c>
      <c r="CB31" s="12">
        <v>1.2913753276880038</v>
      </c>
      <c r="CC31" s="12">
        <v>1.2997960184280934</v>
      </c>
      <c r="CD31" s="12">
        <v>1.3066070037685826</v>
      </c>
      <c r="CE31" s="12">
        <v>1.2996005457238624</v>
      </c>
      <c r="CF31" s="12">
        <v>1.2856028540065774</v>
      </c>
      <c r="CG31" s="12">
        <v>1.2691783067053222</v>
      </c>
      <c r="CH31" s="12">
        <v>1.2464627762308613</v>
      </c>
      <c r="CI31" s="12">
        <v>1.2187197530314404</v>
      </c>
      <c r="CJ31" s="12">
        <v>1.185887264794445</v>
      </c>
      <c r="CK31" s="12">
        <v>1.1563407531530534</v>
      </c>
      <c r="CL31" s="12">
        <v>1.116839791944261</v>
      </c>
      <c r="CM31" s="12">
        <v>1.0736828495618698</v>
      </c>
      <c r="CN31" s="12">
        <v>1.0394127317166211</v>
      </c>
      <c r="CO31" s="12">
        <v>1.0122610967707935</v>
      </c>
      <c r="CP31" s="12">
        <v>0.98023062380535153</v>
      </c>
      <c r="CQ31" s="12">
        <v>0.94281230398360627</v>
      </c>
      <c r="CR31" s="12">
        <v>0.90938527244285017</v>
      </c>
      <c r="CS31" s="12">
        <v>0.89231407221539705</v>
      </c>
      <c r="CT31" s="12">
        <v>0.8904405869808838</v>
      </c>
      <c r="CU31" s="12">
        <v>0.89938110735835508</v>
      </c>
      <c r="CV31" s="12">
        <v>0.92863869800087673</v>
      </c>
      <c r="CW31" s="12">
        <v>0.97411316967664674</v>
      </c>
      <c r="CX31" s="12">
        <v>1.0375179383213589</v>
      </c>
      <c r="CY31" s="12">
        <v>1.1073352829501144</v>
      </c>
      <c r="CZ31" s="12">
        <v>1.1688467140227803</v>
      </c>
      <c r="DA31" s="12">
        <v>1.2114560687061884</v>
      </c>
      <c r="DB31" s="12">
        <v>1.2300560882072389</v>
      </c>
      <c r="DC31" s="12">
        <v>1.2308203781163742</v>
      </c>
      <c r="DD31" s="12">
        <v>1.2164585786674462</v>
      </c>
      <c r="DE31" s="12">
        <v>1.1942201729231832</v>
      </c>
      <c r="DF31" s="12">
        <v>1.1653027074365794</v>
      </c>
      <c r="DG31" s="12">
        <v>1.1424204450508881</v>
      </c>
      <c r="DH31" s="12">
        <v>1.1168829982566382</v>
      </c>
      <c r="DI31" s="12">
        <v>1.0863545647285102</v>
      </c>
      <c r="DJ31" s="12">
        <v>1.0564180273938542</v>
      </c>
      <c r="DK31" s="12">
        <v>1.0381740396991144</v>
      </c>
      <c r="DL31" s="12">
        <v>1.0311744792891548</v>
      </c>
      <c r="DM31" s="12">
        <v>1.0375498923431457</v>
      </c>
      <c r="DN31" s="12">
        <v>1.0586460607182653</v>
      </c>
      <c r="DO31" s="12">
        <v>1.0864382616053716</v>
      </c>
      <c r="DP31" s="12">
        <v>1.1080017650022909</v>
      </c>
      <c r="DQ31" s="12">
        <v>1.1086307558275732</v>
      </c>
      <c r="DR31" s="12">
        <v>1.0832393117307504</v>
      </c>
      <c r="DS31" s="12">
        <v>1.0404639169245651</v>
      </c>
      <c r="DT31" s="12">
        <v>0.99411663614764256</v>
      </c>
      <c r="DU31" s="12">
        <v>0.95798014105589635</v>
      </c>
      <c r="DV31" s="12">
        <v>0.93865234695068822</v>
      </c>
      <c r="DW31" s="12">
        <v>0.94833350593396437</v>
      </c>
      <c r="DX31" s="12">
        <v>0.97457364520852041</v>
      </c>
      <c r="DY31" s="12">
        <v>1.0140300615005728</v>
      </c>
      <c r="DZ31" s="12">
        <v>1.0713512105096297</v>
      </c>
      <c r="EA31" s="12">
        <v>1.1553855717203256</v>
      </c>
      <c r="EB31" s="12">
        <v>1.2548789160495901</v>
      </c>
      <c r="EC31" s="12">
        <v>1.3457643597166846</v>
      </c>
      <c r="ED31" s="12">
        <v>1.4293239895708343</v>
      </c>
    </row>
    <row r="32" spans="2:134" x14ac:dyDescent="0.45">
      <c r="B32" t="str">
        <f t="shared" si="6"/>
        <v>Film, TV, video, radio and photography</v>
      </c>
      <c r="C32" s="12" cm="1">
        <f t="array" ref="C32:ED32">TRANSPOSE(_xll.hp_filter(TRANSPOSE(C22:ED22),6.25))</f>
        <v>0.98403103685725857</v>
      </c>
      <c r="D32" s="12">
        <v>1.005498195525711</v>
      </c>
      <c r="E32" s="12">
        <v>1.0295203882970019</v>
      </c>
      <c r="F32" s="12">
        <v>1.0521113967460454</v>
      </c>
      <c r="G32" s="12">
        <v>1.0735583921920346</v>
      </c>
      <c r="H32" s="12">
        <v>1.0928139582730307</v>
      </c>
      <c r="I32" s="12">
        <v>1.1088877427995336</v>
      </c>
      <c r="J32" s="12">
        <v>1.121385100551767</v>
      </c>
      <c r="K32" s="12">
        <v>1.1268206916817149</v>
      </c>
      <c r="L32" s="12">
        <v>1.1168784915034953</v>
      </c>
      <c r="M32" s="12">
        <v>1.0896378038456769</v>
      </c>
      <c r="N32" s="12">
        <v>1.0536524993665939</v>
      </c>
      <c r="O32" s="12">
        <v>1.0166124676147246</v>
      </c>
      <c r="P32" s="12">
        <v>0.99044649505440907</v>
      </c>
      <c r="Q32" s="12">
        <v>0.98126933005421102</v>
      </c>
      <c r="R32" s="12">
        <v>0.99058129461810562</v>
      </c>
      <c r="S32" s="12">
        <v>1.0073571563352701</v>
      </c>
      <c r="T32" s="12">
        <v>1.0210896250600934</v>
      </c>
      <c r="U32" s="12">
        <v>1.0274645161843172</v>
      </c>
      <c r="V32" s="12">
        <v>1.0303430240656337</v>
      </c>
      <c r="W32" s="12">
        <v>1.0325475138468077</v>
      </c>
      <c r="X32" s="12">
        <v>1.0362905635409099</v>
      </c>
      <c r="Y32" s="12">
        <v>1.0389506471161316</v>
      </c>
      <c r="Z32" s="12">
        <v>1.0342010217714797</v>
      </c>
      <c r="AA32" s="12">
        <v>1.0261900715533301</v>
      </c>
      <c r="AB32" s="12">
        <v>1.021118109021768</v>
      </c>
      <c r="AC32" s="12">
        <v>1.0192104568988274</v>
      </c>
      <c r="AD32" s="12">
        <v>1.0165281902266736</v>
      </c>
      <c r="AE32" s="12">
        <v>1.0145851542915851</v>
      </c>
      <c r="AF32" s="12">
        <v>1.0082775500407646</v>
      </c>
      <c r="AG32" s="12">
        <v>1.0023413252736078</v>
      </c>
      <c r="AH32" s="12">
        <v>0.99972735184950157</v>
      </c>
      <c r="AI32" s="12">
        <v>0.9987518122420469</v>
      </c>
      <c r="AJ32" s="12">
        <v>0.9934182873870796</v>
      </c>
      <c r="AK32" s="12">
        <v>0.98737569781507128</v>
      </c>
      <c r="AL32" s="12">
        <v>0.98503042590943346</v>
      </c>
      <c r="AM32" s="12">
        <v>0.9892983352207243</v>
      </c>
      <c r="AN32" s="12">
        <v>1.0059866613581507</v>
      </c>
      <c r="AO32" s="12">
        <v>1.0293828038735455</v>
      </c>
      <c r="AP32" s="12">
        <v>1.0533714217541381</v>
      </c>
      <c r="AQ32" s="12">
        <v>1.0744195917576198</v>
      </c>
      <c r="AR32" s="12">
        <v>1.0951015568993612</v>
      </c>
      <c r="AS32" s="12">
        <v>1.1089683704382987</v>
      </c>
      <c r="AT32" s="12">
        <v>1.1144583699217896</v>
      </c>
      <c r="AU32" s="12">
        <v>1.1139651854186017</v>
      </c>
      <c r="AV32" s="12">
        <v>1.1100404424414578</v>
      </c>
      <c r="AW32" s="12">
        <v>1.0999061374985153</v>
      </c>
      <c r="AX32" s="12">
        <v>1.0767247993270708</v>
      </c>
      <c r="AY32" s="12">
        <v>1.0437273914113367</v>
      </c>
      <c r="AZ32" s="12">
        <v>1.014841692813875</v>
      </c>
      <c r="BA32" s="12">
        <v>1.002097139145893</v>
      </c>
      <c r="BB32" s="12">
        <v>1.0078118682611441</v>
      </c>
      <c r="BC32" s="12">
        <v>1.0215133173818471</v>
      </c>
      <c r="BD32" s="12">
        <v>1.0374795134842087</v>
      </c>
      <c r="BE32" s="12">
        <v>1.0497777913014521</v>
      </c>
      <c r="BF32" s="12">
        <v>1.0546870514038962</v>
      </c>
      <c r="BG32" s="12">
        <v>1.0479963451351695</v>
      </c>
      <c r="BH32" s="12">
        <v>1.0348902864096263</v>
      </c>
      <c r="BI32" s="12">
        <v>1.0202629702592132</v>
      </c>
      <c r="BJ32" s="12">
        <v>1.0114888076639303</v>
      </c>
      <c r="BK32" s="12">
        <v>1.0149187990494621</v>
      </c>
      <c r="BL32" s="12">
        <v>1.0295721977226469</v>
      </c>
      <c r="BM32" s="12">
        <v>1.0491713996288032</v>
      </c>
      <c r="BN32" s="12">
        <v>1.0631213191011726</v>
      </c>
      <c r="BO32" s="12">
        <v>1.0693554591731276</v>
      </c>
      <c r="BP32" s="12">
        <v>1.0782701504531875</v>
      </c>
      <c r="BQ32" s="12">
        <v>1.0926000144348265</v>
      </c>
      <c r="BR32" s="12">
        <v>1.112368350262896</v>
      </c>
      <c r="BS32" s="12">
        <v>1.1355869024227634</v>
      </c>
      <c r="BT32" s="12">
        <v>1.1647567767272036</v>
      </c>
      <c r="BU32" s="12">
        <v>1.1945534702392357</v>
      </c>
      <c r="BV32" s="12">
        <v>1.2152976688966972</v>
      </c>
      <c r="BW32" s="12">
        <v>1.2218723999147989</v>
      </c>
      <c r="BX32" s="12">
        <v>1.2155434524811275</v>
      </c>
      <c r="BY32" s="12">
        <v>1.203008585713115</v>
      </c>
      <c r="BZ32" s="12">
        <v>1.1886187468825287</v>
      </c>
      <c r="CA32" s="12">
        <v>1.1811977707782233</v>
      </c>
      <c r="CB32" s="12">
        <v>1.1863744081141689</v>
      </c>
      <c r="CC32" s="12">
        <v>1.2086742520780203</v>
      </c>
      <c r="CD32" s="12">
        <v>1.2454959555720331</v>
      </c>
      <c r="CE32" s="12">
        <v>1.289559261868725</v>
      </c>
      <c r="CF32" s="12">
        <v>1.3385805559273791</v>
      </c>
      <c r="CG32" s="12">
        <v>1.3848189997032105</v>
      </c>
      <c r="CH32" s="12">
        <v>1.4170720664263683</v>
      </c>
      <c r="CI32" s="12">
        <v>1.4348140725121246</v>
      </c>
      <c r="CJ32" s="12">
        <v>1.435166184795527</v>
      </c>
      <c r="CK32" s="12">
        <v>1.4204110412800239</v>
      </c>
      <c r="CL32" s="12">
        <v>1.3958970288123114</v>
      </c>
      <c r="CM32" s="12">
        <v>1.3686135518936469</v>
      </c>
      <c r="CN32" s="12">
        <v>1.3461762398332022</v>
      </c>
      <c r="CO32" s="12">
        <v>1.3239111214335595</v>
      </c>
      <c r="CP32" s="12">
        <v>1.2946217319214213</v>
      </c>
      <c r="CQ32" s="12">
        <v>1.2599486838850693</v>
      </c>
      <c r="CR32" s="12">
        <v>1.2249764365847486</v>
      </c>
      <c r="CS32" s="12">
        <v>1.1978882580430241</v>
      </c>
      <c r="CT32" s="12">
        <v>1.1875413970678244</v>
      </c>
      <c r="CU32" s="12">
        <v>1.1916498070992114</v>
      </c>
      <c r="CV32" s="12">
        <v>1.2007280590220066</v>
      </c>
      <c r="CW32" s="12">
        <v>1.2176296756563207</v>
      </c>
      <c r="CX32" s="12">
        <v>1.2435688624373515</v>
      </c>
      <c r="CY32" s="12">
        <v>1.2636896549633974</v>
      </c>
      <c r="CZ32" s="12">
        <v>1.2697807124778244</v>
      </c>
      <c r="DA32" s="12">
        <v>1.2622271409445929</v>
      </c>
      <c r="DB32" s="12">
        <v>1.2411026715624374</v>
      </c>
      <c r="DC32" s="12">
        <v>1.2050647189292452</v>
      </c>
      <c r="DD32" s="12">
        <v>1.1537979633313407</v>
      </c>
      <c r="DE32" s="12">
        <v>1.1003308150967013</v>
      </c>
      <c r="DF32" s="12">
        <v>1.051747803525918</v>
      </c>
      <c r="DG32" s="12">
        <v>1.0246705822813158</v>
      </c>
      <c r="DH32" s="12">
        <v>1.0320444766970618</v>
      </c>
      <c r="DI32" s="12">
        <v>1.0666962343254696</v>
      </c>
      <c r="DJ32" s="12">
        <v>1.1159750622301177</v>
      </c>
      <c r="DK32" s="12">
        <v>1.169827965940929</v>
      </c>
      <c r="DL32" s="12">
        <v>1.2211245933069568</v>
      </c>
      <c r="DM32" s="12">
        <v>1.2580877365907852</v>
      </c>
      <c r="DN32" s="12">
        <v>1.279088762380693</v>
      </c>
      <c r="DO32" s="12">
        <v>1.2794553986002895</v>
      </c>
      <c r="DP32" s="12">
        <v>1.2588034806487745</v>
      </c>
      <c r="DQ32" s="12">
        <v>1.2232879015759099</v>
      </c>
      <c r="DR32" s="12">
        <v>1.1800344506308771</v>
      </c>
      <c r="DS32" s="12">
        <v>1.1316486752496457</v>
      </c>
      <c r="DT32" s="12">
        <v>1.0814093773302955</v>
      </c>
      <c r="DU32" s="12">
        <v>1.0371219072259363</v>
      </c>
      <c r="DV32" s="12">
        <v>1.0215933441830383</v>
      </c>
      <c r="DW32" s="12">
        <v>1.0383351456861654</v>
      </c>
      <c r="DX32" s="12">
        <v>1.0800514733608406</v>
      </c>
      <c r="DY32" s="12">
        <v>1.1379640151684414</v>
      </c>
      <c r="DZ32" s="12">
        <v>1.1961929344491482</v>
      </c>
      <c r="EA32" s="12">
        <v>1.2515575242987493</v>
      </c>
      <c r="EB32" s="12">
        <v>1.2988503054215883</v>
      </c>
      <c r="EC32" s="12">
        <v>1.3371873996052814</v>
      </c>
      <c r="ED32" s="12">
        <v>1.3707492969508304</v>
      </c>
    </row>
    <row r="33" spans="2:134" x14ac:dyDescent="0.45">
      <c r="B33" t="str">
        <f t="shared" si="6"/>
        <v>IT, software and computer services</v>
      </c>
      <c r="C33" s="12" cm="1">
        <f t="array" ref="C33:ED33">TRANSPOSE(_xll.hp_filter(TRANSPOSE(C23:ED23),6.25))</f>
        <v>1.0274047361350407</v>
      </c>
      <c r="D33" s="12">
        <v>1.0545423553254722</v>
      </c>
      <c r="E33" s="12">
        <v>1.0772952167342975</v>
      </c>
      <c r="F33" s="12">
        <v>1.0896602450795927</v>
      </c>
      <c r="G33" s="12">
        <v>1.0903267672713626</v>
      </c>
      <c r="H33" s="12">
        <v>1.0803315467565091</v>
      </c>
      <c r="I33" s="12">
        <v>1.0617441285870814</v>
      </c>
      <c r="J33" s="12">
        <v>1.0446780485810609</v>
      </c>
      <c r="K33" s="12">
        <v>1.0338113422186379</v>
      </c>
      <c r="L33" s="12">
        <v>1.031779104249638</v>
      </c>
      <c r="M33" s="12">
        <v>1.0371086250485382</v>
      </c>
      <c r="N33" s="12">
        <v>1.0439553417206873</v>
      </c>
      <c r="O33" s="12">
        <v>1.0494658526307761</v>
      </c>
      <c r="P33" s="12">
        <v>1.0498896799065274</v>
      </c>
      <c r="Q33" s="12">
        <v>1.0481114243634553</v>
      </c>
      <c r="R33" s="12">
        <v>1.0465887725513525</v>
      </c>
      <c r="S33" s="12">
        <v>1.0451033101127498</v>
      </c>
      <c r="T33" s="12">
        <v>1.0453130696529263</v>
      </c>
      <c r="U33" s="12">
        <v>1.0474321774816135</v>
      </c>
      <c r="V33" s="12">
        <v>1.0514620317476819</v>
      </c>
      <c r="W33" s="12">
        <v>1.0597601480449035</v>
      </c>
      <c r="X33" s="12">
        <v>1.0740453668619736</v>
      </c>
      <c r="Y33" s="12">
        <v>1.0980929314830323</v>
      </c>
      <c r="Z33" s="12">
        <v>1.1301723379568644</v>
      </c>
      <c r="AA33" s="12">
        <v>1.1625731990777552</v>
      </c>
      <c r="AB33" s="12">
        <v>1.1835852269076415</v>
      </c>
      <c r="AC33" s="12">
        <v>1.1891705435786759</v>
      </c>
      <c r="AD33" s="12">
        <v>1.1819306316768334</v>
      </c>
      <c r="AE33" s="12">
        <v>1.1712166844658338</v>
      </c>
      <c r="AF33" s="12">
        <v>1.1621484877691588</v>
      </c>
      <c r="AG33" s="12">
        <v>1.1559674071923685</v>
      </c>
      <c r="AH33" s="12">
        <v>1.1541099166481428</v>
      </c>
      <c r="AI33" s="12">
        <v>1.1561803403684949</v>
      </c>
      <c r="AJ33" s="12">
        <v>1.1625870661101343</v>
      </c>
      <c r="AK33" s="12">
        <v>1.1731327740958328</v>
      </c>
      <c r="AL33" s="12">
        <v>1.1844765670834372</v>
      </c>
      <c r="AM33" s="12">
        <v>1.1947077154379864</v>
      </c>
      <c r="AN33" s="12">
        <v>1.2006747928393544</v>
      </c>
      <c r="AO33" s="12">
        <v>1.2006753902176368</v>
      </c>
      <c r="AP33" s="12">
        <v>1.1981277739988812</v>
      </c>
      <c r="AQ33" s="12">
        <v>1.1931594985908993</v>
      </c>
      <c r="AR33" s="12">
        <v>1.1899719348491429</v>
      </c>
      <c r="AS33" s="12">
        <v>1.1886381012434335</v>
      </c>
      <c r="AT33" s="12">
        <v>1.189979148119038</v>
      </c>
      <c r="AU33" s="12">
        <v>1.1934455292982138</v>
      </c>
      <c r="AV33" s="12">
        <v>1.1981146741673832</v>
      </c>
      <c r="AW33" s="12">
        <v>1.2002604177602905</v>
      </c>
      <c r="AX33" s="12">
        <v>1.1966185742051099</v>
      </c>
      <c r="AY33" s="12">
        <v>1.1916752381104803</v>
      </c>
      <c r="AZ33" s="12">
        <v>1.1921797470556696</v>
      </c>
      <c r="BA33" s="12">
        <v>1.2025295531630062</v>
      </c>
      <c r="BB33" s="12">
        <v>1.2211560214531301</v>
      </c>
      <c r="BC33" s="12">
        <v>1.2442076549085805</v>
      </c>
      <c r="BD33" s="12">
        <v>1.2684770804609853</v>
      </c>
      <c r="BE33" s="12">
        <v>1.293446456772672</v>
      </c>
      <c r="BF33" s="12">
        <v>1.3114870053527741</v>
      </c>
      <c r="BG33" s="12">
        <v>1.3144135734485149</v>
      </c>
      <c r="BH33" s="12">
        <v>1.3054525047474161</v>
      </c>
      <c r="BI33" s="12">
        <v>1.2892607297194791</v>
      </c>
      <c r="BJ33" s="12">
        <v>1.27259168838799</v>
      </c>
      <c r="BK33" s="12">
        <v>1.258174207240224</v>
      </c>
      <c r="BL33" s="12">
        <v>1.2529481586731979</v>
      </c>
      <c r="BM33" s="12">
        <v>1.2570957002093406</v>
      </c>
      <c r="BN33" s="12">
        <v>1.2717217959101674</v>
      </c>
      <c r="BO33" s="12">
        <v>1.2931671992701159</v>
      </c>
      <c r="BP33" s="12">
        <v>1.3194613603131842</v>
      </c>
      <c r="BQ33" s="12">
        <v>1.3412438567092839</v>
      </c>
      <c r="BR33" s="12">
        <v>1.3530271239556395</v>
      </c>
      <c r="BS33" s="12">
        <v>1.3574901975889917</v>
      </c>
      <c r="BT33" s="12">
        <v>1.3556959418220313</v>
      </c>
      <c r="BU33" s="12">
        <v>1.3519150728191769</v>
      </c>
      <c r="BV33" s="12">
        <v>1.3447442784111072</v>
      </c>
      <c r="BW33" s="12">
        <v>1.3393570975917835</v>
      </c>
      <c r="BX33" s="12">
        <v>1.3347458452294498</v>
      </c>
      <c r="BY33" s="12">
        <v>1.3329279847694395</v>
      </c>
      <c r="BZ33" s="12">
        <v>1.336469598917994</v>
      </c>
      <c r="CA33" s="12">
        <v>1.3460579868591844</v>
      </c>
      <c r="CB33" s="12">
        <v>1.3576544420873455</v>
      </c>
      <c r="CC33" s="12">
        <v>1.3647077799866312</v>
      </c>
      <c r="CD33" s="12">
        <v>1.3687804231016147</v>
      </c>
      <c r="CE33" s="12">
        <v>1.3740372633235132</v>
      </c>
      <c r="CF33" s="12">
        <v>1.3834744914335211</v>
      </c>
      <c r="CG33" s="12">
        <v>1.3979058121554022</v>
      </c>
      <c r="CH33" s="12">
        <v>1.4165866696841238</v>
      </c>
      <c r="CI33" s="12">
        <v>1.4387637787789351</v>
      </c>
      <c r="CJ33" s="12">
        <v>1.4647986957942596</v>
      </c>
      <c r="CK33" s="12">
        <v>1.4924781106904914</v>
      </c>
      <c r="CL33" s="12">
        <v>1.5226368871991927</v>
      </c>
      <c r="CM33" s="12">
        <v>1.5545676670769129</v>
      </c>
      <c r="CN33" s="12">
        <v>1.5831391442211409</v>
      </c>
      <c r="CO33" s="12">
        <v>1.5991058867111945</v>
      </c>
      <c r="CP33" s="12">
        <v>1.6033852602070831</v>
      </c>
      <c r="CQ33" s="12">
        <v>1.5966501664106558</v>
      </c>
      <c r="CR33" s="12">
        <v>1.582130451984308</v>
      </c>
      <c r="CS33" s="12">
        <v>1.565254776854883</v>
      </c>
      <c r="CT33" s="12">
        <v>1.5506599827833005</v>
      </c>
      <c r="CU33" s="12">
        <v>1.544802369990026</v>
      </c>
      <c r="CV33" s="12">
        <v>1.5525456491862055</v>
      </c>
      <c r="CW33" s="12">
        <v>1.5736969595763903</v>
      </c>
      <c r="CX33" s="12">
        <v>1.6036032554578208</v>
      </c>
      <c r="CY33" s="12">
        <v>1.6333945757700832</v>
      </c>
      <c r="CZ33" s="12">
        <v>1.6561601268387209</v>
      </c>
      <c r="DA33" s="12">
        <v>1.6677781588669769</v>
      </c>
      <c r="DB33" s="12">
        <v>1.6693533891903243</v>
      </c>
      <c r="DC33" s="12">
        <v>1.6655646723784374</v>
      </c>
      <c r="DD33" s="12">
        <v>1.6602979494762065</v>
      </c>
      <c r="DE33" s="12">
        <v>1.6568858425089079</v>
      </c>
      <c r="DF33" s="12">
        <v>1.6538456443711751</v>
      </c>
      <c r="DG33" s="12">
        <v>1.6543850781217972</v>
      </c>
      <c r="DH33" s="12">
        <v>1.6590556425717904</v>
      </c>
      <c r="DI33" s="12">
        <v>1.6688442231271563</v>
      </c>
      <c r="DJ33" s="12">
        <v>1.6840109684894635</v>
      </c>
      <c r="DK33" s="12">
        <v>1.7026746672478699</v>
      </c>
      <c r="DL33" s="12">
        <v>1.7232114193324048</v>
      </c>
      <c r="DM33" s="12">
        <v>1.7406335491778302</v>
      </c>
      <c r="DN33" s="12">
        <v>1.7507956586864728</v>
      </c>
      <c r="DO33" s="12">
        <v>1.7520997016940605</v>
      </c>
      <c r="DP33" s="12">
        <v>1.7533613863820863</v>
      </c>
      <c r="DQ33" s="12">
        <v>1.7573647454941561</v>
      </c>
      <c r="DR33" s="12">
        <v>1.7676569530470614</v>
      </c>
      <c r="DS33" s="12">
        <v>1.7826194094364372</v>
      </c>
      <c r="DT33" s="12">
        <v>1.7975787977603439</v>
      </c>
      <c r="DU33" s="12">
        <v>1.8134715468191551</v>
      </c>
      <c r="DV33" s="12">
        <v>1.831996252365762</v>
      </c>
      <c r="DW33" s="12">
        <v>1.8589187851530116</v>
      </c>
      <c r="DX33" s="12">
        <v>1.8951494783260192</v>
      </c>
      <c r="DY33" s="12">
        <v>1.9324355221762084</v>
      </c>
      <c r="DZ33" s="12">
        <v>1.9647853794658281</v>
      </c>
      <c r="EA33" s="12">
        <v>1.9901557798038452</v>
      </c>
      <c r="EB33" s="12">
        <v>2.0105598917098102</v>
      </c>
      <c r="EC33" s="12">
        <v>2.0258485463612645</v>
      </c>
      <c r="ED33" s="12">
        <v>2.0387442763295724</v>
      </c>
    </row>
    <row r="34" spans="2:134" x14ac:dyDescent="0.45">
      <c r="B34" t="str">
        <f t="shared" si="6"/>
        <v>Music and Performing Arts</v>
      </c>
      <c r="C34" s="12" cm="1">
        <f t="array" ref="C34:ED34">TRANSPOSE(_xll.hp_filter(TRANSPOSE(C24:ED24),6.25))</f>
        <v>1.0316904571823811</v>
      </c>
      <c r="D34" s="12">
        <v>1.0434731656542955</v>
      </c>
      <c r="E34" s="12">
        <v>1.0501854009770288</v>
      </c>
      <c r="F34" s="12">
        <v>1.0433135942401348</v>
      </c>
      <c r="G34" s="12">
        <v>1.0253350716289995</v>
      </c>
      <c r="H34" s="12">
        <v>0.99991936936847847</v>
      </c>
      <c r="I34" s="12">
        <v>0.97249223851077937</v>
      </c>
      <c r="J34" s="12">
        <v>0.94563432205564935</v>
      </c>
      <c r="K34" s="12">
        <v>0.92733102115898203</v>
      </c>
      <c r="L34" s="12">
        <v>0.91391536594000566</v>
      </c>
      <c r="M34" s="12">
        <v>0.90641346695902403</v>
      </c>
      <c r="N34" s="12">
        <v>0.90472220480799037</v>
      </c>
      <c r="O34" s="12">
        <v>0.91053761355597862</v>
      </c>
      <c r="P34" s="12">
        <v>0.92355243687059718</v>
      </c>
      <c r="Q34" s="12">
        <v>0.9445525019208838</v>
      </c>
      <c r="R34" s="12">
        <v>0.96579612842126239</v>
      </c>
      <c r="S34" s="12">
        <v>0.9738175054180479</v>
      </c>
      <c r="T34" s="12">
        <v>0.97131509458247556</v>
      </c>
      <c r="U34" s="12">
        <v>0.96495247654330196</v>
      </c>
      <c r="V34" s="12">
        <v>0.95858432164131657</v>
      </c>
      <c r="W34" s="12">
        <v>0.96051675788670088</v>
      </c>
      <c r="X34" s="12">
        <v>0.97605407420279422</v>
      </c>
      <c r="Y34" s="12">
        <v>0.99965043200538839</v>
      </c>
      <c r="Z34" s="12">
        <v>1.0191340060622887</v>
      </c>
      <c r="AA34" s="12">
        <v>1.0282574338585011</v>
      </c>
      <c r="AB34" s="12">
        <v>1.0261317024736822</v>
      </c>
      <c r="AC34" s="12">
        <v>1.0160554665068735</v>
      </c>
      <c r="AD34" s="12">
        <v>0.99792023567434063</v>
      </c>
      <c r="AE34" s="12">
        <v>0.97967910329514596</v>
      </c>
      <c r="AF34" s="12">
        <v>0.96939626668384571</v>
      </c>
      <c r="AG34" s="12">
        <v>0.96757022006162963</v>
      </c>
      <c r="AH34" s="12">
        <v>0.96767595365652159</v>
      </c>
      <c r="AI34" s="12">
        <v>0.96908631963463354</v>
      </c>
      <c r="AJ34" s="12">
        <v>0.97561809063354143</v>
      </c>
      <c r="AK34" s="12">
        <v>0.98833083334365956</v>
      </c>
      <c r="AL34" s="12">
        <v>1.0048977910885302</v>
      </c>
      <c r="AM34" s="12">
        <v>1.0210962553679424</v>
      </c>
      <c r="AN34" s="12">
        <v>1.0351060707680837</v>
      </c>
      <c r="AO34" s="12">
        <v>1.0492645820870108</v>
      </c>
      <c r="AP34" s="12">
        <v>1.0617169492876437</v>
      </c>
      <c r="AQ34" s="12">
        <v>1.0661048290210526</v>
      </c>
      <c r="AR34" s="12">
        <v>1.0603230648483843</v>
      </c>
      <c r="AS34" s="12">
        <v>1.0493138725245044</v>
      </c>
      <c r="AT34" s="12">
        <v>1.0466866870702125</v>
      </c>
      <c r="AU34" s="12">
        <v>1.0534486706436721</v>
      </c>
      <c r="AV34" s="12">
        <v>1.0650731547170562</v>
      </c>
      <c r="AW34" s="12">
        <v>1.0813677642498924</v>
      </c>
      <c r="AX34" s="12">
        <v>1.0929799838942587</v>
      </c>
      <c r="AY34" s="12">
        <v>1.1000973147853295</v>
      </c>
      <c r="AZ34" s="12">
        <v>1.1080822070950576</v>
      </c>
      <c r="BA34" s="12">
        <v>1.1161743184660105</v>
      </c>
      <c r="BB34" s="12">
        <v>1.1210790356784917</v>
      </c>
      <c r="BC34" s="12">
        <v>1.119022420779564</v>
      </c>
      <c r="BD34" s="12">
        <v>1.1087493537682458</v>
      </c>
      <c r="BE34" s="12">
        <v>1.0970400947680532</v>
      </c>
      <c r="BF34" s="12">
        <v>1.0890964904852365</v>
      </c>
      <c r="BG34" s="12">
        <v>1.0924495601337345</v>
      </c>
      <c r="BH34" s="12">
        <v>1.1031639896312819</v>
      </c>
      <c r="BI34" s="12">
        <v>1.116903230014487</v>
      </c>
      <c r="BJ34" s="12">
        <v>1.1372541928174658</v>
      </c>
      <c r="BK34" s="12">
        <v>1.1651905752765748</v>
      </c>
      <c r="BL34" s="12">
        <v>1.1897235126078234</v>
      </c>
      <c r="BM34" s="12">
        <v>1.1994790063455143</v>
      </c>
      <c r="BN34" s="12">
        <v>1.1896994117631867</v>
      </c>
      <c r="BO34" s="12">
        <v>1.162816922029543</v>
      </c>
      <c r="BP34" s="12">
        <v>1.1272863127765547</v>
      </c>
      <c r="BQ34" s="12">
        <v>1.0942891343715853</v>
      </c>
      <c r="BR34" s="12">
        <v>1.0658417288071407</v>
      </c>
      <c r="BS34" s="12">
        <v>1.0446022789937324</v>
      </c>
      <c r="BT34" s="12">
        <v>1.0308881924759743</v>
      </c>
      <c r="BU34" s="12">
        <v>1.0217566778670835</v>
      </c>
      <c r="BV34" s="12">
        <v>1.0175406849185498</v>
      </c>
      <c r="BW34" s="12">
        <v>1.0154238882102753</v>
      </c>
      <c r="BX34" s="12">
        <v>1.0173781737265075</v>
      </c>
      <c r="BY34" s="12">
        <v>1.0269369289000041</v>
      </c>
      <c r="BZ34" s="12">
        <v>1.042312357263862</v>
      </c>
      <c r="CA34" s="12">
        <v>1.0637203090469534</v>
      </c>
      <c r="CB34" s="12">
        <v>1.0927084138500804</v>
      </c>
      <c r="CC34" s="12">
        <v>1.1284456717079432</v>
      </c>
      <c r="CD34" s="12">
        <v>1.1598764893965912</v>
      </c>
      <c r="CE34" s="12">
        <v>1.1876280819753968</v>
      </c>
      <c r="CF34" s="12">
        <v>1.2123632272238072</v>
      </c>
      <c r="CG34" s="12">
        <v>1.2353790620695726</v>
      </c>
      <c r="CH34" s="12">
        <v>1.2487805934665785</v>
      </c>
      <c r="CI34" s="12">
        <v>1.2472181857162545</v>
      </c>
      <c r="CJ34" s="12">
        <v>1.2394465352994508</v>
      </c>
      <c r="CK34" s="12">
        <v>1.2296651527960181</v>
      </c>
      <c r="CL34" s="12">
        <v>1.2202649555599812</v>
      </c>
      <c r="CM34" s="12">
        <v>1.2052676578854669</v>
      </c>
      <c r="CN34" s="12">
        <v>1.1922915926475806</v>
      </c>
      <c r="CO34" s="12">
        <v>1.1878736021814269</v>
      </c>
      <c r="CP34" s="12">
        <v>1.1909058390022331</v>
      </c>
      <c r="CQ34" s="12">
        <v>1.2062381599664058</v>
      </c>
      <c r="CR34" s="12">
        <v>1.2237882167227498</v>
      </c>
      <c r="CS34" s="12">
        <v>1.2366491420516568</v>
      </c>
      <c r="CT34" s="12">
        <v>1.2448881286220206</v>
      </c>
      <c r="CU34" s="12">
        <v>1.2497356322222197</v>
      </c>
      <c r="CV34" s="12">
        <v>1.2558144995111675</v>
      </c>
      <c r="CW34" s="12">
        <v>1.2619433529624275</v>
      </c>
      <c r="CX34" s="12">
        <v>1.2641726514800062</v>
      </c>
      <c r="CY34" s="12">
        <v>1.260239218981734</v>
      </c>
      <c r="CZ34" s="12">
        <v>1.2547491100387838</v>
      </c>
      <c r="DA34" s="12">
        <v>1.2575136559875795</v>
      </c>
      <c r="DB34" s="12">
        <v>1.2725153080975917</v>
      </c>
      <c r="DC34" s="12">
        <v>1.2975760718684599</v>
      </c>
      <c r="DD34" s="12">
        <v>1.3248787144056346</v>
      </c>
      <c r="DE34" s="12">
        <v>1.347068493859396</v>
      </c>
      <c r="DF34" s="12">
        <v>1.3621527735294385</v>
      </c>
      <c r="DG34" s="12">
        <v>1.3703903573577714</v>
      </c>
      <c r="DH34" s="12">
        <v>1.3710058496922892</v>
      </c>
      <c r="DI34" s="12">
        <v>1.3667787024591092</v>
      </c>
      <c r="DJ34" s="12">
        <v>1.3578145009758225</v>
      </c>
      <c r="DK34" s="12">
        <v>1.3479264416048695</v>
      </c>
      <c r="DL34" s="12">
        <v>1.3341136207963913</v>
      </c>
      <c r="DM34" s="12">
        <v>1.3186710285933567</v>
      </c>
      <c r="DN34" s="12">
        <v>1.3079628332710098</v>
      </c>
      <c r="DO34" s="12">
        <v>1.3028892042515323</v>
      </c>
      <c r="DP34" s="12">
        <v>1.3062309925414635</v>
      </c>
      <c r="DQ34" s="12">
        <v>1.3016015116585229</v>
      </c>
      <c r="DR34" s="12">
        <v>1.2827834556440363</v>
      </c>
      <c r="DS34" s="12">
        <v>1.245618566450891</v>
      </c>
      <c r="DT34" s="12">
        <v>1.1914439444572626</v>
      </c>
      <c r="DU34" s="12">
        <v>1.122953220119095</v>
      </c>
      <c r="DV34" s="12">
        <v>1.0665119265718355</v>
      </c>
      <c r="DW34" s="12">
        <v>1.0368575436529659</v>
      </c>
      <c r="DX34" s="12">
        <v>1.0366935165824049</v>
      </c>
      <c r="DY34" s="12">
        <v>1.0654826611749397</v>
      </c>
      <c r="DZ34" s="12">
        <v>1.1160261073114086</v>
      </c>
      <c r="EA34" s="12">
        <v>1.1692941217037913</v>
      </c>
      <c r="EB34" s="12">
        <v>1.2124424015070154</v>
      </c>
      <c r="EC34" s="12">
        <v>1.2415845870570215</v>
      </c>
      <c r="ED34" s="12">
        <v>1.2648189106003127</v>
      </c>
    </row>
    <row r="35" spans="2:134" x14ac:dyDescent="0.45">
      <c r="B35" t="str">
        <f t="shared" si="6"/>
        <v>Publishing</v>
      </c>
      <c r="C35" s="12" cm="1">
        <f t="array" ref="C35:ED35">TRANSPOSE(_xll.hp_filter(TRANSPOSE(C25:ED25),6.25))</f>
        <v>0.98161625567048016</v>
      </c>
      <c r="D35" s="12">
        <v>1.0122666901282438</v>
      </c>
      <c r="E35" s="12">
        <v>1.0458585236787306</v>
      </c>
      <c r="F35" s="12">
        <v>1.0849969972468938</v>
      </c>
      <c r="G35" s="12">
        <v>1.1279749499918814</v>
      </c>
      <c r="H35" s="12">
        <v>1.1681768988199881</v>
      </c>
      <c r="I35" s="12">
        <v>1.1976018107227568</v>
      </c>
      <c r="J35" s="12">
        <v>1.2064327688231393</v>
      </c>
      <c r="K35" s="12">
        <v>1.1941161423647042</v>
      </c>
      <c r="L35" s="12">
        <v>1.1701921675472748</v>
      </c>
      <c r="M35" s="12">
        <v>1.1401664579794377</v>
      </c>
      <c r="N35" s="12">
        <v>1.1109647431050138</v>
      </c>
      <c r="O35" s="12">
        <v>1.09593652409371</v>
      </c>
      <c r="P35" s="12">
        <v>1.0979451809976364</v>
      </c>
      <c r="Q35" s="12">
        <v>1.1139431636403394</v>
      </c>
      <c r="R35" s="12">
        <v>1.1411550116600604</v>
      </c>
      <c r="S35" s="12">
        <v>1.1787937062569613</v>
      </c>
      <c r="T35" s="12">
        <v>1.212669836598375</v>
      </c>
      <c r="U35" s="12">
        <v>1.2298085868650115</v>
      </c>
      <c r="V35" s="12">
        <v>1.2198574229597827</v>
      </c>
      <c r="W35" s="12">
        <v>1.1868438714408298</v>
      </c>
      <c r="X35" s="12">
        <v>1.1412623844496279</v>
      </c>
      <c r="Y35" s="12">
        <v>1.0954295670572876</v>
      </c>
      <c r="Z35" s="12">
        <v>1.057855456865183</v>
      </c>
      <c r="AA35" s="12">
        <v>1.0326182416504839</v>
      </c>
      <c r="AB35" s="12">
        <v>1.0256787396493481</v>
      </c>
      <c r="AC35" s="12">
        <v>1.0387880038032646</v>
      </c>
      <c r="AD35" s="12">
        <v>1.0655569416854505</v>
      </c>
      <c r="AE35" s="12">
        <v>1.0937193106586978</v>
      </c>
      <c r="AF35" s="12">
        <v>1.1150848990306312</v>
      </c>
      <c r="AG35" s="12">
        <v>1.1257930213454255</v>
      </c>
      <c r="AH35" s="12">
        <v>1.122243485252866</v>
      </c>
      <c r="AI35" s="12">
        <v>1.1062772980555218</v>
      </c>
      <c r="AJ35" s="12">
        <v>1.0887473618160075</v>
      </c>
      <c r="AK35" s="12">
        <v>1.077077659350848</v>
      </c>
      <c r="AL35" s="12">
        <v>1.0735019822144134</v>
      </c>
      <c r="AM35" s="12">
        <v>1.078852530331236</v>
      </c>
      <c r="AN35" s="12">
        <v>1.0884331471417004</v>
      </c>
      <c r="AO35" s="12">
        <v>1.0999246611719675</v>
      </c>
      <c r="AP35" s="12">
        <v>1.111389988962052</v>
      </c>
      <c r="AQ35" s="12">
        <v>1.1245162988926629</v>
      </c>
      <c r="AR35" s="12">
        <v>1.1348972135529314</v>
      </c>
      <c r="AS35" s="12">
        <v>1.1372102158664623</v>
      </c>
      <c r="AT35" s="12">
        <v>1.1218868917630123</v>
      </c>
      <c r="AU35" s="12">
        <v>1.0948099943580458</v>
      </c>
      <c r="AV35" s="12">
        <v>1.0715435360477399</v>
      </c>
      <c r="AW35" s="12">
        <v>1.0564324788572022</v>
      </c>
      <c r="AX35" s="12">
        <v>1.0496688956743605</v>
      </c>
      <c r="AY35" s="12">
        <v>1.0513686134006803</v>
      </c>
      <c r="AZ35" s="12">
        <v>1.0628862459823787</v>
      </c>
      <c r="BA35" s="12">
        <v>1.0818940516399509</v>
      </c>
      <c r="BB35" s="12">
        <v>1.1033232742001431</v>
      </c>
      <c r="BC35" s="12">
        <v>1.1191600756288518</v>
      </c>
      <c r="BD35" s="12">
        <v>1.1236356209476541</v>
      </c>
      <c r="BE35" s="12">
        <v>1.1174622970433179</v>
      </c>
      <c r="BF35" s="12">
        <v>1.1028741858312712</v>
      </c>
      <c r="BG35" s="12">
        <v>1.0804694883196386</v>
      </c>
      <c r="BH35" s="12">
        <v>1.0624461146297186</v>
      </c>
      <c r="BI35" s="12">
        <v>1.0520694907751962</v>
      </c>
      <c r="BJ35" s="12">
        <v>1.0482450722351788</v>
      </c>
      <c r="BK35" s="12">
        <v>1.050732931295856</v>
      </c>
      <c r="BL35" s="12">
        <v>1.0563914802267682</v>
      </c>
      <c r="BM35" s="12">
        <v>1.063110539625576</v>
      </c>
      <c r="BN35" s="12">
        <v>1.0711890662920873</v>
      </c>
      <c r="BO35" s="12">
        <v>1.0840379370162123</v>
      </c>
      <c r="BP35" s="12">
        <v>1.0935029293404344</v>
      </c>
      <c r="BQ35" s="12">
        <v>1.0926306295247661</v>
      </c>
      <c r="BR35" s="12">
        <v>1.0746565962198935</v>
      </c>
      <c r="BS35" s="12">
        <v>1.0439737236809137</v>
      </c>
      <c r="BT35" s="12">
        <v>1.0154095067336191</v>
      </c>
      <c r="BU35" s="12">
        <v>1.0006750597619611</v>
      </c>
      <c r="BV35" s="12">
        <v>1.0033978286801475</v>
      </c>
      <c r="BW35" s="12">
        <v>1.0184230974646051</v>
      </c>
      <c r="BX35" s="12">
        <v>1.0463719527419093</v>
      </c>
      <c r="BY35" s="12">
        <v>1.0785650291398823</v>
      </c>
      <c r="BZ35" s="12">
        <v>1.1134481236074187</v>
      </c>
      <c r="CA35" s="12">
        <v>1.1505404713221095</v>
      </c>
      <c r="CB35" s="12">
        <v>1.1806991392486303</v>
      </c>
      <c r="CC35" s="12">
        <v>1.1981755812714991</v>
      </c>
      <c r="CD35" s="12">
        <v>1.1919747975767077</v>
      </c>
      <c r="CE35" s="12">
        <v>1.1629466966291957</v>
      </c>
      <c r="CF35" s="12">
        <v>1.1220773665719597</v>
      </c>
      <c r="CG35" s="12">
        <v>1.0795352103122318</v>
      </c>
      <c r="CH35" s="12">
        <v>1.0397481575080076</v>
      </c>
      <c r="CI35" s="12">
        <v>1.0097923450787056</v>
      </c>
      <c r="CJ35" s="12">
        <v>0.99938426426735583</v>
      </c>
      <c r="CK35" s="12">
        <v>1.006898958399439</v>
      </c>
      <c r="CL35" s="12">
        <v>1.0248284812733139</v>
      </c>
      <c r="CM35" s="12">
        <v>1.0476147389454002</v>
      </c>
      <c r="CN35" s="12">
        <v>1.0725642019438733</v>
      </c>
      <c r="CO35" s="12">
        <v>1.0923279184911239</v>
      </c>
      <c r="CP35" s="12">
        <v>1.1030875879744819</v>
      </c>
      <c r="CQ35" s="12">
        <v>1.1100855413283452</v>
      </c>
      <c r="CR35" s="12">
        <v>1.1127929756963337</v>
      </c>
      <c r="CS35" s="12">
        <v>1.1080572500877222</v>
      </c>
      <c r="CT35" s="12">
        <v>1.0928801607435883</v>
      </c>
      <c r="CU35" s="12">
        <v>1.0711726100737198</v>
      </c>
      <c r="CV35" s="12">
        <v>1.0483755956990701</v>
      </c>
      <c r="CW35" s="12">
        <v>1.0333242796616084</v>
      </c>
      <c r="CX35" s="12">
        <v>1.0296953368923549</v>
      </c>
      <c r="CY35" s="12">
        <v>1.0421117472324255</v>
      </c>
      <c r="CZ35" s="12">
        <v>1.0644109865600873</v>
      </c>
      <c r="DA35" s="12">
        <v>1.0850409527316327</v>
      </c>
      <c r="DB35" s="12">
        <v>1.0947287616146388</v>
      </c>
      <c r="DC35" s="12">
        <v>1.0943274584210694</v>
      </c>
      <c r="DD35" s="12">
        <v>1.0943041986919964</v>
      </c>
      <c r="DE35" s="12">
        <v>1.0995613256102379</v>
      </c>
      <c r="DF35" s="12">
        <v>1.1091504310937186</v>
      </c>
      <c r="DG35" s="12">
        <v>1.117574090227595</v>
      </c>
      <c r="DH35" s="12">
        <v>1.11945903232776</v>
      </c>
      <c r="DI35" s="12">
        <v>1.1174210854608673</v>
      </c>
      <c r="DJ35" s="12">
        <v>1.115090868798541</v>
      </c>
      <c r="DK35" s="12">
        <v>1.1157641962736571</v>
      </c>
      <c r="DL35" s="12">
        <v>1.1154842814337502</v>
      </c>
      <c r="DM35" s="12">
        <v>1.1093418582147705</v>
      </c>
      <c r="DN35" s="12">
        <v>1.0925691921090424</v>
      </c>
      <c r="DO35" s="12">
        <v>1.0719679735093353</v>
      </c>
      <c r="DP35" s="12">
        <v>1.0609018351420949</v>
      </c>
      <c r="DQ35" s="12">
        <v>1.0601196103447363</v>
      </c>
      <c r="DR35" s="12">
        <v>1.0659743175896503</v>
      </c>
      <c r="DS35" s="12">
        <v>1.067381049439992</v>
      </c>
      <c r="DT35" s="12">
        <v>1.060850501243868</v>
      </c>
      <c r="DU35" s="12">
        <v>1.043136875656933</v>
      </c>
      <c r="DV35" s="12">
        <v>1.0232521440897191</v>
      </c>
      <c r="DW35" s="12">
        <v>1.0172149083649793</v>
      </c>
      <c r="DX35" s="12">
        <v>1.0266752499066834</v>
      </c>
      <c r="DY35" s="12">
        <v>1.0404896861482946</v>
      </c>
      <c r="DZ35" s="12">
        <v>1.0437837685803359</v>
      </c>
      <c r="EA35" s="12">
        <v>1.0282275034500719</v>
      </c>
      <c r="EB35" s="12">
        <v>0.99345004210174004</v>
      </c>
      <c r="EC35" s="12">
        <v>0.9484411543750304</v>
      </c>
      <c r="ED35" s="12">
        <v>0.90247340451474356</v>
      </c>
    </row>
    <row r="38" spans="2:134" x14ac:dyDescent="0.45">
      <c r="B38" t="s">
        <v>87</v>
      </c>
      <c r="C38" s="4">
        <f>'EW Support Occs Employment'!C13</f>
        <v>98210.945067178924</v>
      </c>
      <c r="D38" s="4">
        <f>'EW Support Occs Employment'!D13</f>
        <v>100367.05019695805</v>
      </c>
      <c r="E38" s="4">
        <f>'EW Support Occs Employment'!E13</f>
        <v>109886.11444130726</v>
      </c>
      <c r="F38" s="4">
        <f>'EW Support Occs Employment'!F13</f>
        <v>103196.61455860213</v>
      </c>
      <c r="G38" s="4">
        <f>'EW Support Occs Employment'!G13</f>
        <v>101777.12338230356</v>
      </c>
      <c r="H38" s="4">
        <f>'EW Support Occs Employment'!H13</f>
        <v>96456.646565090312</v>
      </c>
      <c r="I38" s="4">
        <f>'EW Support Occs Employment'!I13</f>
        <v>98826.921854481639</v>
      </c>
      <c r="J38" s="4">
        <f>'EW Support Occs Employment'!J13</f>
        <v>85719.20063339443</v>
      </c>
      <c r="K38" s="4">
        <f>'EW Support Occs Employment'!K13</f>
        <v>93954.75513684965</v>
      </c>
      <c r="L38" s="4">
        <f>'EW Support Occs Employment'!L13</f>
        <v>89063.349660447595</v>
      </c>
      <c r="M38" s="4">
        <f>'EW Support Occs Employment'!M13</f>
        <v>90124.076732344533</v>
      </c>
      <c r="N38" s="4">
        <f>'EW Support Occs Employment'!N13</f>
        <v>87623.966235129905</v>
      </c>
      <c r="O38" s="4">
        <f>'EW Support Occs Employment'!O13</f>
        <v>90095.714319750798</v>
      </c>
      <c r="P38" s="4">
        <f>'EW Support Occs Employment'!P13</f>
        <v>85468.616605500923</v>
      </c>
      <c r="Q38" s="4">
        <f>'EW Support Occs Employment'!Q13</f>
        <v>89251.817112948876</v>
      </c>
      <c r="R38" s="4">
        <f>'EW Support Occs Employment'!R13</f>
        <v>104773.67858208125</v>
      </c>
      <c r="S38" s="4">
        <f>'EW Support Occs Employment'!S13</f>
        <v>98073.400530831321</v>
      </c>
      <c r="T38" s="4">
        <f>'EW Support Occs Employment'!T13</f>
        <v>93669.612559522677</v>
      </c>
      <c r="U38" s="4">
        <f>'EW Support Occs Employment'!U13</f>
        <v>97501.281320217327</v>
      </c>
      <c r="V38" s="4">
        <f>'EW Support Occs Employment'!V13</f>
        <v>92300.888069609398</v>
      </c>
      <c r="W38" s="4">
        <f>'EW Support Occs Employment'!W13</f>
        <v>87673.250566067785</v>
      </c>
      <c r="X38" s="4">
        <f>'EW Support Occs Employment'!X13</f>
        <v>91792.040497243885</v>
      </c>
      <c r="Y38" s="4">
        <f>'EW Support Occs Employment'!Y13</f>
        <v>101813.15792951068</v>
      </c>
      <c r="Z38" s="4">
        <f>'EW Support Occs Employment'!Z13</f>
        <v>103379.16749604554</v>
      </c>
      <c r="AA38" s="4">
        <f>'EW Support Occs Employment'!AA13</f>
        <v>103556.60175600808</v>
      </c>
      <c r="AB38" s="4">
        <f>'EW Support Occs Employment'!AB13</f>
        <v>98685.996020094506</v>
      </c>
      <c r="AC38" s="4">
        <f>'EW Support Occs Employment'!AC13</f>
        <v>104736.11600861748</v>
      </c>
      <c r="AD38" s="4">
        <f>'EW Support Occs Employment'!AD13</f>
        <v>98074.887124727902</v>
      </c>
      <c r="AE38" s="4">
        <f>'EW Support Occs Employment'!AE13</f>
        <v>91571.242779075095</v>
      </c>
      <c r="AF38" s="4">
        <f>'EW Support Occs Employment'!AF13</f>
        <v>90894.167465290884</v>
      </c>
      <c r="AG38" s="4">
        <f>'EW Support Occs Employment'!AG13</f>
        <v>98646.201948706905</v>
      </c>
      <c r="AH38" s="4">
        <f>'EW Support Occs Employment'!AH13</f>
        <v>97764.130110552229</v>
      </c>
      <c r="AI38" s="4">
        <f>'EW Support Occs Employment'!AI13</f>
        <v>93482.459541644246</v>
      </c>
      <c r="AJ38" s="4">
        <f>'EW Support Occs Employment'!AJ13</f>
        <v>93737.787092233979</v>
      </c>
      <c r="AK38" s="4">
        <f>'EW Support Occs Employment'!AK13</f>
        <v>95901.13505413424</v>
      </c>
      <c r="AL38" s="4">
        <f>'EW Support Occs Employment'!AL13</f>
        <v>100166.69306615811</v>
      </c>
      <c r="AM38" s="4">
        <f>'EW Support Occs Employment'!AM13</f>
        <v>102834.77840002214</v>
      </c>
      <c r="AN38" s="4">
        <f>'EW Support Occs Employment'!AN13</f>
        <v>99085.505238937767</v>
      </c>
      <c r="AO38" s="4">
        <f>'EW Support Occs Employment'!AO13</f>
        <v>100284.93300497181</v>
      </c>
      <c r="AP38" s="4">
        <f>'EW Support Occs Employment'!AP13</f>
        <v>106882.9093957938</v>
      </c>
      <c r="AQ38" s="4">
        <f>'EW Support Occs Employment'!AQ13</f>
        <v>109028.96956999914</v>
      </c>
      <c r="AR38" s="4">
        <f>'EW Support Occs Employment'!AR13</f>
        <v>109455.42899536139</v>
      </c>
      <c r="AS38" s="4">
        <f>'EW Support Occs Employment'!AS13</f>
        <v>95318.60004377061</v>
      </c>
      <c r="AT38" s="4">
        <f>'EW Support Occs Employment'!AT13</f>
        <v>99399.321591944259</v>
      </c>
      <c r="AU38" s="4">
        <f>'EW Support Occs Employment'!AU13</f>
        <v>106120.65864612578</v>
      </c>
      <c r="AV38" s="4">
        <f>'EW Support Occs Employment'!AV13</f>
        <v>98979.178362052859</v>
      </c>
      <c r="AW38" s="4">
        <f>'EW Support Occs Employment'!AW13</f>
        <v>112057.98780942299</v>
      </c>
      <c r="AX38" s="4">
        <f>'EW Support Occs Employment'!AX13</f>
        <v>110519.07613011748</v>
      </c>
      <c r="AY38" s="4">
        <f>'EW Support Occs Employment'!AY13</f>
        <v>104283.31419617603</v>
      </c>
      <c r="AZ38" s="4">
        <f>'EW Support Occs Employment'!AZ13</f>
        <v>107270.2186681859</v>
      </c>
      <c r="BA38" s="4">
        <f>'EW Support Occs Employment'!BA13</f>
        <v>109326.31633222652</v>
      </c>
      <c r="BB38" s="4">
        <f>'EW Support Occs Employment'!BB13</f>
        <v>111648.32841094697</v>
      </c>
      <c r="BC38" s="4">
        <f>'EW Support Occs Employment'!BC13</f>
        <v>114832.51372112922</v>
      </c>
      <c r="BD38" s="4">
        <f>'EW Support Occs Employment'!BD13</f>
        <v>107922.46266735088</v>
      </c>
      <c r="BE38" s="4">
        <f>'EW Support Occs Employment'!BE13</f>
        <v>109171.0334412862</v>
      </c>
      <c r="BF38" s="4">
        <f>'EW Support Occs Employment'!BF13</f>
        <v>99922.949165681435</v>
      </c>
      <c r="BG38" s="4">
        <f>'EW Support Occs Employment'!BG13</f>
        <v>107044.21838352471</v>
      </c>
      <c r="BH38" s="4">
        <f>'EW Support Occs Employment'!BH13</f>
        <v>113206.34388365973</v>
      </c>
      <c r="BI38" s="4">
        <f>'EW Support Occs Employment'!BI13</f>
        <v>108088.08273176983</v>
      </c>
      <c r="BJ38" s="4">
        <f>'EW Support Occs Employment'!BJ13</f>
        <v>104347.96829919542</v>
      </c>
      <c r="BK38" s="4">
        <f>'EW Support Occs Employment'!BK13</f>
        <v>114198.06543842243</v>
      </c>
      <c r="BL38" s="4">
        <f>'EW Support Occs Employment'!BL13</f>
        <v>120905.11025204098</v>
      </c>
      <c r="BM38" s="4">
        <f>'EW Support Occs Employment'!BM13</f>
        <v>122215.22164245721</v>
      </c>
      <c r="BN38" s="4">
        <f>'EW Support Occs Employment'!BN13</f>
        <v>120538.27554677082</v>
      </c>
      <c r="BO38" s="4">
        <f>'EW Support Occs Employment'!BO13</f>
        <v>115875.09337605536</v>
      </c>
      <c r="BP38" s="4">
        <f>'EW Support Occs Employment'!BP13</f>
        <v>105086.08053762875</v>
      </c>
      <c r="BQ38" s="4">
        <f>'EW Support Occs Employment'!BQ13</f>
        <v>107865.1438330044</v>
      </c>
      <c r="BR38" s="4">
        <f>'EW Support Occs Employment'!BR13</f>
        <v>103240.5124727177</v>
      </c>
      <c r="BS38" s="4">
        <f>'EW Support Occs Employment'!BS13</f>
        <v>100590.20692580646</v>
      </c>
      <c r="BT38" s="4">
        <f>'EW Support Occs Employment'!BT13</f>
        <v>103255.21384781838</v>
      </c>
      <c r="BU38" s="4">
        <f>'EW Support Occs Employment'!BU13</f>
        <v>98414.605894038745</v>
      </c>
      <c r="BV38" s="4">
        <f>'EW Support Occs Employment'!BV13</f>
        <v>102872.72460516891</v>
      </c>
      <c r="BW38" s="4">
        <f>'EW Support Occs Employment'!BW13</f>
        <v>100684.2180360583</v>
      </c>
      <c r="BX38" s="4">
        <f>'EW Support Occs Employment'!BX13</f>
        <v>96651.431309513384</v>
      </c>
      <c r="BY38" s="4">
        <f>'EW Support Occs Employment'!BY13</f>
        <v>102086.32153398544</v>
      </c>
      <c r="BZ38" s="4">
        <f>'EW Support Occs Employment'!BZ13</f>
        <v>103183.95235419695</v>
      </c>
      <c r="CA38" s="4">
        <f>'EW Support Occs Employment'!CA13</f>
        <v>103008.93022833034</v>
      </c>
      <c r="CB38" s="4">
        <f>'EW Support Occs Employment'!CB13</f>
        <v>101039.8824642023</v>
      </c>
      <c r="CC38" s="4">
        <f>'EW Support Occs Employment'!CC13</f>
        <v>117996.8386413031</v>
      </c>
      <c r="CD38" s="4">
        <f>'EW Support Occs Employment'!CD13</f>
        <v>113934.3952370139</v>
      </c>
      <c r="CE38" s="4">
        <f>'EW Support Occs Employment'!CE13</f>
        <v>117027.45764079274</v>
      </c>
      <c r="CF38" s="4">
        <f>'EW Support Occs Employment'!CF13</f>
        <v>113425.03973588516</v>
      </c>
      <c r="CG38" s="4">
        <f>'EW Support Occs Employment'!CG13</f>
        <v>122890.13239353245</v>
      </c>
      <c r="CH38" s="4">
        <f>'EW Support Occs Employment'!CH13</f>
        <v>131301.42097141978</v>
      </c>
      <c r="CI38" s="4">
        <f>'EW Support Occs Employment'!CI13</f>
        <v>119694.419772329</v>
      </c>
      <c r="CJ38" s="4">
        <f>'EW Support Occs Employment'!CJ13</f>
        <v>120617.06777980938</v>
      </c>
      <c r="CK38" s="4">
        <f>'EW Support Occs Employment'!CK13</f>
        <v>115629.40588495092</v>
      </c>
      <c r="CL38" s="4">
        <f>'EW Support Occs Employment'!CL13</f>
        <v>128189.22927137901</v>
      </c>
      <c r="CM38" s="4">
        <f>'EW Support Occs Employment'!CM13</f>
        <v>117706.63693974493</v>
      </c>
      <c r="CN38" s="4">
        <f>'EW Support Occs Employment'!CN13</f>
        <v>112403.63278484788</v>
      </c>
      <c r="CO38" s="4">
        <f>'EW Support Occs Employment'!CO13</f>
        <v>120319.13767670559</v>
      </c>
      <c r="CP38" s="4">
        <f>'EW Support Occs Employment'!CP13</f>
        <v>107794.3255258334</v>
      </c>
      <c r="CQ38" s="4">
        <f>'EW Support Occs Employment'!CQ13</f>
        <v>120414.95843499598</v>
      </c>
      <c r="CR38" s="4">
        <f>'EW Support Occs Employment'!CR13</f>
        <v>124470.20365519973</v>
      </c>
      <c r="CS38" s="4">
        <f>'EW Support Occs Employment'!CS13</f>
        <v>122166.51327194837</v>
      </c>
      <c r="CT38" s="4">
        <f>'EW Support Occs Employment'!CT13</f>
        <v>124343.95157383394</v>
      </c>
      <c r="CU38" s="4">
        <f>'EW Support Occs Employment'!CU13</f>
        <v>119174.97788326634</v>
      </c>
      <c r="CV38" s="4">
        <f>'EW Support Occs Employment'!CV13</f>
        <v>121635.57907439121</v>
      </c>
      <c r="CW38" s="4">
        <f>'EW Support Occs Employment'!CW13</f>
        <v>124971.77120153319</v>
      </c>
      <c r="CX38" s="4">
        <f>'EW Support Occs Employment'!CX13</f>
        <v>128372.05104461484</v>
      </c>
      <c r="CY38" s="4">
        <f>'EW Support Occs Employment'!CY13</f>
        <v>126964.3793972423</v>
      </c>
      <c r="CZ38" s="4">
        <f>'EW Support Occs Employment'!CZ13</f>
        <v>119652.22204374385</v>
      </c>
      <c r="DA38" s="4">
        <f>'EW Support Occs Employment'!DA13</f>
        <v>119720.20958260927</v>
      </c>
      <c r="DB38" s="4">
        <f>'EW Support Occs Employment'!DB13</f>
        <v>121513.46269476417</v>
      </c>
      <c r="DC38" s="4">
        <f>'EW Support Occs Employment'!DC13</f>
        <v>127720.0578309946</v>
      </c>
      <c r="DD38" s="4">
        <f>'EW Support Occs Employment'!DD13</f>
        <v>133408.94948037734</v>
      </c>
      <c r="DE38" s="4">
        <f>'EW Support Occs Employment'!DE13</f>
        <v>133678.8455599295</v>
      </c>
      <c r="DF38" s="4">
        <f>'EW Support Occs Employment'!DF13</f>
        <v>133143.50046716741</v>
      </c>
      <c r="DG38" s="4">
        <f>'EW Support Occs Employment'!DG13</f>
        <v>136769.36298347416</v>
      </c>
      <c r="DH38" s="4">
        <f>'EW Support Occs Employment'!DH13</f>
        <v>133006.51164961691</v>
      </c>
      <c r="DI38" s="4">
        <f>'EW Support Occs Employment'!DI13</f>
        <v>136508.42797030351</v>
      </c>
      <c r="DJ38" s="4">
        <f>'EW Support Occs Employment'!DJ13</f>
        <v>129169.62541569812</v>
      </c>
      <c r="DK38" s="4">
        <f>'EW Support Occs Employment'!DK13</f>
        <v>135631.84667809689</v>
      </c>
      <c r="DL38" s="4">
        <f>'EW Support Occs Employment'!DL13</f>
        <v>133522.29602440019</v>
      </c>
      <c r="DM38" s="4">
        <f>'EW Support Occs Employment'!DM13</f>
        <v>126154.02488082962</v>
      </c>
      <c r="DN38" s="4">
        <f>'EW Support Occs Employment'!DN13</f>
        <v>129610.66294185436</v>
      </c>
      <c r="DO38" s="4">
        <f>'EW Support Occs Employment'!DO13</f>
        <v>116192.59274619594</v>
      </c>
      <c r="DP38" s="4">
        <f>'EW Support Occs Employment'!DP13</f>
        <v>134528.33320335599</v>
      </c>
      <c r="DQ38" s="4">
        <f>'EW Support Occs Employment'!DQ13</f>
        <v>129095.39606918368</v>
      </c>
      <c r="DR38" s="4">
        <f>'EW Support Occs Employment'!DR13</f>
        <v>129356.52764803183</v>
      </c>
      <c r="DS38" s="4">
        <f>'EW Support Occs Employment'!DS13</f>
        <v>123166.03973530304</v>
      </c>
      <c r="DT38" s="4">
        <f>'EW Support Occs Employment'!DT13</f>
        <v>131543.08536529186</v>
      </c>
      <c r="DU38" s="4">
        <f>'EW Support Occs Employment'!DU13</f>
        <v>103148.7838660991</v>
      </c>
      <c r="DV38" s="4">
        <f>'EW Support Occs Employment'!DV13</f>
        <v>97356.432279274333</v>
      </c>
      <c r="DW38" s="4">
        <f>'EW Support Occs Employment'!DW13</f>
        <v>99841.60128412614</v>
      </c>
      <c r="DX38" s="4">
        <f>'EW Support Occs Employment'!DX13</f>
        <v>97725.584562864009</v>
      </c>
      <c r="DY38" s="4">
        <f>'EW Support Occs Employment'!DY13</f>
        <v>97380.057526845601</v>
      </c>
      <c r="DZ38" s="4">
        <f>'EW Support Occs Employment'!DZ13</f>
        <v>113402.70977775576</v>
      </c>
      <c r="EA38" s="4">
        <f>'EW Support Occs Employment'!EA13</f>
        <v>120336.03116443496</v>
      </c>
      <c r="EB38" s="4">
        <f>'EW Support Occs Employment'!EB13</f>
        <v>126431.47720265362</v>
      </c>
      <c r="EC38" s="4">
        <f>'EW Support Occs Employment'!EC13</f>
        <v>120592.70610510926</v>
      </c>
      <c r="ED38" s="4">
        <f>'EW Support Occs Employment'!ED13</f>
        <v>120592.70610510926</v>
      </c>
    </row>
    <row r="39" spans="2:134" x14ac:dyDescent="0.45">
      <c r="B39" t="s">
        <v>88</v>
      </c>
      <c r="C39" s="4">
        <f>SUM('EW Support Occs Employment'!C7:C14)-'EW Support Occs Employment'!C38</f>
        <v>863983.06763093988</v>
      </c>
      <c r="D39" s="4">
        <f>SUM('EW Support Occs Employment'!D7:D14)-'EW Support Occs Employment'!D38</f>
        <v>863361.60933429748</v>
      </c>
      <c r="E39" s="4">
        <f>SUM('EW Support Occs Employment'!E7:E14)-'EW Support Occs Employment'!E38</f>
        <v>875399.6430654705</v>
      </c>
      <c r="F39" s="4">
        <f>SUM('EW Support Occs Employment'!F7:F14)-'EW Support Occs Employment'!F38</f>
        <v>875538.20330377819</v>
      </c>
      <c r="G39" s="4">
        <f>SUM('EW Support Occs Employment'!G7:G14)-'EW Support Occs Employment'!G38</f>
        <v>893582.04935384204</v>
      </c>
      <c r="H39" s="4">
        <f>SUM('EW Support Occs Employment'!H7:H14)-'EW Support Occs Employment'!H38</f>
        <v>907033.01953793422</v>
      </c>
      <c r="I39" s="4">
        <f>SUM('EW Support Occs Employment'!I7:I14)-'EW Support Occs Employment'!I38</f>
        <v>925659.45254755684</v>
      </c>
      <c r="J39" s="4">
        <f>SUM('EW Support Occs Employment'!J7:J14)-'EW Support Occs Employment'!J38</f>
        <v>942105.99881857424</v>
      </c>
      <c r="K39" s="4">
        <f>SUM('EW Support Occs Employment'!K7:K14)-'EW Support Occs Employment'!K38</f>
        <v>918283.85765471938</v>
      </c>
      <c r="L39" s="4">
        <f>SUM('EW Support Occs Employment'!L7:L14)-'EW Support Occs Employment'!L38</f>
        <v>919889.50779621024</v>
      </c>
      <c r="M39" s="4">
        <f>SUM('EW Support Occs Employment'!M7:M14)-'EW Support Occs Employment'!M38</f>
        <v>917786.15763836843</v>
      </c>
      <c r="N39" s="4">
        <f>SUM('EW Support Occs Employment'!N7:N14)-'EW Support Occs Employment'!N38</f>
        <v>921741.13847279875</v>
      </c>
      <c r="O39" s="4">
        <f>SUM('EW Support Occs Employment'!O7:O14)-'EW Support Occs Employment'!O38</f>
        <v>908592.2500861407</v>
      </c>
      <c r="P39" s="4">
        <f>SUM('EW Support Occs Employment'!P7:P14)-'EW Support Occs Employment'!P38</f>
        <v>917346.69242848328</v>
      </c>
      <c r="Q39" s="4">
        <f>SUM('EW Support Occs Employment'!Q7:Q14)-'EW Support Occs Employment'!Q38</f>
        <v>913728.15319882578</v>
      </c>
      <c r="R39" s="4">
        <f>SUM('EW Support Occs Employment'!R7:R14)-'EW Support Occs Employment'!R38</f>
        <v>914591.98319372081</v>
      </c>
      <c r="S39" s="4">
        <f>SUM('EW Support Occs Employment'!S7:S14)-'EW Support Occs Employment'!S38</f>
        <v>932248.86185989936</v>
      </c>
      <c r="T39" s="4">
        <f>SUM('EW Support Occs Employment'!T7:T14)-'EW Support Occs Employment'!T38</f>
        <v>939940.23607325833</v>
      </c>
      <c r="U39" s="4">
        <f>SUM('EW Support Occs Employment'!U7:U14)-'EW Support Occs Employment'!U38</f>
        <v>948037.81461522658</v>
      </c>
      <c r="V39" s="4">
        <f>SUM('EW Support Occs Employment'!V7:V14)-'EW Support Occs Employment'!V38</f>
        <v>974377.99541555787</v>
      </c>
      <c r="W39" s="4">
        <f>SUM('EW Support Occs Employment'!W7:W14)-'EW Support Occs Employment'!W38</f>
        <v>943139.69914190087</v>
      </c>
      <c r="X39" s="4">
        <f>SUM('EW Support Occs Employment'!X7:X14)-'EW Support Occs Employment'!X38</f>
        <v>928495.6897275917</v>
      </c>
      <c r="Y39" s="4">
        <f>SUM('EW Support Occs Employment'!Y7:Y14)-'EW Support Occs Employment'!Y38</f>
        <v>948320.15553174878</v>
      </c>
      <c r="Z39" s="4">
        <f>SUM('EW Support Occs Employment'!Z7:Z14)-'EW Support Occs Employment'!Z38</f>
        <v>933615.89947541535</v>
      </c>
      <c r="AA39" s="4">
        <f>SUM('EW Support Occs Employment'!AA7:AA14)-'EW Support Occs Employment'!AA38</f>
        <v>926091.77379928145</v>
      </c>
      <c r="AB39" s="4">
        <f>SUM('EW Support Occs Employment'!AB7:AB14)-'EW Support Occs Employment'!AB38</f>
        <v>919834.73857505037</v>
      </c>
      <c r="AC39" s="4">
        <f>SUM('EW Support Occs Employment'!AC7:AC14)-'EW Support Occs Employment'!AC38</f>
        <v>935479.27538856852</v>
      </c>
      <c r="AD39" s="4">
        <f>SUM('EW Support Occs Employment'!AD7:AD14)-'EW Support Occs Employment'!AD38</f>
        <v>947171.48050792213</v>
      </c>
      <c r="AE39" s="4">
        <f>SUM('EW Support Occs Employment'!AE7:AE14)-'EW Support Occs Employment'!AE38</f>
        <v>967991.77379867213</v>
      </c>
      <c r="AF39" s="4">
        <f>SUM('EW Support Occs Employment'!AF7:AF14)-'EW Support Occs Employment'!AF38</f>
        <v>964386.47917650442</v>
      </c>
      <c r="AG39" s="4">
        <f>SUM('EW Support Occs Employment'!AG7:AG14)-'EW Support Occs Employment'!AG38</f>
        <v>966814.19344068726</v>
      </c>
      <c r="AH39" s="4">
        <f>SUM('EW Support Occs Employment'!AH7:AH14)-'EW Support Occs Employment'!AH38</f>
        <v>978442.31269459787</v>
      </c>
      <c r="AI39" s="4">
        <f>SUM('EW Support Occs Employment'!AI7:AI14)-'EW Support Occs Employment'!AI38</f>
        <v>961385.37041694741</v>
      </c>
      <c r="AJ39" s="4">
        <f>SUM('EW Support Occs Employment'!AJ7:AJ14)-'EW Support Occs Employment'!AJ38</f>
        <v>946180.5932254002</v>
      </c>
      <c r="AK39" s="4">
        <f>SUM('EW Support Occs Employment'!AK7:AK14)-'EW Support Occs Employment'!AK38</f>
        <v>943545.74113656627</v>
      </c>
      <c r="AL39" s="4">
        <f>SUM('EW Support Occs Employment'!AL7:AL14)-'EW Support Occs Employment'!AL38</f>
        <v>927291.15798284602</v>
      </c>
      <c r="AM39" s="4">
        <f>SUM('EW Support Occs Employment'!AM7:AM14)-'EW Support Occs Employment'!AM38</f>
        <v>929685.70823704265</v>
      </c>
      <c r="AN39" s="4">
        <f>SUM('EW Support Occs Employment'!AN7:AN14)-'EW Support Occs Employment'!AN38</f>
        <v>952900.37309942569</v>
      </c>
      <c r="AO39" s="4">
        <f>SUM('EW Support Occs Employment'!AO7:AO14)-'EW Support Occs Employment'!AO38</f>
        <v>950247.66637113015</v>
      </c>
      <c r="AP39" s="4">
        <f>SUM('EW Support Occs Employment'!AP7:AP14)-'EW Support Occs Employment'!AP38</f>
        <v>953733.45587580872</v>
      </c>
      <c r="AQ39" s="4">
        <f>SUM('EW Support Occs Employment'!AQ7:AQ14)-'EW Support Occs Employment'!AQ38</f>
        <v>948316.18783807836</v>
      </c>
      <c r="AR39" s="4">
        <f>SUM('EW Support Occs Employment'!AR7:AR14)-'EW Support Occs Employment'!AR38</f>
        <v>967246.79160863638</v>
      </c>
      <c r="AS39" s="4">
        <f>SUM('EW Support Occs Employment'!AS7:AS14)-'EW Support Occs Employment'!AS38</f>
        <v>988233.50861438271</v>
      </c>
      <c r="AT39" s="4">
        <f>SUM('EW Support Occs Employment'!AT7:AT14)-'EW Support Occs Employment'!AT38</f>
        <v>986336.34426966216</v>
      </c>
      <c r="AU39" s="4">
        <f>SUM('EW Support Occs Employment'!AU7:AU14)-'EW Support Occs Employment'!AU38</f>
        <v>957434.68579806015</v>
      </c>
      <c r="AV39" s="4">
        <f>SUM('EW Support Occs Employment'!AV7:AV14)-'EW Support Occs Employment'!AV38</f>
        <v>961610.11882560095</v>
      </c>
      <c r="AW39" s="4">
        <f>SUM('EW Support Occs Employment'!AW7:AW14)-'EW Support Occs Employment'!AW38</f>
        <v>964385.79571721784</v>
      </c>
      <c r="AX39" s="4">
        <f>SUM('EW Support Occs Employment'!AX7:AX14)-'EW Support Occs Employment'!AX38</f>
        <v>965100.70817685733</v>
      </c>
      <c r="AY39" s="4">
        <f>SUM('EW Support Occs Employment'!AY7:AY14)-'EW Support Occs Employment'!AY38</f>
        <v>959968.2634423509</v>
      </c>
      <c r="AZ39" s="4">
        <f>SUM('EW Support Occs Employment'!AZ7:AZ14)-'EW Support Occs Employment'!AZ38</f>
        <v>945209.41154713836</v>
      </c>
      <c r="BA39" s="4">
        <f>SUM('EW Support Occs Employment'!BA7:BA14)-'EW Support Occs Employment'!BA38</f>
        <v>961447.54585169035</v>
      </c>
      <c r="BB39" s="4">
        <f>SUM('EW Support Occs Employment'!BB7:BB14)-'EW Support Occs Employment'!BB38</f>
        <v>963819.27906840085</v>
      </c>
      <c r="BC39" s="4">
        <f>SUM('EW Support Occs Employment'!BC7:BC14)-'EW Support Occs Employment'!BC38</f>
        <v>982775.01494958741</v>
      </c>
      <c r="BD39" s="4">
        <f>SUM('EW Support Occs Employment'!BD7:BD14)-'EW Support Occs Employment'!BD38</f>
        <v>998330.53358052508</v>
      </c>
      <c r="BE39" s="4">
        <f>SUM('EW Support Occs Employment'!BE7:BE14)-'EW Support Occs Employment'!BE38</f>
        <v>1013227.9755922371</v>
      </c>
      <c r="BF39" s="4">
        <f>SUM('EW Support Occs Employment'!BF7:BF14)-'EW Support Occs Employment'!BF38</f>
        <v>1037634.540297501</v>
      </c>
      <c r="BG39" s="4">
        <f>SUM('EW Support Occs Employment'!BG7:BG14)-'EW Support Occs Employment'!BG38</f>
        <v>986210.18954524572</v>
      </c>
      <c r="BH39" s="4">
        <f>SUM('EW Support Occs Employment'!BH7:BH14)-'EW Support Occs Employment'!BH38</f>
        <v>981397.95731440792</v>
      </c>
      <c r="BI39" s="4">
        <f>SUM('EW Support Occs Employment'!BI7:BI14)-'EW Support Occs Employment'!BI38</f>
        <v>982865.72757531889</v>
      </c>
      <c r="BJ39" s="4">
        <f>SUM('EW Support Occs Employment'!BJ7:BJ14)-'EW Support Occs Employment'!BJ38</f>
        <v>975834.53143010125</v>
      </c>
      <c r="BK39" s="4">
        <f>SUM('EW Support Occs Employment'!BK7:BK14)-'EW Support Occs Employment'!BK38</f>
        <v>971225.96836266597</v>
      </c>
      <c r="BL39" s="4">
        <f>SUM('EW Support Occs Employment'!BL7:BL14)-'EW Support Occs Employment'!BL38</f>
        <v>974795.65933548182</v>
      </c>
      <c r="BM39" s="4">
        <f>SUM('EW Support Occs Employment'!BM7:BM14)-'EW Support Occs Employment'!BM38</f>
        <v>989046.92500741477</v>
      </c>
      <c r="BN39" s="4">
        <f>SUM('EW Support Occs Employment'!BN7:BN14)-'EW Support Occs Employment'!BN38</f>
        <v>983946.6657575604</v>
      </c>
      <c r="BO39" s="4">
        <f>SUM('EW Support Occs Employment'!BO7:BO14)-'EW Support Occs Employment'!BO38</f>
        <v>995704.72366835899</v>
      </c>
      <c r="BP39" s="4">
        <f>SUM('EW Support Occs Employment'!BP7:BP14)-'EW Support Occs Employment'!BP38</f>
        <v>1016539.7461010645</v>
      </c>
      <c r="BQ39" s="4">
        <f>SUM('EW Support Occs Employment'!BQ7:BQ14)-'EW Support Occs Employment'!BQ38</f>
        <v>1057156.8879266737</v>
      </c>
      <c r="BR39" s="4">
        <f>SUM('EW Support Occs Employment'!BR7:BR14)-'EW Support Occs Employment'!BR38</f>
        <v>1029211.1631109026</v>
      </c>
      <c r="BS39" s="4">
        <f>SUM('EW Support Occs Employment'!BS7:BS14)-'EW Support Occs Employment'!BS38</f>
        <v>1004641.7645271922</v>
      </c>
      <c r="BT39" s="4">
        <f>SUM('EW Support Occs Employment'!BT7:BT14)-'EW Support Occs Employment'!BT38</f>
        <v>998408.78607123625</v>
      </c>
      <c r="BU39" s="4">
        <f>SUM('EW Support Occs Employment'!BU7:BU14)-'EW Support Occs Employment'!BU38</f>
        <v>990329.00165138184</v>
      </c>
      <c r="BV39" s="4">
        <f>SUM('EW Support Occs Employment'!BV7:BV14)-'EW Support Occs Employment'!BV38</f>
        <v>1009209.3238448331</v>
      </c>
      <c r="BW39" s="4">
        <f>SUM('EW Support Occs Employment'!BW7:BW14)-'EW Support Occs Employment'!BW38</f>
        <v>1002379.8455480244</v>
      </c>
      <c r="BX39" s="4">
        <f>SUM('EW Support Occs Employment'!BX7:BX14)-'EW Support Occs Employment'!BX38</f>
        <v>1000097.0563109202</v>
      </c>
      <c r="BY39" s="4">
        <f>SUM('EW Support Occs Employment'!BY7:BY14)-'EW Support Occs Employment'!BY38</f>
        <v>1006936.465671778</v>
      </c>
      <c r="BZ39" s="4">
        <f>SUM('EW Support Occs Employment'!BZ7:BZ14)-'EW Support Occs Employment'!BZ38</f>
        <v>1014578.4966269196</v>
      </c>
      <c r="CA39" s="4">
        <f>SUM('EW Support Occs Employment'!CA7:CA14)-'EW Support Occs Employment'!CA38</f>
        <v>1040304.1874536314</v>
      </c>
      <c r="CB39" s="4">
        <f>SUM('EW Support Occs Employment'!CB7:CB14)-'EW Support Occs Employment'!CB38</f>
        <v>1054974.8676205424</v>
      </c>
      <c r="CC39" s="4">
        <f>SUM('EW Support Occs Employment'!CC7:CC14)-'EW Support Occs Employment'!CC38</f>
        <v>1053856.5910935022</v>
      </c>
      <c r="CD39" s="4">
        <f>SUM('EW Support Occs Employment'!CD7:CD14)-'EW Support Occs Employment'!CD38</f>
        <v>1046346.9752032915</v>
      </c>
      <c r="CE39" s="4">
        <f>SUM('EW Support Occs Employment'!CE7:CE14)-'EW Support Occs Employment'!CE38</f>
        <v>1016291.6256645916</v>
      </c>
      <c r="CF39" s="4">
        <f>SUM('EW Support Occs Employment'!CF7:CF14)-'EW Support Occs Employment'!CF38</f>
        <v>1021964.0042778184</v>
      </c>
      <c r="CG39" s="4">
        <f>SUM('EW Support Occs Employment'!CG7:CG14)-'EW Support Occs Employment'!CG38</f>
        <v>1015139.2525557885</v>
      </c>
      <c r="CH39" s="4">
        <f>SUM('EW Support Occs Employment'!CH7:CH14)-'EW Support Occs Employment'!CH38</f>
        <v>1028625.2072379378</v>
      </c>
      <c r="CI39" s="4">
        <f>SUM('EW Support Occs Employment'!CI7:CI14)-'EW Support Occs Employment'!CI38</f>
        <v>999003.52852321533</v>
      </c>
      <c r="CJ39" s="4">
        <f>SUM('EW Support Occs Employment'!CJ7:CJ14)-'EW Support Occs Employment'!CJ38</f>
        <v>1004606.201401499</v>
      </c>
      <c r="CK39" s="4">
        <f>SUM('EW Support Occs Employment'!CK7:CK14)-'EW Support Occs Employment'!CK38</f>
        <v>998992.55736575136</v>
      </c>
      <c r="CL39" s="4">
        <f>SUM('EW Support Occs Employment'!CL7:CL14)-'EW Support Occs Employment'!CL38</f>
        <v>1003740.2412589651</v>
      </c>
      <c r="CM39" s="4">
        <f>SUM('EW Support Occs Employment'!CM7:CM14)-'EW Support Occs Employment'!CM38</f>
        <v>1034447.5331575044</v>
      </c>
      <c r="CN39" s="4">
        <f>SUM('EW Support Occs Employment'!CN7:CN14)-'EW Support Occs Employment'!CN38</f>
        <v>1072929.8946162651</v>
      </c>
      <c r="CO39" s="4">
        <f>SUM('EW Support Occs Employment'!CO7:CO14)-'EW Support Occs Employment'!CO38</f>
        <v>1088310.7419437789</v>
      </c>
      <c r="CP39" s="4">
        <f>SUM('EW Support Occs Employment'!CP7:CP14)-'EW Support Occs Employment'!CP38</f>
        <v>1075363.1605508449</v>
      </c>
      <c r="CQ39" s="4">
        <f>SUM('EW Support Occs Employment'!CQ7:CQ14)-'EW Support Occs Employment'!CQ38</f>
        <v>1076336.4307706333</v>
      </c>
      <c r="CR39" s="4">
        <f>SUM('EW Support Occs Employment'!CR7:CR14)-'EW Support Occs Employment'!CR38</f>
        <v>1081431.7151083173</v>
      </c>
      <c r="CS39" s="4">
        <f>SUM('EW Support Occs Employment'!CS7:CS14)-'EW Support Occs Employment'!CS38</f>
        <v>1082726.2175405268</v>
      </c>
      <c r="CT39" s="4">
        <f>SUM('EW Support Occs Employment'!CT7:CT14)-'EW Support Occs Employment'!CT38</f>
        <v>1081250.26906846</v>
      </c>
      <c r="CU39" s="4">
        <f>SUM('EW Support Occs Employment'!CU7:CU14)-'EW Support Occs Employment'!CU38</f>
        <v>1069354.64076708</v>
      </c>
      <c r="CV39" s="4">
        <f>SUM('EW Support Occs Employment'!CV7:CV14)-'EW Support Occs Employment'!CV38</f>
        <v>1056970.6324649814</v>
      </c>
      <c r="CW39" s="4">
        <f>SUM('EW Support Occs Employment'!CW7:CW14)-'EW Support Occs Employment'!CW38</f>
        <v>1048053.8134050994</v>
      </c>
      <c r="CX39" s="4">
        <f>SUM('EW Support Occs Employment'!CX7:CX14)-'EW Support Occs Employment'!CX38</f>
        <v>1062787.5938592397</v>
      </c>
      <c r="CY39" s="4">
        <f>SUM('EW Support Occs Employment'!CY7:CY14)-'EW Support Occs Employment'!CY38</f>
        <v>1105281.1834046827</v>
      </c>
      <c r="CZ39" s="4">
        <f>SUM('EW Support Occs Employment'!CZ7:CZ14)-'EW Support Occs Employment'!CZ38</f>
        <v>1147529.1914689757</v>
      </c>
      <c r="DA39" s="4">
        <f>SUM('EW Support Occs Employment'!DA7:DA14)-'EW Support Occs Employment'!DA38</f>
        <v>1148865.3723164927</v>
      </c>
      <c r="DB39" s="4">
        <f>SUM('EW Support Occs Employment'!DB7:DB14)-'EW Support Occs Employment'!DB38</f>
        <v>1134078.7177104088</v>
      </c>
      <c r="DC39" s="4">
        <f>SUM('EW Support Occs Employment'!DC7:DC14)-'EW Support Occs Employment'!DC38</f>
        <v>1099747.1592322728</v>
      </c>
      <c r="DD39" s="4">
        <f>SUM('EW Support Occs Employment'!DD7:DD14)-'EW Support Occs Employment'!DD38</f>
        <v>1087436.4843917505</v>
      </c>
      <c r="DE39" s="4">
        <f>SUM('EW Support Occs Employment'!DE7:DE14)-'EW Support Occs Employment'!DE38</f>
        <v>1085760.1631206293</v>
      </c>
      <c r="DF39" s="4">
        <f>SUM('EW Support Occs Employment'!DF7:DF14)-'EW Support Occs Employment'!DF38</f>
        <v>1089514.9305472984</v>
      </c>
      <c r="DG39" s="4">
        <f>SUM('EW Support Occs Employment'!DG7:DG14)-'EW Support Occs Employment'!DG38</f>
        <v>1097456.5511048655</v>
      </c>
      <c r="DH39" s="4">
        <f>SUM('EW Support Occs Employment'!DH7:DH14)-'EW Support Occs Employment'!DH38</f>
        <v>1110934.9983317964</v>
      </c>
      <c r="DI39" s="4">
        <f>SUM('EW Support Occs Employment'!DI7:DI14)-'EW Support Occs Employment'!DI38</f>
        <v>1128072.315040638</v>
      </c>
      <c r="DJ39" s="4">
        <f>SUM('EW Support Occs Employment'!DJ7:DJ14)-'EW Support Occs Employment'!DJ38</f>
        <v>1139291.4802892525</v>
      </c>
      <c r="DK39" s="4">
        <f>SUM('EW Support Occs Employment'!DK7:DK14)-'EW Support Occs Employment'!DK38</f>
        <v>1167275.7855593581</v>
      </c>
      <c r="DL39" s="4">
        <f>SUM('EW Support Occs Employment'!DL7:DL14)-'EW Support Occs Employment'!DL38</f>
        <v>1173367.1244870846</v>
      </c>
      <c r="DM39" s="4">
        <f>SUM('EW Support Occs Employment'!DM7:DM14)-'EW Support Occs Employment'!DM38</f>
        <v>1181580.2848908938</v>
      </c>
      <c r="DN39" s="4">
        <f>SUM('EW Support Occs Employment'!DN7:DN14)-'EW Support Occs Employment'!DN38</f>
        <v>1168011.431121533</v>
      </c>
      <c r="DO39" s="4">
        <f>SUM('EW Support Occs Employment'!DO7:DO14)-'EW Support Occs Employment'!DO38</f>
        <v>1118084.6064767023</v>
      </c>
      <c r="DP39" s="4">
        <f>SUM('EW Support Occs Employment'!DP7:DP14)-'EW Support Occs Employment'!DP38</f>
        <v>1119707.0121523947</v>
      </c>
      <c r="DQ39" s="4">
        <f>SUM('EW Support Occs Employment'!DQ7:DQ14)-'EW Support Occs Employment'!DQ38</f>
        <v>1096531.2942501593</v>
      </c>
      <c r="DR39" s="4">
        <f>SUM('EW Support Occs Employment'!DR7:DR14)-'EW Support Occs Employment'!DR38</f>
        <v>1116423.9059172557</v>
      </c>
      <c r="DS39" s="4">
        <f>SUM('EW Support Occs Employment'!DS7:DS14)-'EW Support Occs Employment'!DS38</f>
        <v>1108364.9404907501</v>
      </c>
      <c r="DT39" s="4">
        <f>SUM('EW Support Occs Employment'!DT7:DT14)-'EW Support Occs Employment'!DT38</f>
        <v>1113573.0209569882</v>
      </c>
      <c r="DU39" s="4">
        <f>SUM('EW Support Occs Employment'!DU7:DU14)-'EW Support Occs Employment'!DU38</f>
        <v>1094606.4070320053</v>
      </c>
      <c r="DV39" s="4">
        <f>SUM('EW Support Occs Employment'!DV7:DV14)-'EW Support Occs Employment'!DV38</f>
        <v>1021315.8473151959</v>
      </c>
      <c r="DW39" s="4">
        <f>SUM('EW Support Occs Employment'!DW7:DW14)-'EW Support Occs Employment'!DW38</f>
        <v>1055710.4265125559</v>
      </c>
      <c r="DX39" s="4">
        <f>SUM('EW Support Occs Employment'!DX7:DX14)-'EW Support Occs Employment'!DX38</f>
        <v>1067868.1436343149</v>
      </c>
      <c r="DY39" s="4">
        <f>SUM('EW Support Occs Employment'!DY7:DY14)-'EW Support Occs Employment'!DY38</f>
        <v>1129853.9192907652</v>
      </c>
      <c r="DZ39" s="4">
        <f>SUM('EW Support Occs Employment'!DZ7:DZ14)-'EW Support Occs Employment'!DZ38</f>
        <v>1148850.4937397309</v>
      </c>
      <c r="EA39" s="4">
        <f>SUM('EW Support Occs Employment'!EA7:EA14)-'EW Support Occs Employment'!EA38</f>
        <v>1151275.3034073473</v>
      </c>
      <c r="EB39" s="4">
        <f>SUM('EW Support Occs Employment'!EB7:EB14)-'EW Support Occs Employment'!EB38</f>
        <v>1150555.4270874741</v>
      </c>
      <c r="EC39" s="4">
        <f>SUM('EW Support Occs Employment'!EC7:EC14)-'EW Support Occs Employment'!EC38</f>
        <v>1139304.1385120112</v>
      </c>
      <c r="ED39" s="4">
        <f>SUM('EW Support Occs Employment'!ED7:ED14)-'EW Support Occs Employment'!ED38</f>
        <v>1139304.1385120112</v>
      </c>
    </row>
    <row r="41" spans="2:134" x14ac:dyDescent="0.45">
      <c r="C41" s="12">
        <f>C28/$C28</f>
        <v>1</v>
      </c>
      <c r="D41" s="12">
        <f t="shared" ref="D41:BO42" si="7">D38/$C38</f>
        <v>1.0219538171463913</v>
      </c>
      <c r="E41" s="12">
        <f t="shared" si="7"/>
        <v>1.1188784953259763</v>
      </c>
      <c r="F41" s="12">
        <f t="shared" si="7"/>
        <v>1.0507649069868219</v>
      </c>
      <c r="G41" s="12">
        <f t="shared" si="7"/>
        <v>1.0363114142999568</v>
      </c>
      <c r="H41" s="12">
        <f t="shared" si="7"/>
        <v>0.98213744404059422</v>
      </c>
      <c r="I41" s="12">
        <f t="shared" si="7"/>
        <v>1.006271976986693</v>
      </c>
      <c r="J41" s="12">
        <f t="shared" si="7"/>
        <v>0.87280700307649206</v>
      </c>
      <c r="K41" s="12">
        <f t="shared" si="7"/>
        <v>0.95666277391569821</v>
      </c>
      <c r="L41" s="12">
        <f t="shared" si="7"/>
        <v>0.90685767863781241</v>
      </c>
      <c r="M41" s="12">
        <f t="shared" si="7"/>
        <v>0.91765817619102685</v>
      </c>
      <c r="N41" s="12">
        <f t="shared" si="7"/>
        <v>0.8922016397988306</v>
      </c>
      <c r="O41" s="12">
        <f t="shared" si="7"/>
        <v>0.91736938543991109</v>
      </c>
      <c r="P41" s="12">
        <f t="shared" si="7"/>
        <v>0.87025551527926037</v>
      </c>
      <c r="Q41" s="12">
        <f t="shared" si="7"/>
        <v>0.90877668524519584</v>
      </c>
      <c r="R41" s="12">
        <f t="shared" si="7"/>
        <v>1.0668228323270206</v>
      </c>
      <c r="S41" s="12">
        <f t="shared" si="7"/>
        <v>0.99859949890255595</v>
      </c>
      <c r="T41" s="12">
        <f t="shared" si="7"/>
        <v>0.95375940528268155</v>
      </c>
      <c r="U41" s="12">
        <f t="shared" si="7"/>
        <v>0.99277408697700475</v>
      </c>
      <c r="V41" s="12">
        <f t="shared" si="7"/>
        <v>0.93982282734855171</v>
      </c>
      <c r="W41" s="12">
        <f t="shared" si="7"/>
        <v>0.89270346096452824</v>
      </c>
      <c r="X41" s="12">
        <f t="shared" si="7"/>
        <v>0.93464165765287832</v>
      </c>
      <c r="Y41" s="12">
        <f t="shared" si="7"/>
        <v>1.0366783239878992</v>
      </c>
      <c r="Z41" s="12">
        <f t="shared" si="7"/>
        <v>1.0526236910288505</v>
      </c>
      <c r="AA41" s="12">
        <f t="shared" si="7"/>
        <v>1.0544303558546615</v>
      </c>
      <c r="AB41" s="12">
        <f t="shared" si="7"/>
        <v>1.004837046956331</v>
      </c>
      <c r="AC41" s="12">
        <f t="shared" si="7"/>
        <v>1.0664403640243474</v>
      </c>
      <c r="AD41" s="12">
        <f t="shared" si="7"/>
        <v>0.99861463564618025</v>
      </c>
      <c r="AE41" s="12">
        <f t="shared" si="7"/>
        <v>0.93239345896160464</v>
      </c>
      <c r="AF41" s="12">
        <f t="shared" si="7"/>
        <v>0.92549936672655819</v>
      </c>
      <c r="AG41" s="12">
        <f t="shared" si="7"/>
        <v>1.0044318571746791</v>
      </c>
      <c r="AH41" s="12">
        <f t="shared" si="7"/>
        <v>0.99545045660317122</v>
      </c>
      <c r="AI41" s="12">
        <f t="shared" si="7"/>
        <v>0.95185378246487429</v>
      </c>
      <c r="AJ41" s="12">
        <f t="shared" si="7"/>
        <v>0.95445356959058703</v>
      </c>
      <c r="AK41" s="12">
        <f t="shared" si="7"/>
        <v>0.97648113444520146</v>
      </c>
      <c r="AL41" s="12">
        <f t="shared" si="7"/>
        <v>1.0199137478785221</v>
      </c>
      <c r="AM41" s="12">
        <f t="shared" si="7"/>
        <v>1.0470806316921235</v>
      </c>
      <c r="AN41" s="12">
        <f t="shared" si="7"/>
        <v>1.0089049155484719</v>
      </c>
      <c r="AO41" s="12">
        <f t="shared" si="7"/>
        <v>1.0211176863879501</v>
      </c>
      <c r="AP41" s="12">
        <f t="shared" si="7"/>
        <v>1.0882993674756212</v>
      </c>
      <c r="AQ41" s="12">
        <f t="shared" si="7"/>
        <v>1.1101509052317988</v>
      </c>
      <c r="AR41" s="12">
        <f t="shared" si="7"/>
        <v>1.1144931852604711</v>
      </c>
      <c r="AS41" s="12">
        <f t="shared" si="7"/>
        <v>0.97054966713302804</v>
      </c>
      <c r="AT41" s="12">
        <f t="shared" si="7"/>
        <v>1.0121002452827681</v>
      </c>
      <c r="AU41" s="12">
        <f t="shared" si="7"/>
        <v>1.0805380049396369</v>
      </c>
      <c r="AV41" s="12">
        <f t="shared" si="7"/>
        <v>1.0078222777954986</v>
      </c>
      <c r="AW41" s="12">
        <f t="shared" si="7"/>
        <v>1.1409928672692471</v>
      </c>
      <c r="AX41" s="12">
        <f t="shared" si="7"/>
        <v>1.1253234153741161</v>
      </c>
      <c r="AY41" s="12">
        <f t="shared" si="7"/>
        <v>1.0618298614766759</v>
      </c>
      <c r="AZ41" s="12">
        <f t="shared" si="7"/>
        <v>1.0922430142059034</v>
      </c>
      <c r="BA41" s="12">
        <f t="shared" si="7"/>
        <v>1.1131785388832618</v>
      </c>
      <c r="BB41" s="12">
        <f t="shared" si="7"/>
        <v>1.1368216478782127</v>
      </c>
      <c r="BC41" s="12">
        <f t="shared" si="7"/>
        <v>1.1692435465576743</v>
      </c>
      <c r="BD41" s="12">
        <f t="shared" si="7"/>
        <v>1.0988842699103345</v>
      </c>
      <c r="BE41" s="12">
        <f t="shared" si="7"/>
        <v>1.1115974229411016</v>
      </c>
      <c r="BF41" s="12">
        <f t="shared" si="7"/>
        <v>1.0174319073839626</v>
      </c>
      <c r="BG41" s="12">
        <f t="shared" si="7"/>
        <v>1.0899418421266958</v>
      </c>
      <c r="BH41" s="12">
        <f t="shared" si="7"/>
        <v>1.1526856177407065</v>
      </c>
      <c r="BI41" s="12">
        <f t="shared" si="7"/>
        <v>1.1005706406534901</v>
      </c>
      <c r="BJ41" s="12">
        <f t="shared" si="7"/>
        <v>1.0624881801902895</v>
      </c>
      <c r="BK41" s="12">
        <f t="shared" si="7"/>
        <v>1.1627834897659104</v>
      </c>
      <c r="BL41" s="12">
        <f t="shared" si="7"/>
        <v>1.2310757234780567</v>
      </c>
      <c r="BM41" s="12">
        <f t="shared" si="7"/>
        <v>1.2444154931902827</v>
      </c>
      <c r="BN41" s="12">
        <f t="shared" si="7"/>
        <v>1.2273405521586154</v>
      </c>
      <c r="BO41" s="12">
        <f t="shared" si="7"/>
        <v>1.1798592641257417</v>
      </c>
      <c r="BP41" s="12">
        <f t="shared" ref="BP41:EA42" si="8">BP38/$C38</f>
        <v>1.0700037604336976</v>
      </c>
      <c r="BQ41" s="12">
        <f t="shared" si="8"/>
        <v>1.0983006401091218</v>
      </c>
      <c r="BR41" s="12">
        <f t="shared" si="8"/>
        <v>1.0512118827702801</v>
      </c>
      <c r="BS41" s="12">
        <f t="shared" si="8"/>
        <v>1.0242260356725013</v>
      </c>
      <c r="BT41" s="12">
        <f t="shared" si="8"/>
        <v>1.0513615745901745</v>
      </c>
      <c r="BU41" s="12">
        <f t="shared" si="8"/>
        <v>1.0020737080446636</v>
      </c>
      <c r="BV41" s="12">
        <f t="shared" si="8"/>
        <v>1.0474670061957068</v>
      </c>
      <c r="BW41" s="12">
        <f t="shared" si="8"/>
        <v>1.0251832722634691</v>
      </c>
      <c r="BX41" s="12">
        <f t="shared" si="8"/>
        <v>0.98412077435362433</v>
      </c>
      <c r="BY41" s="12">
        <f t="shared" si="8"/>
        <v>1.0394597207485954</v>
      </c>
      <c r="BZ41" s="12">
        <f t="shared" si="8"/>
        <v>1.050635978338426</v>
      </c>
      <c r="CA41" s="12">
        <f t="shared" si="8"/>
        <v>1.0488538742588158</v>
      </c>
      <c r="CB41" s="12">
        <f t="shared" si="8"/>
        <v>1.0288047059835164</v>
      </c>
      <c r="CC41" s="12">
        <f t="shared" si="8"/>
        <v>1.2014632234787079</v>
      </c>
      <c r="CD41" s="12">
        <f t="shared" si="8"/>
        <v>1.1600987563970566</v>
      </c>
      <c r="CE41" s="12">
        <f t="shared" si="8"/>
        <v>1.1915928266522924</v>
      </c>
      <c r="CF41" s="12">
        <f t="shared" si="8"/>
        <v>1.1549124148871532</v>
      </c>
      <c r="CG41" s="12">
        <f t="shared" si="8"/>
        <v>1.2512875454917198</v>
      </c>
      <c r="CH41" s="12">
        <f t="shared" si="8"/>
        <v>1.3369326695879575</v>
      </c>
      <c r="CI41" s="12">
        <f t="shared" si="8"/>
        <v>1.2187482738350068</v>
      </c>
      <c r="CJ41" s="12">
        <f t="shared" si="8"/>
        <v>1.2281428276380404</v>
      </c>
      <c r="CK41" s="12">
        <f t="shared" si="8"/>
        <v>1.1773576336716574</v>
      </c>
      <c r="CL41" s="12">
        <f t="shared" si="8"/>
        <v>1.3052438216910971</v>
      </c>
      <c r="CM41" s="12">
        <f t="shared" si="8"/>
        <v>1.1985083420104596</v>
      </c>
      <c r="CN41" s="12">
        <f t="shared" si="8"/>
        <v>1.1445122812733426</v>
      </c>
      <c r="CO41" s="12">
        <f t="shared" si="8"/>
        <v>1.2251092543138045</v>
      </c>
      <c r="CP41" s="12">
        <f t="shared" si="8"/>
        <v>1.0975795564547228</v>
      </c>
      <c r="CQ41" s="12">
        <f t="shared" si="8"/>
        <v>1.2260849170388179</v>
      </c>
      <c r="CR41" s="12">
        <f t="shared" si="8"/>
        <v>1.2673760910258909</v>
      </c>
      <c r="CS41" s="12">
        <f t="shared" si="8"/>
        <v>1.2439195365484284</v>
      </c>
      <c r="CT41" s="12">
        <f t="shared" si="8"/>
        <v>1.2660905715628674</v>
      </c>
      <c r="CU41" s="12">
        <f t="shared" si="8"/>
        <v>1.2134592310637828</v>
      </c>
      <c r="CV41" s="12">
        <f t="shared" si="8"/>
        <v>1.2385134772014383</v>
      </c>
      <c r="CW41" s="12">
        <f t="shared" si="8"/>
        <v>1.2724831342988212</v>
      </c>
      <c r="CX41" s="12">
        <f t="shared" si="8"/>
        <v>1.3071053430633919</v>
      </c>
      <c r="CY41" s="12">
        <f t="shared" si="8"/>
        <v>1.29277219876456</v>
      </c>
      <c r="CZ41" s="12">
        <f t="shared" si="8"/>
        <v>1.2183186096203282</v>
      </c>
      <c r="DA41" s="12">
        <f t="shared" si="8"/>
        <v>1.2190108699261313</v>
      </c>
      <c r="DB41" s="12">
        <f t="shared" si="8"/>
        <v>1.2372700681339102</v>
      </c>
      <c r="DC41" s="12">
        <f t="shared" si="8"/>
        <v>1.3004666408986356</v>
      </c>
      <c r="DD41" s="12">
        <f t="shared" si="8"/>
        <v>1.3583918715894856</v>
      </c>
      <c r="DE41" s="12">
        <f t="shared" si="8"/>
        <v>1.3611399978738579</v>
      </c>
      <c r="DF41" s="12">
        <f t="shared" si="8"/>
        <v>1.355689026066226</v>
      </c>
      <c r="DG41" s="12">
        <f t="shared" si="8"/>
        <v>1.392608154721658</v>
      </c>
      <c r="DH41" s="12">
        <f t="shared" si="8"/>
        <v>1.3542941833889988</v>
      </c>
      <c r="DI41" s="12">
        <f t="shared" si="8"/>
        <v>1.389951271489426</v>
      </c>
      <c r="DJ41" s="12">
        <f t="shared" si="8"/>
        <v>1.3152263765239467</v>
      </c>
      <c r="DK41" s="12">
        <f t="shared" si="8"/>
        <v>1.3810257765600469</v>
      </c>
      <c r="DL41" s="12">
        <f t="shared" si="8"/>
        <v>1.3595459847481088</v>
      </c>
      <c r="DM41" s="12">
        <f t="shared" si="8"/>
        <v>1.2845210357617156</v>
      </c>
      <c r="DN41" s="12">
        <f t="shared" si="8"/>
        <v>1.3197170931732425</v>
      </c>
      <c r="DO41" s="12">
        <f t="shared" si="8"/>
        <v>1.1830920949464143</v>
      </c>
      <c r="DP41" s="12">
        <f t="shared" si="8"/>
        <v>1.3697896208140039</v>
      </c>
      <c r="DQ41" s="12">
        <f t="shared" si="8"/>
        <v>1.3144705611057808</v>
      </c>
      <c r="DR41" s="12">
        <f t="shared" si="8"/>
        <v>1.3171294458020792</v>
      </c>
      <c r="DS41" s="12">
        <f t="shared" si="8"/>
        <v>1.2540968794369525</v>
      </c>
      <c r="DT41" s="12">
        <f t="shared" si="8"/>
        <v>1.3393933362041559</v>
      </c>
      <c r="DU41" s="12">
        <f t="shared" si="8"/>
        <v>1.0502778870068155</v>
      </c>
      <c r="DV41" s="12">
        <f t="shared" si="8"/>
        <v>0.99129921021205858</v>
      </c>
      <c r="DW41" s="12">
        <f t="shared" si="8"/>
        <v>1.0166036098708937</v>
      </c>
      <c r="DX41" s="12">
        <f t="shared" si="8"/>
        <v>0.99505797949522923</v>
      </c>
      <c r="DY41" s="12">
        <f t="shared" si="8"/>
        <v>0.99153976636957342</v>
      </c>
      <c r="DZ41" s="12">
        <f t="shared" si="8"/>
        <v>1.154685047579832</v>
      </c>
      <c r="EA41" s="12">
        <f t="shared" si="8"/>
        <v>1.2252812665851234</v>
      </c>
      <c r="EB41" s="12">
        <f t="shared" ref="EB41:ED42" si="9">EB38/$C38</f>
        <v>1.2873461009480267</v>
      </c>
      <c r="EC41" s="12">
        <f t="shared" si="9"/>
        <v>1.2278947730583452</v>
      </c>
      <c r="ED41" s="12">
        <f t="shared" si="9"/>
        <v>1.2278947730583452</v>
      </c>
    </row>
    <row r="42" spans="2:134" x14ac:dyDescent="0.45">
      <c r="C42" s="12">
        <f>C29/$C29</f>
        <v>1</v>
      </c>
      <c r="D42" s="12">
        <f t="shared" si="7"/>
        <v>0.99928070546758929</v>
      </c>
      <c r="E42" s="12">
        <f t="shared" si="7"/>
        <v>1.0132138879362937</v>
      </c>
      <c r="F42" s="12">
        <f t="shared" si="7"/>
        <v>1.0133742617254327</v>
      </c>
      <c r="G42" s="12">
        <f t="shared" si="7"/>
        <v>1.0342587520888149</v>
      </c>
      <c r="H42" s="12">
        <f t="shared" si="7"/>
        <v>1.0498273097238331</v>
      </c>
      <c r="I42" s="12">
        <f t="shared" si="7"/>
        <v>1.0713861037644348</v>
      </c>
      <c r="J42" s="12">
        <f t="shared" si="7"/>
        <v>1.0904218313002929</v>
      </c>
      <c r="K42" s="12">
        <f t="shared" si="7"/>
        <v>1.0628493683014801</v>
      </c>
      <c r="L42" s="12">
        <f t="shared" si="7"/>
        <v>1.0647077960897624</v>
      </c>
      <c r="M42" s="12">
        <f t="shared" si="7"/>
        <v>1.0622733153266044</v>
      </c>
      <c r="N42" s="12">
        <f t="shared" si="7"/>
        <v>1.0668509291509991</v>
      </c>
      <c r="O42" s="12">
        <f t="shared" si="7"/>
        <v>1.0516320100780681</v>
      </c>
      <c r="P42" s="12">
        <f t="shared" si="7"/>
        <v>1.0617646650690362</v>
      </c>
      <c r="Q42" s="12">
        <f t="shared" si="7"/>
        <v>1.0575764588816399</v>
      </c>
      <c r="R42" s="12">
        <f t="shared" si="7"/>
        <v>1.0585762817106494</v>
      </c>
      <c r="S42" s="12">
        <f t="shared" si="7"/>
        <v>1.0790128843799518</v>
      </c>
      <c r="T42" s="12">
        <f t="shared" si="7"/>
        <v>1.0879151123303779</v>
      </c>
      <c r="U42" s="12">
        <f t="shared" si="7"/>
        <v>1.097287493393553</v>
      </c>
      <c r="V42" s="12">
        <f t="shared" si="7"/>
        <v>1.1277744112362331</v>
      </c>
      <c r="W42" s="12">
        <f t="shared" si="7"/>
        <v>1.091618267158881</v>
      </c>
      <c r="X42" s="12">
        <f t="shared" si="7"/>
        <v>1.0746688500198815</v>
      </c>
      <c r="Y42" s="12">
        <f t="shared" si="7"/>
        <v>1.0976142832660634</v>
      </c>
      <c r="Z42" s="12">
        <f t="shared" si="7"/>
        <v>1.0805951348507445</v>
      </c>
      <c r="AA42" s="12">
        <f t="shared" si="7"/>
        <v>1.0718864853898642</v>
      </c>
      <c r="AB42" s="12">
        <f t="shared" si="7"/>
        <v>1.0646444045451688</v>
      </c>
      <c r="AC42" s="12">
        <f t="shared" si="7"/>
        <v>1.082751862202199</v>
      </c>
      <c r="AD42" s="12">
        <f t="shared" si="7"/>
        <v>1.0962847722294913</v>
      </c>
      <c r="AE42" s="12">
        <f t="shared" si="7"/>
        <v>1.12038280617342</v>
      </c>
      <c r="AF42" s="12">
        <f t="shared" si="7"/>
        <v>1.1162099296932668</v>
      </c>
      <c r="AG42" s="12">
        <f t="shared" si="7"/>
        <v>1.1190198392333226</v>
      </c>
      <c r="AH42" s="12">
        <f t="shared" si="7"/>
        <v>1.1324785743515873</v>
      </c>
      <c r="AI42" s="12">
        <f t="shared" si="7"/>
        <v>1.1127363561106431</v>
      </c>
      <c r="AJ42" s="12">
        <f t="shared" si="7"/>
        <v>1.0951378894725885</v>
      </c>
      <c r="AK42" s="12">
        <f t="shared" si="7"/>
        <v>1.0920882323814389</v>
      </c>
      <c r="AL42" s="12">
        <f t="shared" si="7"/>
        <v>1.0732746887337714</v>
      </c>
      <c r="AM42" s="12">
        <f t="shared" si="7"/>
        <v>1.0760462132507536</v>
      </c>
      <c r="AN42" s="12">
        <f t="shared" si="7"/>
        <v>1.1029155648990887</v>
      </c>
      <c r="AO42" s="12">
        <f t="shared" si="7"/>
        <v>1.0998452423109746</v>
      </c>
      <c r="AP42" s="12">
        <f t="shared" si="7"/>
        <v>1.103879799972199</v>
      </c>
      <c r="AQ42" s="12">
        <f t="shared" si="7"/>
        <v>1.09760969093802</v>
      </c>
      <c r="AR42" s="12">
        <f t="shared" si="7"/>
        <v>1.1195205413699227</v>
      </c>
      <c r="AS42" s="12">
        <f t="shared" si="7"/>
        <v>1.1438111991293305</v>
      </c>
      <c r="AT42" s="12">
        <f t="shared" si="7"/>
        <v>1.1416153640304754</v>
      </c>
      <c r="AU42" s="12">
        <f t="shared" si="7"/>
        <v>1.1081637148553924</v>
      </c>
      <c r="AV42" s="12">
        <f t="shared" si="7"/>
        <v>1.1129964866815696</v>
      </c>
      <c r="AW42" s="12">
        <f t="shared" si="7"/>
        <v>1.1162091386369231</v>
      </c>
      <c r="AX42" s="12">
        <f t="shared" si="7"/>
        <v>1.1170365998296519</v>
      </c>
      <c r="AY42" s="12">
        <f t="shared" si="7"/>
        <v>1.1110961538570479</v>
      </c>
      <c r="AZ42" s="12">
        <f t="shared" si="7"/>
        <v>1.0940138145750042</v>
      </c>
      <c r="BA42" s="12">
        <f t="shared" si="7"/>
        <v>1.1128083198296932</v>
      </c>
      <c r="BB42" s="12">
        <f t="shared" si="7"/>
        <v>1.1155534352209171</v>
      </c>
      <c r="BC42" s="12">
        <f t="shared" si="7"/>
        <v>1.1374933743138944</v>
      </c>
      <c r="BD42" s="12">
        <f t="shared" si="7"/>
        <v>1.1554977996478204</v>
      </c>
      <c r="BE42" s="12">
        <f t="shared" si="7"/>
        <v>1.1727405473009209</v>
      </c>
      <c r="BF42" s="12">
        <f t="shared" si="7"/>
        <v>1.20098943969205</v>
      </c>
      <c r="BG42" s="12">
        <f t="shared" si="7"/>
        <v>1.1414693487564</v>
      </c>
      <c r="BH42" s="12">
        <f t="shared" si="7"/>
        <v>1.1358995263708376</v>
      </c>
      <c r="BI42" s="12">
        <f t="shared" si="7"/>
        <v>1.1375983678364876</v>
      </c>
      <c r="BJ42" s="12">
        <f t="shared" si="7"/>
        <v>1.1294602498470954</v>
      </c>
      <c r="BK42" s="12">
        <f t="shared" si="7"/>
        <v>1.1241261602797246</v>
      </c>
      <c r="BL42" s="12">
        <f t="shared" si="7"/>
        <v>1.1282578280247928</v>
      </c>
      <c r="BM42" s="12">
        <f t="shared" si="7"/>
        <v>1.1447526717385823</v>
      </c>
      <c r="BN42" s="12">
        <f t="shared" si="7"/>
        <v>1.1388494782143859</v>
      </c>
      <c r="BO42" s="12">
        <f t="shared" si="7"/>
        <v>1.152458608244028</v>
      </c>
      <c r="BP42" s="12">
        <f t="shared" si="8"/>
        <v>1.1765736901400605</v>
      </c>
      <c r="BQ42" s="12">
        <f t="shared" si="8"/>
        <v>1.2235851922716734</v>
      </c>
      <c r="BR42" s="12">
        <f t="shared" si="8"/>
        <v>1.1912399694741955</v>
      </c>
      <c r="BS42" s="12">
        <f t="shared" si="8"/>
        <v>1.1628026082524296</v>
      </c>
      <c r="BT42" s="12">
        <f t="shared" si="8"/>
        <v>1.1555883714352118</v>
      </c>
      <c r="BU42" s="12">
        <f t="shared" si="8"/>
        <v>1.1462365858244019</v>
      </c>
      <c r="BV42" s="12">
        <f t="shared" si="8"/>
        <v>1.1680892388459727</v>
      </c>
      <c r="BW42" s="12">
        <f t="shared" si="8"/>
        <v>1.1601845951640828</v>
      </c>
      <c r="BX42" s="12">
        <f t="shared" si="8"/>
        <v>1.1575424262112077</v>
      </c>
      <c r="BY42" s="12">
        <f t="shared" si="8"/>
        <v>1.1654585644054569</v>
      </c>
      <c r="BZ42" s="12">
        <f t="shared" si="8"/>
        <v>1.1743036809840679</v>
      </c>
      <c r="CA42" s="12">
        <f t="shared" si="8"/>
        <v>1.2040793696410832</v>
      </c>
      <c r="CB42" s="12">
        <f t="shared" si="8"/>
        <v>1.2210596563116753</v>
      </c>
      <c r="CC42" s="12">
        <f t="shared" si="8"/>
        <v>1.2197653294099844</v>
      </c>
      <c r="CD42" s="12">
        <f t="shared" si="8"/>
        <v>1.2110734740119355</v>
      </c>
      <c r="CE42" s="12">
        <f t="shared" si="8"/>
        <v>1.1762865080808644</v>
      </c>
      <c r="CF42" s="12">
        <f t="shared" si="8"/>
        <v>1.1828518897714808</v>
      </c>
      <c r="CG42" s="12">
        <f t="shared" si="8"/>
        <v>1.1749527167694642</v>
      </c>
      <c r="CH42" s="12">
        <f t="shared" si="8"/>
        <v>1.1905617665152284</v>
      </c>
      <c r="CI42" s="12">
        <f t="shared" si="8"/>
        <v>1.1562767442451209</v>
      </c>
      <c r="CJ42" s="12">
        <f t="shared" si="8"/>
        <v>1.1627614464206466</v>
      </c>
      <c r="CK42" s="12">
        <f t="shared" si="8"/>
        <v>1.1562640458973465</v>
      </c>
      <c r="CL42" s="12">
        <f t="shared" si="8"/>
        <v>1.1617591580946631</v>
      </c>
      <c r="CM42" s="12">
        <f t="shared" si="8"/>
        <v>1.1973007017301645</v>
      </c>
      <c r="CN42" s="12">
        <f t="shared" si="8"/>
        <v>1.2418413448289698</v>
      </c>
      <c r="CO42" s="12">
        <f t="shared" si="8"/>
        <v>1.2596436003403984</v>
      </c>
      <c r="CP42" s="12">
        <f t="shared" si="8"/>
        <v>1.2446576800393945</v>
      </c>
      <c r="CQ42" s="12">
        <f t="shared" si="8"/>
        <v>1.2457841722777865</v>
      </c>
      <c r="CR42" s="12">
        <f t="shared" si="8"/>
        <v>1.2516816076889403</v>
      </c>
      <c r="CS42" s="12">
        <f t="shared" si="8"/>
        <v>1.2531799037559674</v>
      </c>
      <c r="CT42" s="12">
        <f t="shared" si="8"/>
        <v>1.2514715965826406</v>
      </c>
      <c r="CU42" s="12">
        <f t="shared" si="8"/>
        <v>1.237703238443403</v>
      </c>
      <c r="CV42" s="12">
        <f t="shared" si="8"/>
        <v>1.2233696145958248</v>
      </c>
      <c r="CW42" s="12">
        <f t="shared" si="8"/>
        <v>1.2130490199060098</v>
      </c>
      <c r="CX42" s="12">
        <f t="shared" si="8"/>
        <v>1.2301023407477487</v>
      </c>
      <c r="CY42" s="12">
        <f t="shared" si="8"/>
        <v>1.279285699933203</v>
      </c>
      <c r="CZ42" s="12">
        <f t="shared" si="8"/>
        <v>1.3281848157227496</v>
      </c>
      <c r="DA42" s="12">
        <f t="shared" si="8"/>
        <v>1.3297313516417704</v>
      </c>
      <c r="DB42" s="12">
        <f t="shared" si="8"/>
        <v>1.3126168326655718</v>
      </c>
      <c r="DC42" s="12">
        <f t="shared" si="8"/>
        <v>1.2728804538355167</v>
      </c>
      <c r="DD42" s="12">
        <f t="shared" si="8"/>
        <v>1.2586317083429941</v>
      </c>
      <c r="DE42" s="12">
        <f t="shared" si="8"/>
        <v>1.2566914836627607</v>
      </c>
      <c r="DF42" s="12">
        <f t="shared" si="8"/>
        <v>1.2610373644645279</v>
      </c>
      <c r="DG42" s="12">
        <f t="shared" si="8"/>
        <v>1.2702292350637321</v>
      </c>
      <c r="DH42" s="12">
        <f t="shared" si="8"/>
        <v>1.2858295954549248</v>
      </c>
      <c r="DI42" s="12">
        <f t="shared" si="8"/>
        <v>1.3056648414810217</v>
      </c>
      <c r="DJ42" s="12">
        <f t="shared" si="8"/>
        <v>1.3186502409280012</v>
      </c>
      <c r="DK42" s="12">
        <f t="shared" si="8"/>
        <v>1.351040117904224</v>
      </c>
      <c r="DL42" s="12">
        <f t="shared" si="8"/>
        <v>1.3580904168694907</v>
      </c>
      <c r="DM42" s="12">
        <f t="shared" si="8"/>
        <v>1.3675965758574555</v>
      </c>
      <c r="DN42" s="12">
        <f t="shared" si="8"/>
        <v>1.3518915762136929</v>
      </c>
      <c r="DO42" s="12">
        <f t="shared" si="8"/>
        <v>1.2941047670558108</v>
      </c>
      <c r="DP42" s="12">
        <f t="shared" si="8"/>
        <v>1.2959825882035576</v>
      </c>
      <c r="DQ42" s="12">
        <f t="shared" si="8"/>
        <v>1.2691583149388235</v>
      </c>
      <c r="DR42" s="12">
        <f t="shared" si="8"/>
        <v>1.2921826222573018</v>
      </c>
      <c r="DS42" s="12">
        <f t="shared" si="8"/>
        <v>1.2828549331758441</v>
      </c>
      <c r="DT42" s="12">
        <f t="shared" si="8"/>
        <v>1.2888829222202576</v>
      </c>
      <c r="DU42" s="12">
        <f t="shared" si="8"/>
        <v>1.2669303925520665</v>
      </c>
      <c r="DV42" s="12">
        <f t="shared" si="8"/>
        <v>1.1821016933996935</v>
      </c>
      <c r="DW42" s="12">
        <f t="shared" si="8"/>
        <v>1.2219110143064917</v>
      </c>
      <c r="DX42" s="12">
        <f t="shared" si="8"/>
        <v>1.2359827219327715</v>
      </c>
      <c r="DY42" s="12">
        <f t="shared" si="8"/>
        <v>1.3077269238491547</v>
      </c>
      <c r="DZ42" s="12">
        <f t="shared" si="8"/>
        <v>1.329714130729325</v>
      </c>
      <c r="EA42" s="12">
        <f t="shared" si="8"/>
        <v>1.3325206784019146</v>
      </c>
      <c r="EB42" s="12">
        <f t="shared" si="9"/>
        <v>1.3316874718879872</v>
      </c>
      <c r="EC42" s="12">
        <f t="shared" si="9"/>
        <v>1.3186648919359121</v>
      </c>
      <c r="ED42" s="12">
        <f t="shared" si="9"/>
        <v>1.3186648919359121</v>
      </c>
    </row>
    <row r="43" spans="2:134" x14ac:dyDescent="0.45">
      <c r="C43" s="9">
        <f t="shared" ref="C43:BN43" si="10">C17</f>
        <v>40179</v>
      </c>
      <c r="D43" s="9">
        <f t="shared" si="10"/>
        <v>40210</v>
      </c>
      <c r="E43" s="9">
        <f t="shared" si="10"/>
        <v>40238</v>
      </c>
      <c r="F43" s="9">
        <f t="shared" si="10"/>
        <v>40269</v>
      </c>
      <c r="G43" s="9">
        <f t="shared" si="10"/>
        <v>40299</v>
      </c>
      <c r="H43" s="9">
        <f t="shared" si="10"/>
        <v>40330</v>
      </c>
      <c r="I43" s="9">
        <f t="shared" si="10"/>
        <v>40360</v>
      </c>
      <c r="J43" s="9">
        <f t="shared" si="10"/>
        <v>40391</v>
      </c>
      <c r="K43" s="9">
        <f t="shared" si="10"/>
        <v>40422</v>
      </c>
      <c r="L43" s="9">
        <f t="shared" si="10"/>
        <v>40452</v>
      </c>
      <c r="M43" s="9">
        <f t="shared" si="10"/>
        <v>40483</v>
      </c>
      <c r="N43" s="9">
        <f t="shared" si="10"/>
        <v>40513</v>
      </c>
      <c r="O43" s="9">
        <f t="shared" si="10"/>
        <v>40544</v>
      </c>
      <c r="P43" s="9">
        <f t="shared" si="10"/>
        <v>40575</v>
      </c>
      <c r="Q43" s="9">
        <f t="shared" si="10"/>
        <v>40603</v>
      </c>
      <c r="R43" s="9">
        <f t="shared" si="10"/>
        <v>40634</v>
      </c>
      <c r="S43" s="9">
        <f t="shared" si="10"/>
        <v>40664</v>
      </c>
      <c r="T43" s="9">
        <f t="shared" si="10"/>
        <v>40695</v>
      </c>
      <c r="U43" s="9">
        <f t="shared" si="10"/>
        <v>40725</v>
      </c>
      <c r="V43" s="9">
        <f t="shared" si="10"/>
        <v>40756</v>
      </c>
      <c r="W43" s="9">
        <f t="shared" si="10"/>
        <v>40787</v>
      </c>
      <c r="X43" s="9">
        <f t="shared" si="10"/>
        <v>40817</v>
      </c>
      <c r="Y43" s="9">
        <f t="shared" si="10"/>
        <v>40848</v>
      </c>
      <c r="Z43" s="9">
        <f t="shared" si="10"/>
        <v>40878</v>
      </c>
      <c r="AA43" s="9">
        <f t="shared" si="10"/>
        <v>40909</v>
      </c>
      <c r="AB43" s="9">
        <f t="shared" si="10"/>
        <v>40940</v>
      </c>
      <c r="AC43" s="9">
        <f t="shared" si="10"/>
        <v>40969</v>
      </c>
      <c r="AD43" s="9">
        <f t="shared" si="10"/>
        <v>41000</v>
      </c>
      <c r="AE43" s="9">
        <f t="shared" si="10"/>
        <v>41030</v>
      </c>
      <c r="AF43" s="9">
        <f t="shared" si="10"/>
        <v>41061</v>
      </c>
      <c r="AG43" s="9">
        <f t="shared" si="10"/>
        <v>41091</v>
      </c>
      <c r="AH43" s="9">
        <f t="shared" si="10"/>
        <v>41122</v>
      </c>
      <c r="AI43" s="9">
        <f t="shared" si="10"/>
        <v>41153</v>
      </c>
      <c r="AJ43" s="9">
        <f t="shared" si="10"/>
        <v>41183</v>
      </c>
      <c r="AK43" s="9">
        <f t="shared" si="10"/>
        <v>41214</v>
      </c>
      <c r="AL43" s="9">
        <f t="shared" si="10"/>
        <v>41244</v>
      </c>
      <c r="AM43" s="9">
        <f t="shared" si="10"/>
        <v>41275</v>
      </c>
      <c r="AN43" s="9">
        <f t="shared" si="10"/>
        <v>41306</v>
      </c>
      <c r="AO43" s="9">
        <f t="shared" si="10"/>
        <v>41334</v>
      </c>
      <c r="AP43" s="9">
        <f t="shared" si="10"/>
        <v>41365</v>
      </c>
      <c r="AQ43" s="9">
        <f t="shared" si="10"/>
        <v>41395</v>
      </c>
      <c r="AR43" s="9">
        <f t="shared" si="10"/>
        <v>41426</v>
      </c>
      <c r="AS43" s="9">
        <f t="shared" si="10"/>
        <v>41456</v>
      </c>
      <c r="AT43" s="9">
        <f t="shared" si="10"/>
        <v>41487</v>
      </c>
      <c r="AU43" s="9">
        <f t="shared" si="10"/>
        <v>41518</v>
      </c>
      <c r="AV43" s="9">
        <f t="shared" si="10"/>
        <v>41548</v>
      </c>
      <c r="AW43" s="9">
        <f t="shared" si="10"/>
        <v>41579</v>
      </c>
      <c r="AX43" s="9">
        <f t="shared" si="10"/>
        <v>41609</v>
      </c>
      <c r="AY43" s="9">
        <f t="shared" si="10"/>
        <v>41640</v>
      </c>
      <c r="AZ43" s="9">
        <f t="shared" si="10"/>
        <v>41671</v>
      </c>
      <c r="BA43" s="9">
        <f t="shared" si="10"/>
        <v>41699</v>
      </c>
      <c r="BB43" s="9">
        <f t="shared" si="10"/>
        <v>41730</v>
      </c>
      <c r="BC43" s="9">
        <f t="shared" si="10"/>
        <v>41760</v>
      </c>
      <c r="BD43" s="9">
        <f t="shared" si="10"/>
        <v>41791</v>
      </c>
      <c r="BE43" s="9">
        <f t="shared" si="10"/>
        <v>41821</v>
      </c>
      <c r="BF43" s="9">
        <f t="shared" si="10"/>
        <v>41852</v>
      </c>
      <c r="BG43" s="9">
        <f t="shared" si="10"/>
        <v>41883</v>
      </c>
      <c r="BH43" s="9">
        <f t="shared" si="10"/>
        <v>41913</v>
      </c>
      <c r="BI43" s="9">
        <f t="shared" si="10"/>
        <v>41944</v>
      </c>
      <c r="BJ43" s="9">
        <f t="shared" si="10"/>
        <v>41974</v>
      </c>
      <c r="BK43" s="9">
        <f t="shared" si="10"/>
        <v>42005</v>
      </c>
      <c r="BL43" s="9">
        <f t="shared" si="10"/>
        <v>42036</v>
      </c>
      <c r="BM43" s="9">
        <f t="shared" si="10"/>
        <v>42064</v>
      </c>
      <c r="BN43" s="9">
        <f t="shared" si="10"/>
        <v>42095</v>
      </c>
      <c r="BO43" s="9">
        <f t="shared" ref="BO43:DZ43" si="11">BO17</f>
        <v>42125</v>
      </c>
      <c r="BP43" s="9">
        <f t="shared" si="11"/>
        <v>42156</v>
      </c>
      <c r="BQ43" s="9">
        <f t="shared" si="11"/>
        <v>42186</v>
      </c>
      <c r="BR43" s="9">
        <f t="shared" si="11"/>
        <v>42217</v>
      </c>
      <c r="BS43" s="9">
        <f t="shared" si="11"/>
        <v>42248</v>
      </c>
      <c r="BT43" s="9">
        <f t="shared" si="11"/>
        <v>42278</v>
      </c>
      <c r="BU43" s="9">
        <f t="shared" si="11"/>
        <v>42309</v>
      </c>
      <c r="BV43" s="9">
        <f t="shared" si="11"/>
        <v>42339</v>
      </c>
      <c r="BW43" s="9">
        <f t="shared" si="11"/>
        <v>42370</v>
      </c>
      <c r="BX43" s="9">
        <f t="shared" si="11"/>
        <v>42401</v>
      </c>
      <c r="BY43" s="9">
        <f t="shared" si="11"/>
        <v>42430</v>
      </c>
      <c r="BZ43" s="9">
        <f t="shared" si="11"/>
        <v>42461</v>
      </c>
      <c r="CA43" s="9">
        <f t="shared" si="11"/>
        <v>42491</v>
      </c>
      <c r="CB43" s="9">
        <f t="shared" si="11"/>
        <v>42522</v>
      </c>
      <c r="CC43" s="9">
        <f t="shared" si="11"/>
        <v>42552</v>
      </c>
      <c r="CD43" s="9">
        <f t="shared" si="11"/>
        <v>42583</v>
      </c>
      <c r="CE43" s="9">
        <f t="shared" si="11"/>
        <v>42614</v>
      </c>
      <c r="CF43" s="9">
        <f t="shared" si="11"/>
        <v>42644</v>
      </c>
      <c r="CG43" s="9">
        <f t="shared" si="11"/>
        <v>42675</v>
      </c>
      <c r="CH43" s="9">
        <f t="shared" si="11"/>
        <v>42705</v>
      </c>
      <c r="CI43" s="9">
        <f t="shared" si="11"/>
        <v>42736</v>
      </c>
      <c r="CJ43" s="9">
        <f t="shared" si="11"/>
        <v>42767</v>
      </c>
      <c r="CK43" s="9">
        <f t="shared" si="11"/>
        <v>42795</v>
      </c>
      <c r="CL43" s="9">
        <f t="shared" si="11"/>
        <v>42826</v>
      </c>
      <c r="CM43" s="9">
        <f t="shared" si="11"/>
        <v>42856</v>
      </c>
      <c r="CN43" s="9">
        <f t="shared" si="11"/>
        <v>42887</v>
      </c>
      <c r="CO43" s="9">
        <f t="shared" si="11"/>
        <v>42917</v>
      </c>
      <c r="CP43" s="9">
        <f t="shared" si="11"/>
        <v>42948</v>
      </c>
      <c r="CQ43" s="9">
        <f t="shared" si="11"/>
        <v>42979</v>
      </c>
      <c r="CR43" s="9">
        <f t="shared" si="11"/>
        <v>43009</v>
      </c>
      <c r="CS43" s="9">
        <f t="shared" si="11"/>
        <v>43040</v>
      </c>
      <c r="CT43" s="9">
        <f t="shared" si="11"/>
        <v>43070</v>
      </c>
      <c r="CU43" s="9">
        <f t="shared" si="11"/>
        <v>43101</v>
      </c>
      <c r="CV43" s="9">
        <f t="shared" si="11"/>
        <v>43132</v>
      </c>
      <c r="CW43" s="9">
        <f t="shared" si="11"/>
        <v>43160</v>
      </c>
      <c r="CX43" s="9">
        <f t="shared" si="11"/>
        <v>43191</v>
      </c>
      <c r="CY43" s="9">
        <f t="shared" si="11"/>
        <v>43221</v>
      </c>
      <c r="CZ43" s="9">
        <f t="shared" si="11"/>
        <v>43252</v>
      </c>
      <c r="DA43" s="9">
        <f t="shared" si="11"/>
        <v>43282</v>
      </c>
      <c r="DB43" s="9">
        <f t="shared" si="11"/>
        <v>43313</v>
      </c>
      <c r="DC43" s="9">
        <f t="shared" si="11"/>
        <v>43344</v>
      </c>
      <c r="DD43" s="9">
        <f t="shared" si="11"/>
        <v>43374</v>
      </c>
      <c r="DE43" s="9">
        <f t="shared" si="11"/>
        <v>43405</v>
      </c>
      <c r="DF43" s="9">
        <f t="shared" si="11"/>
        <v>43435</v>
      </c>
      <c r="DG43" s="9">
        <f t="shared" si="11"/>
        <v>43466</v>
      </c>
      <c r="DH43" s="9">
        <f t="shared" si="11"/>
        <v>43497</v>
      </c>
      <c r="DI43" s="9">
        <f t="shared" si="11"/>
        <v>43525</v>
      </c>
      <c r="DJ43" s="9">
        <f t="shared" si="11"/>
        <v>43556</v>
      </c>
      <c r="DK43" s="9">
        <f t="shared" si="11"/>
        <v>43586</v>
      </c>
      <c r="DL43" s="9">
        <f t="shared" si="11"/>
        <v>43617</v>
      </c>
      <c r="DM43" s="9">
        <f t="shared" si="11"/>
        <v>43647</v>
      </c>
      <c r="DN43" s="9">
        <f t="shared" si="11"/>
        <v>43678</v>
      </c>
      <c r="DO43" s="9">
        <f t="shared" si="11"/>
        <v>43709</v>
      </c>
      <c r="DP43" s="9">
        <f t="shared" si="11"/>
        <v>43739</v>
      </c>
      <c r="DQ43" s="9">
        <f t="shared" si="11"/>
        <v>43770</v>
      </c>
      <c r="DR43" s="9">
        <f t="shared" si="11"/>
        <v>43800</v>
      </c>
      <c r="DS43" s="9">
        <f t="shared" si="11"/>
        <v>43831</v>
      </c>
      <c r="DT43" s="9">
        <f t="shared" si="11"/>
        <v>43862</v>
      </c>
      <c r="DU43" s="9">
        <f t="shared" si="11"/>
        <v>43891</v>
      </c>
      <c r="DV43" s="9">
        <f t="shared" si="11"/>
        <v>43922</v>
      </c>
      <c r="DW43" s="9">
        <f t="shared" si="11"/>
        <v>43952</v>
      </c>
      <c r="DX43" s="9">
        <f t="shared" si="11"/>
        <v>43983</v>
      </c>
      <c r="DY43" s="9">
        <f t="shared" si="11"/>
        <v>44013</v>
      </c>
      <c r="DZ43" s="9">
        <f t="shared" si="11"/>
        <v>44044</v>
      </c>
      <c r="EA43" s="9">
        <f t="shared" ref="EA43:ED43" si="12">EA17</f>
        <v>44075</v>
      </c>
      <c r="EB43" s="9">
        <f t="shared" si="12"/>
        <v>44105</v>
      </c>
      <c r="EC43" s="9">
        <f t="shared" si="12"/>
        <v>44136</v>
      </c>
      <c r="ED43" s="9">
        <f t="shared" si="12"/>
        <v>44166</v>
      </c>
    </row>
    <row r="44" spans="2:134" x14ac:dyDescent="0.45">
      <c r="B44" t="str">
        <f>B38</f>
        <v>Performing support occupations</v>
      </c>
      <c r="C44" s="5" cm="1">
        <f t="array" ref="C44:ED44">TRANSPOSE(_xll.hp_filter(TRANSPOSE(C41:ED41),6.25))</f>
        <v>1.0316904571823811</v>
      </c>
      <c r="D44" s="5">
        <v>1.0434731656542955</v>
      </c>
      <c r="E44" s="5">
        <v>1.0501854009770288</v>
      </c>
      <c r="F44" s="5">
        <v>1.0433135942401348</v>
      </c>
      <c r="G44" s="5">
        <v>1.0253350716289995</v>
      </c>
      <c r="H44" s="5">
        <v>0.99991936936847847</v>
      </c>
      <c r="I44" s="5">
        <v>0.97249223851077937</v>
      </c>
      <c r="J44" s="5">
        <v>0.94563432205564935</v>
      </c>
      <c r="K44" s="5">
        <v>0.92733102115898203</v>
      </c>
      <c r="L44" s="5">
        <v>0.91391536594000566</v>
      </c>
      <c r="M44" s="5">
        <v>0.90641346695902403</v>
      </c>
      <c r="N44" s="5">
        <v>0.90472220480799037</v>
      </c>
      <c r="O44" s="5">
        <v>0.91053761355597862</v>
      </c>
      <c r="P44" s="5">
        <v>0.92355243687059718</v>
      </c>
      <c r="Q44" s="5">
        <v>0.9445525019208838</v>
      </c>
      <c r="R44" s="5">
        <v>0.96579612842126239</v>
      </c>
      <c r="S44" s="5">
        <v>0.9738175054180479</v>
      </c>
      <c r="T44" s="5">
        <v>0.97131509458247556</v>
      </c>
      <c r="U44" s="5">
        <v>0.96495247654330196</v>
      </c>
      <c r="V44" s="5">
        <v>0.95858432164131657</v>
      </c>
      <c r="W44" s="5">
        <v>0.96051675788670088</v>
      </c>
      <c r="X44" s="5">
        <v>0.97605407420279422</v>
      </c>
      <c r="Y44" s="5">
        <v>0.99965043200538839</v>
      </c>
      <c r="Z44" s="5">
        <v>1.0191340060622887</v>
      </c>
      <c r="AA44" s="5">
        <v>1.0282574338585011</v>
      </c>
      <c r="AB44" s="5">
        <v>1.0261317024736822</v>
      </c>
      <c r="AC44" s="5">
        <v>1.0160554665068735</v>
      </c>
      <c r="AD44" s="5">
        <v>0.99792023567434063</v>
      </c>
      <c r="AE44" s="5">
        <v>0.97967910329514596</v>
      </c>
      <c r="AF44" s="5">
        <v>0.96939626668384571</v>
      </c>
      <c r="AG44" s="5">
        <v>0.96757022006162963</v>
      </c>
      <c r="AH44" s="5">
        <v>0.96767595365652159</v>
      </c>
      <c r="AI44" s="5">
        <v>0.96908631963463354</v>
      </c>
      <c r="AJ44" s="5">
        <v>0.97561809063354143</v>
      </c>
      <c r="AK44" s="5">
        <v>0.98833083334365956</v>
      </c>
      <c r="AL44" s="5">
        <v>1.0048977910885302</v>
      </c>
      <c r="AM44" s="5">
        <v>1.0210962553679424</v>
      </c>
      <c r="AN44" s="5">
        <v>1.0351060707680837</v>
      </c>
      <c r="AO44" s="5">
        <v>1.0492645820870108</v>
      </c>
      <c r="AP44" s="5">
        <v>1.0617169492876437</v>
      </c>
      <c r="AQ44" s="5">
        <v>1.0661048290210526</v>
      </c>
      <c r="AR44" s="5">
        <v>1.0603230648483843</v>
      </c>
      <c r="AS44" s="5">
        <v>1.0493138725245044</v>
      </c>
      <c r="AT44" s="5">
        <v>1.0466866870702125</v>
      </c>
      <c r="AU44" s="5">
        <v>1.0534486706436721</v>
      </c>
      <c r="AV44" s="5">
        <v>1.0650731547170562</v>
      </c>
      <c r="AW44" s="5">
        <v>1.0813677642498924</v>
      </c>
      <c r="AX44" s="5">
        <v>1.0929799838942587</v>
      </c>
      <c r="AY44" s="5">
        <v>1.1000973147853295</v>
      </c>
      <c r="AZ44" s="5">
        <v>1.1080822070950576</v>
      </c>
      <c r="BA44" s="5">
        <v>1.1161743184660105</v>
      </c>
      <c r="BB44" s="5">
        <v>1.1210790356784917</v>
      </c>
      <c r="BC44" s="5">
        <v>1.119022420779564</v>
      </c>
      <c r="BD44" s="5">
        <v>1.1087493537682458</v>
      </c>
      <c r="BE44" s="5">
        <v>1.0970400947680532</v>
      </c>
      <c r="BF44" s="5">
        <v>1.0890964904852365</v>
      </c>
      <c r="BG44" s="5">
        <v>1.0924495601337345</v>
      </c>
      <c r="BH44" s="5">
        <v>1.1031639896312819</v>
      </c>
      <c r="BI44" s="5">
        <v>1.116903230014487</v>
      </c>
      <c r="BJ44" s="5">
        <v>1.1372541928174658</v>
      </c>
      <c r="BK44" s="5">
        <v>1.1651905752765748</v>
      </c>
      <c r="BL44" s="5">
        <v>1.1897235126078234</v>
      </c>
      <c r="BM44" s="5">
        <v>1.1994790063455143</v>
      </c>
      <c r="BN44" s="5">
        <v>1.1896994117631867</v>
      </c>
      <c r="BO44" s="5">
        <v>1.162816922029543</v>
      </c>
      <c r="BP44" s="5">
        <v>1.1272863127765547</v>
      </c>
      <c r="BQ44" s="5">
        <v>1.0942891343715853</v>
      </c>
      <c r="BR44" s="5">
        <v>1.0658417288071407</v>
      </c>
      <c r="BS44" s="5">
        <v>1.0446022789937324</v>
      </c>
      <c r="BT44" s="5">
        <v>1.0308881924759743</v>
      </c>
      <c r="BU44" s="5">
        <v>1.0217566778670835</v>
      </c>
      <c r="BV44" s="5">
        <v>1.0175406849185498</v>
      </c>
      <c r="BW44" s="5">
        <v>1.0154238882102753</v>
      </c>
      <c r="BX44" s="5">
        <v>1.0173781737265075</v>
      </c>
      <c r="BY44" s="5">
        <v>1.0269369289000041</v>
      </c>
      <c r="BZ44" s="5">
        <v>1.042312357263862</v>
      </c>
      <c r="CA44" s="5">
        <v>1.0637203090469534</v>
      </c>
      <c r="CB44" s="5">
        <v>1.0927084138500804</v>
      </c>
      <c r="CC44" s="5">
        <v>1.1284456717079432</v>
      </c>
      <c r="CD44" s="5">
        <v>1.1598764893965912</v>
      </c>
      <c r="CE44" s="5">
        <v>1.1876280819753968</v>
      </c>
      <c r="CF44" s="5">
        <v>1.2123632272238072</v>
      </c>
      <c r="CG44" s="5">
        <v>1.2353790620695726</v>
      </c>
      <c r="CH44" s="5">
        <v>1.2487805934665785</v>
      </c>
      <c r="CI44" s="5">
        <v>1.2472181857162545</v>
      </c>
      <c r="CJ44" s="5">
        <v>1.2394465352994508</v>
      </c>
      <c r="CK44" s="5">
        <v>1.2296651527960181</v>
      </c>
      <c r="CL44" s="5">
        <v>1.2202649555599812</v>
      </c>
      <c r="CM44" s="5">
        <v>1.2052676578854669</v>
      </c>
      <c r="CN44" s="5">
        <v>1.1922915926475806</v>
      </c>
      <c r="CO44" s="5">
        <v>1.1878736021814269</v>
      </c>
      <c r="CP44" s="5">
        <v>1.1909058390022331</v>
      </c>
      <c r="CQ44" s="5">
        <v>1.2062381599664058</v>
      </c>
      <c r="CR44" s="5">
        <v>1.2237882167227498</v>
      </c>
      <c r="CS44" s="5">
        <v>1.2366491420516568</v>
      </c>
      <c r="CT44" s="5">
        <v>1.2448881286220206</v>
      </c>
      <c r="CU44" s="5">
        <v>1.2497356322222197</v>
      </c>
      <c r="CV44" s="5">
        <v>1.2558144995111675</v>
      </c>
      <c r="CW44" s="5">
        <v>1.2619433529624275</v>
      </c>
      <c r="CX44" s="5">
        <v>1.2641726514800062</v>
      </c>
      <c r="CY44" s="5">
        <v>1.260239218981734</v>
      </c>
      <c r="CZ44" s="5">
        <v>1.2547491100387838</v>
      </c>
      <c r="DA44" s="5">
        <v>1.2575136559875795</v>
      </c>
      <c r="DB44" s="5">
        <v>1.2725153080975917</v>
      </c>
      <c r="DC44" s="5">
        <v>1.2975760718684599</v>
      </c>
      <c r="DD44" s="5">
        <v>1.3248787144056346</v>
      </c>
      <c r="DE44" s="5">
        <v>1.347068493859396</v>
      </c>
      <c r="DF44" s="5">
        <v>1.3621527735294385</v>
      </c>
      <c r="DG44" s="5">
        <v>1.3703903573577714</v>
      </c>
      <c r="DH44" s="5">
        <v>1.3710058496922892</v>
      </c>
      <c r="DI44" s="5">
        <v>1.3667787024591092</v>
      </c>
      <c r="DJ44" s="5">
        <v>1.3578145009758225</v>
      </c>
      <c r="DK44" s="5">
        <v>1.3479264416048695</v>
      </c>
      <c r="DL44" s="5">
        <v>1.3341136207963913</v>
      </c>
      <c r="DM44" s="5">
        <v>1.3186710285933567</v>
      </c>
      <c r="DN44" s="5">
        <v>1.3079628332710098</v>
      </c>
      <c r="DO44" s="5">
        <v>1.3028892042515323</v>
      </c>
      <c r="DP44" s="5">
        <v>1.3062309925414635</v>
      </c>
      <c r="DQ44" s="5">
        <v>1.3016015116585229</v>
      </c>
      <c r="DR44" s="5">
        <v>1.2827834556440363</v>
      </c>
      <c r="DS44" s="5">
        <v>1.245618566450891</v>
      </c>
      <c r="DT44" s="5">
        <v>1.1914439444572626</v>
      </c>
      <c r="DU44" s="5">
        <v>1.122953220119095</v>
      </c>
      <c r="DV44" s="5">
        <v>1.0665119265718355</v>
      </c>
      <c r="DW44" s="5">
        <v>1.0368575436529659</v>
      </c>
      <c r="DX44" s="5">
        <v>1.0366935165824049</v>
      </c>
      <c r="DY44" s="5">
        <v>1.0654826611749397</v>
      </c>
      <c r="DZ44" s="5">
        <v>1.1160261073114086</v>
      </c>
      <c r="EA44" s="5">
        <v>1.1692941217037913</v>
      </c>
      <c r="EB44" s="5">
        <v>1.2124424015070154</v>
      </c>
      <c r="EC44" s="5">
        <v>1.2415845870570215</v>
      </c>
      <c r="ED44" s="5">
        <v>1.2648189106003127</v>
      </c>
    </row>
    <row r="45" spans="2:134" x14ac:dyDescent="0.45">
      <c r="B45" t="str">
        <f>B39</f>
        <v>Non-Performing support occupations</v>
      </c>
      <c r="C45" s="5" cm="1">
        <f t="array" ref="C45:ED45">TRANSPOSE(_xll.hp_filter(TRANSPOSE(C42:ED42),6.25))</f>
        <v>0.9940008130342628</v>
      </c>
      <c r="D45" s="5">
        <v>1.0032494298584282</v>
      </c>
      <c r="E45" s="5">
        <v>1.0134579165971116</v>
      </c>
      <c r="F45" s="5">
        <v>1.0249511472622963</v>
      </c>
      <c r="G45" s="5">
        <v>1.0380149512802355</v>
      </c>
      <c r="H45" s="5">
        <v>1.051082856391284</v>
      </c>
      <c r="I45" s="5">
        <v>1.0619873984651689</v>
      </c>
      <c r="J45" s="5">
        <v>1.0683602259048257</v>
      </c>
      <c r="K45" s="5">
        <v>1.069336779961072</v>
      </c>
      <c r="L45" s="5">
        <v>1.0675823587480004</v>
      </c>
      <c r="M45" s="5">
        <v>1.0647242745141694</v>
      </c>
      <c r="N45" s="5">
        <v>1.0619299094828207</v>
      </c>
      <c r="O45" s="5">
        <v>1.059974492407185</v>
      </c>
      <c r="P45" s="5">
        <v>1.060420615187402</v>
      </c>
      <c r="Q45" s="5">
        <v>1.063496072550953</v>
      </c>
      <c r="R45" s="5">
        <v>1.0696437072063807</v>
      </c>
      <c r="S45" s="5">
        <v>1.0783592236751385</v>
      </c>
      <c r="T45" s="5">
        <v>1.0873675383993615</v>
      </c>
      <c r="U45" s="5">
        <v>1.0944981535339551</v>
      </c>
      <c r="V45" s="5">
        <v>1.0976681830627868</v>
      </c>
      <c r="W45" s="5">
        <v>1.0952410353472601</v>
      </c>
      <c r="X45" s="5">
        <v>1.0903971152565295</v>
      </c>
      <c r="Y45" s="5">
        <v>1.0857371847496089</v>
      </c>
      <c r="Z45" s="5">
        <v>1.0813454833476484</v>
      </c>
      <c r="AA45" s="5">
        <v>1.0792065863344305</v>
      </c>
      <c r="AB45" s="5">
        <v>1.0811850132342324</v>
      </c>
      <c r="AC45" s="5">
        <v>1.0879740674202008</v>
      </c>
      <c r="AD45" s="5">
        <v>1.097620554875232</v>
      </c>
      <c r="AE45" s="5">
        <v>1.1073357287473433</v>
      </c>
      <c r="AF45" s="5">
        <v>1.1141171169612334</v>
      </c>
      <c r="AG45" s="5">
        <v>1.1170497798297729</v>
      </c>
      <c r="AH45" s="5">
        <v>1.1155536277029579</v>
      </c>
      <c r="AI45" s="5">
        <v>1.1093637804353524</v>
      </c>
      <c r="AJ45" s="5">
        <v>1.1009233493453019</v>
      </c>
      <c r="AK45" s="5">
        <v>1.0932150578591981</v>
      </c>
      <c r="AL45" s="5">
        <v>1.0882959558237988</v>
      </c>
      <c r="AM45" s="5">
        <v>1.0880428010094203</v>
      </c>
      <c r="AN45" s="5">
        <v>1.0919289484519747</v>
      </c>
      <c r="AO45" s="5">
        <v>1.0975082991459877</v>
      </c>
      <c r="AP45" s="5">
        <v>1.1040926127175237</v>
      </c>
      <c r="AQ45" s="5">
        <v>1.1113675596990455</v>
      </c>
      <c r="AR45" s="5">
        <v>1.1189847605837637</v>
      </c>
      <c r="AS45" s="5">
        <v>1.1243945768631247</v>
      </c>
      <c r="AT45" s="5">
        <v>1.1251330949543601</v>
      </c>
      <c r="AU45" s="5">
        <v>1.1218430608372945</v>
      </c>
      <c r="AV45" s="5">
        <v>1.1178043835439313</v>
      </c>
      <c r="AW45" s="5">
        <v>1.1141082767491697</v>
      </c>
      <c r="AX45" s="5">
        <v>1.1110766906299303</v>
      </c>
      <c r="AY45" s="5">
        <v>1.1093677132651747</v>
      </c>
      <c r="AZ45" s="5">
        <v>1.1105930182058201</v>
      </c>
      <c r="BA45" s="5">
        <v>1.1166408294974834</v>
      </c>
      <c r="BB45" s="5">
        <v>1.126746698604852</v>
      </c>
      <c r="BC45" s="5">
        <v>1.1395329754457655</v>
      </c>
      <c r="BD45" s="5">
        <v>1.1518310877966338</v>
      </c>
      <c r="BE45" s="5">
        <v>1.1601461272527678</v>
      </c>
      <c r="BF45" s="5">
        <v>1.1615698593056685</v>
      </c>
      <c r="BG45" s="5">
        <v>1.1552091566545415</v>
      </c>
      <c r="BH45" s="5">
        <v>1.1464780248604127</v>
      </c>
      <c r="BI45" s="5">
        <v>1.1385921002206056</v>
      </c>
      <c r="BJ45" s="5">
        <v>1.1330744592741115</v>
      </c>
      <c r="BK45" s="5">
        <v>1.1312891813784631</v>
      </c>
      <c r="BL45" s="5">
        <v>1.1340220723828713</v>
      </c>
      <c r="BM45" s="5">
        <v>1.1409128547607483</v>
      </c>
      <c r="BN45" s="5">
        <v>1.1506789718882136</v>
      </c>
      <c r="BO45" s="5">
        <v>1.1626522378578397</v>
      </c>
      <c r="BP45" s="5">
        <v>1.1742717477743874</v>
      </c>
      <c r="BQ45" s="5">
        <v>1.1813456160044078</v>
      </c>
      <c r="BR45" s="5">
        <v>1.1800502676929598</v>
      </c>
      <c r="BS45" s="5">
        <v>1.1733204601878648</v>
      </c>
      <c r="BT45" s="5">
        <v>1.1658813031219415</v>
      </c>
      <c r="BU45" s="5">
        <v>1.1607750498183398</v>
      </c>
      <c r="BV45" s="5">
        <v>1.1593970845303332</v>
      </c>
      <c r="BW45" s="5">
        <v>1.1608166372721647</v>
      </c>
      <c r="BX45" s="5">
        <v>1.1654936827485796</v>
      </c>
      <c r="BY45" s="5">
        <v>1.1737870689270298</v>
      </c>
      <c r="BZ45" s="5">
        <v>1.1847834427289885</v>
      </c>
      <c r="CA45" s="5">
        <v>1.1962368903524778</v>
      </c>
      <c r="CB45" s="5">
        <v>1.2042247361163314</v>
      </c>
      <c r="CC45" s="5">
        <v>1.2060791010255607</v>
      </c>
      <c r="CD45" s="5">
        <v>1.2018256933164317</v>
      </c>
      <c r="CE45" s="5">
        <v>1.1936800177667184</v>
      </c>
      <c r="CF45" s="5">
        <v>1.1853372240654758</v>
      </c>
      <c r="CG45" s="5">
        <v>1.1777095003520219</v>
      </c>
      <c r="CH45" s="5">
        <v>1.1713113812786351</v>
      </c>
      <c r="CI45" s="5">
        <v>1.1662163161243846</v>
      </c>
      <c r="CJ45" s="5">
        <v>1.1655778158061956</v>
      </c>
      <c r="CK45" s="5">
        <v>1.1709590597403112</v>
      </c>
      <c r="CL45" s="5">
        <v>1.1834726082412854</v>
      </c>
      <c r="CM45" s="5">
        <v>1.2018798194087985</v>
      </c>
      <c r="CN45" s="5">
        <v>1.2214678993190704</v>
      </c>
      <c r="CO45" s="5">
        <v>1.2367913952197407</v>
      </c>
      <c r="CP45" s="5">
        <v>1.2456646056400333</v>
      </c>
      <c r="CQ45" s="5">
        <v>1.2495581819284771</v>
      </c>
      <c r="CR45" s="5">
        <v>1.2497816673374984</v>
      </c>
      <c r="CS45" s="5">
        <v>1.2470407635754126</v>
      </c>
      <c r="CT45" s="5">
        <v>1.2423451628067668</v>
      </c>
      <c r="CU45" s="5">
        <v>1.2376868196249973</v>
      </c>
      <c r="CV45" s="5">
        <v>1.2365179180276795</v>
      </c>
      <c r="CW45" s="5">
        <v>1.2422932690233339</v>
      </c>
      <c r="CX45" s="5">
        <v>1.2563639550713837</v>
      </c>
      <c r="CY45" s="5">
        <v>1.2754019787724813</v>
      </c>
      <c r="CZ45" s="5">
        <v>1.2918774844354981</v>
      </c>
      <c r="DA45" s="5">
        <v>1.2988820117550204</v>
      </c>
      <c r="DB45" s="5">
        <v>1.2953162734315946</v>
      </c>
      <c r="DC45" s="5">
        <v>1.2850168765476466</v>
      </c>
      <c r="DD45" s="5">
        <v>1.2745885176630396</v>
      </c>
      <c r="DE45" s="5">
        <v>1.2686940657036962</v>
      </c>
      <c r="DF45" s="5">
        <v>1.2694433001043317</v>
      </c>
      <c r="DG45" s="5">
        <v>1.2770255871731111</v>
      </c>
      <c r="DH45" s="5">
        <v>1.2902853435158312</v>
      </c>
      <c r="DI45" s="5">
        <v>1.306979569400788</v>
      </c>
      <c r="DJ45" s="5">
        <v>1.3241523454065336</v>
      </c>
      <c r="DK45" s="5">
        <v>1.3386373956444577</v>
      </c>
      <c r="DL45" s="5">
        <v>1.346388107509384</v>
      </c>
      <c r="DM45" s="5">
        <v>1.345342303957699</v>
      </c>
      <c r="DN45" s="5">
        <v>1.3353101774434069</v>
      </c>
      <c r="DO45" s="5">
        <v>1.319662603924473</v>
      </c>
      <c r="DP45" s="5">
        <v>1.3044234831621078</v>
      </c>
      <c r="DQ45" s="5">
        <v>1.2915274610185361</v>
      </c>
      <c r="DR45" s="5">
        <v>1.2815586401626144</v>
      </c>
      <c r="DS45" s="5">
        <v>1.2715220598904453</v>
      </c>
      <c r="DT45" s="5">
        <v>1.2601225966332821</v>
      </c>
      <c r="DU45" s="5">
        <v>1.2478783865480414</v>
      </c>
      <c r="DV45" s="5">
        <v>1.2399092178855555</v>
      </c>
      <c r="DW45" s="5">
        <v>1.2443831998573009</v>
      </c>
      <c r="DX45" s="5">
        <v>1.2602192377570169</v>
      </c>
      <c r="DY45" s="5">
        <v>1.282740687190314</v>
      </c>
      <c r="DZ45" s="5">
        <v>1.3033930612309224</v>
      </c>
      <c r="EA45" s="5">
        <v>1.3176196708179866</v>
      </c>
      <c r="EB45" s="5">
        <v>1.3250751980103961</v>
      </c>
      <c r="EC45" s="5">
        <v>1.3277984860804684</v>
      </c>
      <c r="ED45" s="5">
        <v>1.3288863421209369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B6FC5-A6E8-430D-B921-10A411423855}">
  <dimension ref="A1:ED45"/>
  <sheetViews>
    <sheetView workbookViewId="0"/>
  </sheetViews>
  <sheetFormatPr defaultRowHeight="14.25" x14ac:dyDescent="0.45"/>
  <cols>
    <col min="2" max="2" width="31.46484375" bestFit="1" customWidth="1"/>
    <col min="3" max="3" width="34.796875" bestFit="1" customWidth="1"/>
    <col min="4" max="134" width="10.86328125" bestFit="1" customWidth="1"/>
    <col min="135" max="146" width="18.59765625" bestFit="1" customWidth="1"/>
    <col min="147" max="147" width="10.19921875" bestFit="1" customWidth="1"/>
  </cols>
  <sheetData>
    <row r="1" spans="2:134" x14ac:dyDescent="0.45">
      <c r="B1" s="2" t="s">
        <v>1</v>
      </c>
      <c r="C1" t="s" vm="2">
        <v>8</v>
      </c>
    </row>
    <row r="2" spans="2:134" x14ac:dyDescent="0.45">
      <c r="B2" s="2" t="s">
        <v>0</v>
      </c>
      <c r="C2" t="s" vm="1">
        <v>11</v>
      </c>
    </row>
    <row r="3" spans="2:134" x14ac:dyDescent="0.45">
      <c r="B3" s="2" t="s">
        <v>71</v>
      </c>
      <c r="C3" t="s" vm="5">
        <v>10</v>
      </c>
    </row>
    <row r="5" spans="2:134" x14ac:dyDescent="0.45">
      <c r="B5" s="2" t="s">
        <v>12</v>
      </c>
      <c r="C5" s="2" t="s">
        <v>13</v>
      </c>
    </row>
    <row r="6" spans="2:134" x14ac:dyDescent="0.45">
      <c r="B6" s="2" t="s">
        <v>14</v>
      </c>
      <c r="C6" s="9">
        <v>40179</v>
      </c>
      <c r="D6" s="9">
        <v>40210</v>
      </c>
      <c r="E6" s="9">
        <v>40238</v>
      </c>
      <c r="F6" s="9">
        <v>40269</v>
      </c>
      <c r="G6" s="9">
        <v>40299</v>
      </c>
      <c r="H6" s="9">
        <v>40330</v>
      </c>
      <c r="I6" s="9">
        <v>40360</v>
      </c>
      <c r="J6" s="9">
        <v>40391</v>
      </c>
      <c r="K6" s="9">
        <v>40422</v>
      </c>
      <c r="L6" s="9">
        <v>40452</v>
      </c>
      <c r="M6" s="9">
        <v>40483</v>
      </c>
      <c r="N6" s="9">
        <v>40513</v>
      </c>
      <c r="O6" s="9">
        <v>40544</v>
      </c>
      <c r="P6" s="9">
        <v>40575</v>
      </c>
      <c r="Q6" s="9">
        <v>40603</v>
      </c>
      <c r="R6" s="9">
        <v>40634</v>
      </c>
      <c r="S6" s="9">
        <v>40664</v>
      </c>
      <c r="T6" s="9">
        <v>40695</v>
      </c>
      <c r="U6" s="9">
        <v>40725</v>
      </c>
      <c r="V6" s="9">
        <v>40756</v>
      </c>
      <c r="W6" s="9">
        <v>40787</v>
      </c>
      <c r="X6" s="9">
        <v>40817</v>
      </c>
      <c r="Y6" s="9">
        <v>40848</v>
      </c>
      <c r="Z6" s="9">
        <v>40878</v>
      </c>
      <c r="AA6" s="9">
        <v>40909</v>
      </c>
      <c r="AB6" s="9">
        <v>40940</v>
      </c>
      <c r="AC6" s="9">
        <v>40969</v>
      </c>
      <c r="AD6" s="9">
        <v>41000</v>
      </c>
      <c r="AE6" s="9">
        <v>41030</v>
      </c>
      <c r="AF6" s="9">
        <v>41061</v>
      </c>
      <c r="AG6" s="9">
        <v>41091</v>
      </c>
      <c r="AH6" s="9">
        <v>41122</v>
      </c>
      <c r="AI6" s="9">
        <v>41153</v>
      </c>
      <c r="AJ6" s="9">
        <v>41183</v>
      </c>
      <c r="AK6" s="9">
        <v>41214</v>
      </c>
      <c r="AL6" s="9">
        <v>41244</v>
      </c>
      <c r="AM6" s="9">
        <v>41275</v>
      </c>
      <c r="AN6" s="9">
        <v>41306</v>
      </c>
      <c r="AO6" s="9">
        <v>41334</v>
      </c>
      <c r="AP6" s="9">
        <v>41365</v>
      </c>
      <c r="AQ6" s="9">
        <v>41395</v>
      </c>
      <c r="AR6" s="9">
        <v>41426</v>
      </c>
      <c r="AS6" s="9">
        <v>41456</v>
      </c>
      <c r="AT6" s="9">
        <v>41487</v>
      </c>
      <c r="AU6" s="9">
        <v>41518</v>
      </c>
      <c r="AV6" s="9">
        <v>41548</v>
      </c>
      <c r="AW6" s="9">
        <v>41579</v>
      </c>
      <c r="AX6" s="9">
        <v>41609</v>
      </c>
      <c r="AY6" s="9">
        <v>41640</v>
      </c>
      <c r="AZ6" s="9">
        <v>41671</v>
      </c>
      <c r="BA6" s="9">
        <v>41699</v>
      </c>
      <c r="BB6" s="9">
        <v>41730</v>
      </c>
      <c r="BC6" s="9">
        <v>41760</v>
      </c>
      <c r="BD6" s="9">
        <v>41791</v>
      </c>
      <c r="BE6" s="9">
        <v>41821</v>
      </c>
      <c r="BF6" s="9">
        <v>41852</v>
      </c>
      <c r="BG6" s="9">
        <v>41883</v>
      </c>
      <c r="BH6" s="9">
        <v>41913</v>
      </c>
      <c r="BI6" s="9">
        <v>41944</v>
      </c>
      <c r="BJ6" s="9">
        <v>41974</v>
      </c>
      <c r="BK6" s="9">
        <v>42005</v>
      </c>
      <c r="BL6" s="9">
        <v>42036</v>
      </c>
      <c r="BM6" s="9">
        <v>42064</v>
      </c>
      <c r="BN6" s="9">
        <v>42095</v>
      </c>
      <c r="BO6" s="9">
        <v>42125</v>
      </c>
      <c r="BP6" s="9">
        <v>42156</v>
      </c>
      <c r="BQ6" s="9">
        <v>42186</v>
      </c>
      <c r="BR6" s="9">
        <v>42217</v>
      </c>
      <c r="BS6" s="9">
        <v>42248</v>
      </c>
      <c r="BT6" s="9">
        <v>42278</v>
      </c>
      <c r="BU6" s="9">
        <v>42309</v>
      </c>
      <c r="BV6" s="9">
        <v>42339</v>
      </c>
      <c r="BW6" s="9">
        <v>42370</v>
      </c>
      <c r="BX6" s="9">
        <v>42401</v>
      </c>
      <c r="BY6" s="9">
        <v>42430</v>
      </c>
      <c r="BZ6" s="9">
        <v>42461</v>
      </c>
      <c r="CA6" s="9">
        <v>42491</v>
      </c>
      <c r="CB6" s="9">
        <v>42522</v>
      </c>
      <c r="CC6" s="9">
        <v>42552</v>
      </c>
      <c r="CD6" s="9">
        <v>42583</v>
      </c>
      <c r="CE6" s="9">
        <v>42614</v>
      </c>
      <c r="CF6" s="9">
        <v>42644</v>
      </c>
      <c r="CG6" s="9">
        <v>42675</v>
      </c>
      <c r="CH6" s="9">
        <v>42705</v>
      </c>
      <c r="CI6" s="9">
        <v>42736</v>
      </c>
      <c r="CJ6" s="9">
        <v>42767</v>
      </c>
      <c r="CK6" s="9">
        <v>42795</v>
      </c>
      <c r="CL6" s="9">
        <v>42826</v>
      </c>
      <c r="CM6" s="9">
        <v>42856</v>
      </c>
      <c r="CN6" s="9">
        <v>42887</v>
      </c>
      <c r="CO6" s="9">
        <v>42917</v>
      </c>
      <c r="CP6" s="9">
        <v>42948</v>
      </c>
      <c r="CQ6" s="9">
        <v>42979</v>
      </c>
      <c r="CR6" s="9">
        <v>43009</v>
      </c>
      <c r="CS6" s="9">
        <v>43040</v>
      </c>
      <c r="CT6" s="9">
        <v>43070</v>
      </c>
      <c r="CU6" s="9">
        <v>43101</v>
      </c>
      <c r="CV6" s="9">
        <v>43132</v>
      </c>
      <c r="CW6" s="9">
        <v>43160</v>
      </c>
      <c r="CX6" s="9">
        <v>43191</v>
      </c>
      <c r="CY6" s="9">
        <v>43221</v>
      </c>
      <c r="CZ6" s="9">
        <v>43252</v>
      </c>
      <c r="DA6" s="9">
        <v>43282</v>
      </c>
      <c r="DB6" s="9">
        <v>43313</v>
      </c>
      <c r="DC6" s="9">
        <v>43344</v>
      </c>
      <c r="DD6" s="9">
        <v>43374</v>
      </c>
      <c r="DE6" s="9">
        <v>43405</v>
      </c>
      <c r="DF6" s="9">
        <v>43435</v>
      </c>
      <c r="DG6" s="9">
        <v>43466</v>
      </c>
      <c r="DH6" s="9">
        <v>43497</v>
      </c>
      <c r="DI6" s="9">
        <v>43525</v>
      </c>
      <c r="DJ6" s="9">
        <v>43556</v>
      </c>
      <c r="DK6" s="9">
        <v>43586</v>
      </c>
      <c r="DL6" s="9">
        <v>43617</v>
      </c>
      <c r="DM6" s="9">
        <v>43647</v>
      </c>
      <c r="DN6" s="9">
        <v>43678</v>
      </c>
      <c r="DO6" s="9">
        <v>43709</v>
      </c>
      <c r="DP6" s="9">
        <v>43739</v>
      </c>
      <c r="DQ6" s="9">
        <v>43770</v>
      </c>
      <c r="DR6" s="9">
        <v>43800</v>
      </c>
      <c r="DS6" s="9">
        <v>43831</v>
      </c>
      <c r="DT6" s="9">
        <v>43862</v>
      </c>
      <c r="DU6" s="9">
        <v>43891</v>
      </c>
      <c r="DV6" s="9">
        <v>43922</v>
      </c>
      <c r="DW6" s="9">
        <v>43952</v>
      </c>
      <c r="DX6" s="9">
        <v>43983</v>
      </c>
      <c r="DY6" s="9">
        <v>44013</v>
      </c>
      <c r="DZ6" s="9">
        <v>44044</v>
      </c>
      <c r="EA6" s="9">
        <v>44075</v>
      </c>
      <c r="EB6" s="9">
        <v>44105</v>
      </c>
      <c r="EC6" s="9">
        <v>44136</v>
      </c>
      <c r="ED6" s="9">
        <v>44166</v>
      </c>
    </row>
    <row r="7" spans="2:134" x14ac:dyDescent="0.45">
      <c r="B7" s="3" t="s">
        <v>3</v>
      </c>
      <c r="C7" s="1">
        <v>203700</v>
      </c>
      <c r="D7" s="1">
        <v>198500</v>
      </c>
      <c r="E7" s="1">
        <v>198200</v>
      </c>
      <c r="F7" s="1">
        <v>206600</v>
      </c>
      <c r="G7" s="1">
        <v>202500</v>
      </c>
      <c r="H7" s="1">
        <v>207200</v>
      </c>
      <c r="I7" s="1">
        <v>215700</v>
      </c>
      <c r="J7" s="1">
        <v>236000</v>
      </c>
      <c r="K7" s="1">
        <v>224400</v>
      </c>
      <c r="L7" s="1">
        <v>223500</v>
      </c>
      <c r="M7" s="1">
        <v>221500</v>
      </c>
      <c r="N7" s="1">
        <v>234500</v>
      </c>
      <c r="O7" s="1">
        <v>244700</v>
      </c>
      <c r="P7" s="1">
        <v>241300</v>
      </c>
      <c r="Q7" s="1">
        <v>232300</v>
      </c>
      <c r="R7" s="1">
        <v>228600</v>
      </c>
      <c r="S7" s="1">
        <v>212600</v>
      </c>
      <c r="T7" s="1">
        <v>215600</v>
      </c>
      <c r="U7" s="1">
        <v>209000</v>
      </c>
      <c r="V7" s="1">
        <v>230300</v>
      </c>
      <c r="W7" s="1">
        <v>229000</v>
      </c>
      <c r="X7" s="1">
        <v>223400</v>
      </c>
      <c r="Y7" s="1">
        <v>225900</v>
      </c>
      <c r="Z7" s="1">
        <v>220900</v>
      </c>
      <c r="AA7" s="1">
        <v>218700</v>
      </c>
      <c r="AB7" s="1">
        <v>226400</v>
      </c>
      <c r="AC7" s="1">
        <v>223700</v>
      </c>
      <c r="AD7" s="1">
        <v>229800</v>
      </c>
      <c r="AE7" s="1">
        <v>220500</v>
      </c>
      <c r="AF7" s="1">
        <v>215200</v>
      </c>
      <c r="AG7" s="1">
        <v>216900</v>
      </c>
      <c r="AH7" s="1">
        <v>214700</v>
      </c>
      <c r="AI7" s="1">
        <v>216200</v>
      </c>
      <c r="AJ7" s="1">
        <v>209900</v>
      </c>
      <c r="AK7" s="1">
        <v>208900</v>
      </c>
      <c r="AL7" s="1">
        <v>196900</v>
      </c>
      <c r="AM7" s="1">
        <v>191500</v>
      </c>
      <c r="AN7" s="1">
        <v>197400</v>
      </c>
      <c r="AO7" s="1">
        <v>201900</v>
      </c>
      <c r="AP7" s="1">
        <v>206500</v>
      </c>
      <c r="AQ7" s="1">
        <v>215100</v>
      </c>
      <c r="AR7" s="1">
        <v>204900</v>
      </c>
      <c r="AS7" s="1">
        <v>208100</v>
      </c>
      <c r="AT7" s="1">
        <v>216600</v>
      </c>
      <c r="AU7" s="1">
        <v>219300</v>
      </c>
      <c r="AV7" s="1">
        <v>216400</v>
      </c>
      <c r="AW7" s="1">
        <v>208600</v>
      </c>
      <c r="AX7" s="1">
        <v>222400</v>
      </c>
      <c r="AY7" s="1">
        <v>234200</v>
      </c>
      <c r="AZ7" s="1">
        <v>233300</v>
      </c>
      <c r="BA7" s="1">
        <v>236800</v>
      </c>
      <c r="BB7" s="1">
        <v>236800</v>
      </c>
      <c r="BC7" s="1">
        <v>231900</v>
      </c>
      <c r="BD7" s="1">
        <v>246300</v>
      </c>
      <c r="BE7" s="1">
        <v>233300</v>
      </c>
      <c r="BF7" s="1">
        <v>235700</v>
      </c>
      <c r="BG7" s="1">
        <v>230400</v>
      </c>
      <c r="BH7" s="1">
        <v>245800</v>
      </c>
      <c r="BI7" s="1">
        <v>240400</v>
      </c>
      <c r="BJ7" s="1">
        <v>222500</v>
      </c>
      <c r="BK7" s="1">
        <v>239600</v>
      </c>
      <c r="BL7" s="1">
        <v>236600</v>
      </c>
      <c r="BM7" s="1">
        <v>230200</v>
      </c>
      <c r="BN7" s="1">
        <v>213000</v>
      </c>
      <c r="BO7" s="1">
        <v>231500</v>
      </c>
      <c r="BP7" s="1">
        <v>221900</v>
      </c>
      <c r="BQ7" s="1">
        <v>248600</v>
      </c>
      <c r="BR7" s="1">
        <v>237800</v>
      </c>
      <c r="BS7" s="1">
        <v>225500</v>
      </c>
      <c r="BT7" s="1">
        <v>226400</v>
      </c>
      <c r="BU7" s="1">
        <v>224700</v>
      </c>
      <c r="BV7" s="1">
        <v>233100</v>
      </c>
      <c r="BW7" s="1">
        <v>220300</v>
      </c>
      <c r="BX7" s="1">
        <v>214500</v>
      </c>
      <c r="BY7" s="1">
        <v>223800</v>
      </c>
      <c r="BZ7" s="1">
        <v>226400</v>
      </c>
      <c r="CA7" s="1">
        <v>223500</v>
      </c>
      <c r="CB7" s="1">
        <v>231600</v>
      </c>
      <c r="CC7" s="1">
        <v>220800</v>
      </c>
      <c r="CD7" s="1">
        <v>213800</v>
      </c>
      <c r="CE7" s="1">
        <v>215100</v>
      </c>
      <c r="CF7" s="1">
        <v>231000</v>
      </c>
      <c r="CG7" s="1">
        <v>217600</v>
      </c>
      <c r="CH7" s="1">
        <v>234400</v>
      </c>
      <c r="CI7" s="1">
        <v>245300</v>
      </c>
      <c r="CJ7" s="1">
        <v>239900</v>
      </c>
      <c r="CK7" s="1">
        <v>237800</v>
      </c>
      <c r="CL7" s="1">
        <v>241200</v>
      </c>
      <c r="CM7" s="1">
        <v>249400</v>
      </c>
      <c r="CN7" s="1">
        <v>261500</v>
      </c>
      <c r="CO7" s="1">
        <v>259000</v>
      </c>
      <c r="CP7" s="1">
        <v>252000</v>
      </c>
      <c r="CQ7" s="1">
        <v>244800</v>
      </c>
      <c r="CR7" s="1">
        <v>267000</v>
      </c>
      <c r="CS7" s="1">
        <v>276500</v>
      </c>
      <c r="CT7" s="1">
        <v>279600</v>
      </c>
      <c r="CU7" s="1">
        <v>278600</v>
      </c>
      <c r="CV7" s="1">
        <v>264200</v>
      </c>
      <c r="CW7" s="1">
        <v>265800</v>
      </c>
      <c r="CX7" s="1">
        <v>278000</v>
      </c>
      <c r="CY7" s="1">
        <v>288000</v>
      </c>
      <c r="CZ7" s="1">
        <v>295400</v>
      </c>
      <c r="DA7" s="1">
        <v>280900</v>
      </c>
      <c r="DB7" s="1">
        <v>276500</v>
      </c>
      <c r="DC7" s="1">
        <v>260200</v>
      </c>
      <c r="DD7" s="1">
        <v>256100</v>
      </c>
      <c r="DE7" s="1">
        <v>240200</v>
      </c>
      <c r="DF7" s="1">
        <v>235900</v>
      </c>
      <c r="DG7" s="1">
        <v>268300</v>
      </c>
      <c r="DH7" s="1">
        <v>273300</v>
      </c>
      <c r="DI7" s="1">
        <v>266100</v>
      </c>
      <c r="DJ7" s="1">
        <v>270900</v>
      </c>
      <c r="DK7" s="1">
        <v>285300</v>
      </c>
      <c r="DL7" s="1">
        <v>286000</v>
      </c>
      <c r="DM7" s="1">
        <v>289500</v>
      </c>
      <c r="DN7" s="1">
        <v>272700</v>
      </c>
      <c r="DO7" s="1">
        <v>282300</v>
      </c>
      <c r="DP7" s="1">
        <v>277800</v>
      </c>
      <c r="DQ7" s="1">
        <v>275500</v>
      </c>
      <c r="DR7" s="1">
        <v>267900</v>
      </c>
      <c r="DS7" s="1">
        <v>262200</v>
      </c>
      <c r="DT7" s="1">
        <v>244700</v>
      </c>
      <c r="DU7" s="1">
        <v>242100</v>
      </c>
      <c r="DV7" s="1">
        <v>216800</v>
      </c>
      <c r="DW7" s="1">
        <v>232800</v>
      </c>
      <c r="DX7" s="1">
        <v>222600</v>
      </c>
      <c r="DY7" s="1">
        <v>236400</v>
      </c>
      <c r="DZ7" s="1">
        <v>239500</v>
      </c>
      <c r="EA7" s="1">
        <v>226700</v>
      </c>
      <c r="EB7" s="1">
        <v>256400</v>
      </c>
      <c r="EC7" s="1">
        <v>250200</v>
      </c>
      <c r="ED7" s="1">
        <v>250200</v>
      </c>
    </row>
    <row r="8" spans="2:134" x14ac:dyDescent="0.45">
      <c r="B8" s="3" t="s">
        <v>7</v>
      </c>
      <c r="C8" s="1">
        <v>244600</v>
      </c>
      <c r="D8" s="1">
        <v>248200</v>
      </c>
      <c r="E8" s="1">
        <v>252700</v>
      </c>
      <c r="F8" s="1">
        <v>246700</v>
      </c>
      <c r="G8" s="1">
        <v>258200</v>
      </c>
      <c r="H8" s="1">
        <v>256500</v>
      </c>
      <c r="I8" s="1">
        <v>266700</v>
      </c>
      <c r="J8" s="1">
        <v>265000</v>
      </c>
      <c r="K8" s="1">
        <v>265500</v>
      </c>
      <c r="L8" s="1">
        <v>258600.00000000003</v>
      </c>
      <c r="M8" s="1">
        <v>253800</v>
      </c>
      <c r="N8" s="1">
        <v>265800</v>
      </c>
      <c r="O8" s="1">
        <v>241900</v>
      </c>
      <c r="P8" s="1">
        <v>262800</v>
      </c>
      <c r="Q8" s="1">
        <v>266200</v>
      </c>
      <c r="R8" s="1">
        <v>269300</v>
      </c>
      <c r="S8" s="1">
        <v>280400</v>
      </c>
      <c r="T8" s="1">
        <v>277300</v>
      </c>
      <c r="U8" s="1">
        <v>279100</v>
      </c>
      <c r="V8" s="1">
        <v>291100</v>
      </c>
      <c r="W8" s="1">
        <v>270400</v>
      </c>
      <c r="X8" s="1">
        <v>277500</v>
      </c>
      <c r="Y8" s="1">
        <v>282400</v>
      </c>
      <c r="Z8" s="1">
        <v>275300</v>
      </c>
      <c r="AA8" s="1">
        <v>272500</v>
      </c>
      <c r="AB8" s="1">
        <v>256500</v>
      </c>
      <c r="AC8" s="1">
        <v>266500</v>
      </c>
      <c r="AD8" s="1">
        <v>275800</v>
      </c>
      <c r="AE8" s="1">
        <v>282000</v>
      </c>
      <c r="AF8" s="1">
        <v>292000</v>
      </c>
      <c r="AG8" s="1">
        <v>285700</v>
      </c>
      <c r="AH8" s="1">
        <v>296100</v>
      </c>
      <c r="AI8" s="1">
        <v>295800</v>
      </c>
      <c r="AJ8" s="1">
        <v>294300</v>
      </c>
      <c r="AK8" s="1">
        <v>285700</v>
      </c>
      <c r="AL8" s="1">
        <v>282200</v>
      </c>
      <c r="AM8" s="1">
        <v>286400</v>
      </c>
      <c r="AN8" s="1">
        <v>282500</v>
      </c>
      <c r="AO8" s="1">
        <v>289900</v>
      </c>
      <c r="AP8" s="1">
        <v>282300</v>
      </c>
      <c r="AQ8" s="1">
        <v>286300</v>
      </c>
      <c r="AR8" s="1">
        <v>304000</v>
      </c>
      <c r="AS8" s="1">
        <v>304000</v>
      </c>
      <c r="AT8" s="1">
        <v>299300</v>
      </c>
      <c r="AU8" s="1">
        <v>298200</v>
      </c>
      <c r="AV8" s="1">
        <v>284000</v>
      </c>
      <c r="AW8" s="1">
        <v>282100</v>
      </c>
      <c r="AX8" s="1">
        <v>289900</v>
      </c>
      <c r="AY8" s="1">
        <v>292300</v>
      </c>
      <c r="AZ8" s="1">
        <v>286300</v>
      </c>
      <c r="BA8" s="1">
        <v>283900</v>
      </c>
      <c r="BB8" s="1">
        <v>269600</v>
      </c>
      <c r="BC8" s="1">
        <v>268700</v>
      </c>
      <c r="BD8" s="1">
        <v>283300</v>
      </c>
      <c r="BE8" s="1">
        <v>303100</v>
      </c>
      <c r="BF8" s="1">
        <v>299600</v>
      </c>
      <c r="BG8" s="1">
        <v>284900</v>
      </c>
      <c r="BH8" s="1">
        <v>271200</v>
      </c>
      <c r="BI8" s="1">
        <v>276900</v>
      </c>
      <c r="BJ8" s="1">
        <v>297500</v>
      </c>
      <c r="BK8" s="1">
        <v>286900</v>
      </c>
      <c r="BL8" s="1">
        <v>287800</v>
      </c>
      <c r="BM8" s="1">
        <v>297300</v>
      </c>
      <c r="BN8" s="1">
        <v>321000</v>
      </c>
      <c r="BO8" s="1">
        <v>305500</v>
      </c>
      <c r="BP8" s="1">
        <v>307800</v>
      </c>
      <c r="BQ8" s="1">
        <v>308500</v>
      </c>
      <c r="BR8" s="1">
        <v>305800</v>
      </c>
      <c r="BS8" s="1">
        <v>301600</v>
      </c>
      <c r="BT8" s="1">
        <v>297500</v>
      </c>
      <c r="BU8" s="1">
        <v>291700</v>
      </c>
      <c r="BV8" s="1">
        <v>292500</v>
      </c>
      <c r="BW8" s="1">
        <v>297100</v>
      </c>
      <c r="BX8" s="1">
        <v>278400</v>
      </c>
      <c r="BY8" s="1">
        <v>296300</v>
      </c>
      <c r="BZ8" s="1">
        <v>299400</v>
      </c>
      <c r="CA8" s="1">
        <v>291500</v>
      </c>
      <c r="CB8" s="1">
        <v>297500</v>
      </c>
      <c r="CC8" s="1">
        <v>301700</v>
      </c>
      <c r="CD8" s="1">
        <v>281400</v>
      </c>
      <c r="CE8" s="1">
        <v>274400</v>
      </c>
      <c r="CF8" s="1">
        <v>270000</v>
      </c>
      <c r="CG8" s="1">
        <v>263700</v>
      </c>
      <c r="CH8" s="1">
        <v>267400</v>
      </c>
      <c r="CI8" s="1">
        <v>249100</v>
      </c>
      <c r="CJ8" s="1">
        <v>261300</v>
      </c>
      <c r="CK8" s="1">
        <v>252600</v>
      </c>
      <c r="CL8" s="1">
        <v>246400</v>
      </c>
      <c r="CM8" s="1">
        <v>271000</v>
      </c>
      <c r="CN8" s="1">
        <v>271500</v>
      </c>
      <c r="CO8" s="1">
        <v>266600</v>
      </c>
      <c r="CP8" s="1">
        <v>278000</v>
      </c>
      <c r="CQ8" s="1">
        <v>266100</v>
      </c>
      <c r="CR8" s="1">
        <v>263700</v>
      </c>
      <c r="CS8" s="1">
        <v>257000</v>
      </c>
      <c r="CT8" s="1">
        <v>256600.00000000003</v>
      </c>
      <c r="CU8" s="1">
        <v>252300</v>
      </c>
      <c r="CV8" s="1">
        <v>265400</v>
      </c>
      <c r="CW8" s="1">
        <v>269500</v>
      </c>
      <c r="CX8" s="1">
        <v>264600</v>
      </c>
      <c r="CY8" s="1">
        <v>268900</v>
      </c>
      <c r="CZ8" s="1">
        <v>289100</v>
      </c>
      <c r="DA8" s="1">
        <v>304200</v>
      </c>
      <c r="DB8" s="1">
        <v>291400</v>
      </c>
      <c r="DC8" s="1">
        <v>279700</v>
      </c>
      <c r="DD8" s="1">
        <v>294000</v>
      </c>
      <c r="DE8" s="1">
        <v>287900</v>
      </c>
      <c r="DF8" s="1">
        <v>307900</v>
      </c>
      <c r="DG8" s="1">
        <v>280600</v>
      </c>
      <c r="DH8" s="1">
        <v>299900</v>
      </c>
      <c r="DI8" s="1">
        <v>318000</v>
      </c>
      <c r="DJ8" s="1">
        <v>315900</v>
      </c>
      <c r="DK8" s="1">
        <v>326200</v>
      </c>
      <c r="DL8" s="1">
        <v>328600</v>
      </c>
      <c r="DM8" s="1">
        <v>314900</v>
      </c>
      <c r="DN8" s="1">
        <v>309400</v>
      </c>
      <c r="DO8" s="1">
        <v>291800</v>
      </c>
      <c r="DP8" s="1">
        <v>288200</v>
      </c>
      <c r="DQ8" s="1">
        <v>294800</v>
      </c>
      <c r="DR8" s="1">
        <v>295300</v>
      </c>
      <c r="DS8" s="1">
        <v>285100</v>
      </c>
      <c r="DT8" s="1">
        <v>297800</v>
      </c>
      <c r="DU8" s="1">
        <v>295600</v>
      </c>
      <c r="DV8" s="1">
        <v>281700</v>
      </c>
      <c r="DW8" s="1">
        <v>283300</v>
      </c>
      <c r="DX8" s="1">
        <v>277600</v>
      </c>
      <c r="DY8" s="1">
        <v>278100</v>
      </c>
      <c r="DZ8" s="1">
        <v>296300</v>
      </c>
      <c r="EA8" s="1">
        <v>292300</v>
      </c>
      <c r="EB8" s="1">
        <v>281600</v>
      </c>
      <c r="EC8" s="1">
        <v>284100</v>
      </c>
      <c r="ED8" s="1">
        <v>284100</v>
      </c>
    </row>
    <row r="9" spans="2:134" x14ac:dyDescent="0.45">
      <c r="B9" s="3" t="s">
        <v>9</v>
      </c>
      <c r="C9" s="1">
        <v>93800</v>
      </c>
      <c r="D9" s="1">
        <v>88100</v>
      </c>
      <c r="E9" s="1">
        <v>81600</v>
      </c>
      <c r="F9" s="1">
        <v>76600</v>
      </c>
      <c r="G9" s="1">
        <v>79200</v>
      </c>
      <c r="H9" s="1">
        <v>77600</v>
      </c>
      <c r="I9" s="1">
        <v>79700</v>
      </c>
      <c r="J9" s="1">
        <v>76600</v>
      </c>
      <c r="K9" s="1">
        <v>76300</v>
      </c>
      <c r="L9" s="1">
        <v>85900</v>
      </c>
      <c r="M9" s="1">
        <v>86100</v>
      </c>
      <c r="N9" s="1">
        <v>88500</v>
      </c>
      <c r="O9" s="1">
        <v>85900</v>
      </c>
      <c r="P9" s="1">
        <v>82700</v>
      </c>
      <c r="Q9" s="1">
        <v>87100</v>
      </c>
      <c r="R9" s="1">
        <v>88400</v>
      </c>
      <c r="S9" s="1">
        <v>92400</v>
      </c>
      <c r="T9" s="1">
        <v>90700</v>
      </c>
      <c r="U9" s="1">
        <v>90100</v>
      </c>
      <c r="V9" s="1">
        <v>95100</v>
      </c>
      <c r="W9" s="1">
        <v>88300</v>
      </c>
      <c r="X9" s="1">
        <v>85600</v>
      </c>
      <c r="Y9" s="1">
        <v>98600</v>
      </c>
      <c r="Z9" s="1">
        <v>85800</v>
      </c>
      <c r="AA9" s="1">
        <v>82400</v>
      </c>
      <c r="AB9" s="1">
        <v>86800</v>
      </c>
      <c r="AC9" s="1">
        <v>88800</v>
      </c>
      <c r="AD9" s="1">
        <v>90900</v>
      </c>
      <c r="AE9" s="1">
        <v>108100</v>
      </c>
      <c r="AF9" s="1">
        <v>105900</v>
      </c>
      <c r="AG9" s="1">
        <v>110600</v>
      </c>
      <c r="AH9" s="1">
        <v>109800</v>
      </c>
      <c r="AI9" s="1">
        <v>101500</v>
      </c>
      <c r="AJ9" s="1">
        <v>100200</v>
      </c>
      <c r="AK9" s="1">
        <v>99200</v>
      </c>
      <c r="AL9" s="1">
        <v>98900</v>
      </c>
      <c r="AM9" s="1">
        <v>95800</v>
      </c>
      <c r="AN9" s="1">
        <v>105200</v>
      </c>
      <c r="AO9" s="1">
        <v>93200</v>
      </c>
      <c r="AP9" s="1">
        <v>97100</v>
      </c>
      <c r="AQ9" s="1">
        <v>87700</v>
      </c>
      <c r="AR9" s="1">
        <v>87900</v>
      </c>
      <c r="AS9" s="1">
        <v>89600</v>
      </c>
      <c r="AT9" s="1">
        <v>92200</v>
      </c>
      <c r="AU9" s="1">
        <v>89300</v>
      </c>
      <c r="AV9" s="1">
        <v>102100</v>
      </c>
      <c r="AW9" s="1">
        <v>102100</v>
      </c>
      <c r="AX9" s="1">
        <v>93000</v>
      </c>
      <c r="AY9" s="1">
        <v>88300</v>
      </c>
      <c r="AZ9" s="1">
        <v>85500</v>
      </c>
      <c r="BA9" s="1">
        <v>92200</v>
      </c>
      <c r="BB9" s="1">
        <v>87500</v>
      </c>
      <c r="BC9" s="1">
        <v>99400</v>
      </c>
      <c r="BD9" s="1">
        <v>98700</v>
      </c>
      <c r="BE9" s="1">
        <v>103100</v>
      </c>
      <c r="BF9" s="1">
        <v>99700</v>
      </c>
      <c r="BG9" s="1">
        <v>103000</v>
      </c>
      <c r="BH9" s="1">
        <v>97000</v>
      </c>
      <c r="BI9" s="1">
        <v>107200</v>
      </c>
      <c r="BJ9" s="1">
        <v>96300</v>
      </c>
      <c r="BK9" s="1">
        <v>95400</v>
      </c>
      <c r="BL9" s="1">
        <v>91700</v>
      </c>
      <c r="BM9" s="1">
        <v>100600</v>
      </c>
      <c r="BN9" s="1">
        <v>89900</v>
      </c>
      <c r="BO9" s="1">
        <v>98000</v>
      </c>
      <c r="BP9" s="1">
        <v>110600</v>
      </c>
      <c r="BQ9" s="1">
        <v>110900</v>
      </c>
      <c r="BR9" s="1">
        <v>102300</v>
      </c>
      <c r="BS9" s="1">
        <v>106400</v>
      </c>
      <c r="BT9" s="1">
        <v>117200</v>
      </c>
      <c r="BU9" s="1">
        <v>102500</v>
      </c>
      <c r="BV9" s="1">
        <v>107400</v>
      </c>
      <c r="BW9" s="1">
        <v>109100</v>
      </c>
      <c r="BX9" s="1">
        <v>116500</v>
      </c>
      <c r="BY9" s="1">
        <v>100200</v>
      </c>
      <c r="BZ9" s="1">
        <v>111200</v>
      </c>
      <c r="CA9" s="1">
        <v>125800</v>
      </c>
      <c r="CB9" s="1">
        <v>122900</v>
      </c>
      <c r="CC9" s="1">
        <v>108600</v>
      </c>
      <c r="CD9" s="1">
        <v>121700</v>
      </c>
      <c r="CE9" s="1">
        <v>115400</v>
      </c>
      <c r="CF9" s="1">
        <v>116900</v>
      </c>
      <c r="CG9" s="1">
        <v>115100</v>
      </c>
      <c r="CH9" s="1">
        <v>117200</v>
      </c>
      <c r="CI9" s="1">
        <v>109300</v>
      </c>
      <c r="CJ9" s="1">
        <v>97700</v>
      </c>
      <c r="CK9" s="1">
        <v>91500</v>
      </c>
      <c r="CL9" s="1">
        <v>98600</v>
      </c>
      <c r="CM9" s="1">
        <v>106700</v>
      </c>
      <c r="CN9" s="1">
        <v>103300</v>
      </c>
      <c r="CO9" s="1">
        <v>120700</v>
      </c>
      <c r="CP9" s="1">
        <v>120400</v>
      </c>
      <c r="CQ9" s="1">
        <v>137700</v>
      </c>
      <c r="CR9" s="1">
        <v>134500</v>
      </c>
      <c r="CS9" s="1">
        <v>133300</v>
      </c>
      <c r="CT9" s="1">
        <v>139000</v>
      </c>
      <c r="CU9" s="1">
        <v>132900</v>
      </c>
      <c r="CV9" s="1">
        <v>131500</v>
      </c>
      <c r="CW9" s="1">
        <v>113900</v>
      </c>
      <c r="CX9" s="1">
        <v>111500</v>
      </c>
      <c r="CY9" s="1">
        <v>127000</v>
      </c>
      <c r="CZ9" s="1">
        <v>129300</v>
      </c>
      <c r="DA9" s="1">
        <v>117100</v>
      </c>
      <c r="DB9" s="1">
        <v>126500</v>
      </c>
      <c r="DC9" s="1">
        <v>126800</v>
      </c>
      <c r="DD9" s="1">
        <v>118000</v>
      </c>
      <c r="DE9" s="1">
        <v>124200</v>
      </c>
      <c r="DF9" s="1">
        <v>123600</v>
      </c>
      <c r="DG9" s="1">
        <v>120400</v>
      </c>
      <c r="DH9" s="1">
        <v>114300</v>
      </c>
      <c r="DI9" s="1">
        <v>119600</v>
      </c>
      <c r="DJ9" s="1">
        <v>132100</v>
      </c>
      <c r="DK9" s="1">
        <v>132100</v>
      </c>
      <c r="DL9" s="1">
        <v>119600</v>
      </c>
      <c r="DM9" s="1">
        <v>128400</v>
      </c>
      <c r="DN9" s="1">
        <v>126400</v>
      </c>
      <c r="DO9" s="1">
        <v>117100</v>
      </c>
      <c r="DP9" s="1">
        <v>113200</v>
      </c>
      <c r="DQ9" s="1">
        <v>96100</v>
      </c>
      <c r="DR9" s="1">
        <v>106600</v>
      </c>
      <c r="DS9" s="1">
        <v>111900</v>
      </c>
      <c r="DT9" s="1">
        <v>114000</v>
      </c>
      <c r="DU9" s="1">
        <v>114100</v>
      </c>
      <c r="DV9" s="1">
        <v>102800</v>
      </c>
      <c r="DW9" s="1">
        <v>112100</v>
      </c>
      <c r="DX9" s="1">
        <v>110000</v>
      </c>
      <c r="DY9" s="1">
        <v>133200</v>
      </c>
      <c r="DZ9" s="1">
        <v>131000</v>
      </c>
      <c r="EA9" s="1">
        <v>143800</v>
      </c>
      <c r="EB9" s="1">
        <v>122800</v>
      </c>
      <c r="EC9" s="1">
        <v>131400</v>
      </c>
      <c r="ED9" s="1">
        <v>131400</v>
      </c>
    </row>
    <row r="10" spans="2:134" x14ac:dyDescent="0.45">
      <c r="B10" s="3" t="s">
        <v>2</v>
      </c>
      <c r="C10" s="1">
        <v>57100</v>
      </c>
      <c r="D10" s="1">
        <v>56400</v>
      </c>
      <c r="E10" s="1">
        <v>49300</v>
      </c>
      <c r="F10" s="1">
        <v>48900</v>
      </c>
      <c r="G10" s="1">
        <v>49200</v>
      </c>
      <c r="H10" s="1">
        <v>50500</v>
      </c>
      <c r="I10" s="1">
        <v>58900</v>
      </c>
      <c r="J10" s="1">
        <v>61800</v>
      </c>
      <c r="K10" s="1">
        <v>62800</v>
      </c>
      <c r="L10" s="1">
        <v>57700</v>
      </c>
      <c r="M10" s="1">
        <v>56800</v>
      </c>
      <c r="N10" s="1">
        <v>63200</v>
      </c>
      <c r="O10" s="1">
        <v>53900</v>
      </c>
      <c r="P10" s="1">
        <v>47500</v>
      </c>
      <c r="Q10" s="1">
        <v>44200</v>
      </c>
      <c r="R10" s="1">
        <v>49400</v>
      </c>
      <c r="S10" s="1">
        <v>51000</v>
      </c>
      <c r="T10" s="1">
        <v>52100</v>
      </c>
      <c r="U10" s="1">
        <v>50200</v>
      </c>
      <c r="V10" s="1">
        <v>52400</v>
      </c>
      <c r="W10" s="1">
        <v>58700</v>
      </c>
      <c r="X10" s="1">
        <v>63600</v>
      </c>
      <c r="Y10" s="1">
        <v>65099.999999999993</v>
      </c>
      <c r="Z10" s="1">
        <v>76600</v>
      </c>
      <c r="AA10" s="1">
        <v>69800</v>
      </c>
      <c r="AB10" s="1">
        <v>63000</v>
      </c>
      <c r="AC10" s="1">
        <v>59400</v>
      </c>
      <c r="AD10" s="1">
        <v>60900</v>
      </c>
      <c r="AE10" s="1">
        <v>53800</v>
      </c>
      <c r="AF10" s="1">
        <v>46500</v>
      </c>
      <c r="AG10" s="1">
        <v>42000</v>
      </c>
      <c r="AH10" s="1">
        <v>39800</v>
      </c>
      <c r="AI10" s="1">
        <v>38200</v>
      </c>
      <c r="AJ10" s="1">
        <v>41200</v>
      </c>
      <c r="AK10" s="1">
        <v>43100</v>
      </c>
      <c r="AL10" s="1">
        <v>49100</v>
      </c>
      <c r="AM10" s="1">
        <v>48600</v>
      </c>
      <c r="AN10" s="1">
        <v>57300</v>
      </c>
      <c r="AO10" s="1">
        <v>58400</v>
      </c>
      <c r="AP10" s="1">
        <v>60700</v>
      </c>
      <c r="AQ10" s="1">
        <v>61100</v>
      </c>
      <c r="AR10" s="1">
        <v>63400</v>
      </c>
      <c r="AS10" s="1">
        <v>64500</v>
      </c>
      <c r="AT10" s="1">
        <v>66800</v>
      </c>
      <c r="AU10" s="1">
        <v>65099.999999999993</v>
      </c>
      <c r="AV10" s="1">
        <v>67300</v>
      </c>
      <c r="AW10" s="1">
        <v>56300</v>
      </c>
      <c r="AX10" s="1">
        <v>50400</v>
      </c>
      <c r="AY10" s="1">
        <v>58600</v>
      </c>
      <c r="AZ10" s="1">
        <v>53100</v>
      </c>
      <c r="BA10" s="1">
        <v>65800</v>
      </c>
      <c r="BB10" s="1">
        <v>65000</v>
      </c>
      <c r="BC10" s="1">
        <v>69000</v>
      </c>
      <c r="BD10" s="1">
        <v>65800</v>
      </c>
      <c r="BE10" s="1">
        <v>58500</v>
      </c>
      <c r="BF10" s="1">
        <v>59600</v>
      </c>
      <c r="BG10" s="1">
        <v>62300</v>
      </c>
      <c r="BH10" s="1">
        <v>65500</v>
      </c>
      <c r="BI10" s="1">
        <v>64400.000000000007</v>
      </c>
      <c r="BJ10" s="1">
        <v>62800</v>
      </c>
      <c r="BK10" s="1">
        <v>60500</v>
      </c>
      <c r="BL10" s="1">
        <v>58200</v>
      </c>
      <c r="BM10" s="1">
        <v>59100</v>
      </c>
      <c r="BN10" s="1">
        <v>55100</v>
      </c>
      <c r="BO10" s="1">
        <v>58700</v>
      </c>
      <c r="BP10" s="1">
        <v>54800</v>
      </c>
      <c r="BQ10" s="1">
        <v>49800</v>
      </c>
      <c r="BR10" s="1">
        <v>44600</v>
      </c>
      <c r="BS10" s="1">
        <v>51700</v>
      </c>
      <c r="BT10" s="1">
        <v>54900</v>
      </c>
      <c r="BU10" s="1">
        <v>53500</v>
      </c>
      <c r="BV10" s="1">
        <v>64900.000000000007</v>
      </c>
      <c r="BW10" s="1">
        <v>65200</v>
      </c>
      <c r="BX10" s="1">
        <v>67800</v>
      </c>
      <c r="BY10" s="1">
        <v>68900</v>
      </c>
      <c r="BZ10" s="1">
        <v>74700</v>
      </c>
      <c r="CA10" s="1">
        <v>76300</v>
      </c>
      <c r="CB10" s="1">
        <v>69100</v>
      </c>
      <c r="CC10" s="1">
        <v>70400</v>
      </c>
      <c r="CD10" s="1">
        <v>81400</v>
      </c>
      <c r="CE10" s="1">
        <v>73400</v>
      </c>
      <c r="CF10" s="1">
        <v>70400</v>
      </c>
      <c r="CG10" s="1">
        <v>74300</v>
      </c>
      <c r="CH10" s="1">
        <v>70700</v>
      </c>
      <c r="CI10" s="1">
        <v>72600</v>
      </c>
      <c r="CJ10" s="1">
        <v>60000</v>
      </c>
      <c r="CK10" s="1">
        <v>73000</v>
      </c>
      <c r="CL10" s="1">
        <v>66000</v>
      </c>
      <c r="CM10" s="1">
        <v>56200</v>
      </c>
      <c r="CN10" s="1">
        <v>55700</v>
      </c>
      <c r="CO10" s="1">
        <v>61900</v>
      </c>
      <c r="CP10" s="1">
        <v>59500</v>
      </c>
      <c r="CQ10" s="1">
        <v>54900</v>
      </c>
      <c r="CR10" s="1">
        <v>47100</v>
      </c>
      <c r="CS10" s="1">
        <v>49800</v>
      </c>
      <c r="CT10" s="1">
        <v>55800</v>
      </c>
      <c r="CU10" s="1">
        <v>46500</v>
      </c>
      <c r="CV10" s="1">
        <v>55100</v>
      </c>
      <c r="CW10" s="1">
        <v>50900</v>
      </c>
      <c r="CX10" s="1">
        <v>58100</v>
      </c>
      <c r="CY10" s="1">
        <v>64700</v>
      </c>
      <c r="CZ10" s="1">
        <v>68700</v>
      </c>
      <c r="DA10" s="1">
        <v>73200</v>
      </c>
      <c r="DB10" s="1">
        <v>69000</v>
      </c>
      <c r="DC10" s="1">
        <v>71900</v>
      </c>
      <c r="DD10" s="1">
        <v>67300</v>
      </c>
      <c r="DE10" s="1">
        <v>72300</v>
      </c>
      <c r="DF10" s="1">
        <v>58900</v>
      </c>
      <c r="DG10" s="1">
        <v>67500</v>
      </c>
      <c r="DH10" s="1">
        <v>66600</v>
      </c>
      <c r="DI10" s="1">
        <v>64000</v>
      </c>
      <c r="DJ10" s="1">
        <v>56200</v>
      </c>
      <c r="DK10" s="1">
        <v>60200</v>
      </c>
      <c r="DL10" s="1">
        <v>58600</v>
      </c>
      <c r="DM10" s="1">
        <v>55900</v>
      </c>
      <c r="DN10" s="1">
        <v>58700</v>
      </c>
      <c r="DO10" s="1">
        <v>61400</v>
      </c>
      <c r="DP10" s="1">
        <v>66700</v>
      </c>
      <c r="DQ10" s="1">
        <v>68200</v>
      </c>
      <c r="DR10" s="1">
        <v>63700</v>
      </c>
      <c r="DS10" s="1">
        <v>59400</v>
      </c>
      <c r="DT10" s="1">
        <v>54200</v>
      </c>
      <c r="DU10" s="1">
        <v>56700</v>
      </c>
      <c r="DV10" s="1">
        <v>44800</v>
      </c>
      <c r="DW10" s="1">
        <v>57400</v>
      </c>
      <c r="DX10" s="1">
        <v>58500</v>
      </c>
      <c r="DY10" s="1">
        <v>59400</v>
      </c>
      <c r="DZ10" s="1">
        <v>54000</v>
      </c>
      <c r="EA10" s="1">
        <v>61400</v>
      </c>
      <c r="EB10" s="1">
        <v>80700</v>
      </c>
      <c r="EC10" s="1">
        <v>79000</v>
      </c>
      <c r="ED10" s="1">
        <v>79000</v>
      </c>
    </row>
    <row r="11" spans="2:134" x14ac:dyDescent="0.45">
      <c r="B11" s="3" t="s">
        <v>6</v>
      </c>
      <c r="C11" s="1">
        <v>94100</v>
      </c>
      <c r="D11" s="1">
        <v>91800</v>
      </c>
      <c r="E11" s="1">
        <v>100800</v>
      </c>
      <c r="F11" s="1">
        <v>100000</v>
      </c>
      <c r="G11" s="1">
        <v>103300</v>
      </c>
      <c r="H11" s="1">
        <v>105200</v>
      </c>
      <c r="I11" s="1">
        <v>103100</v>
      </c>
      <c r="J11" s="1">
        <v>102600</v>
      </c>
      <c r="K11" s="1">
        <v>109500</v>
      </c>
      <c r="L11" s="1">
        <v>110600</v>
      </c>
      <c r="M11" s="1">
        <v>101300</v>
      </c>
      <c r="N11" s="1">
        <v>101200</v>
      </c>
      <c r="O11" s="1">
        <v>93000</v>
      </c>
      <c r="P11" s="1">
        <v>91000</v>
      </c>
      <c r="Q11" s="1">
        <v>85400</v>
      </c>
      <c r="R11" s="1">
        <v>94000</v>
      </c>
      <c r="S11" s="1">
        <v>98500</v>
      </c>
      <c r="T11" s="1">
        <v>101400</v>
      </c>
      <c r="U11" s="1">
        <v>95800</v>
      </c>
      <c r="V11" s="1">
        <v>96000</v>
      </c>
      <c r="W11" s="1">
        <v>94500</v>
      </c>
      <c r="X11" s="1">
        <v>96600</v>
      </c>
      <c r="Y11" s="1">
        <v>105800</v>
      </c>
      <c r="Z11" s="1">
        <v>99900</v>
      </c>
      <c r="AA11" s="1">
        <v>94200</v>
      </c>
      <c r="AB11" s="1">
        <v>95100</v>
      </c>
      <c r="AC11" s="1">
        <v>100400</v>
      </c>
      <c r="AD11" s="1">
        <v>92000</v>
      </c>
      <c r="AE11" s="1">
        <v>100800</v>
      </c>
      <c r="AF11" s="1">
        <v>94600</v>
      </c>
      <c r="AG11" s="1">
        <v>92700</v>
      </c>
      <c r="AH11" s="1">
        <v>91800</v>
      </c>
      <c r="AI11" s="1">
        <v>99300</v>
      </c>
      <c r="AJ11" s="1">
        <v>94300</v>
      </c>
      <c r="AK11" s="1">
        <v>91200</v>
      </c>
      <c r="AL11" s="1">
        <v>93300</v>
      </c>
      <c r="AM11" s="1">
        <v>85400</v>
      </c>
      <c r="AN11" s="1">
        <v>93400</v>
      </c>
      <c r="AO11" s="1">
        <v>97300</v>
      </c>
      <c r="AP11" s="1">
        <v>102500</v>
      </c>
      <c r="AQ11" s="1">
        <v>95500</v>
      </c>
      <c r="AR11" s="1">
        <v>106100</v>
      </c>
      <c r="AS11" s="1">
        <v>106900</v>
      </c>
      <c r="AT11" s="1">
        <v>105300</v>
      </c>
      <c r="AU11" s="1">
        <v>102200</v>
      </c>
      <c r="AV11" s="1">
        <v>102500</v>
      </c>
      <c r="AW11" s="1">
        <v>108700</v>
      </c>
      <c r="AX11" s="1">
        <v>106400</v>
      </c>
      <c r="AY11" s="1">
        <v>96700</v>
      </c>
      <c r="AZ11" s="1">
        <v>89000</v>
      </c>
      <c r="BA11" s="1">
        <v>86800</v>
      </c>
      <c r="BB11" s="1">
        <v>97100</v>
      </c>
      <c r="BC11" s="1">
        <v>96800</v>
      </c>
      <c r="BD11" s="1">
        <v>100200</v>
      </c>
      <c r="BE11" s="1">
        <v>98900</v>
      </c>
      <c r="BF11" s="1">
        <v>104700</v>
      </c>
      <c r="BG11" s="1">
        <v>98500</v>
      </c>
      <c r="BH11" s="1">
        <v>99300</v>
      </c>
      <c r="BI11" s="1">
        <v>95300</v>
      </c>
      <c r="BJ11" s="1">
        <v>92000</v>
      </c>
      <c r="BK11" s="1">
        <v>93600</v>
      </c>
      <c r="BL11" s="1">
        <v>95200</v>
      </c>
      <c r="BM11" s="1">
        <v>104100</v>
      </c>
      <c r="BN11" s="1">
        <v>107600</v>
      </c>
      <c r="BO11" s="1">
        <v>97100</v>
      </c>
      <c r="BP11" s="1">
        <v>100300</v>
      </c>
      <c r="BQ11" s="1">
        <v>102500</v>
      </c>
      <c r="BR11" s="1">
        <v>107800</v>
      </c>
      <c r="BS11" s="1">
        <v>101000</v>
      </c>
      <c r="BT11" s="1">
        <v>106900</v>
      </c>
      <c r="BU11" s="1">
        <v>114600</v>
      </c>
      <c r="BV11" s="1">
        <v>116300</v>
      </c>
      <c r="BW11" s="1">
        <v>116500</v>
      </c>
      <c r="BX11" s="1">
        <v>112200</v>
      </c>
      <c r="BY11" s="1">
        <v>113700</v>
      </c>
      <c r="BZ11" s="1">
        <v>107700</v>
      </c>
      <c r="CA11" s="1">
        <v>108000</v>
      </c>
      <c r="CB11" s="1">
        <v>104900</v>
      </c>
      <c r="CC11" s="1">
        <v>107900</v>
      </c>
      <c r="CD11" s="1">
        <v>116000</v>
      </c>
      <c r="CE11" s="1">
        <v>115200</v>
      </c>
      <c r="CF11" s="1">
        <v>121300</v>
      </c>
      <c r="CG11" s="1">
        <v>134100</v>
      </c>
      <c r="CH11" s="1">
        <v>129300</v>
      </c>
      <c r="CI11" s="1">
        <v>135300</v>
      </c>
      <c r="CJ11" s="1">
        <v>133600</v>
      </c>
      <c r="CK11" s="1">
        <v>131300</v>
      </c>
      <c r="CL11" s="1">
        <v>128700</v>
      </c>
      <c r="CM11" s="1">
        <v>118300</v>
      </c>
      <c r="CN11" s="1">
        <v>121900</v>
      </c>
      <c r="CO11" s="1">
        <v>126600</v>
      </c>
      <c r="CP11" s="1">
        <v>120600</v>
      </c>
      <c r="CQ11" s="1">
        <v>117400</v>
      </c>
      <c r="CR11" s="1">
        <v>113300</v>
      </c>
      <c r="CS11" s="1">
        <v>104000</v>
      </c>
      <c r="CT11" s="1">
        <v>105300</v>
      </c>
      <c r="CU11" s="1">
        <v>116500</v>
      </c>
      <c r="CV11" s="1">
        <v>109600</v>
      </c>
      <c r="CW11" s="1">
        <v>102800</v>
      </c>
      <c r="CX11" s="1">
        <v>118900</v>
      </c>
      <c r="CY11" s="1">
        <v>121100</v>
      </c>
      <c r="CZ11" s="1">
        <v>115400</v>
      </c>
      <c r="DA11" s="1">
        <v>115600</v>
      </c>
      <c r="DB11" s="1">
        <v>114200</v>
      </c>
      <c r="DC11" s="1">
        <v>117100</v>
      </c>
      <c r="DD11" s="1">
        <v>102400</v>
      </c>
      <c r="DE11" s="1">
        <v>106300</v>
      </c>
      <c r="DF11" s="1">
        <v>94600</v>
      </c>
      <c r="DG11" s="1">
        <v>82300</v>
      </c>
      <c r="DH11" s="1">
        <v>90800</v>
      </c>
      <c r="DI11" s="1">
        <v>99600</v>
      </c>
      <c r="DJ11" s="1">
        <v>104100</v>
      </c>
      <c r="DK11" s="1">
        <v>105100</v>
      </c>
      <c r="DL11" s="1">
        <v>117900</v>
      </c>
      <c r="DM11" s="1">
        <v>114300</v>
      </c>
      <c r="DN11" s="1">
        <v>120900</v>
      </c>
      <c r="DO11" s="1">
        <v>122300</v>
      </c>
      <c r="DP11" s="1">
        <v>116700</v>
      </c>
      <c r="DQ11" s="1">
        <v>109900</v>
      </c>
      <c r="DR11" s="1">
        <v>109800</v>
      </c>
      <c r="DS11" s="1">
        <v>107100</v>
      </c>
      <c r="DT11" s="1">
        <v>107800</v>
      </c>
      <c r="DU11" s="1">
        <v>84500</v>
      </c>
      <c r="DV11" s="1">
        <v>88600</v>
      </c>
      <c r="DW11" s="1">
        <v>95100</v>
      </c>
      <c r="DX11" s="1">
        <v>96600</v>
      </c>
      <c r="DY11" s="1">
        <v>113300</v>
      </c>
      <c r="DZ11" s="1">
        <v>109800</v>
      </c>
      <c r="EA11" s="1">
        <v>118900</v>
      </c>
      <c r="EB11" s="1">
        <v>122800</v>
      </c>
      <c r="EC11" s="1">
        <v>123400</v>
      </c>
      <c r="ED11" s="1">
        <v>123400</v>
      </c>
    </row>
    <row r="12" spans="2:134" x14ac:dyDescent="0.45">
      <c r="B12" s="3" t="s">
        <v>5</v>
      </c>
      <c r="C12" s="1">
        <v>272700</v>
      </c>
      <c r="D12" s="1">
        <v>284800</v>
      </c>
      <c r="E12" s="1">
        <v>301500</v>
      </c>
      <c r="F12" s="1">
        <v>301000</v>
      </c>
      <c r="G12" s="1">
        <v>298700</v>
      </c>
      <c r="H12" s="1">
        <v>308000</v>
      </c>
      <c r="I12" s="1">
        <v>279600</v>
      </c>
      <c r="J12" s="1">
        <v>281000</v>
      </c>
      <c r="K12" s="1">
        <v>274500</v>
      </c>
      <c r="L12" s="1">
        <v>273700</v>
      </c>
      <c r="M12" s="1">
        <v>287800</v>
      </c>
      <c r="N12" s="1">
        <v>283100</v>
      </c>
      <c r="O12" s="1">
        <v>297400</v>
      </c>
      <c r="P12" s="1">
        <v>285600</v>
      </c>
      <c r="Q12" s="1">
        <v>281100</v>
      </c>
      <c r="R12" s="1">
        <v>288500</v>
      </c>
      <c r="S12" s="1">
        <v>282200</v>
      </c>
      <c r="T12" s="1">
        <v>284400</v>
      </c>
      <c r="U12" s="1">
        <v>289100</v>
      </c>
      <c r="V12" s="1">
        <v>285100</v>
      </c>
      <c r="W12" s="1">
        <v>292300</v>
      </c>
      <c r="X12" s="1">
        <v>283000</v>
      </c>
      <c r="Y12" s="1">
        <v>289100</v>
      </c>
      <c r="Z12" s="1">
        <v>301300</v>
      </c>
      <c r="AA12" s="1">
        <v>330100</v>
      </c>
      <c r="AB12" s="1">
        <v>333600</v>
      </c>
      <c r="AC12" s="1">
        <v>335400</v>
      </c>
      <c r="AD12" s="1">
        <v>315000</v>
      </c>
      <c r="AE12" s="1">
        <v>312600</v>
      </c>
      <c r="AF12" s="1">
        <v>316800</v>
      </c>
      <c r="AG12" s="1">
        <v>311300</v>
      </c>
      <c r="AH12" s="1">
        <v>315200</v>
      </c>
      <c r="AI12" s="1">
        <v>313400</v>
      </c>
      <c r="AJ12" s="1">
        <v>311100</v>
      </c>
      <c r="AK12" s="1">
        <v>321900</v>
      </c>
      <c r="AL12" s="1">
        <v>320400</v>
      </c>
      <c r="AM12" s="1">
        <v>327900</v>
      </c>
      <c r="AN12" s="1">
        <v>335600</v>
      </c>
      <c r="AO12" s="1">
        <v>321200</v>
      </c>
      <c r="AP12" s="1">
        <v>333400</v>
      </c>
      <c r="AQ12" s="1">
        <v>317800</v>
      </c>
      <c r="AR12" s="1">
        <v>325600</v>
      </c>
      <c r="AS12" s="1">
        <v>321700</v>
      </c>
      <c r="AT12" s="1">
        <v>324100</v>
      </c>
      <c r="AU12" s="1">
        <v>320900</v>
      </c>
      <c r="AV12" s="1">
        <v>327700</v>
      </c>
      <c r="AW12" s="1">
        <v>340800</v>
      </c>
      <c r="AX12" s="1">
        <v>330200</v>
      </c>
      <c r="AY12" s="1">
        <v>321200</v>
      </c>
      <c r="AZ12" s="1">
        <v>315000</v>
      </c>
      <c r="BA12" s="1">
        <v>323700</v>
      </c>
      <c r="BB12" s="1">
        <v>333500</v>
      </c>
      <c r="BC12" s="1">
        <v>343200</v>
      </c>
      <c r="BD12" s="1">
        <v>333000</v>
      </c>
      <c r="BE12" s="1">
        <v>351200</v>
      </c>
      <c r="BF12" s="1">
        <v>376700</v>
      </c>
      <c r="BG12" s="1">
        <v>360600</v>
      </c>
      <c r="BH12" s="1">
        <v>359900</v>
      </c>
      <c r="BI12" s="1">
        <v>344800</v>
      </c>
      <c r="BJ12" s="1">
        <v>353800</v>
      </c>
      <c r="BK12" s="1">
        <v>331200</v>
      </c>
      <c r="BL12" s="1">
        <v>342500</v>
      </c>
      <c r="BM12" s="1">
        <v>333900</v>
      </c>
      <c r="BN12" s="1">
        <v>349000</v>
      </c>
      <c r="BO12" s="1">
        <v>339100</v>
      </c>
      <c r="BP12" s="1">
        <v>365700</v>
      </c>
      <c r="BQ12" s="1">
        <v>378600</v>
      </c>
      <c r="BR12" s="1">
        <v>365300</v>
      </c>
      <c r="BS12" s="1">
        <v>374700</v>
      </c>
      <c r="BT12" s="1">
        <v>359200</v>
      </c>
      <c r="BU12" s="1">
        <v>379300</v>
      </c>
      <c r="BV12" s="1">
        <v>355900</v>
      </c>
      <c r="BW12" s="1">
        <v>370000</v>
      </c>
      <c r="BX12" s="1">
        <v>364300</v>
      </c>
      <c r="BY12" s="1">
        <v>359600</v>
      </c>
      <c r="BZ12" s="1">
        <v>355000</v>
      </c>
      <c r="CA12" s="1">
        <v>361300</v>
      </c>
      <c r="CB12" s="1">
        <v>382100</v>
      </c>
      <c r="CC12" s="1">
        <v>375200</v>
      </c>
      <c r="CD12" s="1">
        <v>370300</v>
      </c>
      <c r="CE12" s="1">
        <v>369900</v>
      </c>
      <c r="CF12" s="1">
        <v>372800</v>
      </c>
      <c r="CG12" s="1">
        <v>379800</v>
      </c>
      <c r="CH12" s="1">
        <v>387200</v>
      </c>
      <c r="CI12" s="1">
        <v>386900</v>
      </c>
      <c r="CJ12" s="1">
        <v>403600</v>
      </c>
      <c r="CK12" s="1">
        <v>403300</v>
      </c>
      <c r="CL12" s="1">
        <v>406500</v>
      </c>
      <c r="CM12" s="1">
        <v>415800</v>
      </c>
      <c r="CN12" s="1">
        <v>448300</v>
      </c>
      <c r="CO12" s="1">
        <v>435100</v>
      </c>
      <c r="CP12" s="1">
        <v>440500</v>
      </c>
      <c r="CQ12" s="1">
        <v>438100</v>
      </c>
      <c r="CR12" s="1">
        <v>429200</v>
      </c>
      <c r="CS12" s="1">
        <v>427900</v>
      </c>
      <c r="CT12" s="1">
        <v>418200</v>
      </c>
      <c r="CU12" s="1">
        <v>410700</v>
      </c>
      <c r="CV12" s="1">
        <v>413900</v>
      </c>
      <c r="CW12" s="1">
        <v>419600</v>
      </c>
      <c r="CX12" s="1">
        <v>438400</v>
      </c>
      <c r="CY12" s="1">
        <v>448700</v>
      </c>
      <c r="CZ12" s="1">
        <v>458900</v>
      </c>
      <c r="DA12" s="1">
        <v>459300</v>
      </c>
      <c r="DB12" s="1">
        <v>451200</v>
      </c>
      <c r="DC12" s="1">
        <v>451500</v>
      </c>
      <c r="DD12" s="1">
        <v>442900</v>
      </c>
      <c r="DE12" s="1">
        <v>458900</v>
      </c>
      <c r="DF12" s="1">
        <v>445200</v>
      </c>
      <c r="DG12" s="1">
        <v>451000</v>
      </c>
      <c r="DH12" s="1">
        <v>450800</v>
      </c>
      <c r="DI12" s="1">
        <v>450700</v>
      </c>
      <c r="DJ12" s="1">
        <v>458300</v>
      </c>
      <c r="DK12" s="1">
        <v>456900</v>
      </c>
      <c r="DL12" s="1">
        <v>469900</v>
      </c>
      <c r="DM12" s="1">
        <v>477800</v>
      </c>
      <c r="DN12" s="1">
        <v>493900</v>
      </c>
      <c r="DO12" s="1">
        <v>466300</v>
      </c>
      <c r="DP12" s="1">
        <v>478800</v>
      </c>
      <c r="DQ12" s="1">
        <v>469700</v>
      </c>
      <c r="DR12" s="1">
        <v>476400</v>
      </c>
      <c r="DS12" s="1">
        <v>495100</v>
      </c>
      <c r="DT12" s="1">
        <v>489600</v>
      </c>
      <c r="DU12" s="1">
        <v>499600</v>
      </c>
      <c r="DV12" s="1">
        <v>489700</v>
      </c>
      <c r="DW12" s="1">
        <v>489700</v>
      </c>
      <c r="DX12" s="1">
        <v>518800</v>
      </c>
      <c r="DY12" s="1">
        <v>532400</v>
      </c>
      <c r="DZ12" s="1">
        <v>541400</v>
      </c>
      <c r="EA12" s="1">
        <v>537100</v>
      </c>
      <c r="EB12" s="1">
        <v>551400</v>
      </c>
      <c r="EC12" s="1">
        <v>550200</v>
      </c>
      <c r="ED12" s="1">
        <v>550200</v>
      </c>
    </row>
    <row r="13" spans="2:134" x14ac:dyDescent="0.45">
      <c r="B13" s="3" t="s">
        <v>72</v>
      </c>
      <c r="C13" s="1">
        <v>144600</v>
      </c>
      <c r="D13" s="1">
        <v>146800</v>
      </c>
      <c r="E13" s="1">
        <v>161600</v>
      </c>
      <c r="F13" s="1">
        <v>153500</v>
      </c>
      <c r="G13" s="1">
        <v>151900</v>
      </c>
      <c r="H13" s="1">
        <v>142900</v>
      </c>
      <c r="I13" s="1">
        <v>151500</v>
      </c>
      <c r="J13" s="1">
        <v>134400</v>
      </c>
      <c r="K13" s="1">
        <v>145900</v>
      </c>
      <c r="L13" s="1">
        <v>138100</v>
      </c>
      <c r="M13" s="1">
        <v>141800</v>
      </c>
      <c r="N13" s="1">
        <v>140000</v>
      </c>
      <c r="O13" s="1">
        <v>139900</v>
      </c>
      <c r="P13" s="1">
        <v>132700</v>
      </c>
      <c r="Q13" s="1">
        <v>137400</v>
      </c>
      <c r="R13" s="1">
        <v>160200</v>
      </c>
      <c r="S13" s="1">
        <v>149200</v>
      </c>
      <c r="T13" s="1">
        <v>143900</v>
      </c>
      <c r="U13" s="1">
        <v>147300</v>
      </c>
      <c r="V13" s="1">
        <v>139400</v>
      </c>
      <c r="W13" s="1">
        <v>136500</v>
      </c>
      <c r="X13" s="1">
        <v>141600</v>
      </c>
      <c r="Y13" s="1">
        <v>156100</v>
      </c>
      <c r="Z13" s="1">
        <v>157800</v>
      </c>
      <c r="AA13" s="1">
        <v>156200</v>
      </c>
      <c r="AB13" s="1">
        <v>148800</v>
      </c>
      <c r="AC13" s="1">
        <v>159900</v>
      </c>
      <c r="AD13" s="1">
        <v>147600</v>
      </c>
      <c r="AE13" s="1">
        <v>138400</v>
      </c>
      <c r="AF13" s="1">
        <v>137300</v>
      </c>
      <c r="AG13" s="1">
        <v>149700</v>
      </c>
      <c r="AH13" s="1">
        <v>150300</v>
      </c>
      <c r="AI13" s="1">
        <v>140400</v>
      </c>
      <c r="AJ13" s="1">
        <v>139600</v>
      </c>
      <c r="AK13" s="1">
        <v>144600</v>
      </c>
      <c r="AL13" s="1">
        <v>146500</v>
      </c>
      <c r="AM13" s="1">
        <v>152500</v>
      </c>
      <c r="AN13" s="1">
        <v>146300</v>
      </c>
      <c r="AO13" s="1">
        <v>150600</v>
      </c>
      <c r="AP13" s="1">
        <v>164000</v>
      </c>
      <c r="AQ13" s="1">
        <v>165700</v>
      </c>
      <c r="AR13" s="1">
        <v>166500</v>
      </c>
      <c r="AS13" s="1">
        <v>146700</v>
      </c>
      <c r="AT13" s="1">
        <v>153300</v>
      </c>
      <c r="AU13" s="1">
        <v>160500</v>
      </c>
      <c r="AV13" s="1">
        <v>146200</v>
      </c>
      <c r="AW13" s="1">
        <v>166600</v>
      </c>
      <c r="AX13" s="1">
        <v>164300</v>
      </c>
      <c r="AY13" s="1">
        <v>154600</v>
      </c>
      <c r="AZ13" s="1">
        <v>160900</v>
      </c>
      <c r="BA13" s="1">
        <v>166100</v>
      </c>
      <c r="BB13" s="1">
        <v>165600</v>
      </c>
      <c r="BC13" s="1">
        <v>171300</v>
      </c>
      <c r="BD13" s="1">
        <v>162400</v>
      </c>
      <c r="BE13" s="1">
        <v>163800</v>
      </c>
      <c r="BF13" s="1">
        <v>153500</v>
      </c>
      <c r="BG13" s="1">
        <v>161000</v>
      </c>
      <c r="BH13" s="1">
        <v>167400</v>
      </c>
      <c r="BI13" s="1">
        <v>163100</v>
      </c>
      <c r="BJ13" s="1">
        <v>157600</v>
      </c>
      <c r="BK13" s="1">
        <v>170200</v>
      </c>
      <c r="BL13" s="1">
        <v>178500</v>
      </c>
      <c r="BM13" s="1">
        <v>182100</v>
      </c>
      <c r="BN13" s="1">
        <v>182000</v>
      </c>
      <c r="BO13" s="1">
        <v>177300</v>
      </c>
      <c r="BP13" s="1">
        <v>154600</v>
      </c>
      <c r="BQ13" s="1">
        <v>156700</v>
      </c>
      <c r="BR13" s="1">
        <v>152700</v>
      </c>
      <c r="BS13" s="1">
        <v>151300</v>
      </c>
      <c r="BT13" s="1">
        <v>157500</v>
      </c>
      <c r="BU13" s="1">
        <v>150000</v>
      </c>
      <c r="BV13" s="1">
        <v>156800</v>
      </c>
      <c r="BW13" s="1">
        <v>153300</v>
      </c>
      <c r="BX13" s="1">
        <v>146400</v>
      </c>
      <c r="BY13" s="1">
        <v>149900</v>
      </c>
      <c r="BZ13" s="1">
        <v>151300</v>
      </c>
      <c r="CA13" s="1">
        <v>149900</v>
      </c>
      <c r="CB13" s="1">
        <v>147300</v>
      </c>
      <c r="CC13" s="1">
        <v>172100</v>
      </c>
      <c r="CD13" s="1">
        <v>168100</v>
      </c>
      <c r="CE13" s="1">
        <v>174300</v>
      </c>
      <c r="CF13" s="1">
        <v>173200</v>
      </c>
      <c r="CG13" s="1">
        <v>184000</v>
      </c>
      <c r="CH13" s="1">
        <v>195200</v>
      </c>
      <c r="CI13" s="1">
        <v>177200</v>
      </c>
      <c r="CJ13" s="1">
        <v>176000</v>
      </c>
      <c r="CK13" s="1">
        <v>170500</v>
      </c>
      <c r="CL13" s="1">
        <v>187600</v>
      </c>
      <c r="CM13" s="1">
        <v>171700</v>
      </c>
      <c r="CN13" s="1">
        <v>162000</v>
      </c>
      <c r="CO13" s="1">
        <v>183300</v>
      </c>
      <c r="CP13" s="1">
        <v>169000</v>
      </c>
      <c r="CQ13" s="1">
        <v>184800</v>
      </c>
      <c r="CR13" s="1">
        <v>193100</v>
      </c>
      <c r="CS13" s="1">
        <v>192800</v>
      </c>
      <c r="CT13" s="1">
        <v>194400</v>
      </c>
      <c r="CU13" s="1">
        <v>184100</v>
      </c>
      <c r="CV13" s="1">
        <v>184500</v>
      </c>
      <c r="CW13" s="1">
        <v>188200</v>
      </c>
      <c r="CX13" s="1">
        <v>193800</v>
      </c>
      <c r="CY13" s="1">
        <v>191200</v>
      </c>
      <c r="CZ13" s="1">
        <v>176700</v>
      </c>
      <c r="DA13" s="1">
        <v>177500</v>
      </c>
      <c r="DB13" s="1">
        <v>177500</v>
      </c>
      <c r="DC13" s="1">
        <v>192500</v>
      </c>
      <c r="DD13" s="1">
        <v>201400</v>
      </c>
      <c r="DE13" s="1">
        <v>201600</v>
      </c>
      <c r="DF13" s="1">
        <v>203000</v>
      </c>
      <c r="DG13" s="1">
        <v>207000</v>
      </c>
      <c r="DH13" s="1">
        <v>199100</v>
      </c>
      <c r="DI13" s="1">
        <v>203000</v>
      </c>
      <c r="DJ13" s="1">
        <v>191600</v>
      </c>
      <c r="DK13" s="1">
        <v>200400</v>
      </c>
      <c r="DL13" s="1">
        <v>197900</v>
      </c>
      <c r="DM13" s="1">
        <v>187800</v>
      </c>
      <c r="DN13" s="1">
        <v>192500</v>
      </c>
      <c r="DO13" s="1">
        <v>180500</v>
      </c>
      <c r="DP13" s="1">
        <v>202600</v>
      </c>
      <c r="DQ13" s="1">
        <v>196900</v>
      </c>
      <c r="DR13" s="1">
        <v>194900</v>
      </c>
      <c r="DS13" s="1">
        <v>186600</v>
      </c>
      <c r="DT13" s="1">
        <v>198400</v>
      </c>
      <c r="DU13" s="1">
        <v>153300</v>
      </c>
      <c r="DV13" s="1">
        <v>142700</v>
      </c>
      <c r="DW13" s="1">
        <v>149100</v>
      </c>
      <c r="DX13" s="1">
        <v>142800</v>
      </c>
      <c r="DY13" s="1">
        <v>143800</v>
      </c>
      <c r="DZ13" s="1">
        <v>162700</v>
      </c>
      <c r="EA13" s="1">
        <v>173000</v>
      </c>
      <c r="EB13" s="1">
        <v>177700</v>
      </c>
      <c r="EC13" s="1">
        <v>170100</v>
      </c>
      <c r="ED13" s="1">
        <v>170100</v>
      </c>
    </row>
    <row r="14" spans="2:134" x14ac:dyDescent="0.45">
      <c r="B14" s="3" t="s">
        <v>44</v>
      </c>
      <c r="C14" s="1">
        <v>19614900</v>
      </c>
      <c r="D14" s="1">
        <v>19674800</v>
      </c>
      <c r="E14" s="1">
        <v>19578400</v>
      </c>
      <c r="F14" s="1">
        <v>19844400</v>
      </c>
      <c r="G14" s="1">
        <v>20259600</v>
      </c>
      <c r="H14" s="1">
        <v>20627200</v>
      </c>
      <c r="I14" s="1">
        <v>20482900</v>
      </c>
      <c r="J14" s="1">
        <v>20480800</v>
      </c>
      <c r="K14" s="1">
        <v>20212900</v>
      </c>
      <c r="L14" s="1">
        <v>20224500</v>
      </c>
      <c r="M14" s="1">
        <v>20201100</v>
      </c>
      <c r="N14" s="1">
        <v>20200800</v>
      </c>
      <c r="O14" s="1">
        <v>19919000</v>
      </c>
      <c r="P14" s="1">
        <v>19974200</v>
      </c>
      <c r="Q14" s="1">
        <v>19953300</v>
      </c>
      <c r="R14" s="1">
        <v>20111000</v>
      </c>
      <c r="S14" s="1">
        <v>20552100</v>
      </c>
      <c r="T14" s="1">
        <v>20797000</v>
      </c>
      <c r="U14" s="1">
        <v>20764900</v>
      </c>
      <c r="V14" s="1">
        <v>20745200</v>
      </c>
      <c r="W14" s="1">
        <v>20534900</v>
      </c>
      <c r="X14" s="1">
        <v>20488000</v>
      </c>
      <c r="Y14" s="1">
        <v>20396100</v>
      </c>
      <c r="Z14" s="1">
        <v>20357100</v>
      </c>
      <c r="AA14" s="1">
        <v>19998800</v>
      </c>
      <c r="AB14" s="1">
        <v>20028100</v>
      </c>
      <c r="AC14" s="1">
        <v>20106400</v>
      </c>
      <c r="AD14" s="1">
        <v>20407100</v>
      </c>
      <c r="AE14" s="1">
        <v>20780200</v>
      </c>
      <c r="AF14" s="1">
        <v>21007000</v>
      </c>
      <c r="AG14" s="1">
        <v>20913300</v>
      </c>
      <c r="AH14" s="1">
        <v>20993400</v>
      </c>
      <c r="AI14" s="1">
        <v>20814400</v>
      </c>
      <c r="AJ14" s="1">
        <v>20787700</v>
      </c>
      <c r="AK14" s="1">
        <v>20752200</v>
      </c>
      <c r="AL14" s="1">
        <v>20755100</v>
      </c>
      <c r="AM14" s="1">
        <v>20457700</v>
      </c>
      <c r="AN14" s="1">
        <v>20483000</v>
      </c>
      <c r="AO14" s="1">
        <v>20399200</v>
      </c>
      <c r="AP14" s="1">
        <v>20598300</v>
      </c>
      <c r="AQ14" s="1">
        <v>21075100</v>
      </c>
      <c r="AR14" s="1">
        <v>21260700</v>
      </c>
      <c r="AS14" s="1">
        <v>21196700</v>
      </c>
      <c r="AT14" s="1">
        <v>21206900</v>
      </c>
      <c r="AU14" s="1">
        <v>21077200</v>
      </c>
      <c r="AV14" s="1">
        <v>21011400</v>
      </c>
      <c r="AW14" s="1">
        <v>20980800</v>
      </c>
      <c r="AX14" s="1">
        <v>20888800</v>
      </c>
      <c r="AY14" s="1">
        <v>20562200</v>
      </c>
      <c r="AZ14" s="1">
        <v>20628300</v>
      </c>
      <c r="BA14" s="1">
        <v>20629500</v>
      </c>
      <c r="BB14" s="1">
        <v>20741700</v>
      </c>
      <c r="BC14" s="1">
        <v>21107300</v>
      </c>
      <c r="BD14" s="1">
        <v>21346600</v>
      </c>
      <c r="BE14" s="1">
        <v>21275000</v>
      </c>
      <c r="BF14" s="1">
        <v>21184200</v>
      </c>
      <c r="BG14" s="1">
        <v>21046500</v>
      </c>
      <c r="BH14" s="1">
        <v>21087500</v>
      </c>
      <c r="BI14" s="1">
        <v>20999500</v>
      </c>
      <c r="BJ14" s="1">
        <v>20912700</v>
      </c>
      <c r="BK14" s="1">
        <v>20583000</v>
      </c>
      <c r="BL14" s="1">
        <v>20605800</v>
      </c>
      <c r="BM14" s="1">
        <v>20598400</v>
      </c>
      <c r="BN14" s="1">
        <v>20747800</v>
      </c>
      <c r="BO14" s="1">
        <v>21240300</v>
      </c>
      <c r="BP14" s="1">
        <v>21501200</v>
      </c>
      <c r="BQ14" s="1">
        <v>21368800</v>
      </c>
      <c r="BR14" s="1">
        <v>21418100</v>
      </c>
      <c r="BS14" s="1">
        <v>21215300</v>
      </c>
      <c r="BT14" s="1">
        <v>21247000</v>
      </c>
      <c r="BU14" s="1">
        <v>21158600</v>
      </c>
      <c r="BV14" s="1">
        <v>21062000</v>
      </c>
      <c r="BW14" s="1">
        <v>20699600</v>
      </c>
      <c r="BX14" s="1">
        <v>20734100</v>
      </c>
      <c r="BY14" s="1">
        <v>20735500</v>
      </c>
      <c r="BZ14" s="1">
        <v>20842000</v>
      </c>
      <c r="CA14" s="1">
        <v>21298000</v>
      </c>
      <c r="CB14" s="1">
        <v>21457700</v>
      </c>
      <c r="CC14" s="1">
        <v>21343200</v>
      </c>
      <c r="CD14" s="1">
        <v>21363100</v>
      </c>
      <c r="CE14" s="1">
        <v>21272100</v>
      </c>
      <c r="CF14" s="1">
        <v>21326800</v>
      </c>
      <c r="CG14" s="1">
        <v>21221600</v>
      </c>
      <c r="CH14" s="1">
        <v>21152900</v>
      </c>
      <c r="CI14" s="1">
        <v>20905000</v>
      </c>
      <c r="CJ14" s="1">
        <v>20963100</v>
      </c>
      <c r="CK14" s="1">
        <v>21029800</v>
      </c>
      <c r="CL14" s="1">
        <v>21124600</v>
      </c>
      <c r="CM14" s="1">
        <v>21760700</v>
      </c>
      <c r="CN14" s="1">
        <v>21932800</v>
      </c>
      <c r="CO14" s="1">
        <v>21888700</v>
      </c>
      <c r="CP14" s="1">
        <v>21901200</v>
      </c>
      <c r="CQ14" s="1">
        <v>21680200</v>
      </c>
      <c r="CR14" s="1">
        <v>21717600</v>
      </c>
      <c r="CS14" s="1">
        <v>21758300</v>
      </c>
      <c r="CT14" s="1">
        <v>21750500</v>
      </c>
      <c r="CU14" s="1">
        <v>21328500</v>
      </c>
      <c r="CV14" s="1">
        <v>21368100</v>
      </c>
      <c r="CW14" s="1">
        <v>21403300</v>
      </c>
      <c r="CX14" s="1">
        <v>21460400</v>
      </c>
      <c r="CY14" s="1">
        <v>21894600</v>
      </c>
      <c r="CZ14" s="1">
        <v>22091600</v>
      </c>
      <c r="DA14" s="1">
        <v>22024900</v>
      </c>
      <c r="DB14" s="1">
        <v>21952700</v>
      </c>
      <c r="DC14" s="1">
        <v>21835300</v>
      </c>
      <c r="DD14" s="1">
        <v>21906000</v>
      </c>
      <c r="DE14" s="1">
        <v>21975300</v>
      </c>
      <c r="DF14" s="1">
        <v>21951900</v>
      </c>
      <c r="DG14" s="1">
        <v>21681900</v>
      </c>
      <c r="DH14" s="1">
        <v>21764400</v>
      </c>
      <c r="DI14" s="1">
        <v>21767000</v>
      </c>
      <c r="DJ14" s="1">
        <v>22017800</v>
      </c>
      <c r="DK14" s="1">
        <v>22466400</v>
      </c>
      <c r="DL14" s="1">
        <v>22598300</v>
      </c>
      <c r="DM14" s="1">
        <v>22416900</v>
      </c>
      <c r="DN14" s="1">
        <v>22472200</v>
      </c>
      <c r="DO14" s="1">
        <v>22433800</v>
      </c>
      <c r="DP14" s="1">
        <v>22401200</v>
      </c>
      <c r="DQ14" s="1">
        <v>22272600</v>
      </c>
      <c r="DR14" s="1">
        <v>22269000</v>
      </c>
      <c r="DS14" s="1">
        <v>21989100</v>
      </c>
      <c r="DT14" s="1">
        <v>22081000</v>
      </c>
      <c r="DU14" s="1">
        <v>20792600</v>
      </c>
      <c r="DV14" s="1">
        <v>18417100</v>
      </c>
      <c r="DW14" s="1">
        <v>19215000</v>
      </c>
      <c r="DX14" s="1">
        <v>20682200</v>
      </c>
      <c r="DY14" s="1">
        <v>20991700</v>
      </c>
      <c r="DZ14" s="1">
        <v>21230100</v>
      </c>
      <c r="EA14" s="1">
        <v>21529800</v>
      </c>
      <c r="EB14" s="1">
        <v>21600300</v>
      </c>
      <c r="EC14" s="1">
        <v>21650600</v>
      </c>
      <c r="ED14" s="1">
        <v>21650600</v>
      </c>
    </row>
    <row r="15" spans="2:134" x14ac:dyDescent="0.45">
      <c r="B15" s="3" t="s">
        <v>4</v>
      </c>
      <c r="C15" s="1">
        <v>255100</v>
      </c>
      <c r="D15" s="1">
        <v>258000</v>
      </c>
      <c r="E15" s="1">
        <v>262300</v>
      </c>
      <c r="F15" s="1">
        <v>263400</v>
      </c>
      <c r="G15" s="1">
        <v>268200</v>
      </c>
      <c r="H15" s="1">
        <v>280700</v>
      </c>
      <c r="I15" s="1">
        <v>294800</v>
      </c>
      <c r="J15" s="1">
        <v>293100</v>
      </c>
      <c r="K15" s="1">
        <v>274800</v>
      </c>
      <c r="L15" s="1">
        <v>279800</v>
      </c>
      <c r="M15" s="1">
        <v>289500</v>
      </c>
      <c r="N15" s="1">
        <v>258800</v>
      </c>
      <c r="O15" s="1">
        <v>268200</v>
      </c>
      <c r="P15" s="1">
        <v>275500</v>
      </c>
      <c r="Q15" s="1">
        <v>279300</v>
      </c>
      <c r="R15" s="1">
        <v>263800</v>
      </c>
      <c r="S15" s="1">
        <v>284200</v>
      </c>
      <c r="T15" s="1">
        <v>290500</v>
      </c>
      <c r="U15" s="1">
        <v>309100</v>
      </c>
      <c r="V15" s="1">
        <v>294100</v>
      </c>
      <c r="W15" s="1">
        <v>282900</v>
      </c>
      <c r="X15" s="1">
        <v>273200</v>
      </c>
      <c r="Y15" s="1">
        <v>253000</v>
      </c>
      <c r="Z15" s="1">
        <v>256900</v>
      </c>
      <c r="AA15" s="1">
        <v>243800</v>
      </c>
      <c r="AB15" s="1">
        <v>239100</v>
      </c>
      <c r="AC15" s="1">
        <v>247900</v>
      </c>
      <c r="AD15" s="1">
        <v>264900</v>
      </c>
      <c r="AE15" s="1">
        <v>270200</v>
      </c>
      <c r="AF15" s="1">
        <v>272300</v>
      </c>
      <c r="AG15" s="1">
        <v>279300</v>
      </c>
      <c r="AH15" s="1">
        <v>281200</v>
      </c>
      <c r="AI15" s="1">
        <v>264600</v>
      </c>
      <c r="AJ15" s="1">
        <v>261000</v>
      </c>
      <c r="AK15" s="1">
        <v>265000</v>
      </c>
      <c r="AL15" s="1">
        <v>253100</v>
      </c>
      <c r="AM15" s="1">
        <v>260800</v>
      </c>
      <c r="AN15" s="1">
        <v>263800</v>
      </c>
      <c r="AO15" s="1">
        <v>276700</v>
      </c>
      <c r="AP15" s="1">
        <v>264400</v>
      </c>
      <c r="AQ15" s="1">
        <v>274100</v>
      </c>
      <c r="AR15" s="1">
        <v>267500</v>
      </c>
      <c r="AS15" s="1">
        <v>289300</v>
      </c>
      <c r="AT15" s="1">
        <v>282100</v>
      </c>
      <c r="AU15" s="1">
        <v>245100</v>
      </c>
      <c r="AV15" s="1">
        <v>247700</v>
      </c>
      <c r="AW15" s="1">
        <v>252900</v>
      </c>
      <c r="AX15" s="1">
        <v>255300</v>
      </c>
      <c r="AY15" s="1">
        <v>248000</v>
      </c>
      <c r="AZ15" s="1">
        <v>257500</v>
      </c>
      <c r="BA15" s="1">
        <v>257100</v>
      </c>
      <c r="BB15" s="1">
        <v>269600</v>
      </c>
      <c r="BC15" s="1">
        <v>284400</v>
      </c>
      <c r="BD15" s="1">
        <v>276100</v>
      </c>
      <c r="BE15" s="1">
        <v>266800</v>
      </c>
      <c r="BF15" s="1">
        <v>280200</v>
      </c>
      <c r="BG15" s="1">
        <v>251100</v>
      </c>
      <c r="BH15" s="1">
        <v>259800</v>
      </c>
      <c r="BI15" s="1">
        <v>264100</v>
      </c>
      <c r="BJ15" s="1">
        <v>255400</v>
      </c>
      <c r="BK15" s="1">
        <v>260100</v>
      </c>
      <c r="BL15" s="1">
        <v>264200</v>
      </c>
      <c r="BM15" s="1">
        <v>269700</v>
      </c>
      <c r="BN15" s="1">
        <v>245100</v>
      </c>
      <c r="BO15" s="1">
        <v>266000</v>
      </c>
      <c r="BP15" s="1">
        <v>260900</v>
      </c>
      <c r="BQ15" s="1">
        <v>267200</v>
      </c>
      <c r="BR15" s="1">
        <v>268000</v>
      </c>
      <c r="BS15" s="1">
        <v>244600</v>
      </c>
      <c r="BT15" s="1">
        <v>229800</v>
      </c>
      <c r="BU15" s="1">
        <v>227400</v>
      </c>
      <c r="BV15" s="1">
        <v>244400</v>
      </c>
      <c r="BW15" s="1">
        <v>232500</v>
      </c>
      <c r="BX15" s="1">
        <v>261000</v>
      </c>
      <c r="BY15" s="1">
        <v>268800</v>
      </c>
      <c r="BZ15" s="1">
        <v>260200</v>
      </c>
      <c r="CA15" s="1">
        <v>291200</v>
      </c>
      <c r="CB15" s="1">
        <v>286800</v>
      </c>
      <c r="CC15" s="1">
        <v>307700</v>
      </c>
      <c r="CD15" s="1">
        <v>307100</v>
      </c>
      <c r="CE15" s="1">
        <v>286000</v>
      </c>
      <c r="CF15" s="1">
        <v>260700</v>
      </c>
      <c r="CG15" s="1">
        <v>261100</v>
      </c>
      <c r="CH15" s="1">
        <v>254000</v>
      </c>
      <c r="CI15" s="1">
        <v>228700</v>
      </c>
      <c r="CJ15" s="1">
        <v>235400</v>
      </c>
      <c r="CK15" s="1">
        <v>248800</v>
      </c>
      <c r="CL15" s="1">
        <v>251800</v>
      </c>
      <c r="CM15" s="1">
        <v>252800</v>
      </c>
      <c r="CN15" s="1">
        <v>268500</v>
      </c>
      <c r="CO15" s="1">
        <v>280000</v>
      </c>
      <c r="CP15" s="1">
        <v>266300</v>
      </c>
      <c r="CQ15" s="1">
        <v>271700</v>
      </c>
      <c r="CR15" s="1">
        <v>268200</v>
      </c>
      <c r="CS15" s="1">
        <v>280700</v>
      </c>
      <c r="CT15" s="1">
        <v>268400</v>
      </c>
      <c r="CU15" s="1">
        <v>270700</v>
      </c>
      <c r="CV15" s="1">
        <v>249400</v>
      </c>
      <c r="CW15" s="1">
        <v>254200</v>
      </c>
      <c r="CX15" s="1">
        <v>240300</v>
      </c>
      <c r="CY15" s="1">
        <v>237700</v>
      </c>
      <c r="CZ15" s="1">
        <v>250300</v>
      </c>
      <c r="DA15" s="1">
        <v>274900</v>
      </c>
      <c r="DB15" s="1">
        <v>273700</v>
      </c>
      <c r="DC15" s="1">
        <v>258600</v>
      </c>
      <c r="DD15" s="1">
        <v>254100</v>
      </c>
      <c r="DE15" s="1">
        <v>253400</v>
      </c>
      <c r="DF15" s="1">
        <v>269400</v>
      </c>
      <c r="DG15" s="1">
        <v>274700</v>
      </c>
      <c r="DH15" s="1">
        <v>271300</v>
      </c>
      <c r="DI15" s="1">
        <v>265800</v>
      </c>
      <c r="DJ15" s="1">
        <v>261800</v>
      </c>
      <c r="DK15" s="1">
        <v>272200</v>
      </c>
      <c r="DL15" s="1">
        <v>272400</v>
      </c>
      <c r="DM15" s="1">
        <v>283800</v>
      </c>
      <c r="DN15" s="1">
        <v>271300</v>
      </c>
      <c r="DO15" s="1">
        <v>250400</v>
      </c>
      <c r="DP15" s="1">
        <v>262700</v>
      </c>
      <c r="DQ15" s="1">
        <v>250800</v>
      </c>
      <c r="DR15" s="1">
        <v>274300</v>
      </c>
      <c r="DS15" s="1">
        <v>259400</v>
      </c>
      <c r="DT15" s="1">
        <v>273900</v>
      </c>
      <c r="DU15" s="1">
        <v>267300</v>
      </c>
      <c r="DV15" s="1">
        <v>232900</v>
      </c>
      <c r="DW15" s="1">
        <v>232800</v>
      </c>
      <c r="DX15" s="1">
        <v>251100</v>
      </c>
      <c r="DY15" s="1">
        <v>267400</v>
      </c>
      <c r="DZ15" s="1">
        <v>271300</v>
      </c>
      <c r="EA15" s="1">
        <v>269500</v>
      </c>
      <c r="EB15" s="1">
        <v>252300</v>
      </c>
      <c r="EC15" s="1">
        <v>229500</v>
      </c>
      <c r="ED15" s="1">
        <v>229500</v>
      </c>
    </row>
    <row r="16" spans="2:134" x14ac:dyDescent="0.45">
      <c r="B16" s="3" t="s">
        <v>80</v>
      </c>
      <c r="C16" s="8">
        <f>SUM(C7:C15)</f>
        <v>20980600</v>
      </c>
      <c r="D16" s="8">
        <f t="shared" ref="D16:BO16" si="0">SUM(D7:D15)</f>
        <v>21047400</v>
      </c>
      <c r="E16" s="8">
        <f t="shared" si="0"/>
        <v>20986400</v>
      </c>
      <c r="F16" s="8">
        <f t="shared" si="0"/>
        <v>21241100</v>
      </c>
      <c r="G16" s="8">
        <f t="shared" si="0"/>
        <v>21670800</v>
      </c>
      <c r="H16" s="8">
        <f t="shared" si="0"/>
        <v>22055800</v>
      </c>
      <c r="I16" s="8">
        <f t="shared" si="0"/>
        <v>21932900</v>
      </c>
      <c r="J16" s="8">
        <f t="shared" si="0"/>
        <v>21931300</v>
      </c>
      <c r="K16" s="8">
        <f t="shared" si="0"/>
        <v>21646600</v>
      </c>
      <c r="L16" s="8">
        <f t="shared" si="0"/>
        <v>21652400</v>
      </c>
      <c r="M16" s="8">
        <f t="shared" si="0"/>
        <v>21639700</v>
      </c>
      <c r="N16" s="8">
        <f t="shared" si="0"/>
        <v>21635900</v>
      </c>
      <c r="O16" s="8">
        <f t="shared" si="0"/>
        <v>21343900</v>
      </c>
      <c r="P16" s="8">
        <f t="shared" si="0"/>
        <v>21393300</v>
      </c>
      <c r="Q16" s="8">
        <f t="shared" si="0"/>
        <v>21366300</v>
      </c>
      <c r="R16" s="8">
        <f t="shared" si="0"/>
        <v>21553200</v>
      </c>
      <c r="S16" s="8">
        <f t="shared" si="0"/>
        <v>22002600</v>
      </c>
      <c r="T16" s="8">
        <f t="shared" si="0"/>
        <v>22252900</v>
      </c>
      <c r="U16" s="8">
        <f t="shared" si="0"/>
        <v>22234600</v>
      </c>
      <c r="V16" s="8">
        <f t="shared" si="0"/>
        <v>22228700</v>
      </c>
      <c r="W16" s="8">
        <f t="shared" si="0"/>
        <v>21987500</v>
      </c>
      <c r="X16" s="8">
        <f t="shared" si="0"/>
        <v>21932500</v>
      </c>
      <c r="Y16" s="8">
        <f t="shared" si="0"/>
        <v>21872100</v>
      </c>
      <c r="Z16" s="8">
        <f t="shared" si="0"/>
        <v>21831600</v>
      </c>
      <c r="AA16" s="8">
        <f t="shared" si="0"/>
        <v>21466500</v>
      </c>
      <c r="AB16" s="8">
        <f t="shared" si="0"/>
        <v>21477400</v>
      </c>
      <c r="AC16" s="8">
        <f t="shared" si="0"/>
        <v>21588400</v>
      </c>
      <c r="AD16" s="8">
        <f t="shared" si="0"/>
        <v>21884000</v>
      </c>
      <c r="AE16" s="8">
        <f t="shared" si="0"/>
        <v>22266600</v>
      </c>
      <c r="AF16" s="8">
        <f t="shared" si="0"/>
        <v>22487600</v>
      </c>
      <c r="AG16" s="8">
        <f t="shared" si="0"/>
        <v>22401500</v>
      </c>
      <c r="AH16" s="8">
        <f t="shared" si="0"/>
        <v>22492300</v>
      </c>
      <c r="AI16" s="8">
        <f t="shared" si="0"/>
        <v>22283800</v>
      </c>
      <c r="AJ16" s="8">
        <f t="shared" si="0"/>
        <v>22239300</v>
      </c>
      <c r="AK16" s="8">
        <f t="shared" si="0"/>
        <v>22211800</v>
      </c>
      <c r="AL16" s="8">
        <f t="shared" si="0"/>
        <v>22195500</v>
      </c>
      <c r="AM16" s="8">
        <f t="shared" si="0"/>
        <v>21906600</v>
      </c>
      <c r="AN16" s="8">
        <f t="shared" si="0"/>
        <v>21964500</v>
      </c>
      <c r="AO16" s="8">
        <f t="shared" si="0"/>
        <v>21888400</v>
      </c>
      <c r="AP16" s="8">
        <f t="shared" si="0"/>
        <v>22109200</v>
      </c>
      <c r="AQ16" s="8">
        <f t="shared" si="0"/>
        <v>22578400</v>
      </c>
      <c r="AR16" s="8">
        <f t="shared" si="0"/>
        <v>22786600</v>
      </c>
      <c r="AS16" s="8">
        <f t="shared" si="0"/>
        <v>22727500</v>
      </c>
      <c r="AT16" s="8">
        <f t="shared" si="0"/>
        <v>22746600</v>
      </c>
      <c r="AU16" s="8">
        <f t="shared" si="0"/>
        <v>22577800</v>
      </c>
      <c r="AV16" s="8">
        <f t="shared" si="0"/>
        <v>22505300</v>
      </c>
      <c r="AW16" s="8">
        <f t="shared" si="0"/>
        <v>22498900</v>
      </c>
      <c r="AX16" s="8">
        <f t="shared" si="0"/>
        <v>22400700</v>
      </c>
      <c r="AY16" s="8">
        <f t="shared" si="0"/>
        <v>22056100</v>
      </c>
      <c r="AZ16" s="8">
        <f t="shared" si="0"/>
        <v>22108900</v>
      </c>
      <c r="BA16" s="8">
        <f t="shared" si="0"/>
        <v>22141900</v>
      </c>
      <c r="BB16" s="8">
        <f t="shared" si="0"/>
        <v>22266400</v>
      </c>
      <c r="BC16" s="8">
        <f t="shared" si="0"/>
        <v>22672000</v>
      </c>
      <c r="BD16" s="8">
        <f t="shared" si="0"/>
        <v>22912400</v>
      </c>
      <c r="BE16" s="8">
        <f t="shared" si="0"/>
        <v>22853700</v>
      </c>
      <c r="BF16" s="8">
        <f t="shared" si="0"/>
        <v>22793900</v>
      </c>
      <c r="BG16" s="8">
        <f t="shared" si="0"/>
        <v>22598300</v>
      </c>
      <c r="BH16" s="8">
        <f t="shared" si="0"/>
        <v>22653400</v>
      </c>
      <c r="BI16" s="8">
        <f t="shared" si="0"/>
        <v>22555700</v>
      </c>
      <c r="BJ16" s="8">
        <f t="shared" si="0"/>
        <v>22450600</v>
      </c>
      <c r="BK16" s="8">
        <f t="shared" si="0"/>
        <v>22120500</v>
      </c>
      <c r="BL16" s="8">
        <f t="shared" si="0"/>
        <v>22160500</v>
      </c>
      <c r="BM16" s="8">
        <f t="shared" si="0"/>
        <v>22175400</v>
      </c>
      <c r="BN16" s="8">
        <f t="shared" si="0"/>
        <v>22310500</v>
      </c>
      <c r="BO16" s="8">
        <f t="shared" si="0"/>
        <v>22813500</v>
      </c>
      <c r="BP16" s="8">
        <f t="shared" ref="BP16:EA16" si="1">SUM(BP7:BP15)</f>
        <v>23077800</v>
      </c>
      <c r="BQ16" s="8">
        <f t="shared" si="1"/>
        <v>22991600</v>
      </c>
      <c r="BR16" s="8">
        <f t="shared" si="1"/>
        <v>23002400</v>
      </c>
      <c r="BS16" s="8">
        <f t="shared" si="1"/>
        <v>22772100</v>
      </c>
      <c r="BT16" s="8">
        <f t="shared" si="1"/>
        <v>22796400</v>
      </c>
      <c r="BU16" s="8">
        <f t="shared" si="1"/>
        <v>22702300</v>
      </c>
      <c r="BV16" s="8">
        <f t="shared" si="1"/>
        <v>22633300</v>
      </c>
      <c r="BW16" s="8">
        <f t="shared" si="1"/>
        <v>22263600</v>
      </c>
      <c r="BX16" s="8">
        <f t="shared" si="1"/>
        <v>22295200</v>
      </c>
      <c r="BY16" s="8">
        <f t="shared" si="1"/>
        <v>22316700</v>
      </c>
      <c r="BZ16" s="8">
        <f t="shared" si="1"/>
        <v>22427900</v>
      </c>
      <c r="CA16" s="8">
        <f t="shared" si="1"/>
        <v>22925500</v>
      </c>
      <c r="CB16" s="8">
        <f t="shared" si="1"/>
        <v>23099900</v>
      </c>
      <c r="CC16" s="8">
        <f t="shared" si="1"/>
        <v>23007600</v>
      </c>
      <c r="CD16" s="8">
        <f t="shared" si="1"/>
        <v>23022900</v>
      </c>
      <c r="CE16" s="8">
        <f t="shared" si="1"/>
        <v>22895800</v>
      </c>
      <c r="CF16" s="8">
        <f t="shared" si="1"/>
        <v>22943100</v>
      </c>
      <c r="CG16" s="8">
        <f t="shared" si="1"/>
        <v>22851300</v>
      </c>
      <c r="CH16" s="8">
        <f t="shared" si="1"/>
        <v>22808300</v>
      </c>
      <c r="CI16" s="8">
        <f t="shared" si="1"/>
        <v>22509400</v>
      </c>
      <c r="CJ16" s="8">
        <f t="shared" si="1"/>
        <v>22570600</v>
      </c>
      <c r="CK16" s="8">
        <f t="shared" si="1"/>
        <v>22638600</v>
      </c>
      <c r="CL16" s="8">
        <f t="shared" si="1"/>
        <v>22751400</v>
      </c>
      <c r="CM16" s="8">
        <f t="shared" si="1"/>
        <v>23402600</v>
      </c>
      <c r="CN16" s="8">
        <f t="shared" si="1"/>
        <v>23625500</v>
      </c>
      <c r="CO16" s="8">
        <f t="shared" si="1"/>
        <v>23621900</v>
      </c>
      <c r="CP16" s="8">
        <f t="shared" si="1"/>
        <v>23607500</v>
      </c>
      <c r="CQ16" s="8">
        <f t="shared" si="1"/>
        <v>23395700</v>
      </c>
      <c r="CR16" s="8">
        <f t="shared" si="1"/>
        <v>23433700</v>
      </c>
      <c r="CS16" s="8">
        <f t="shared" si="1"/>
        <v>23480300</v>
      </c>
      <c r="CT16" s="8">
        <f t="shared" si="1"/>
        <v>23467800</v>
      </c>
      <c r="CU16" s="8">
        <f t="shared" si="1"/>
        <v>23020800</v>
      </c>
      <c r="CV16" s="8">
        <f t="shared" si="1"/>
        <v>23041700</v>
      </c>
      <c r="CW16" s="8">
        <f t="shared" si="1"/>
        <v>23068200</v>
      </c>
      <c r="CX16" s="8">
        <f t="shared" si="1"/>
        <v>23164000</v>
      </c>
      <c r="CY16" s="8">
        <f t="shared" si="1"/>
        <v>23641900</v>
      </c>
      <c r="CZ16" s="8">
        <f t="shared" si="1"/>
        <v>23875400</v>
      </c>
      <c r="DA16" s="8">
        <f t="shared" si="1"/>
        <v>23827600</v>
      </c>
      <c r="DB16" s="8">
        <f t="shared" si="1"/>
        <v>23732700</v>
      </c>
      <c r="DC16" s="8">
        <f t="shared" si="1"/>
        <v>23593600</v>
      </c>
      <c r="DD16" s="8">
        <f t="shared" si="1"/>
        <v>23642200</v>
      </c>
      <c r="DE16" s="8">
        <f t="shared" si="1"/>
        <v>23720100</v>
      </c>
      <c r="DF16" s="8">
        <f t="shared" si="1"/>
        <v>23690400</v>
      </c>
      <c r="DG16" s="8">
        <f t="shared" si="1"/>
        <v>23433700</v>
      </c>
      <c r="DH16" s="8">
        <f t="shared" si="1"/>
        <v>23530500</v>
      </c>
      <c r="DI16" s="8">
        <f t="shared" si="1"/>
        <v>23553800</v>
      </c>
      <c r="DJ16" s="8">
        <f t="shared" si="1"/>
        <v>23808700</v>
      </c>
      <c r="DK16" s="8">
        <f t="shared" si="1"/>
        <v>24304800</v>
      </c>
      <c r="DL16" s="8">
        <f t="shared" si="1"/>
        <v>24449200</v>
      </c>
      <c r="DM16" s="8">
        <f t="shared" si="1"/>
        <v>24269300</v>
      </c>
      <c r="DN16" s="8">
        <f t="shared" si="1"/>
        <v>24318000</v>
      </c>
      <c r="DO16" s="8">
        <f t="shared" si="1"/>
        <v>24205900</v>
      </c>
      <c r="DP16" s="8">
        <f t="shared" si="1"/>
        <v>24207900</v>
      </c>
      <c r="DQ16" s="8">
        <f t="shared" si="1"/>
        <v>24034500</v>
      </c>
      <c r="DR16" s="8">
        <f t="shared" si="1"/>
        <v>24057900</v>
      </c>
      <c r="DS16" s="8">
        <f t="shared" si="1"/>
        <v>23755900</v>
      </c>
      <c r="DT16" s="8">
        <f t="shared" si="1"/>
        <v>23861400</v>
      </c>
      <c r="DU16" s="8">
        <f t="shared" si="1"/>
        <v>22505800</v>
      </c>
      <c r="DV16" s="8">
        <f t="shared" si="1"/>
        <v>20017100</v>
      </c>
      <c r="DW16" s="8">
        <f t="shared" si="1"/>
        <v>20867300</v>
      </c>
      <c r="DX16" s="8">
        <f t="shared" si="1"/>
        <v>22360200</v>
      </c>
      <c r="DY16" s="8">
        <f t="shared" si="1"/>
        <v>22755700</v>
      </c>
      <c r="DZ16" s="8">
        <f t="shared" si="1"/>
        <v>23036100</v>
      </c>
      <c r="EA16" s="8">
        <f t="shared" si="1"/>
        <v>23352500</v>
      </c>
      <c r="EB16" s="8">
        <f t="shared" ref="EB16:ED16" si="2">SUM(EB7:EB15)</f>
        <v>23446000</v>
      </c>
      <c r="EC16" s="8">
        <f t="shared" si="2"/>
        <v>23468500</v>
      </c>
      <c r="ED16" s="8">
        <f t="shared" si="2"/>
        <v>23468500</v>
      </c>
    </row>
    <row r="17" spans="1:134" x14ac:dyDescent="0.45">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c r="DX17" s="9"/>
      <c r="DY17" s="9"/>
      <c r="DZ17" s="9"/>
      <c r="EA17" s="9"/>
      <c r="EB17" s="9"/>
      <c r="EC17" s="9"/>
      <c r="ED17" s="9"/>
    </row>
    <row r="18" spans="1:134" x14ac:dyDescent="0.45">
      <c r="B18" s="3" t="s">
        <v>79</v>
      </c>
      <c r="C18" s="4">
        <f>C16-C14-C13</f>
        <v>1221100</v>
      </c>
      <c r="D18" s="4">
        <f t="shared" ref="D18:BO18" si="3">D16-D14-D13</f>
        <v>1225800</v>
      </c>
      <c r="E18" s="4">
        <f t="shared" si="3"/>
        <v>1246400</v>
      </c>
      <c r="F18" s="4">
        <f t="shared" si="3"/>
        <v>1243200</v>
      </c>
      <c r="G18" s="4">
        <f t="shared" si="3"/>
        <v>1259300</v>
      </c>
      <c r="H18" s="4">
        <f t="shared" si="3"/>
        <v>1285700</v>
      </c>
      <c r="I18" s="4">
        <f t="shared" si="3"/>
        <v>1298500</v>
      </c>
      <c r="J18" s="4">
        <f t="shared" si="3"/>
        <v>1316100</v>
      </c>
      <c r="K18" s="4">
        <f t="shared" si="3"/>
        <v>1287800</v>
      </c>
      <c r="L18" s="4">
        <f t="shared" si="3"/>
        <v>1289800</v>
      </c>
      <c r="M18" s="4">
        <f t="shared" si="3"/>
        <v>1296800</v>
      </c>
      <c r="N18" s="4">
        <f t="shared" si="3"/>
        <v>1295100</v>
      </c>
      <c r="O18" s="4">
        <f t="shared" si="3"/>
        <v>1285000</v>
      </c>
      <c r="P18" s="4">
        <f t="shared" si="3"/>
        <v>1286400</v>
      </c>
      <c r="Q18" s="4">
        <f t="shared" si="3"/>
        <v>1275600</v>
      </c>
      <c r="R18" s="4">
        <f t="shared" si="3"/>
        <v>1282000</v>
      </c>
      <c r="S18" s="4">
        <f t="shared" si="3"/>
        <v>1301300</v>
      </c>
      <c r="T18" s="4">
        <f t="shared" si="3"/>
        <v>1312000</v>
      </c>
      <c r="U18" s="4">
        <f t="shared" si="3"/>
        <v>1322400</v>
      </c>
      <c r="V18" s="4">
        <f t="shared" si="3"/>
        <v>1344100</v>
      </c>
      <c r="W18" s="4">
        <f t="shared" si="3"/>
        <v>1316100</v>
      </c>
      <c r="X18" s="4">
        <f t="shared" si="3"/>
        <v>1302900</v>
      </c>
      <c r="Y18" s="4">
        <f t="shared" si="3"/>
        <v>1319900</v>
      </c>
      <c r="Z18" s="4">
        <f t="shared" si="3"/>
        <v>1316700</v>
      </c>
      <c r="AA18" s="4">
        <f t="shared" si="3"/>
        <v>1311500</v>
      </c>
      <c r="AB18" s="4">
        <f t="shared" si="3"/>
        <v>1300500</v>
      </c>
      <c r="AC18" s="4">
        <f t="shared" si="3"/>
        <v>1322100</v>
      </c>
      <c r="AD18" s="4">
        <f t="shared" si="3"/>
        <v>1329300</v>
      </c>
      <c r="AE18" s="4">
        <f t="shared" si="3"/>
        <v>1348000</v>
      </c>
      <c r="AF18" s="4">
        <f t="shared" si="3"/>
        <v>1343300</v>
      </c>
      <c r="AG18" s="4">
        <f t="shared" si="3"/>
        <v>1338500</v>
      </c>
      <c r="AH18" s="4">
        <f t="shared" si="3"/>
        <v>1348600</v>
      </c>
      <c r="AI18" s="4">
        <f t="shared" si="3"/>
        <v>1329000</v>
      </c>
      <c r="AJ18" s="4">
        <f t="shared" si="3"/>
        <v>1312000</v>
      </c>
      <c r="AK18" s="4">
        <f t="shared" si="3"/>
        <v>1315000</v>
      </c>
      <c r="AL18" s="4">
        <f t="shared" si="3"/>
        <v>1293900</v>
      </c>
      <c r="AM18" s="4">
        <f t="shared" si="3"/>
        <v>1296400</v>
      </c>
      <c r="AN18" s="4">
        <f t="shared" si="3"/>
        <v>1335200</v>
      </c>
      <c r="AO18" s="4">
        <f t="shared" si="3"/>
        <v>1338600</v>
      </c>
      <c r="AP18" s="4">
        <f t="shared" si="3"/>
        <v>1346900</v>
      </c>
      <c r="AQ18" s="4">
        <f t="shared" si="3"/>
        <v>1337600</v>
      </c>
      <c r="AR18" s="4">
        <f t="shared" si="3"/>
        <v>1359400</v>
      </c>
      <c r="AS18" s="4">
        <f t="shared" si="3"/>
        <v>1384100</v>
      </c>
      <c r="AT18" s="4">
        <f t="shared" si="3"/>
        <v>1386400</v>
      </c>
      <c r="AU18" s="4">
        <f t="shared" si="3"/>
        <v>1340100</v>
      </c>
      <c r="AV18" s="4">
        <f t="shared" si="3"/>
        <v>1347700</v>
      </c>
      <c r="AW18" s="4">
        <f t="shared" si="3"/>
        <v>1351500</v>
      </c>
      <c r="AX18" s="4">
        <f t="shared" si="3"/>
        <v>1347600</v>
      </c>
      <c r="AY18" s="4">
        <f t="shared" si="3"/>
        <v>1339300</v>
      </c>
      <c r="AZ18" s="4">
        <f t="shared" si="3"/>
        <v>1319700</v>
      </c>
      <c r="BA18" s="4">
        <f t="shared" si="3"/>
        <v>1346300</v>
      </c>
      <c r="BB18" s="4">
        <f t="shared" si="3"/>
        <v>1359100</v>
      </c>
      <c r="BC18" s="4">
        <f t="shared" si="3"/>
        <v>1393400</v>
      </c>
      <c r="BD18" s="4">
        <f t="shared" si="3"/>
        <v>1403400</v>
      </c>
      <c r="BE18" s="4">
        <f t="shared" si="3"/>
        <v>1414900</v>
      </c>
      <c r="BF18" s="4">
        <f t="shared" si="3"/>
        <v>1456200</v>
      </c>
      <c r="BG18" s="4">
        <f t="shared" si="3"/>
        <v>1390800</v>
      </c>
      <c r="BH18" s="4">
        <f t="shared" si="3"/>
        <v>1398500</v>
      </c>
      <c r="BI18" s="4">
        <f t="shared" si="3"/>
        <v>1393100</v>
      </c>
      <c r="BJ18" s="4">
        <f t="shared" si="3"/>
        <v>1380300</v>
      </c>
      <c r="BK18" s="4">
        <f t="shared" si="3"/>
        <v>1367300</v>
      </c>
      <c r="BL18" s="4">
        <f t="shared" si="3"/>
        <v>1376200</v>
      </c>
      <c r="BM18" s="4">
        <f t="shared" si="3"/>
        <v>1394900</v>
      </c>
      <c r="BN18" s="4">
        <f t="shared" si="3"/>
        <v>1380700</v>
      </c>
      <c r="BO18" s="4">
        <f t="shared" si="3"/>
        <v>1395900</v>
      </c>
      <c r="BP18" s="4">
        <f t="shared" ref="BP18:EA18" si="4">BP16-BP14-BP13</f>
        <v>1422000</v>
      </c>
      <c r="BQ18" s="4">
        <f t="shared" si="4"/>
        <v>1466100</v>
      </c>
      <c r="BR18" s="4">
        <f t="shared" si="4"/>
        <v>1431600</v>
      </c>
      <c r="BS18" s="4">
        <f t="shared" si="4"/>
        <v>1405500</v>
      </c>
      <c r="BT18" s="4">
        <f t="shared" si="4"/>
        <v>1391900</v>
      </c>
      <c r="BU18" s="4">
        <f t="shared" si="4"/>
        <v>1393700</v>
      </c>
      <c r="BV18" s="4">
        <f t="shared" si="4"/>
        <v>1414500</v>
      </c>
      <c r="BW18" s="4">
        <f t="shared" si="4"/>
        <v>1410700</v>
      </c>
      <c r="BX18" s="4">
        <f t="shared" si="4"/>
        <v>1414700</v>
      </c>
      <c r="BY18" s="4">
        <f t="shared" si="4"/>
        <v>1431300</v>
      </c>
      <c r="BZ18" s="4">
        <f t="shared" si="4"/>
        <v>1434600</v>
      </c>
      <c r="CA18" s="4">
        <f t="shared" si="4"/>
        <v>1477600</v>
      </c>
      <c r="CB18" s="4">
        <f t="shared" si="4"/>
        <v>1494900</v>
      </c>
      <c r="CC18" s="4">
        <f t="shared" si="4"/>
        <v>1492300</v>
      </c>
      <c r="CD18" s="4">
        <f t="shared" si="4"/>
        <v>1491700</v>
      </c>
      <c r="CE18" s="4">
        <f t="shared" si="4"/>
        <v>1449400</v>
      </c>
      <c r="CF18" s="4">
        <f t="shared" si="4"/>
        <v>1443100</v>
      </c>
      <c r="CG18" s="4">
        <f t="shared" si="4"/>
        <v>1445700</v>
      </c>
      <c r="CH18" s="4">
        <f t="shared" si="4"/>
        <v>1460200</v>
      </c>
      <c r="CI18" s="4">
        <f t="shared" si="4"/>
        <v>1427200</v>
      </c>
      <c r="CJ18" s="4">
        <f t="shared" si="4"/>
        <v>1431500</v>
      </c>
      <c r="CK18" s="4">
        <f t="shared" si="4"/>
        <v>1438300</v>
      </c>
      <c r="CL18" s="4">
        <f t="shared" si="4"/>
        <v>1439200</v>
      </c>
      <c r="CM18" s="4">
        <f t="shared" si="4"/>
        <v>1470200</v>
      </c>
      <c r="CN18" s="4">
        <f t="shared" si="4"/>
        <v>1530700</v>
      </c>
      <c r="CO18" s="4">
        <f t="shared" si="4"/>
        <v>1549900</v>
      </c>
      <c r="CP18" s="4">
        <f t="shared" si="4"/>
        <v>1537300</v>
      </c>
      <c r="CQ18" s="4">
        <f t="shared" si="4"/>
        <v>1530700</v>
      </c>
      <c r="CR18" s="4">
        <f t="shared" si="4"/>
        <v>1523000</v>
      </c>
      <c r="CS18" s="4">
        <f t="shared" si="4"/>
        <v>1529200</v>
      </c>
      <c r="CT18" s="4">
        <f t="shared" si="4"/>
        <v>1522900</v>
      </c>
      <c r="CU18" s="4">
        <f t="shared" si="4"/>
        <v>1508200</v>
      </c>
      <c r="CV18" s="4">
        <f t="shared" si="4"/>
        <v>1489100</v>
      </c>
      <c r="CW18" s="4">
        <f t="shared" si="4"/>
        <v>1476700</v>
      </c>
      <c r="CX18" s="4">
        <f t="shared" si="4"/>
        <v>1509800</v>
      </c>
      <c r="CY18" s="4">
        <f t="shared" si="4"/>
        <v>1556100</v>
      </c>
      <c r="CZ18" s="4">
        <f t="shared" si="4"/>
        <v>1607100</v>
      </c>
      <c r="DA18" s="4">
        <f t="shared" si="4"/>
        <v>1625200</v>
      </c>
      <c r="DB18" s="4">
        <f t="shared" si="4"/>
        <v>1602500</v>
      </c>
      <c r="DC18" s="4">
        <f t="shared" si="4"/>
        <v>1565800</v>
      </c>
      <c r="DD18" s="4">
        <f t="shared" si="4"/>
        <v>1534800</v>
      </c>
      <c r="DE18" s="4">
        <f t="shared" si="4"/>
        <v>1543200</v>
      </c>
      <c r="DF18" s="4">
        <f t="shared" si="4"/>
        <v>1535500</v>
      </c>
      <c r="DG18" s="4">
        <f t="shared" si="4"/>
        <v>1544800</v>
      </c>
      <c r="DH18" s="4">
        <f t="shared" si="4"/>
        <v>1567000</v>
      </c>
      <c r="DI18" s="4">
        <f t="shared" si="4"/>
        <v>1583800</v>
      </c>
      <c r="DJ18" s="4">
        <f t="shared" si="4"/>
        <v>1599300</v>
      </c>
      <c r="DK18" s="4">
        <f t="shared" si="4"/>
        <v>1638000</v>
      </c>
      <c r="DL18" s="4">
        <f t="shared" si="4"/>
        <v>1653000</v>
      </c>
      <c r="DM18" s="4">
        <f t="shared" si="4"/>
        <v>1664600</v>
      </c>
      <c r="DN18" s="4">
        <f t="shared" si="4"/>
        <v>1653300</v>
      </c>
      <c r="DO18" s="4">
        <f t="shared" si="4"/>
        <v>1591600</v>
      </c>
      <c r="DP18" s="4">
        <f t="shared" si="4"/>
        <v>1604100</v>
      </c>
      <c r="DQ18" s="4">
        <f t="shared" si="4"/>
        <v>1565000</v>
      </c>
      <c r="DR18" s="4">
        <f t="shared" si="4"/>
        <v>1594000</v>
      </c>
      <c r="DS18" s="4">
        <f t="shared" si="4"/>
        <v>1580200</v>
      </c>
      <c r="DT18" s="4">
        <f t="shared" si="4"/>
        <v>1582000</v>
      </c>
      <c r="DU18" s="4">
        <f t="shared" si="4"/>
        <v>1559900</v>
      </c>
      <c r="DV18" s="4">
        <f t="shared" si="4"/>
        <v>1457300</v>
      </c>
      <c r="DW18" s="4">
        <f t="shared" si="4"/>
        <v>1503200</v>
      </c>
      <c r="DX18" s="4">
        <f t="shared" si="4"/>
        <v>1535200</v>
      </c>
      <c r="DY18" s="4">
        <f t="shared" si="4"/>
        <v>1620200</v>
      </c>
      <c r="DZ18" s="4">
        <f t="shared" si="4"/>
        <v>1643300</v>
      </c>
      <c r="EA18" s="4">
        <f t="shared" si="4"/>
        <v>1649700</v>
      </c>
      <c r="EB18" s="4">
        <f t="shared" ref="EB18:ED18" si="5">EB16-EB14-EB13</f>
        <v>1668000</v>
      </c>
      <c r="EC18" s="4">
        <f t="shared" si="5"/>
        <v>1647800</v>
      </c>
      <c r="ED18" s="4">
        <f t="shared" si="5"/>
        <v>1647800</v>
      </c>
    </row>
    <row r="19" spans="1:134" x14ac:dyDescent="0.45">
      <c r="B19" s="3" t="s">
        <v>19</v>
      </c>
      <c r="C19" s="4">
        <f>C13</f>
        <v>144600</v>
      </c>
      <c r="D19" s="4">
        <f t="shared" ref="D19:BO19" si="6">D13</f>
        <v>146800</v>
      </c>
      <c r="E19" s="4">
        <f t="shared" si="6"/>
        <v>161600</v>
      </c>
      <c r="F19" s="4">
        <f t="shared" si="6"/>
        <v>153500</v>
      </c>
      <c r="G19" s="4">
        <f t="shared" si="6"/>
        <v>151900</v>
      </c>
      <c r="H19" s="4">
        <f t="shared" si="6"/>
        <v>142900</v>
      </c>
      <c r="I19" s="4">
        <f t="shared" si="6"/>
        <v>151500</v>
      </c>
      <c r="J19" s="4">
        <f t="shared" si="6"/>
        <v>134400</v>
      </c>
      <c r="K19" s="4">
        <f t="shared" si="6"/>
        <v>145900</v>
      </c>
      <c r="L19" s="4">
        <f t="shared" si="6"/>
        <v>138100</v>
      </c>
      <c r="M19" s="4">
        <f t="shared" si="6"/>
        <v>141800</v>
      </c>
      <c r="N19" s="4">
        <f t="shared" si="6"/>
        <v>140000</v>
      </c>
      <c r="O19" s="4">
        <f t="shared" si="6"/>
        <v>139900</v>
      </c>
      <c r="P19" s="4">
        <f t="shared" si="6"/>
        <v>132700</v>
      </c>
      <c r="Q19" s="4">
        <f t="shared" si="6"/>
        <v>137400</v>
      </c>
      <c r="R19" s="4">
        <f t="shared" si="6"/>
        <v>160200</v>
      </c>
      <c r="S19" s="4">
        <f t="shared" si="6"/>
        <v>149200</v>
      </c>
      <c r="T19" s="4">
        <f t="shared" si="6"/>
        <v>143900</v>
      </c>
      <c r="U19" s="4">
        <f t="shared" si="6"/>
        <v>147300</v>
      </c>
      <c r="V19" s="4">
        <f t="shared" si="6"/>
        <v>139400</v>
      </c>
      <c r="W19" s="4">
        <f t="shared" si="6"/>
        <v>136500</v>
      </c>
      <c r="X19" s="4">
        <f t="shared" si="6"/>
        <v>141600</v>
      </c>
      <c r="Y19" s="4">
        <f t="shared" si="6"/>
        <v>156100</v>
      </c>
      <c r="Z19" s="4">
        <f t="shared" si="6"/>
        <v>157800</v>
      </c>
      <c r="AA19" s="4">
        <f t="shared" si="6"/>
        <v>156200</v>
      </c>
      <c r="AB19" s="4">
        <f t="shared" si="6"/>
        <v>148800</v>
      </c>
      <c r="AC19" s="4">
        <f t="shared" si="6"/>
        <v>159900</v>
      </c>
      <c r="AD19" s="4">
        <f t="shared" si="6"/>
        <v>147600</v>
      </c>
      <c r="AE19" s="4">
        <f t="shared" si="6"/>
        <v>138400</v>
      </c>
      <c r="AF19" s="4">
        <f t="shared" si="6"/>
        <v>137300</v>
      </c>
      <c r="AG19" s="4">
        <f t="shared" si="6"/>
        <v>149700</v>
      </c>
      <c r="AH19" s="4">
        <f t="shared" si="6"/>
        <v>150300</v>
      </c>
      <c r="AI19" s="4">
        <f t="shared" si="6"/>
        <v>140400</v>
      </c>
      <c r="AJ19" s="4">
        <f t="shared" si="6"/>
        <v>139600</v>
      </c>
      <c r="AK19" s="4">
        <f t="shared" si="6"/>
        <v>144600</v>
      </c>
      <c r="AL19" s="4">
        <f t="shared" si="6"/>
        <v>146500</v>
      </c>
      <c r="AM19" s="4">
        <f t="shared" si="6"/>
        <v>152500</v>
      </c>
      <c r="AN19" s="4">
        <f t="shared" si="6"/>
        <v>146300</v>
      </c>
      <c r="AO19" s="4">
        <f t="shared" si="6"/>
        <v>150600</v>
      </c>
      <c r="AP19" s="4">
        <f t="shared" si="6"/>
        <v>164000</v>
      </c>
      <c r="AQ19" s="4">
        <f t="shared" si="6"/>
        <v>165700</v>
      </c>
      <c r="AR19" s="4">
        <f t="shared" si="6"/>
        <v>166500</v>
      </c>
      <c r="AS19" s="4">
        <f t="shared" si="6"/>
        <v>146700</v>
      </c>
      <c r="AT19" s="4">
        <f t="shared" si="6"/>
        <v>153300</v>
      </c>
      <c r="AU19" s="4">
        <f t="shared" si="6"/>
        <v>160500</v>
      </c>
      <c r="AV19" s="4">
        <f t="shared" si="6"/>
        <v>146200</v>
      </c>
      <c r="AW19" s="4">
        <f t="shared" si="6"/>
        <v>166600</v>
      </c>
      <c r="AX19" s="4">
        <f t="shared" si="6"/>
        <v>164300</v>
      </c>
      <c r="AY19" s="4">
        <f t="shared" si="6"/>
        <v>154600</v>
      </c>
      <c r="AZ19" s="4">
        <f t="shared" si="6"/>
        <v>160900</v>
      </c>
      <c r="BA19" s="4">
        <f t="shared" si="6"/>
        <v>166100</v>
      </c>
      <c r="BB19" s="4">
        <f t="shared" si="6"/>
        <v>165600</v>
      </c>
      <c r="BC19" s="4">
        <f t="shared" si="6"/>
        <v>171300</v>
      </c>
      <c r="BD19" s="4">
        <f t="shared" si="6"/>
        <v>162400</v>
      </c>
      <c r="BE19" s="4">
        <f t="shared" si="6"/>
        <v>163800</v>
      </c>
      <c r="BF19" s="4">
        <f t="shared" si="6"/>
        <v>153500</v>
      </c>
      <c r="BG19" s="4">
        <f t="shared" si="6"/>
        <v>161000</v>
      </c>
      <c r="BH19" s="4">
        <f t="shared" si="6"/>
        <v>167400</v>
      </c>
      <c r="BI19" s="4">
        <f t="shared" si="6"/>
        <v>163100</v>
      </c>
      <c r="BJ19" s="4">
        <f t="shared" si="6"/>
        <v>157600</v>
      </c>
      <c r="BK19" s="4">
        <f t="shared" si="6"/>
        <v>170200</v>
      </c>
      <c r="BL19" s="4">
        <f t="shared" si="6"/>
        <v>178500</v>
      </c>
      <c r="BM19" s="4">
        <f t="shared" si="6"/>
        <v>182100</v>
      </c>
      <c r="BN19" s="4">
        <f t="shared" si="6"/>
        <v>182000</v>
      </c>
      <c r="BO19" s="4">
        <f t="shared" si="6"/>
        <v>177300</v>
      </c>
      <c r="BP19" s="4">
        <f t="shared" ref="BP19:EA19" si="7">BP13</f>
        <v>154600</v>
      </c>
      <c r="BQ19" s="4">
        <f t="shared" si="7"/>
        <v>156700</v>
      </c>
      <c r="BR19" s="4">
        <f t="shared" si="7"/>
        <v>152700</v>
      </c>
      <c r="BS19" s="4">
        <f t="shared" si="7"/>
        <v>151300</v>
      </c>
      <c r="BT19" s="4">
        <f t="shared" si="7"/>
        <v>157500</v>
      </c>
      <c r="BU19" s="4">
        <f t="shared" si="7"/>
        <v>150000</v>
      </c>
      <c r="BV19" s="4">
        <f t="shared" si="7"/>
        <v>156800</v>
      </c>
      <c r="BW19" s="4">
        <f t="shared" si="7"/>
        <v>153300</v>
      </c>
      <c r="BX19" s="4">
        <f t="shared" si="7"/>
        <v>146400</v>
      </c>
      <c r="BY19" s="4">
        <f t="shared" si="7"/>
        <v>149900</v>
      </c>
      <c r="BZ19" s="4">
        <f t="shared" si="7"/>
        <v>151300</v>
      </c>
      <c r="CA19" s="4">
        <f t="shared" si="7"/>
        <v>149900</v>
      </c>
      <c r="CB19" s="4">
        <f t="shared" si="7"/>
        <v>147300</v>
      </c>
      <c r="CC19" s="4">
        <f t="shared" si="7"/>
        <v>172100</v>
      </c>
      <c r="CD19" s="4">
        <f t="shared" si="7"/>
        <v>168100</v>
      </c>
      <c r="CE19" s="4">
        <f t="shared" si="7"/>
        <v>174300</v>
      </c>
      <c r="CF19" s="4">
        <f t="shared" si="7"/>
        <v>173200</v>
      </c>
      <c r="CG19" s="4">
        <f t="shared" si="7"/>
        <v>184000</v>
      </c>
      <c r="CH19" s="4">
        <f t="shared" si="7"/>
        <v>195200</v>
      </c>
      <c r="CI19" s="4">
        <f t="shared" si="7"/>
        <v>177200</v>
      </c>
      <c r="CJ19" s="4">
        <f t="shared" si="7"/>
        <v>176000</v>
      </c>
      <c r="CK19" s="4">
        <f t="shared" si="7"/>
        <v>170500</v>
      </c>
      <c r="CL19" s="4">
        <f t="shared" si="7"/>
        <v>187600</v>
      </c>
      <c r="CM19" s="4">
        <f t="shared" si="7"/>
        <v>171700</v>
      </c>
      <c r="CN19" s="4">
        <f t="shared" si="7"/>
        <v>162000</v>
      </c>
      <c r="CO19" s="4">
        <f t="shared" si="7"/>
        <v>183300</v>
      </c>
      <c r="CP19" s="4">
        <f t="shared" si="7"/>
        <v>169000</v>
      </c>
      <c r="CQ19" s="4">
        <f t="shared" si="7"/>
        <v>184800</v>
      </c>
      <c r="CR19" s="4">
        <f t="shared" si="7"/>
        <v>193100</v>
      </c>
      <c r="CS19" s="4">
        <f t="shared" si="7"/>
        <v>192800</v>
      </c>
      <c r="CT19" s="4">
        <f t="shared" si="7"/>
        <v>194400</v>
      </c>
      <c r="CU19" s="4">
        <f t="shared" si="7"/>
        <v>184100</v>
      </c>
      <c r="CV19" s="4">
        <f t="shared" si="7"/>
        <v>184500</v>
      </c>
      <c r="CW19" s="4">
        <f t="shared" si="7"/>
        <v>188200</v>
      </c>
      <c r="CX19" s="4">
        <f t="shared" si="7"/>
        <v>193800</v>
      </c>
      <c r="CY19" s="4">
        <f t="shared" si="7"/>
        <v>191200</v>
      </c>
      <c r="CZ19" s="4">
        <f t="shared" si="7"/>
        <v>176700</v>
      </c>
      <c r="DA19" s="4">
        <f t="shared" si="7"/>
        <v>177500</v>
      </c>
      <c r="DB19" s="4">
        <f t="shared" si="7"/>
        <v>177500</v>
      </c>
      <c r="DC19" s="4">
        <f t="shared" si="7"/>
        <v>192500</v>
      </c>
      <c r="DD19" s="4">
        <f t="shared" si="7"/>
        <v>201400</v>
      </c>
      <c r="DE19" s="4">
        <f t="shared" si="7"/>
        <v>201600</v>
      </c>
      <c r="DF19" s="4">
        <f t="shared" si="7"/>
        <v>203000</v>
      </c>
      <c r="DG19" s="4">
        <f t="shared" si="7"/>
        <v>207000</v>
      </c>
      <c r="DH19" s="4">
        <f t="shared" si="7"/>
        <v>199100</v>
      </c>
      <c r="DI19" s="4">
        <f t="shared" si="7"/>
        <v>203000</v>
      </c>
      <c r="DJ19" s="4">
        <f t="shared" si="7"/>
        <v>191600</v>
      </c>
      <c r="DK19" s="4">
        <f t="shared" si="7"/>
        <v>200400</v>
      </c>
      <c r="DL19" s="4">
        <f t="shared" si="7"/>
        <v>197900</v>
      </c>
      <c r="DM19" s="4">
        <f t="shared" si="7"/>
        <v>187800</v>
      </c>
      <c r="DN19" s="4">
        <f t="shared" si="7"/>
        <v>192500</v>
      </c>
      <c r="DO19" s="4">
        <f t="shared" si="7"/>
        <v>180500</v>
      </c>
      <c r="DP19" s="4">
        <f t="shared" si="7"/>
        <v>202600</v>
      </c>
      <c r="DQ19" s="4">
        <f t="shared" si="7"/>
        <v>196900</v>
      </c>
      <c r="DR19" s="4">
        <f t="shared" si="7"/>
        <v>194900</v>
      </c>
      <c r="DS19" s="4">
        <f t="shared" si="7"/>
        <v>186600</v>
      </c>
      <c r="DT19" s="4">
        <f t="shared" si="7"/>
        <v>198400</v>
      </c>
      <c r="DU19" s="4">
        <f t="shared" si="7"/>
        <v>153300</v>
      </c>
      <c r="DV19" s="4">
        <f t="shared" si="7"/>
        <v>142700</v>
      </c>
      <c r="DW19" s="4">
        <f t="shared" si="7"/>
        <v>149100</v>
      </c>
      <c r="DX19" s="4">
        <f t="shared" si="7"/>
        <v>142800</v>
      </c>
      <c r="DY19" s="4">
        <f t="shared" si="7"/>
        <v>143800</v>
      </c>
      <c r="DZ19" s="4">
        <f t="shared" si="7"/>
        <v>162700</v>
      </c>
      <c r="EA19" s="4">
        <f t="shared" si="7"/>
        <v>173000</v>
      </c>
      <c r="EB19" s="4">
        <f t="shared" ref="EB19:ED19" si="8">EB13</f>
        <v>177700</v>
      </c>
      <c r="EC19" s="4">
        <f t="shared" si="8"/>
        <v>170100</v>
      </c>
      <c r="ED19" s="4">
        <f t="shared" si="8"/>
        <v>170100</v>
      </c>
    </row>
    <row r="20" spans="1:134" x14ac:dyDescent="0.45">
      <c r="B20" s="3" t="s">
        <v>44</v>
      </c>
      <c r="C20" s="4">
        <f>C14</f>
        <v>19614900</v>
      </c>
      <c r="D20" s="4">
        <f t="shared" ref="D20:BO20" si="9">D14</f>
        <v>19674800</v>
      </c>
      <c r="E20" s="4">
        <f t="shared" si="9"/>
        <v>19578400</v>
      </c>
      <c r="F20" s="4">
        <f t="shared" si="9"/>
        <v>19844400</v>
      </c>
      <c r="G20" s="4">
        <f t="shared" si="9"/>
        <v>20259600</v>
      </c>
      <c r="H20" s="4">
        <f t="shared" si="9"/>
        <v>20627200</v>
      </c>
      <c r="I20" s="4">
        <f t="shared" si="9"/>
        <v>20482900</v>
      </c>
      <c r="J20" s="4">
        <f t="shared" si="9"/>
        <v>20480800</v>
      </c>
      <c r="K20" s="4">
        <f t="shared" si="9"/>
        <v>20212900</v>
      </c>
      <c r="L20" s="4">
        <f t="shared" si="9"/>
        <v>20224500</v>
      </c>
      <c r="M20" s="4">
        <f t="shared" si="9"/>
        <v>20201100</v>
      </c>
      <c r="N20" s="4">
        <f t="shared" si="9"/>
        <v>20200800</v>
      </c>
      <c r="O20" s="4">
        <f t="shared" si="9"/>
        <v>19919000</v>
      </c>
      <c r="P20" s="4">
        <f t="shared" si="9"/>
        <v>19974200</v>
      </c>
      <c r="Q20" s="4">
        <f t="shared" si="9"/>
        <v>19953300</v>
      </c>
      <c r="R20" s="4">
        <f t="shared" si="9"/>
        <v>20111000</v>
      </c>
      <c r="S20" s="4">
        <f t="shared" si="9"/>
        <v>20552100</v>
      </c>
      <c r="T20" s="4">
        <f t="shared" si="9"/>
        <v>20797000</v>
      </c>
      <c r="U20" s="4">
        <f t="shared" si="9"/>
        <v>20764900</v>
      </c>
      <c r="V20" s="4">
        <f t="shared" si="9"/>
        <v>20745200</v>
      </c>
      <c r="W20" s="4">
        <f t="shared" si="9"/>
        <v>20534900</v>
      </c>
      <c r="X20" s="4">
        <f t="shared" si="9"/>
        <v>20488000</v>
      </c>
      <c r="Y20" s="4">
        <f t="shared" si="9"/>
        <v>20396100</v>
      </c>
      <c r="Z20" s="4">
        <f t="shared" si="9"/>
        <v>20357100</v>
      </c>
      <c r="AA20" s="4">
        <f t="shared" si="9"/>
        <v>19998800</v>
      </c>
      <c r="AB20" s="4">
        <f t="shared" si="9"/>
        <v>20028100</v>
      </c>
      <c r="AC20" s="4">
        <f t="shared" si="9"/>
        <v>20106400</v>
      </c>
      <c r="AD20" s="4">
        <f t="shared" si="9"/>
        <v>20407100</v>
      </c>
      <c r="AE20" s="4">
        <f t="shared" si="9"/>
        <v>20780200</v>
      </c>
      <c r="AF20" s="4">
        <f t="shared" si="9"/>
        <v>21007000</v>
      </c>
      <c r="AG20" s="4">
        <f t="shared" si="9"/>
        <v>20913300</v>
      </c>
      <c r="AH20" s="4">
        <f t="shared" si="9"/>
        <v>20993400</v>
      </c>
      <c r="AI20" s="4">
        <f t="shared" si="9"/>
        <v>20814400</v>
      </c>
      <c r="AJ20" s="4">
        <f t="shared" si="9"/>
        <v>20787700</v>
      </c>
      <c r="AK20" s="4">
        <f t="shared" si="9"/>
        <v>20752200</v>
      </c>
      <c r="AL20" s="4">
        <f t="shared" si="9"/>
        <v>20755100</v>
      </c>
      <c r="AM20" s="4">
        <f t="shared" si="9"/>
        <v>20457700</v>
      </c>
      <c r="AN20" s="4">
        <f t="shared" si="9"/>
        <v>20483000</v>
      </c>
      <c r="AO20" s="4">
        <f t="shared" si="9"/>
        <v>20399200</v>
      </c>
      <c r="AP20" s="4">
        <f t="shared" si="9"/>
        <v>20598300</v>
      </c>
      <c r="AQ20" s="4">
        <f t="shared" si="9"/>
        <v>21075100</v>
      </c>
      <c r="AR20" s="4">
        <f t="shared" si="9"/>
        <v>21260700</v>
      </c>
      <c r="AS20" s="4">
        <f t="shared" si="9"/>
        <v>21196700</v>
      </c>
      <c r="AT20" s="4">
        <f t="shared" si="9"/>
        <v>21206900</v>
      </c>
      <c r="AU20" s="4">
        <f t="shared" si="9"/>
        <v>21077200</v>
      </c>
      <c r="AV20" s="4">
        <f t="shared" si="9"/>
        <v>21011400</v>
      </c>
      <c r="AW20" s="4">
        <f t="shared" si="9"/>
        <v>20980800</v>
      </c>
      <c r="AX20" s="4">
        <f t="shared" si="9"/>
        <v>20888800</v>
      </c>
      <c r="AY20" s="4">
        <f t="shared" si="9"/>
        <v>20562200</v>
      </c>
      <c r="AZ20" s="4">
        <f t="shared" si="9"/>
        <v>20628300</v>
      </c>
      <c r="BA20" s="4">
        <f t="shared" si="9"/>
        <v>20629500</v>
      </c>
      <c r="BB20" s="4">
        <f t="shared" si="9"/>
        <v>20741700</v>
      </c>
      <c r="BC20" s="4">
        <f t="shared" si="9"/>
        <v>21107300</v>
      </c>
      <c r="BD20" s="4">
        <f t="shared" si="9"/>
        <v>21346600</v>
      </c>
      <c r="BE20" s="4">
        <f t="shared" si="9"/>
        <v>21275000</v>
      </c>
      <c r="BF20" s="4">
        <f t="shared" si="9"/>
        <v>21184200</v>
      </c>
      <c r="BG20" s="4">
        <f t="shared" si="9"/>
        <v>21046500</v>
      </c>
      <c r="BH20" s="4">
        <f t="shared" si="9"/>
        <v>21087500</v>
      </c>
      <c r="BI20" s="4">
        <f t="shared" si="9"/>
        <v>20999500</v>
      </c>
      <c r="BJ20" s="4">
        <f t="shared" si="9"/>
        <v>20912700</v>
      </c>
      <c r="BK20" s="4">
        <f t="shared" si="9"/>
        <v>20583000</v>
      </c>
      <c r="BL20" s="4">
        <f t="shared" si="9"/>
        <v>20605800</v>
      </c>
      <c r="BM20" s="4">
        <f t="shared" si="9"/>
        <v>20598400</v>
      </c>
      <c r="BN20" s="4">
        <f t="shared" si="9"/>
        <v>20747800</v>
      </c>
      <c r="BO20" s="4">
        <f t="shared" si="9"/>
        <v>21240300</v>
      </c>
      <c r="BP20" s="4">
        <f t="shared" ref="BP20:EA20" si="10">BP14</f>
        <v>21501200</v>
      </c>
      <c r="BQ20" s="4">
        <f t="shared" si="10"/>
        <v>21368800</v>
      </c>
      <c r="BR20" s="4">
        <f t="shared" si="10"/>
        <v>21418100</v>
      </c>
      <c r="BS20" s="4">
        <f t="shared" si="10"/>
        <v>21215300</v>
      </c>
      <c r="BT20" s="4">
        <f t="shared" si="10"/>
        <v>21247000</v>
      </c>
      <c r="BU20" s="4">
        <f t="shared" si="10"/>
        <v>21158600</v>
      </c>
      <c r="BV20" s="4">
        <f t="shared" si="10"/>
        <v>21062000</v>
      </c>
      <c r="BW20" s="4">
        <f t="shared" si="10"/>
        <v>20699600</v>
      </c>
      <c r="BX20" s="4">
        <f t="shared" si="10"/>
        <v>20734100</v>
      </c>
      <c r="BY20" s="4">
        <f t="shared" si="10"/>
        <v>20735500</v>
      </c>
      <c r="BZ20" s="4">
        <f t="shared" si="10"/>
        <v>20842000</v>
      </c>
      <c r="CA20" s="4">
        <f t="shared" si="10"/>
        <v>21298000</v>
      </c>
      <c r="CB20" s="4">
        <f t="shared" si="10"/>
        <v>21457700</v>
      </c>
      <c r="CC20" s="4">
        <f t="shared" si="10"/>
        <v>21343200</v>
      </c>
      <c r="CD20" s="4">
        <f t="shared" si="10"/>
        <v>21363100</v>
      </c>
      <c r="CE20" s="4">
        <f t="shared" si="10"/>
        <v>21272100</v>
      </c>
      <c r="CF20" s="4">
        <f t="shared" si="10"/>
        <v>21326800</v>
      </c>
      <c r="CG20" s="4">
        <f t="shared" si="10"/>
        <v>21221600</v>
      </c>
      <c r="CH20" s="4">
        <f t="shared" si="10"/>
        <v>21152900</v>
      </c>
      <c r="CI20" s="4">
        <f t="shared" si="10"/>
        <v>20905000</v>
      </c>
      <c r="CJ20" s="4">
        <f t="shared" si="10"/>
        <v>20963100</v>
      </c>
      <c r="CK20" s="4">
        <f t="shared" si="10"/>
        <v>21029800</v>
      </c>
      <c r="CL20" s="4">
        <f t="shared" si="10"/>
        <v>21124600</v>
      </c>
      <c r="CM20" s="4">
        <f t="shared" si="10"/>
        <v>21760700</v>
      </c>
      <c r="CN20" s="4">
        <f t="shared" si="10"/>
        <v>21932800</v>
      </c>
      <c r="CO20" s="4">
        <f t="shared" si="10"/>
        <v>21888700</v>
      </c>
      <c r="CP20" s="4">
        <f t="shared" si="10"/>
        <v>21901200</v>
      </c>
      <c r="CQ20" s="4">
        <f t="shared" si="10"/>
        <v>21680200</v>
      </c>
      <c r="CR20" s="4">
        <f t="shared" si="10"/>
        <v>21717600</v>
      </c>
      <c r="CS20" s="4">
        <f t="shared" si="10"/>
        <v>21758300</v>
      </c>
      <c r="CT20" s="4">
        <f t="shared" si="10"/>
        <v>21750500</v>
      </c>
      <c r="CU20" s="4">
        <f t="shared" si="10"/>
        <v>21328500</v>
      </c>
      <c r="CV20" s="4">
        <f t="shared" si="10"/>
        <v>21368100</v>
      </c>
      <c r="CW20" s="4">
        <f t="shared" si="10"/>
        <v>21403300</v>
      </c>
      <c r="CX20" s="4">
        <f t="shared" si="10"/>
        <v>21460400</v>
      </c>
      <c r="CY20" s="4">
        <f t="shared" si="10"/>
        <v>21894600</v>
      </c>
      <c r="CZ20" s="4">
        <f t="shared" si="10"/>
        <v>22091600</v>
      </c>
      <c r="DA20" s="4">
        <f t="shared" si="10"/>
        <v>22024900</v>
      </c>
      <c r="DB20" s="4">
        <f t="shared" si="10"/>
        <v>21952700</v>
      </c>
      <c r="DC20" s="4">
        <f t="shared" si="10"/>
        <v>21835300</v>
      </c>
      <c r="DD20" s="4">
        <f t="shared" si="10"/>
        <v>21906000</v>
      </c>
      <c r="DE20" s="4">
        <f t="shared" si="10"/>
        <v>21975300</v>
      </c>
      <c r="DF20" s="4">
        <f t="shared" si="10"/>
        <v>21951900</v>
      </c>
      <c r="DG20" s="4">
        <f t="shared" si="10"/>
        <v>21681900</v>
      </c>
      <c r="DH20" s="4">
        <f t="shared" si="10"/>
        <v>21764400</v>
      </c>
      <c r="DI20" s="4">
        <f t="shared" si="10"/>
        <v>21767000</v>
      </c>
      <c r="DJ20" s="4">
        <f t="shared" si="10"/>
        <v>22017800</v>
      </c>
      <c r="DK20" s="4">
        <f t="shared" si="10"/>
        <v>22466400</v>
      </c>
      <c r="DL20" s="4">
        <f t="shared" si="10"/>
        <v>22598300</v>
      </c>
      <c r="DM20" s="4">
        <f t="shared" si="10"/>
        <v>22416900</v>
      </c>
      <c r="DN20" s="4">
        <f t="shared" si="10"/>
        <v>22472200</v>
      </c>
      <c r="DO20" s="4">
        <f t="shared" si="10"/>
        <v>22433800</v>
      </c>
      <c r="DP20" s="4">
        <f t="shared" si="10"/>
        <v>22401200</v>
      </c>
      <c r="DQ20" s="4">
        <f t="shared" si="10"/>
        <v>22272600</v>
      </c>
      <c r="DR20" s="4">
        <f t="shared" si="10"/>
        <v>22269000</v>
      </c>
      <c r="DS20" s="4">
        <f t="shared" si="10"/>
        <v>21989100</v>
      </c>
      <c r="DT20" s="4">
        <f t="shared" si="10"/>
        <v>22081000</v>
      </c>
      <c r="DU20" s="4">
        <f t="shared" si="10"/>
        <v>20792600</v>
      </c>
      <c r="DV20" s="4">
        <f t="shared" si="10"/>
        <v>18417100</v>
      </c>
      <c r="DW20" s="4">
        <f t="shared" si="10"/>
        <v>19215000</v>
      </c>
      <c r="DX20" s="4">
        <f t="shared" si="10"/>
        <v>20682200</v>
      </c>
      <c r="DY20" s="4">
        <f t="shared" si="10"/>
        <v>20991700</v>
      </c>
      <c r="DZ20" s="4">
        <f t="shared" si="10"/>
        <v>21230100</v>
      </c>
      <c r="EA20" s="4">
        <f t="shared" si="10"/>
        <v>21529800</v>
      </c>
      <c r="EB20" s="4">
        <f t="shared" ref="EB20:ED20" si="11">EB14</f>
        <v>21600300</v>
      </c>
      <c r="EC20" s="4">
        <f t="shared" si="11"/>
        <v>21650600</v>
      </c>
      <c r="ED20" s="4">
        <f t="shared" si="11"/>
        <v>21650600</v>
      </c>
    </row>
    <row r="21" spans="1:134" x14ac:dyDescent="0.45">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row>
    <row r="22" spans="1:134" x14ac:dyDescent="0.45">
      <c r="A22" t="s">
        <v>81</v>
      </c>
      <c r="C22" s="13">
        <f>C6</f>
        <v>40179</v>
      </c>
      <c r="D22" s="13">
        <f t="shared" ref="D22:BO22" si="12">D6</f>
        <v>40210</v>
      </c>
      <c r="E22" s="13">
        <f t="shared" si="12"/>
        <v>40238</v>
      </c>
      <c r="F22" s="13">
        <f t="shared" si="12"/>
        <v>40269</v>
      </c>
      <c r="G22" s="13">
        <f t="shared" si="12"/>
        <v>40299</v>
      </c>
      <c r="H22" s="13">
        <f t="shared" si="12"/>
        <v>40330</v>
      </c>
      <c r="I22" s="13">
        <f t="shared" si="12"/>
        <v>40360</v>
      </c>
      <c r="J22" s="13">
        <f t="shared" si="12"/>
        <v>40391</v>
      </c>
      <c r="K22" s="13">
        <f t="shared" si="12"/>
        <v>40422</v>
      </c>
      <c r="L22" s="13">
        <f t="shared" si="12"/>
        <v>40452</v>
      </c>
      <c r="M22" s="13">
        <f t="shared" si="12"/>
        <v>40483</v>
      </c>
      <c r="N22" s="13">
        <f t="shared" si="12"/>
        <v>40513</v>
      </c>
      <c r="O22" s="13">
        <f t="shared" si="12"/>
        <v>40544</v>
      </c>
      <c r="P22" s="13">
        <f t="shared" si="12"/>
        <v>40575</v>
      </c>
      <c r="Q22" s="13">
        <f t="shared" si="12"/>
        <v>40603</v>
      </c>
      <c r="R22" s="13">
        <f t="shared" si="12"/>
        <v>40634</v>
      </c>
      <c r="S22" s="13">
        <f t="shared" si="12"/>
        <v>40664</v>
      </c>
      <c r="T22" s="13">
        <f t="shared" si="12"/>
        <v>40695</v>
      </c>
      <c r="U22" s="13">
        <f t="shared" si="12"/>
        <v>40725</v>
      </c>
      <c r="V22" s="13">
        <f t="shared" si="12"/>
        <v>40756</v>
      </c>
      <c r="W22" s="13">
        <f t="shared" si="12"/>
        <v>40787</v>
      </c>
      <c r="X22" s="13">
        <f t="shared" si="12"/>
        <v>40817</v>
      </c>
      <c r="Y22" s="13">
        <f t="shared" si="12"/>
        <v>40848</v>
      </c>
      <c r="Z22" s="13">
        <f t="shared" si="12"/>
        <v>40878</v>
      </c>
      <c r="AA22" s="13">
        <f t="shared" si="12"/>
        <v>40909</v>
      </c>
      <c r="AB22" s="13">
        <f t="shared" si="12"/>
        <v>40940</v>
      </c>
      <c r="AC22" s="13">
        <f t="shared" si="12"/>
        <v>40969</v>
      </c>
      <c r="AD22" s="13">
        <f t="shared" si="12"/>
        <v>41000</v>
      </c>
      <c r="AE22" s="13">
        <f t="shared" si="12"/>
        <v>41030</v>
      </c>
      <c r="AF22" s="13">
        <f t="shared" si="12"/>
        <v>41061</v>
      </c>
      <c r="AG22" s="13">
        <f t="shared" si="12"/>
        <v>41091</v>
      </c>
      <c r="AH22" s="13">
        <f t="shared" si="12"/>
        <v>41122</v>
      </c>
      <c r="AI22" s="13">
        <f t="shared" si="12"/>
        <v>41153</v>
      </c>
      <c r="AJ22" s="13">
        <f t="shared" si="12"/>
        <v>41183</v>
      </c>
      <c r="AK22" s="13">
        <f t="shared" si="12"/>
        <v>41214</v>
      </c>
      <c r="AL22" s="13">
        <f t="shared" si="12"/>
        <v>41244</v>
      </c>
      <c r="AM22" s="13">
        <f t="shared" si="12"/>
        <v>41275</v>
      </c>
      <c r="AN22" s="13">
        <f t="shared" si="12"/>
        <v>41306</v>
      </c>
      <c r="AO22" s="13">
        <f t="shared" si="12"/>
        <v>41334</v>
      </c>
      <c r="AP22" s="13">
        <f t="shared" si="12"/>
        <v>41365</v>
      </c>
      <c r="AQ22" s="13">
        <f t="shared" si="12"/>
        <v>41395</v>
      </c>
      <c r="AR22" s="13">
        <f t="shared" si="12"/>
        <v>41426</v>
      </c>
      <c r="AS22" s="13">
        <f t="shared" si="12"/>
        <v>41456</v>
      </c>
      <c r="AT22" s="13">
        <f t="shared" si="12"/>
        <v>41487</v>
      </c>
      <c r="AU22" s="13">
        <f t="shared" si="12"/>
        <v>41518</v>
      </c>
      <c r="AV22" s="13">
        <f t="shared" si="12"/>
        <v>41548</v>
      </c>
      <c r="AW22" s="13">
        <f t="shared" si="12"/>
        <v>41579</v>
      </c>
      <c r="AX22" s="13">
        <f t="shared" si="12"/>
        <v>41609</v>
      </c>
      <c r="AY22" s="13">
        <f t="shared" si="12"/>
        <v>41640</v>
      </c>
      <c r="AZ22" s="13">
        <f t="shared" si="12"/>
        <v>41671</v>
      </c>
      <c r="BA22" s="13">
        <f t="shared" si="12"/>
        <v>41699</v>
      </c>
      <c r="BB22" s="13">
        <f t="shared" si="12"/>
        <v>41730</v>
      </c>
      <c r="BC22" s="13">
        <f t="shared" si="12"/>
        <v>41760</v>
      </c>
      <c r="BD22" s="13">
        <f t="shared" si="12"/>
        <v>41791</v>
      </c>
      <c r="BE22" s="13">
        <f t="shared" si="12"/>
        <v>41821</v>
      </c>
      <c r="BF22" s="13">
        <f t="shared" si="12"/>
        <v>41852</v>
      </c>
      <c r="BG22" s="13">
        <f t="shared" si="12"/>
        <v>41883</v>
      </c>
      <c r="BH22" s="13">
        <f t="shared" si="12"/>
        <v>41913</v>
      </c>
      <c r="BI22" s="13">
        <f t="shared" si="12"/>
        <v>41944</v>
      </c>
      <c r="BJ22" s="13">
        <f t="shared" si="12"/>
        <v>41974</v>
      </c>
      <c r="BK22" s="13">
        <f t="shared" si="12"/>
        <v>42005</v>
      </c>
      <c r="BL22" s="13">
        <f t="shared" si="12"/>
        <v>42036</v>
      </c>
      <c r="BM22" s="13">
        <f t="shared" si="12"/>
        <v>42064</v>
      </c>
      <c r="BN22" s="13">
        <f t="shared" si="12"/>
        <v>42095</v>
      </c>
      <c r="BO22" s="13">
        <f t="shared" si="12"/>
        <v>42125</v>
      </c>
      <c r="BP22" s="13">
        <f t="shared" ref="BP22:EA22" si="13">BP6</f>
        <v>42156</v>
      </c>
      <c r="BQ22" s="13">
        <f t="shared" si="13"/>
        <v>42186</v>
      </c>
      <c r="BR22" s="13">
        <f t="shared" si="13"/>
        <v>42217</v>
      </c>
      <c r="BS22" s="13">
        <f t="shared" si="13"/>
        <v>42248</v>
      </c>
      <c r="BT22" s="13">
        <f t="shared" si="13"/>
        <v>42278</v>
      </c>
      <c r="BU22" s="13">
        <f t="shared" si="13"/>
        <v>42309</v>
      </c>
      <c r="BV22" s="13">
        <f t="shared" si="13"/>
        <v>42339</v>
      </c>
      <c r="BW22" s="13">
        <f t="shared" si="13"/>
        <v>42370</v>
      </c>
      <c r="BX22" s="13">
        <f t="shared" si="13"/>
        <v>42401</v>
      </c>
      <c r="BY22" s="13">
        <f t="shared" si="13"/>
        <v>42430</v>
      </c>
      <c r="BZ22" s="13">
        <f t="shared" si="13"/>
        <v>42461</v>
      </c>
      <c r="CA22" s="13">
        <f t="shared" si="13"/>
        <v>42491</v>
      </c>
      <c r="CB22" s="13">
        <f t="shared" si="13"/>
        <v>42522</v>
      </c>
      <c r="CC22" s="13">
        <f t="shared" si="13"/>
        <v>42552</v>
      </c>
      <c r="CD22" s="13">
        <f t="shared" si="13"/>
        <v>42583</v>
      </c>
      <c r="CE22" s="13">
        <f t="shared" si="13"/>
        <v>42614</v>
      </c>
      <c r="CF22" s="13">
        <f t="shared" si="13"/>
        <v>42644</v>
      </c>
      <c r="CG22" s="13">
        <f t="shared" si="13"/>
        <v>42675</v>
      </c>
      <c r="CH22" s="13">
        <f t="shared" si="13"/>
        <v>42705</v>
      </c>
      <c r="CI22" s="13">
        <f t="shared" si="13"/>
        <v>42736</v>
      </c>
      <c r="CJ22" s="13">
        <f t="shared" si="13"/>
        <v>42767</v>
      </c>
      <c r="CK22" s="13">
        <f t="shared" si="13"/>
        <v>42795</v>
      </c>
      <c r="CL22" s="13">
        <f t="shared" si="13"/>
        <v>42826</v>
      </c>
      <c r="CM22" s="13">
        <f t="shared" si="13"/>
        <v>42856</v>
      </c>
      <c r="CN22" s="13">
        <f t="shared" si="13"/>
        <v>42887</v>
      </c>
      <c r="CO22" s="13">
        <f t="shared" si="13"/>
        <v>42917</v>
      </c>
      <c r="CP22" s="13">
        <f t="shared" si="13"/>
        <v>42948</v>
      </c>
      <c r="CQ22" s="13">
        <f t="shared" si="13"/>
        <v>42979</v>
      </c>
      <c r="CR22" s="13">
        <f t="shared" si="13"/>
        <v>43009</v>
      </c>
      <c r="CS22" s="13">
        <f t="shared" si="13"/>
        <v>43040</v>
      </c>
      <c r="CT22" s="13">
        <f t="shared" si="13"/>
        <v>43070</v>
      </c>
      <c r="CU22" s="13">
        <f t="shared" si="13"/>
        <v>43101</v>
      </c>
      <c r="CV22" s="13">
        <f t="shared" si="13"/>
        <v>43132</v>
      </c>
      <c r="CW22" s="13">
        <f t="shared" si="13"/>
        <v>43160</v>
      </c>
      <c r="CX22" s="13">
        <f t="shared" si="13"/>
        <v>43191</v>
      </c>
      <c r="CY22" s="13">
        <f t="shared" si="13"/>
        <v>43221</v>
      </c>
      <c r="CZ22" s="13">
        <f t="shared" si="13"/>
        <v>43252</v>
      </c>
      <c r="DA22" s="13">
        <f t="shared" si="13"/>
        <v>43282</v>
      </c>
      <c r="DB22" s="13">
        <f t="shared" si="13"/>
        <v>43313</v>
      </c>
      <c r="DC22" s="13">
        <f t="shared" si="13"/>
        <v>43344</v>
      </c>
      <c r="DD22" s="13">
        <f t="shared" si="13"/>
        <v>43374</v>
      </c>
      <c r="DE22" s="13">
        <f t="shared" si="13"/>
        <v>43405</v>
      </c>
      <c r="DF22" s="13">
        <f t="shared" si="13"/>
        <v>43435</v>
      </c>
      <c r="DG22" s="13">
        <f t="shared" si="13"/>
        <v>43466</v>
      </c>
      <c r="DH22" s="13">
        <f t="shared" si="13"/>
        <v>43497</v>
      </c>
      <c r="DI22" s="13">
        <f t="shared" si="13"/>
        <v>43525</v>
      </c>
      <c r="DJ22" s="13">
        <f t="shared" si="13"/>
        <v>43556</v>
      </c>
      <c r="DK22" s="13">
        <f t="shared" si="13"/>
        <v>43586</v>
      </c>
      <c r="DL22" s="13">
        <f t="shared" si="13"/>
        <v>43617</v>
      </c>
      <c r="DM22" s="13">
        <f t="shared" si="13"/>
        <v>43647</v>
      </c>
      <c r="DN22" s="13">
        <f t="shared" si="13"/>
        <v>43678</v>
      </c>
      <c r="DO22" s="13">
        <f t="shared" si="13"/>
        <v>43709</v>
      </c>
      <c r="DP22" s="13">
        <f t="shared" si="13"/>
        <v>43739</v>
      </c>
      <c r="DQ22" s="13">
        <f t="shared" si="13"/>
        <v>43770</v>
      </c>
      <c r="DR22" s="13">
        <f t="shared" si="13"/>
        <v>43800</v>
      </c>
      <c r="DS22" s="13">
        <f t="shared" si="13"/>
        <v>43831</v>
      </c>
      <c r="DT22" s="13">
        <f t="shared" si="13"/>
        <v>43862</v>
      </c>
      <c r="DU22" s="13">
        <f t="shared" si="13"/>
        <v>43891</v>
      </c>
      <c r="DV22" s="13">
        <f t="shared" si="13"/>
        <v>43922</v>
      </c>
      <c r="DW22" s="13">
        <f t="shared" si="13"/>
        <v>43952</v>
      </c>
      <c r="DX22" s="13">
        <f t="shared" si="13"/>
        <v>43983</v>
      </c>
      <c r="DY22" s="13">
        <f t="shared" si="13"/>
        <v>44013</v>
      </c>
      <c r="DZ22" s="13">
        <f t="shared" si="13"/>
        <v>44044</v>
      </c>
      <c r="EA22" s="13">
        <f t="shared" si="13"/>
        <v>44075</v>
      </c>
      <c r="EB22" s="13">
        <f t="shared" ref="EB22:ED22" si="14">EB6</f>
        <v>44105</v>
      </c>
      <c r="EC22" s="13">
        <f t="shared" si="14"/>
        <v>44136</v>
      </c>
      <c r="ED22" s="13">
        <f t="shared" si="14"/>
        <v>44166</v>
      </c>
    </row>
    <row r="23" spans="1:134" x14ac:dyDescent="0.45">
      <c r="B23" t="str">
        <f>B18</f>
        <v>Creative non-performing</v>
      </c>
      <c r="C23" s="12">
        <f>C18/$C18</f>
        <v>1</v>
      </c>
      <c r="D23" s="12">
        <f t="shared" ref="D23:BO24" si="15">D18/$C18</f>
        <v>1.0038489886168209</v>
      </c>
      <c r="E23" s="12">
        <f t="shared" si="15"/>
        <v>1.020719023830972</v>
      </c>
      <c r="F23" s="12">
        <f t="shared" si="15"/>
        <v>1.0180984358365408</v>
      </c>
      <c r="G23" s="12">
        <f t="shared" si="15"/>
        <v>1.031283269183523</v>
      </c>
      <c r="H23" s="12">
        <f t="shared" si="15"/>
        <v>1.0529031201375809</v>
      </c>
      <c r="I23" s="12">
        <f t="shared" si="15"/>
        <v>1.0633854721153058</v>
      </c>
      <c r="J23" s="12">
        <f t="shared" si="15"/>
        <v>1.0777987060846776</v>
      </c>
      <c r="K23" s="12">
        <f t="shared" si="15"/>
        <v>1.0546228810089264</v>
      </c>
      <c r="L23" s="12">
        <f t="shared" si="15"/>
        <v>1.0562607485054458</v>
      </c>
      <c r="M23" s="12">
        <f t="shared" si="15"/>
        <v>1.0619932847432643</v>
      </c>
      <c r="N23" s="12">
        <f t="shared" si="15"/>
        <v>1.0606010973712228</v>
      </c>
      <c r="O23" s="12">
        <f t="shared" si="15"/>
        <v>1.052329866513799</v>
      </c>
      <c r="P23" s="12">
        <f t="shared" si="15"/>
        <v>1.0534763737613626</v>
      </c>
      <c r="Q23" s="12">
        <f t="shared" si="15"/>
        <v>1.0446318892801572</v>
      </c>
      <c r="R23" s="12">
        <f t="shared" si="15"/>
        <v>1.0498730652690198</v>
      </c>
      <c r="S23" s="12">
        <f t="shared" si="15"/>
        <v>1.0656784866104332</v>
      </c>
      <c r="T23" s="12">
        <f t="shared" si="15"/>
        <v>1.0744410777168127</v>
      </c>
      <c r="U23" s="12">
        <f t="shared" si="15"/>
        <v>1.0829579886987142</v>
      </c>
      <c r="V23" s="12">
        <f t="shared" si="15"/>
        <v>1.1007288510359512</v>
      </c>
      <c r="W23" s="12">
        <f t="shared" si="15"/>
        <v>1.0777987060846776</v>
      </c>
      <c r="X23" s="12">
        <f t="shared" si="15"/>
        <v>1.0669887806076488</v>
      </c>
      <c r="Y23" s="12">
        <f t="shared" si="15"/>
        <v>1.0809106543280649</v>
      </c>
      <c r="Z23" s="12">
        <f t="shared" si="15"/>
        <v>1.0782900663336337</v>
      </c>
      <c r="AA23" s="12">
        <f t="shared" si="15"/>
        <v>1.0740316108426828</v>
      </c>
      <c r="AB23" s="12">
        <f t="shared" si="15"/>
        <v>1.0650233396118254</v>
      </c>
      <c r="AC23" s="12">
        <f t="shared" si="15"/>
        <v>1.0827123085742363</v>
      </c>
      <c r="AD23" s="12">
        <f t="shared" si="15"/>
        <v>1.0886086315617067</v>
      </c>
      <c r="AE23" s="12">
        <f t="shared" si="15"/>
        <v>1.1039226926541643</v>
      </c>
      <c r="AF23" s="12">
        <f t="shared" si="15"/>
        <v>1.1000737040373434</v>
      </c>
      <c r="AG23" s="12">
        <f t="shared" si="15"/>
        <v>1.0961428220456966</v>
      </c>
      <c r="AH23" s="12">
        <f t="shared" si="15"/>
        <v>1.1044140529031201</v>
      </c>
      <c r="AI23" s="12">
        <f t="shared" si="15"/>
        <v>1.0883629514372288</v>
      </c>
      <c r="AJ23" s="12">
        <f t="shared" si="15"/>
        <v>1.0744410777168127</v>
      </c>
      <c r="AK23" s="12">
        <f t="shared" si="15"/>
        <v>1.0768978789615919</v>
      </c>
      <c r="AL23" s="12">
        <f t="shared" si="15"/>
        <v>1.059618376873311</v>
      </c>
      <c r="AM23" s="12">
        <f t="shared" si="15"/>
        <v>1.0616657112439603</v>
      </c>
      <c r="AN23" s="12">
        <f t="shared" si="15"/>
        <v>1.0934403406764392</v>
      </c>
      <c r="AO23" s="12">
        <f t="shared" si="15"/>
        <v>1.0962247154205225</v>
      </c>
      <c r="AP23" s="12">
        <f t="shared" si="15"/>
        <v>1.1030218655310786</v>
      </c>
      <c r="AQ23" s="12">
        <f t="shared" si="15"/>
        <v>1.0954057816722627</v>
      </c>
      <c r="AR23" s="12">
        <f t="shared" si="15"/>
        <v>1.1132585373843256</v>
      </c>
      <c r="AS23" s="12">
        <f t="shared" si="15"/>
        <v>1.1334862009663418</v>
      </c>
      <c r="AT23" s="12">
        <f t="shared" si="15"/>
        <v>1.1353697485873393</v>
      </c>
      <c r="AU23" s="12">
        <f t="shared" si="15"/>
        <v>1.0974531160429122</v>
      </c>
      <c r="AV23" s="12">
        <f t="shared" si="15"/>
        <v>1.1036770125296864</v>
      </c>
      <c r="AW23" s="12">
        <f t="shared" si="15"/>
        <v>1.1067889607730734</v>
      </c>
      <c r="AX23" s="12">
        <f t="shared" si="15"/>
        <v>1.1035951191548603</v>
      </c>
      <c r="AY23" s="12">
        <f t="shared" si="15"/>
        <v>1.0967979690443044</v>
      </c>
      <c r="AZ23" s="12">
        <f t="shared" si="15"/>
        <v>1.0807468675784129</v>
      </c>
      <c r="BA23" s="12">
        <f t="shared" si="15"/>
        <v>1.1025305052821226</v>
      </c>
      <c r="BB23" s="12">
        <f t="shared" si="15"/>
        <v>1.1130128572598477</v>
      </c>
      <c r="BC23" s="12">
        <f t="shared" si="15"/>
        <v>1.1411022848251577</v>
      </c>
      <c r="BD23" s="12">
        <f t="shared" si="15"/>
        <v>1.1492916223077554</v>
      </c>
      <c r="BE23" s="12">
        <f t="shared" si="15"/>
        <v>1.1587093604127425</v>
      </c>
      <c r="BF23" s="12">
        <f t="shared" si="15"/>
        <v>1.192531324215871</v>
      </c>
      <c r="BG23" s="12">
        <f t="shared" si="15"/>
        <v>1.1389730570796823</v>
      </c>
      <c r="BH23" s="12">
        <f t="shared" si="15"/>
        <v>1.1452788469412825</v>
      </c>
      <c r="BI23" s="12">
        <f t="shared" si="15"/>
        <v>1.1408566047006796</v>
      </c>
      <c r="BJ23" s="12">
        <f t="shared" si="15"/>
        <v>1.1303742527229548</v>
      </c>
      <c r="BK23" s="12">
        <f t="shared" si="15"/>
        <v>1.1197281139955777</v>
      </c>
      <c r="BL23" s="12">
        <f t="shared" si="15"/>
        <v>1.1270166243550896</v>
      </c>
      <c r="BM23" s="12">
        <f t="shared" si="15"/>
        <v>1.1423306854475472</v>
      </c>
      <c r="BN23" s="12">
        <f t="shared" si="15"/>
        <v>1.1307018262222586</v>
      </c>
      <c r="BO23" s="12">
        <f t="shared" si="15"/>
        <v>1.143149619195807</v>
      </c>
      <c r="BP23" s="12">
        <f t="shared" ref="BP23:EA25" si="16">BP18/$C18</f>
        <v>1.1645237900253869</v>
      </c>
      <c r="BQ23" s="12">
        <f t="shared" si="16"/>
        <v>1.2006387683236426</v>
      </c>
      <c r="BR23" s="12">
        <f t="shared" si="16"/>
        <v>1.1723855540086807</v>
      </c>
      <c r="BS23" s="12">
        <f t="shared" si="16"/>
        <v>1.1510113831791009</v>
      </c>
      <c r="BT23" s="12">
        <f t="shared" si="16"/>
        <v>1.139873884202768</v>
      </c>
      <c r="BU23" s="12">
        <f t="shared" si="16"/>
        <v>1.1413479649496356</v>
      </c>
      <c r="BV23" s="12">
        <f t="shared" si="16"/>
        <v>1.1583817869134387</v>
      </c>
      <c r="BW23" s="12">
        <f t="shared" si="16"/>
        <v>1.1552698386700515</v>
      </c>
      <c r="BX23" s="12">
        <f t="shared" si="16"/>
        <v>1.1585455736630907</v>
      </c>
      <c r="BY23" s="12">
        <f t="shared" si="16"/>
        <v>1.1721398738842028</v>
      </c>
      <c r="BZ23" s="12">
        <f t="shared" si="16"/>
        <v>1.1748423552534599</v>
      </c>
      <c r="CA23" s="12">
        <f t="shared" si="16"/>
        <v>1.2100565064286299</v>
      </c>
      <c r="CB23" s="12">
        <f t="shared" si="16"/>
        <v>1.2242240602735239</v>
      </c>
      <c r="CC23" s="12">
        <f t="shared" si="16"/>
        <v>1.2220948325280485</v>
      </c>
      <c r="CD23" s="12">
        <f t="shared" si="16"/>
        <v>1.2216034722790927</v>
      </c>
      <c r="CE23" s="12">
        <f t="shared" si="16"/>
        <v>1.1869625747277046</v>
      </c>
      <c r="CF23" s="12">
        <f t="shared" si="16"/>
        <v>1.1818032921136681</v>
      </c>
      <c r="CG23" s="12">
        <f t="shared" si="16"/>
        <v>1.1839325198591435</v>
      </c>
      <c r="CH23" s="12">
        <f t="shared" si="16"/>
        <v>1.1958070592089101</v>
      </c>
      <c r="CI23" s="12">
        <f t="shared" si="16"/>
        <v>1.1687822455163377</v>
      </c>
      <c r="CJ23" s="12">
        <f t="shared" si="16"/>
        <v>1.1723036606338548</v>
      </c>
      <c r="CK23" s="12">
        <f t="shared" si="16"/>
        <v>1.177872410122021</v>
      </c>
      <c r="CL23" s="12">
        <f t="shared" si="16"/>
        <v>1.178609450495455</v>
      </c>
      <c r="CM23" s="12">
        <f t="shared" si="16"/>
        <v>1.2039963966915077</v>
      </c>
      <c r="CN23" s="12">
        <f t="shared" si="16"/>
        <v>1.2535418884612235</v>
      </c>
      <c r="CO23" s="12">
        <f t="shared" si="16"/>
        <v>1.269265416427811</v>
      </c>
      <c r="CP23" s="12">
        <f t="shared" si="16"/>
        <v>1.2589468511997379</v>
      </c>
      <c r="CQ23" s="12">
        <f t="shared" si="16"/>
        <v>1.2535418884612235</v>
      </c>
      <c r="CR23" s="12">
        <f t="shared" si="16"/>
        <v>1.2472360985996234</v>
      </c>
      <c r="CS23" s="12">
        <f t="shared" si="16"/>
        <v>1.2523134878388338</v>
      </c>
      <c r="CT23" s="12">
        <f t="shared" si="16"/>
        <v>1.2471542052247973</v>
      </c>
      <c r="CU23" s="12">
        <f t="shared" si="16"/>
        <v>1.2351158791253787</v>
      </c>
      <c r="CV23" s="12">
        <f t="shared" si="16"/>
        <v>1.2194742445336173</v>
      </c>
      <c r="CW23" s="12">
        <f t="shared" si="16"/>
        <v>1.209319466055196</v>
      </c>
      <c r="CX23" s="12">
        <f t="shared" si="16"/>
        <v>1.2364261731225943</v>
      </c>
      <c r="CY23" s="12">
        <f t="shared" si="16"/>
        <v>1.2743428056670216</v>
      </c>
      <c r="CZ23" s="12">
        <f t="shared" si="16"/>
        <v>1.3161084268282697</v>
      </c>
      <c r="DA23" s="12">
        <f t="shared" si="16"/>
        <v>1.3309311276717715</v>
      </c>
      <c r="DB23" s="12">
        <f t="shared" si="16"/>
        <v>1.3123413315862746</v>
      </c>
      <c r="DC23" s="12">
        <f t="shared" si="16"/>
        <v>1.2822864630251414</v>
      </c>
      <c r="DD23" s="12">
        <f t="shared" si="16"/>
        <v>1.2568995168290886</v>
      </c>
      <c r="DE23" s="12">
        <f t="shared" si="16"/>
        <v>1.2637785603144707</v>
      </c>
      <c r="DF23" s="12">
        <f t="shared" si="16"/>
        <v>1.2574727704528703</v>
      </c>
      <c r="DG23" s="12">
        <f t="shared" si="16"/>
        <v>1.2650888543116863</v>
      </c>
      <c r="DH23" s="12">
        <f t="shared" si="16"/>
        <v>1.283269183523053</v>
      </c>
      <c r="DI23" s="12">
        <f t="shared" si="16"/>
        <v>1.2970272704938171</v>
      </c>
      <c r="DJ23" s="12">
        <f t="shared" si="16"/>
        <v>1.3097207435918434</v>
      </c>
      <c r="DK23" s="12">
        <f t="shared" si="16"/>
        <v>1.3414134796494963</v>
      </c>
      <c r="DL23" s="12">
        <f t="shared" si="16"/>
        <v>1.3536974858733928</v>
      </c>
      <c r="DM23" s="12">
        <f t="shared" si="16"/>
        <v>1.363197117353206</v>
      </c>
      <c r="DN23" s="12">
        <f t="shared" si="16"/>
        <v>1.3539431659978707</v>
      </c>
      <c r="DO23" s="12">
        <f t="shared" si="16"/>
        <v>1.3034149537302433</v>
      </c>
      <c r="DP23" s="12">
        <f t="shared" si="16"/>
        <v>1.3136516255834902</v>
      </c>
      <c r="DQ23" s="12">
        <f t="shared" si="16"/>
        <v>1.2816313160265334</v>
      </c>
      <c r="DR23" s="12">
        <f t="shared" si="16"/>
        <v>1.3053803947260667</v>
      </c>
      <c r="DS23" s="12">
        <f t="shared" si="16"/>
        <v>1.2940791090000818</v>
      </c>
      <c r="DT23" s="12">
        <f t="shared" si="16"/>
        <v>1.2955531897469494</v>
      </c>
      <c r="DU23" s="12">
        <f t="shared" si="16"/>
        <v>1.2774547539104086</v>
      </c>
      <c r="DV23" s="12">
        <f t="shared" si="16"/>
        <v>1.1934321513389567</v>
      </c>
      <c r="DW23" s="12">
        <f t="shared" si="16"/>
        <v>1.2310212103840799</v>
      </c>
      <c r="DX23" s="12">
        <f t="shared" si="16"/>
        <v>1.2572270903283924</v>
      </c>
      <c r="DY23" s="12">
        <f t="shared" si="16"/>
        <v>1.3268364589304724</v>
      </c>
      <c r="DZ23" s="12">
        <f t="shared" si="16"/>
        <v>1.345753828515273</v>
      </c>
      <c r="EA23" s="12">
        <f t="shared" si="16"/>
        <v>1.3509950045041357</v>
      </c>
      <c r="EB23" s="12">
        <f t="shared" ref="EB23:ED25" si="17">EB18/$C18</f>
        <v>1.3659814920972893</v>
      </c>
      <c r="EC23" s="12">
        <f t="shared" si="17"/>
        <v>1.349439030382442</v>
      </c>
      <c r="ED23" s="12">
        <f t="shared" si="17"/>
        <v>1.349439030382442</v>
      </c>
    </row>
    <row r="24" spans="1:134" x14ac:dyDescent="0.45">
      <c r="B24" t="str">
        <f t="shared" ref="B24:B25" si="18">B19</f>
        <v>Performing</v>
      </c>
      <c r="C24" s="12">
        <f t="shared" ref="C24:R25" si="19">C19/$C19</f>
        <v>1</v>
      </c>
      <c r="D24" s="12">
        <f t="shared" si="19"/>
        <v>1.0152143845089903</v>
      </c>
      <c r="E24" s="12">
        <f t="shared" si="19"/>
        <v>1.1175656984785616</v>
      </c>
      <c r="F24" s="12">
        <f t="shared" si="19"/>
        <v>1.0615491009681881</v>
      </c>
      <c r="G24" s="12">
        <f t="shared" si="19"/>
        <v>1.0504840940525588</v>
      </c>
      <c r="H24" s="12">
        <f t="shared" si="19"/>
        <v>0.98824343015214389</v>
      </c>
      <c r="I24" s="12">
        <f t="shared" si="19"/>
        <v>1.0477178423236515</v>
      </c>
      <c r="J24" s="12">
        <f t="shared" si="19"/>
        <v>0.9294605809128631</v>
      </c>
      <c r="K24" s="12">
        <f t="shared" si="19"/>
        <v>1.0089903181189488</v>
      </c>
      <c r="L24" s="12">
        <f t="shared" si="19"/>
        <v>0.95504840940525593</v>
      </c>
      <c r="M24" s="12">
        <f t="shared" si="19"/>
        <v>0.98063623789764864</v>
      </c>
      <c r="N24" s="12">
        <f t="shared" si="19"/>
        <v>0.9681881051175657</v>
      </c>
      <c r="O24" s="12">
        <f t="shared" si="19"/>
        <v>0.96749654218533887</v>
      </c>
      <c r="P24" s="12">
        <f t="shared" si="19"/>
        <v>0.91770401106500687</v>
      </c>
      <c r="Q24" s="12">
        <f t="shared" si="19"/>
        <v>0.950207468879668</v>
      </c>
      <c r="R24" s="12">
        <f t="shared" si="19"/>
        <v>1.107883817427386</v>
      </c>
      <c r="S24" s="12">
        <f t="shared" si="15"/>
        <v>1.0318118948824344</v>
      </c>
      <c r="T24" s="12">
        <f t="shared" si="15"/>
        <v>0.99515905947441219</v>
      </c>
      <c r="U24" s="12">
        <f t="shared" si="15"/>
        <v>1.0186721991701244</v>
      </c>
      <c r="V24" s="12">
        <f t="shared" si="15"/>
        <v>0.96403872752420472</v>
      </c>
      <c r="W24" s="12">
        <f t="shared" si="15"/>
        <v>0.94398340248962653</v>
      </c>
      <c r="X24" s="12">
        <f t="shared" si="15"/>
        <v>0.97925311203319498</v>
      </c>
      <c r="Y24" s="12">
        <f t="shared" si="15"/>
        <v>1.0795297372060857</v>
      </c>
      <c r="Z24" s="12">
        <f t="shared" si="15"/>
        <v>1.0912863070539418</v>
      </c>
      <c r="AA24" s="12">
        <f t="shared" si="15"/>
        <v>1.0802213001383125</v>
      </c>
      <c r="AB24" s="12">
        <f t="shared" si="15"/>
        <v>1.0290456431535269</v>
      </c>
      <c r="AC24" s="12">
        <f t="shared" si="15"/>
        <v>1.1058091286307055</v>
      </c>
      <c r="AD24" s="12">
        <f t="shared" si="15"/>
        <v>1.0207468879668049</v>
      </c>
      <c r="AE24" s="12">
        <f t="shared" si="15"/>
        <v>0.95712309820193642</v>
      </c>
      <c r="AF24" s="12">
        <f t="shared" si="15"/>
        <v>0.94951590594744117</v>
      </c>
      <c r="AG24" s="12">
        <f t="shared" si="15"/>
        <v>1.0352697095435686</v>
      </c>
      <c r="AH24" s="12">
        <f t="shared" si="15"/>
        <v>1.0394190871369295</v>
      </c>
      <c r="AI24" s="12">
        <f t="shared" si="15"/>
        <v>0.97095435684647302</v>
      </c>
      <c r="AJ24" s="12">
        <f t="shared" si="15"/>
        <v>0.96542185338865838</v>
      </c>
      <c r="AK24" s="12">
        <f t="shared" si="15"/>
        <v>1</v>
      </c>
      <c r="AL24" s="12">
        <f t="shared" si="15"/>
        <v>1.0131396957123098</v>
      </c>
      <c r="AM24" s="12">
        <f t="shared" si="15"/>
        <v>1.0546334716459198</v>
      </c>
      <c r="AN24" s="12">
        <f t="shared" si="15"/>
        <v>1.0117565698478561</v>
      </c>
      <c r="AO24" s="12">
        <f t="shared" si="15"/>
        <v>1.04149377593361</v>
      </c>
      <c r="AP24" s="12">
        <f t="shared" si="15"/>
        <v>1.1341632088520055</v>
      </c>
      <c r="AQ24" s="12">
        <f t="shared" si="15"/>
        <v>1.1459197786998616</v>
      </c>
      <c r="AR24" s="12">
        <f t="shared" si="15"/>
        <v>1.1514522821576763</v>
      </c>
      <c r="AS24" s="12">
        <f t="shared" si="15"/>
        <v>1.0145228215767634</v>
      </c>
      <c r="AT24" s="12">
        <f t="shared" si="15"/>
        <v>1.0601659751037344</v>
      </c>
      <c r="AU24" s="12">
        <f t="shared" si="15"/>
        <v>1.1099585062240664</v>
      </c>
      <c r="AV24" s="12">
        <f t="shared" si="15"/>
        <v>1.0110650069156293</v>
      </c>
      <c r="AW24" s="12">
        <f t="shared" si="15"/>
        <v>1.1521438450899031</v>
      </c>
      <c r="AX24" s="12">
        <f t="shared" si="15"/>
        <v>1.136237897648686</v>
      </c>
      <c r="AY24" s="12">
        <f t="shared" si="15"/>
        <v>1.0691562932226832</v>
      </c>
      <c r="AZ24" s="12">
        <f t="shared" si="15"/>
        <v>1.1127247579529738</v>
      </c>
      <c r="BA24" s="12">
        <f t="shared" si="15"/>
        <v>1.1486860304287689</v>
      </c>
      <c r="BB24" s="12">
        <f t="shared" si="15"/>
        <v>1.1452282157676348</v>
      </c>
      <c r="BC24" s="12">
        <f t="shared" si="15"/>
        <v>1.1846473029045643</v>
      </c>
      <c r="BD24" s="12">
        <f t="shared" si="15"/>
        <v>1.1230982019363762</v>
      </c>
      <c r="BE24" s="12">
        <f t="shared" si="15"/>
        <v>1.1327800829875518</v>
      </c>
      <c r="BF24" s="12">
        <f t="shared" si="15"/>
        <v>1.0615491009681881</v>
      </c>
      <c r="BG24" s="12">
        <f t="shared" si="15"/>
        <v>1.1134163208852006</v>
      </c>
      <c r="BH24" s="12">
        <f t="shared" si="15"/>
        <v>1.1576763485477179</v>
      </c>
      <c r="BI24" s="12">
        <f t="shared" si="15"/>
        <v>1.127939142461964</v>
      </c>
      <c r="BJ24" s="12">
        <f t="shared" si="15"/>
        <v>1.0899031811894881</v>
      </c>
      <c r="BK24" s="12">
        <f t="shared" si="15"/>
        <v>1.1770401106500692</v>
      </c>
      <c r="BL24" s="12">
        <f t="shared" si="15"/>
        <v>1.2344398340248963</v>
      </c>
      <c r="BM24" s="12">
        <f t="shared" si="15"/>
        <v>1.2593360995850622</v>
      </c>
      <c r="BN24" s="12">
        <f t="shared" si="15"/>
        <v>1.2586445366528354</v>
      </c>
      <c r="BO24" s="12">
        <f t="shared" si="15"/>
        <v>1.2261410788381744</v>
      </c>
      <c r="BP24" s="12">
        <f t="shared" si="16"/>
        <v>1.0691562932226832</v>
      </c>
      <c r="BQ24" s="12">
        <f t="shared" si="16"/>
        <v>1.0836791147994467</v>
      </c>
      <c r="BR24" s="12">
        <f t="shared" si="16"/>
        <v>1.0560165975103735</v>
      </c>
      <c r="BS24" s="12">
        <f t="shared" si="16"/>
        <v>1.0463347164591978</v>
      </c>
      <c r="BT24" s="12">
        <f t="shared" si="16"/>
        <v>1.0892116182572613</v>
      </c>
      <c r="BU24" s="12">
        <f t="shared" si="16"/>
        <v>1.0373443983402491</v>
      </c>
      <c r="BV24" s="12">
        <f t="shared" si="16"/>
        <v>1.0843706777316735</v>
      </c>
      <c r="BW24" s="12">
        <f t="shared" si="16"/>
        <v>1.0601659751037344</v>
      </c>
      <c r="BX24" s="12">
        <f t="shared" si="16"/>
        <v>1.0124481327800829</v>
      </c>
      <c r="BY24" s="12">
        <f t="shared" si="16"/>
        <v>1.0366528354080222</v>
      </c>
      <c r="BZ24" s="12">
        <f t="shared" si="16"/>
        <v>1.0463347164591978</v>
      </c>
      <c r="CA24" s="12">
        <f t="shared" si="16"/>
        <v>1.0366528354080222</v>
      </c>
      <c r="CB24" s="12">
        <f t="shared" si="16"/>
        <v>1.0186721991701244</v>
      </c>
      <c r="CC24" s="12">
        <f t="shared" si="16"/>
        <v>1.190179806362379</v>
      </c>
      <c r="CD24" s="12">
        <f t="shared" si="16"/>
        <v>1.1625172890733058</v>
      </c>
      <c r="CE24" s="12">
        <f t="shared" si="16"/>
        <v>1.2053941908713692</v>
      </c>
      <c r="CF24" s="12">
        <f t="shared" si="16"/>
        <v>1.1977869986168741</v>
      </c>
      <c r="CG24" s="12">
        <f t="shared" si="16"/>
        <v>1.272475795297372</v>
      </c>
      <c r="CH24" s="12">
        <f t="shared" si="16"/>
        <v>1.3499308437067774</v>
      </c>
      <c r="CI24" s="12">
        <f t="shared" si="16"/>
        <v>1.2254495159059475</v>
      </c>
      <c r="CJ24" s="12">
        <f t="shared" si="16"/>
        <v>1.2171507607192253</v>
      </c>
      <c r="CK24" s="12">
        <f t="shared" si="16"/>
        <v>1.1791147994467497</v>
      </c>
      <c r="CL24" s="12">
        <f t="shared" si="16"/>
        <v>1.2973720608575381</v>
      </c>
      <c r="CM24" s="12">
        <f t="shared" si="16"/>
        <v>1.1874135546334716</v>
      </c>
      <c r="CN24" s="12">
        <f t="shared" si="16"/>
        <v>1.1203319502074689</v>
      </c>
      <c r="CO24" s="12">
        <f t="shared" si="16"/>
        <v>1.2676348547717842</v>
      </c>
      <c r="CP24" s="12">
        <f t="shared" si="16"/>
        <v>1.1687413554633472</v>
      </c>
      <c r="CQ24" s="12">
        <f t="shared" si="16"/>
        <v>1.2780082987551866</v>
      </c>
      <c r="CR24" s="12">
        <f t="shared" si="16"/>
        <v>1.3354080221300137</v>
      </c>
      <c r="CS24" s="12">
        <f t="shared" si="16"/>
        <v>1.3333333333333333</v>
      </c>
      <c r="CT24" s="12">
        <f t="shared" si="16"/>
        <v>1.3443983402489628</v>
      </c>
      <c r="CU24" s="12">
        <f t="shared" si="16"/>
        <v>1.2731673582295988</v>
      </c>
      <c r="CV24" s="12">
        <f t="shared" si="16"/>
        <v>1.2759336099585061</v>
      </c>
      <c r="CW24" s="12">
        <f t="shared" si="16"/>
        <v>1.3015214384508991</v>
      </c>
      <c r="CX24" s="12">
        <f t="shared" si="16"/>
        <v>1.3402489626556016</v>
      </c>
      <c r="CY24" s="12">
        <f t="shared" si="16"/>
        <v>1.322268326417704</v>
      </c>
      <c r="CZ24" s="12">
        <f t="shared" si="16"/>
        <v>1.2219917012448134</v>
      </c>
      <c r="DA24" s="12">
        <f t="shared" si="16"/>
        <v>1.227524204702628</v>
      </c>
      <c r="DB24" s="12">
        <f t="shared" si="16"/>
        <v>1.227524204702628</v>
      </c>
      <c r="DC24" s="12">
        <f t="shared" si="16"/>
        <v>1.3312586445366528</v>
      </c>
      <c r="DD24" s="12">
        <f t="shared" si="16"/>
        <v>1.3928077455048409</v>
      </c>
      <c r="DE24" s="12">
        <f t="shared" si="16"/>
        <v>1.3941908713692945</v>
      </c>
      <c r="DF24" s="12">
        <f t="shared" si="16"/>
        <v>1.4038727524204702</v>
      </c>
      <c r="DG24" s="12">
        <f t="shared" si="16"/>
        <v>1.4315352697095436</v>
      </c>
      <c r="DH24" s="12">
        <f t="shared" si="16"/>
        <v>1.3769017980636238</v>
      </c>
      <c r="DI24" s="12">
        <f t="shared" si="16"/>
        <v>1.4038727524204702</v>
      </c>
      <c r="DJ24" s="12">
        <f t="shared" si="16"/>
        <v>1.3250345781466113</v>
      </c>
      <c r="DK24" s="12">
        <f t="shared" si="16"/>
        <v>1.3858921161825726</v>
      </c>
      <c r="DL24" s="12">
        <f t="shared" si="16"/>
        <v>1.3686030428769018</v>
      </c>
      <c r="DM24" s="12">
        <f t="shared" si="16"/>
        <v>1.2987551867219918</v>
      </c>
      <c r="DN24" s="12">
        <f t="shared" si="16"/>
        <v>1.3312586445366528</v>
      </c>
      <c r="DO24" s="12">
        <f t="shared" si="16"/>
        <v>1.2482710926694329</v>
      </c>
      <c r="DP24" s="12">
        <f t="shared" si="16"/>
        <v>1.4011065006915628</v>
      </c>
      <c r="DQ24" s="12">
        <f t="shared" si="16"/>
        <v>1.3616874135546335</v>
      </c>
      <c r="DR24" s="12">
        <f t="shared" si="16"/>
        <v>1.3478561549100969</v>
      </c>
      <c r="DS24" s="12">
        <f t="shared" si="16"/>
        <v>1.2904564315352698</v>
      </c>
      <c r="DT24" s="12">
        <f t="shared" si="16"/>
        <v>1.372060857538036</v>
      </c>
      <c r="DU24" s="12">
        <f t="shared" si="16"/>
        <v>1.0601659751037344</v>
      </c>
      <c r="DV24" s="12">
        <f t="shared" si="16"/>
        <v>0.98686030428769023</v>
      </c>
      <c r="DW24" s="12">
        <f t="shared" si="16"/>
        <v>1.0311203319502074</v>
      </c>
      <c r="DX24" s="12">
        <f t="shared" si="16"/>
        <v>0.98755186721991706</v>
      </c>
      <c r="DY24" s="12">
        <f t="shared" si="16"/>
        <v>0.99446749654218536</v>
      </c>
      <c r="DZ24" s="12">
        <f t="shared" si="16"/>
        <v>1.1251728907330567</v>
      </c>
      <c r="EA24" s="12">
        <f t="shared" si="16"/>
        <v>1.1964038727524204</v>
      </c>
      <c r="EB24" s="12">
        <f t="shared" si="17"/>
        <v>1.2289073305670817</v>
      </c>
      <c r="EC24" s="12">
        <f t="shared" si="17"/>
        <v>1.1763485477178424</v>
      </c>
      <c r="ED24" s="12">
        <f t="shared" si="17"/>
        <v>1.1763485477178424</v>
      </c>
    </row>
    <row r="25" spans="1:134" x14ac:dyDescent="0.45">
      <c r="B25" t="str">
        <f t="shared" si="18"/>
        <v>Not Creative</v>
      </c>
      <c r="C25" s="12">
        <f t="shared" si="19"/>
        <v>1</v>
      </c>
      <c r="D25" s="12">
        <f t="shared" ref="D25:BO25" si="20">D20/$C20</f>
        <v>1.0030538009370427</v>
      </c>
      <c r="E25" s="12">
        <f t="shared" si="20"/>
        <v>0.99813916971282035</v>
      </c>
      <c r="F25" s="12">
        <f t="shared" si="20"/>
        <v>1.0117002890659652</v>
      </c>
      <c r="G25" s="12">
        <f t="shared" si="20"/>
        <v>1.0328678708532799</v>
      </c>
      <c r="H25" s="12">
        <f t="shared" si="20"/>
        <v>1.0516087260195055</v>
      </c>
      <c r="I25" s="12">
        <f t="shared" si="20"/>
        <v>1.0442520736786831</v>
      </c>
      <c r="J25" s="12">
        <f t="shared" si="20"/>
        <v>1.0441450122101055</v>
      </c>
      <c r="K25" s="12">
        <f t="shared" si="20"/>
        <v>1.0304870277187241</v>
      </c>
      <c r="L25" s="12">
        <f t="shared" si="20"/>
        <v>1.0310784148784853</v>
      </c>
      <c r="M25" s="12">
        <f t="shared" si="20"/>
        <v>1.029885444228622</v>
      </c>
      <c r="N25" s="12">
        <f t="shared" si="20"/>
        <v>1.0298701497331111</v>
      </c>
      <c r="O25" s="12">
        <f t="shared" si="20"/>
        <v>1.01550352028305</v>
      </c>
      <c r="P25" s="12">
        <f t="shared" si="20"/>
        <v>1.0183177074570862</v>
      </c>
      <c r="Q25" s="12">
        <f t="shared" si="20"/>
        <v>1.017252190936482</v>
      </c>
      <c r="R25" s="12">
        <f t="shared" si="20"/>
        <v>1.025291997410132</v>
      </c>
      <c r="S25" s="12">
        <f t="shared" si="20"/>
        <v>1.0477800039765688</v>
      </c>
      <c r="T25" s="12">
        <f t="shared" si="20"/>
        <v>1.0602654104787688</v>
      </c>
      <c r="U25" s="12">
        <f t="shared" si="20"/>
        <v>1.0586288994590847</v>
      </c>
      <c r="V25" s="12">
        <f t="shared" si="20"/>
        <v>1.0576245609205246</v>
      </c>
      <c r="W25" s="12">
        <f t="shared" si="20"/>
        <v>1.0469031195672678</v>
      </c>
      <c r="X25" s="12">
        <f t="shared" si="20"/>
        <v>1.0445120801023711</v>
      </c>
      <c r="Y25" s="12">
        <f t="shared" si="20"/>
        <v>1.0398268663108148</v>
      </c>
      <c r="Z25" s="12">
        <f t="shared" si="20"/>
        <v>1.0378385818943763</v>
      </c>
      <c r="AA25" s="12">
        <f t="shared" si="20"/>
        <v>1.0195718560889935</v>
      </c>
      <c r="AB25" s="12">
        <f t="shared" si="20"/>
        <v>1.0210656184839075</v>
      </c>
      <c r="AC25" s="12">
        <f t="shared" si="20"/>
        <v>1.0250574818122957</v>
      </c>
      <c r="AD25" s="12">
        <f t="shared" si="20"/>
        <v>1.0403876644795538</v>
      </c>
      <c r="AE25" s="12">
        <f t="shared" si="20"/>
        <v>1.059408918730149</v>
      </c>
      <c r="AF25" s="12">
        <f t="shared" si="20"/>
        <v>1.0709715573365146</v>
      </c>
      <c r="AG25" s="12">
        <f t="shared" si="20"/>
        <v>1.0661945765718919</v>
      </c>
      <c r="AH25" s="12">
        <f t="shared" si="20"/>
        <v>1.0702782068733463</v>
      </c>
      <c r="AI25" s="12">
        <f t="shared" si="20"/>
        <v>1.0611524912184105</v>
      </c>
      <c r="AJ25" s="12">
        <f t="shared" si="20"/>
        <v>1.0597912811179258</v>
      </c>
      <c r="AK25" s="12">
        <f t="shared" si="20"/>
        <v>1.0579814324824495</v>
      </c>
      <c r="AL25" s="12">
        <f t="shared" si="20"/>
        <v>1.05812927927239</v>
      </c>
      <c r="AM25" s="12">
        <f t="shared" si="20"/>
        <v>1.0429673360557534</v>
      </c>
      <c r="AN25" s="12">
        <f t="shared" si="20"/>
        <v>1.0442571718438534</v>
      </c>
      <c r="AO25" s="12">
        <f t="shared" si="20"/>
        <v>1.0399849094310958</v>
      </c>
      <c r="AP25" s="12">
        <f t="shared" si="20"/>
        <v>1.0501353562852729</v>
      </c>
      <c r="AQ25" s="12">
        <f t="shared" si="20"/>
        <v>1.0744434078175265</v>
      </c>
      <c r="AR25" s="12">
        <f t="shared" si="20"/>
        <v>1.0839056023737057</v>
      </c>
      <c r="AS25" s="12">
        <f t="shared" si="20"/>
        <v>1.0806427766646785</v>
      </c>
      <c r="AT25" s="12">
        <f t="shared" si="20"/>
        <v>1.0811627895120546</v>
      </c>
      <c r="AU25" s="12">
        <f t="shared" si="20"/>
        <v>1.0745504692861039</v>
      </c>
      <c r="AV25" s="12">
        <f t="shared" si="20"/>
        <v>1.0711958766040102</v>
      </c>
      <c r="AW25" s="12">
        <f t="shared" si="20"/>
        <v>1.0696358380618816</v>
      </c>
      <c r="AX25" s="12">
        <f t="shared" si="20"/>
        <v>1.0649455261051548</v>
      </c>
      <c r="AY25" s="12">
        <f t="shared" si="20"/>
        <v>1.0482949186587747</v>
      </c>
      <c r="AZ25" s="12">
        <f t="shared" si="20"/>
        <v>1.0516648058363796</v>
      </c>
      <c r="BA25" s="12">
        <f t="shared" si="20"/>
        <v>1.0517259838184239</v>
      </c>
      <c r="BB25" s="12">
        <f t="shared" si="20"/>
        <v>1.0574461251395624</v>
      </c>
      <c r="BC25" s="12">
        <f t="shared" si="20"/>
        <v>1.0760850170023808</v>
      </c>
      <c r="BD25" s="12">
        <f t="shared" si="20"/>
        <v>1.0882849262550409</v>
      </c>
      <c r="BE25" s="12">
        <f t="shared" si="20"/>
        <v>1.0846346399930664</v>
      </c>
      <c r="BF25" s="12">
        <f t="shared" si="20"/>
        <v>1.080005506018384</v>
      </c>
      <c r="BG25" s="12">
        <f t="shared" si="20"/>
        <v>1.0729853325788048</v>
      </c>
      <c r="BH25" s="12">
        <f t="shared" si="20"/>
        <v>1.0750755802986505</v>
      </c>
      <c r="BI25" s="12">
        <f t="shared" si="20"/>
        <v>1.0705891949487381</v>
      </c>
      <c r="BJ25" s="12">
        <f t="shared" si="20"/>
        <v>1.0661639875808697</v>
      </c>
      <c r="BK25" s="12">
        <f t="shared" si="20"/>
        <v>1.0493553370142086</v>
      </c>
      <c r="BL25" s="12">
        <f t="shared" si="20"/>
        <v>1.0505177186730497</v>
      </c>
      <c r="BM25" s="12">
        <f t="shared" si="20"/>
        <v>1.0501404544504434</v>
      </c>
      <c r="BN25" s="12">
        <f t="shared" si="20"/>
        <v>1.0577571132149539</v>
      </c>
      <c r="BO25" s="12">
        <f t="shared" si="20"/>
        <v>1.0828655766789532</v>
      </c>
      <c r="BP25" s="12">
        <f t="shared" si="16"/>
        <v>1.0961666896084099</v>
      </c>
      <c r="BQ25" s="12">
        <f t="shared" si="16"/>
        <v>1.0894167189228596</v>
      </c>
      <c r="BR25" s="12">
        <f t="shared" si="16"/>
        <v>1.0919301143518447</v>
      </c>
      <c r="BS25" s="12">
        <f t="shared" si="16"/>
        <v>1.0815910353863645</v>
      </c>
      <c r="BT25" s="12">
        <f t="shared" si="16"/>
        <v>1.0832071537453671</v>
      </c>
      <c r="BU25" s="12">
        <f t="shared" si="16"/>
        <v>1.0787003757347731</v>
      </c>
      <c r="BV25" s="12">
        <f t="shared" si="16"/>
        <v>1.07377554818021</v>
      </c>
      <c r="BW25" s="12">
        <f t="shared" si="16"/>
        <v>1.0552997976028426</v>
      </c>
      <c r="BX25" s="12">
        <f t="shared" si="16"/>
        <v>1.0570586645866153</v>
      </c>
      <c r="BY25" s="12">
        <f t="shared" si="16"/>
        <v>1.0571300388990001</v>
      </c>
      <c r="BZ25" s="12">
        <f t="shared" si="16"/>
        <v>1.0625595848054286</v>
      </c>
      <c r="CA25" s="12">
        <f t="shared" si="16"/>
        <v>1.0858072179822482</v>
      </c>
      <c r="CB25" s="12">
        <f t="shared" si="16"/>
        <v>1.0939489877593054</v>
      </c>
      <c r="CC25" s="12">
        <f t="shared" si="16"/>
        <v>1.0881115886392487</v>
      </c>
      <c r="CD25" s="12">
        <f t="shared" si="16"/>
        <v>1.0891261235081495</v>
      </c>
      <c r="CE25" s="12">
        <f t="shared" si="16"/>
        <v>1.0844867932031261</v>
      </c>
      <c r="CF25" s="12">
        <f t="shared" si="16"/>
        <v>1.0872754895513106</v>
      </c>
      <c r="CG25" s="12">
        <f t="shared" si="16"/>
        <v>1.0819122197920967</v>
      </c>
      <c r="CH25" s="12">
        <f t="shared" si="16"/>
        <v>1.0784097803200627</v>
      </c>
      <c r="CI25" s="12">
        <f t="shared" si="16"/>
        <v>1.0657714288627522</v>
      </c>
      <c r="CJ25" s="12">
        <f t="shared" si="16"/>
        <v>1.0687334628267287</v>
      </c>
      <c r="CK25" s="12">
        <f t="shared" si="16"/>
        <v>1.0721339389953555</v>
      </c>
      <c r="CL25" s="12">
        <f t="shared" si="16"/>
        <v>1.0769669995768523</v>
      </c>
      <c r="CM25" s="12">
        <f t="shared" si="16"/>
        <v>1.1093964282254816</v>
      </c>
      <c r="CN25" s="12">
        <f t="shared" si="16"/>
        <v>1.118170370483663</v>
      </c>
      <c r="CO25" s="12">
        <f t="shared" si="16"/>
        <v>1.1159220796435363</v>
      </c>
      <c r="CP25" s="12">
        <f t="shared" si="16"/>
        <v>1.1165593502898308</v>
      </c>
      <c r="CQ25" s="12">
        <f t="shared" si="16"/>
        <v>1.1052924052633457</v>
      </c>
      <c r="CR25" s="12">
        <f t="shared" si="16"/>
        <v>1.1071991190370585</v>
      </c>
      <c r="CS25" s="12">
        <f t="shared" si="16"/>
        <v>1.1092740722613932</v>
      </c>
      <c r="CT25" s="12">
        <f t="shared" si="16"/>
        <v>1.1088764153781054</v>
      </c>
      <c r="CU25" s="12">
        <f t="shared" si="16"/>
        <v>1.0873621583592066</v>
      </c>
      <c r="CV25" s="12">
        <f t="shared" si="16"/>
        <v>1.0893810317666672</v>
      </c>
      <c r="CW25" s="12">
        <f t="shared" si="16"/>
        <v>1.0911755859066321</v>
      </c>
      <c r="CX25" s="12">
        <f t="shared" si="16"/>
        <v>1.0940866382189049</v>
      </c>
      <c r="CY25" s="12">
        <f t="shared" si="16"/>
        <v>1.1162228713885873</v>
      </c>
      <c r="CZ25" s="12">
        <f t="shared" si="16"/>
        <v>1.126266256774187</v>
      </c>
      <c r="DA25" s="12">
        <f t="shared" si="16"/>
        <v>1.12286578060556</v>
      </c>
      <c r="DB25" s="12">
        <f t="shared" si="16"/>
        <v>1.1191849053525635</v>
      </c>
      <c r="DC25" s="12">
        <f t="shared" si="16"/>
        <v>1.1131996594425666</v>
      </c>
      <c r="DD25" s="12">
        <f t="shared" si="16"/>
        <v>1.1168040622180078</v>
      </c>
      <c r="DE25" s="12">
        <f t="shared" si="16"/>
        <v>1.1203370906810639</v>
      </c>
      <c r="DF25" s="12">
        <f t="shared" si="16"/>
        <v>1.1191441200312007</v>
      </c>
      <c r="DG25" s="12">
        <f t="shared" si="16"/>
        <v>1.1053790740712417</v>
      </c>
      <c r="DH25" s="12">
        <f t="shared" si="16"/>
        <v>1.1095850603367847</v>
      </c>
      <c r="DI25" s="12">
        <f t="shared" si="16"/>
        <v>1.109717612631214</v>
      </c>
      <c r="DJ25" s="12">
        <f t="shared" si="16"/>
        <v>1.1225038108784648</v>
      </c>
      <c r="DK25" s="12">
        <f t="shared" si="16"/>
        <v>1.1453741798326782</v>
      </c>
      <c r="DL25" s="12">
        <f t="shared" si="16"/>
        <v>1.1520986596923768</v>
      </c>
      <c r="DM25" s="12">
        <f t="shared" si="16"/>
        <v>1.1428505880733524</v>
      </c>
      <c r="DN25" s="12">
        <f t="shared" si="16"/>
        <v>1.1456698734125588</v>
      </c>
      <c r="DO25" s="12">
        <f t="shared" si="16"/>
        <v>1.1437121779871424</v>
      </c>
      <c r="DP25" s="12">
        <f t="shared" si="16"/>
        <v>1.1420501761416066</v>
      </c>
      <c r="DQ25" s="12">
        <f t="shared" si="16"/>
        <v>1.1354939357325298</v>
      </c>
      <c r="DR25" s="12">
        <f t="shared" si="16"/>
        <v>1.1353104017863971</v>
      </c>
      <c r="DS25" s="12">
        <f t="shared" si="16"/>
        <v>1.1210406374745729</v>
      </c>
      <c r="DT25" s="12">
        <f t="shared" si="16"/>
        <v>1.1257258512661292</v>
      </c>
      <c r="DU25" s="12">
        <f t="shared" si="16"/>
        <v>1.060041091211273</v>
      </c>
      <c r="DV25" s="12">
        <f t="shared" si="16"/>
        <v>0.9389341775894855</v>
      </c>
      <c r="DW25" s="12">
        <f t="shared" si="16"/>
        <v>0.9796124374837496</v>
      </c>
      <c r="DX25" s="12">
        <f t="shared" si="16"/>
        <v>1.0544127168632009</v>
      </c>
      <c r="DY25" s="12">
        <f t="shared" si="16"/>
        <v>1.0701915380654503</v>
      </c>
      <c r="DZ25" s="12">
        <f t="shared" si="16"/>
        <v>1.0823455638315771</v>
      </c>
      <c r="EA25" s="12">
        <f t="shared" si="16"/>
        <v>1.0976247648471316</v>
      </c>
      <c r="EB25" s="12">
        <f t="shared" si="17"/>
        <v>1.101218971292232</v>
      </c>
      <c r="EC25" s="12">
        <f t="shared" si="17"/>
        <v>1.1037833483729207</v>
      </c>
      <c r="ED25" s="12">
        <f t="shared" si="17"/>
        <v>1.1037833483729207</v>
      </c>
    </row>
    <row r="27" spans="1:134" x14ac:dyDescent="0.45">
      <c r="A27" t="s">
        <v>82</v>
      </c>
      <c r="C27" s="13">
        <f>C22</f>
        <v>40179</v>
      </c>
      <c r="D27" s="13">
        <f t="shared" ref="D27:BO27" si="21">D22</f>
        <v>40210</v>
      </c>
      <c r="E27" s="13">
        <f t="shared" si="21"/>
        <v>40238</v>
      </c>
      <c r="F27" s="13">
        <f t="shared" si="21"/>
        <v>40269</v>
      </c>
      <c r="G27" s="13">
        <f t="shared" si="21"/>
        <v>40299</v>
      </c>
      <c r="H27" s="13">
        <f t="shared" si="21"/>
        <v>40330</v>
      </c>
      <c r="I27" s="13">
        <f t="shared" si="21"/>
        <v>40360</v>
      </c>
      <c r="J27" s="13">
        <f t="shared" si="21"/>
        <v>40391</v>
      </c>
      <c r="K27" s="13">
        <f t="shared" si="21"/>
        <v>40422</v>
      </c>
      <c r="L27" s="13">
        <f t="shared" si="21"/>
        <v>40452</v>
      </c>
      <c r="M27" s="13">
        <f t="shared" si="21"/>
        <v>40483</v>
      </c>
      <c r="N27" s="13">
        <f t="shared" si="21"/>
        <v>40513</v>
      </c>
      <c r="O27" s="13">
        <f t="shared" si="21"/>
        <v>40544</v>
      </c>
      <c r="P27" s="13">
        <f t="shared" si="21"/>
        <v>40575</v>
      </c>
      <c r="Q27" s="13">
        <f t="shared" si="21"/>
        <v>40603</v>
      </c>
      <c r="R27" s="13">
        <f t="shared" si="21"/>
        <v>40634</v>
      </c>
      <c r="S27" s="13">
        <f t="shared" si="21"/>
        <v>40664</v>
      </c>
      <c r="T27" s="13">
        <f t="shared" si="21"/>
        <v>40695</v>
      </c>
      <c r="U27" s="13">
        <f t="shared" si="21"/>
        <v>40725</v>
      </c>
      <c r="V27" s="13">
        <f t="shared" si="21"/>
        <v>40756</v>
      </c>
      <c r="W27" s="13">
        <f t="shared" si="21"/>
        <v>40787</v>
      </c>
      <c r="X27" s="13">
        <f t="shared" si="21"/>
        <v>40817</v>
      </c>
      <c r="Y27" s="13">
        <f t="shared" si="21"/>
        <v>40848</v>
      </c>
      <c r="Z27" s="13">
        <f t="shared" si="21"/>
        <v>40878</v>
      </c>
      <c r="AA27" s="13">
        <f t="shared" si="21"/>
        <v>40909</v>
      </c>
      <c r="AB27" s="13">
        <f t="shared" si="21"/>
        <v>40940</v>
      </c>
      <c r="AC27" s="13">
        <f t="shared" si="21"/>
        <v>40969</v>
      </c>
      <c r="AD27" s="13">
        <f t="shared" si="21"/>
        <v>41000</v>
      </c>
      <c r="AE27" s="13">
        <f t="shared" si="21"/>
        <v>41030</v>
      </c>
      <c r="AF27" s="13">
        <f t="shared" si="21"/>
        <v>41061</v>
      </c>
      <c r="AG27" s="13">
        <f t="shared" si="21"/>
        <v>41091</v>
      </c>
      <c r="AH27" s="13">
        <f t="shared" si="21"/>
        <v>41122</v>
      </c>
      <c r="AI27" s="13">
        <f t="shared" si="21"/>
        <v>41153</v>
      </c>
      <c r="AJ27" s="13">
        <f t="shared" si="21"/>
        <v>41183</v>
      </c>
      <c r="AK27" s="13">
        <f t="shared" si="21"/>
        <v>41214</v>
      </c>
      <c r="AL27" s="13">
        <f t="shared" si="21"/>
        <v>41244</v>
      </c>
      <c r="AM27" s="13">
        <f t="shared" si="21"/>
        <v>41275</v>
      </c>
      <c r="AN27" s="13">
        <f t="shared" si="21"/>
        <v>41306</v>
      </c>
      <c r="AO27" s="13">
        <f t="shared" si="21"/>
        <v>41334</v>
      </c>
      <c r="AP27" s="13">
        <f t="shared" si="21"/>
        <v>41365</v>
      </c>
      <c r="AQ27" s="13">
        <f t="shared" si="21"/>
        <v>41395</v>
      </c>
      <c r="AR27" s="13">
        <f t="shared" si="21"/>
        <v>41426</v>
      </c>
      <c r="AS27" s="13">
        <f t="shared" si="21"/>
        <v>41456</v>
      </c>
      <c r="AT27" s="13">
        <f t="shared" si="21"/>
        <v>41487</v>
      </c>
      <c r="AU27" s="13">
        <f t="shared" si="21"/>
        <v>41518</v>
      </c>
      <c r="AV27" s="13">
        <f t="shared" si="21"/>
        <v>41548</v>
      </c>
      <c r="AW27" s="13">
        <f t="shared" si="21"/>
        <v>41579</v>
      </c>
      <c r="AX27" s="13">
        <f t="shared" si="21"/>
        <v>41609</v>
      </c>
      <c r="AY27" s="13">
        <f t="shared" si="21"/>
        <v>41640</v>
      </c>
      <c r="AZ27" s="13">
        <f t="shared" si="21"/>
        <v>41671</v>
      </c>
      <c r="BA27" s="13">
        <f t="shared" si="21"/>
        <v>41699</v>
      </c>
      <c r="BB27" s="13">
        <f t="shared" si="21"/>
        <v>41730</v>
      </c>
      <c r="BC27" s="13">
        <f t="shared" si="21"/>
        <v>41760</v>
      </c>
      <c r="BD27" s="13">
        <f t="shared" si="21"/>
        <v>41791</v>
      </c>
      <c r="BE27" s="13">
        <f t="shared" si="21"/>
        <v>41821</v>
      </c>
      <c r="BF27" s="13">
        <f t="shared" si="21"/>
        <v>41852</v>
      </c>
      <c r="BG27" s="13">
        <f t="shared" si="21"/>
        <v>41883</v>
      </c>
      <c r="BH27" s="13">
        <f t="shared" si="21"/>
        <v>41913</v>
      </c>
      <c r="BI27" s="13">
        <f t="shared" si="21"/>
        <v>41944</v>
      </c>
      <c r="BJ27" s="13">
        <f t="shared" si="21"/>
        <v>41974</v>
      </c>
      <c r="BK27" s="13">
        <f t="shared" si="21"/>
        <v>42005</v>
      </c>
      <c r="BL27" s="13">
        <f t="shared" si="21"/>
        <v>42036</v>
      </c>
      <c r="BM27" s="13">
        <f t="shared" si="21"/>
        <v>42064</v>
      </c>
      <c r="BN27" s="13">
        <f t="shared" si="21"/>
        <v>42095</v>
      </c>
      <c r="BO27" s="13">
        <f t="shared" si="21"/>
        <v>42125</v>
      </c>
      <c r="BP27" s="13">
        <f t="shared" ref="BP27:EA27" si="22">BP22</f>
        <v>42156</v>
      </c>
      <c r="BQ27" s="13">
        <f t="shared" si="22"/>
        <v>42186</v>
      </c>
      <c r="BR27" s="13">
        <f t="shared" si="22"/>
        <v>42217</v>
      </c>
      <c r="BS27" s="13">
        <f t="shared" si="22"/>
        <v>42248</v>
      </c>
      <c r="BT27" s="13">
        <f t="shared" si="22"/>
        <v>42278</v>
      </c>
      <c r="BU27" s="13">
        <f t="shared" si="22"/>
        <v>42309</v>
      </c>
      <c r="BV27" s="13">
        <f t="shared" si="22"/>
        <v>42339</v>
      </c>
      <c r="BW27" s="13">
        <f t="shared" si="22"/>
        <v>42370</v>
      </c>
      <c r="BX27" s="13">
        <f t="shared" si="22"/>
        <v>42401</v>
      </c>
      <c r="BY27" s="13">
        <f t="shared" si="22"/>
        <v>42430</v>
      </c>
      <c r="BZ27" s="13">
        <f t="shared" si="22"/>
        <v>42461</v>
      </c>
      <c r="CA27" s="13">
        <f t="shared" si="22"/>
        <v>42491</v>
      </c>
      <c r="CB27" s="13">
        <f t="shared" si="22"/>
        <v>42522</v>
      </c>
      <c r="CC27" s="13">
        <f t="shared" si="22"/>
        <v>42552</v>
      </c>
      <c r="CD27" s="13">
        <f t="shared" si="22"/>
        <v>42583</v>
      </c>
      <c r="CE27" s="13">
        <f t="shared" si="22"/>
        <v>42614</v>
      </c>
      <c r="CF27" s="13">
        <f t="shared" si="22"/>
        <v>42644</v>
      </c>
      <c r="CG27" s="13">
        <f t="shared" si="22"/>
        <v>42675</v>
      </c>
      <c r="CH27" s="13">
        <f t="shared" si="22"/>
        <v>42705</v>
      </c>
      <c r="CI27" s="13">
        <f t="shared" si="22"/>
        <v>42736</v>
      </c>
      <c r="CJ27" s="13">
        <f t="shared" si="22"/>
        <v>42767</v>
      </c>
      <c r="CK27" s="13">
        <f t="shared" si="22"/>
        <v>42795</v>
      </c>
      <c r="CL27" s="13">
        <f t="shared" si="22"/>
        <v>42826</v>
      </c>
      <c r="CM27" s="13">
        <f t="shared" si="22"/>
        <v>42856</v>
      </c>
      <c r="CN27" s="13">
        <f t="shared" si="22"/>
        <v>42887</v>
      </c>
      <c r="CO27" s="13">
        <f t="shared" si="22"/>
        <v>42917</v>
      </c>
      <c r="CP27" s="13">
        <f t="shared" si="22"/>
        <v>42948</v>
      </c>
      <c r="CQ27" s="13">
        <f t="shared" si="22"/>
        <v>42979</v>
      </c>
      <c r="CR27" s="13">
        <f t="shared" si="22"/>
        <v>43009</v>
      </c>
      <c r="CS27" s="13">
        <f t="shared" si="22"/>
        <v>43040</v>
      </c>
      <c r="CT27" s="13">
        <f t="shared" si="22"/>
        <v>43070</v>
      </c>
      <c r="CU27" s="13">
        <f t="shared" si="22"/>
        <v>43101</v>
      </c>
      <c r="CV27" s="13">
        <f t="shared" si="22"/>
        <v>43132</v>
      </c>
      <c r="CW27" s="13">
        <f t="shared" si="22"/>
        <v>43160</v>
      </c>
      <c r="CX27" s="13">
        <f t="shared" si="22"/>
        <v>43191</v>
      </c>
      <c r="CY27" s="13">
        <f t="shared" si="22"/>
        <v>43221</v>
      </c>
      <c r="CZ27" s="13">
        <f t="shared" si="22"/>
        <v>43252</v>
      </c>
      <c r="DA27" s="13">
        <f t="shared" si="22"/>
        <v>43282</v>
      </c>
      <c r="DB27" s="13">
        <f t="shared" si="22"/>
        <v>43313</v>
      </c>
      <c r="DC27" s="13">
        <f t="shared" si="22"/>
        <v>43344</v>
      </c>
      <c r="DD27" s="13">
        <f t="shared" si="22"/>
        <v>43374</v>
      </c>
      <c r="DE27" s="13">
        <f t="shared" si="22"/>
        <v>43405</v>
      </c>
      <c r="DF27" s="13">
        <f t="shared" si="22"/>
        <v>43435</v>
      </c>
      <c r="DG27" s="13">
        <f t="shared" si="22"/>
        <v>43466</v>
      </c>
      <c r="DH27" s="13">
        <f t="shared" si="22"/>
        <v>43497</v>
      </c>
      <c r="DI27" s="13">
        <f t="shared" si="22"/>
        <v>43525</v>
      </c>
      <c r="DJ27" s="13">
        <f t="shared" si="22"/>
        <v>43556</v>
      </c>
      <c r="DK27" s="13">
        <f t="shared" si="22"/>
        <v>43586</v>
      </c>
      <c r="DL27" s="13">
        <f t="shared" si="22"/>
        <v>43617</v>
      </c>
      <c r="DM27" s="13">
        <f t="shared" si="22"/>
        <v>43647</v>
      </c>
      <c r="DN27" s="13">
        <f t="shared" si="22"/>
        <v>43678</v>
      </c>
      <c r="DO27" s="13">
        <f t="shared" si="22"/>
        <v>43709</v>
      </c>
      <c r="DP27" s="13">
        <f t="shared" si="22"/>
        <v>43739</v>
      </c>
      <c r="DQ27" s="13">
        <f t="shared" si="22"/>
        <v>43770</v>
      </c>
      <c r="DR27" s="13">
        <f t="shared" si="22"/>
        <v>43800</v>
      </c>
      <c r="DS27" s="13">
        <f t="shared" si="22"/>
        <v>43831</v>
      </c>
      <c r="DT27" s="13">
        <f t="shared" si="22"/>
        <v>43862</v>
      </c>
      <c r="DU27" s="13">
        <f t="shared" si="22"/>
        <v>43891</v>
      </c>
      <c r="DV27" s="13">
        <f t="shared" si="22"/>
        <v>43922</v>
      </c>
      <c r="DW27" s="13">
        <f t="shared" si="22"/>
        <v>43952</v>
      </c>
      <c r="DX27" s="13">
        <f t="shared" si="22"/>
        <v>43983</v>
      </c>
      <c r="DY27" s="13">
        <f t="shared" si="22"/>
        <v>44013</v>
      </c>
      <c r="DZ27" s="13">
        <f t="shared" si="22"/>
        <v>44044</v>
      </c>
      <c r="EA27" s="13">
        <f t="shared" si="22"/>
        <v>44075</v>
      </c>
      <c r="EB27" s="13">
        <f t="shared" ref="EB27:ED27" si="23">EB22</f>
        <v>44105</v>
      </c>
      <c r="EC27" s="13">
        <f t="shared" si="23"/>
        <v>44136</v>
      </c>
      <c r="ED27" s="13">
        <f t="shared" si="23"/>
        <v>44166</v>
      </c>
    </row>
    <row r="28" spans="1:134" x14ac:dyDescent="0.45">
      <c r="B28" t="str">
        <f>B23</f>
        <v>Creative non-performing</v>
      </c>
      <c r="C28" s="12" cm="1">
        <f t="array" ref="C28:ED28">TRANSPOSE(_xll.hp_filter(TRANSPOSE(C23:ED23),6.25))</f>
        <v>0.99757363233251029</v>
      </c>
      <c r="D28" s="12">
        <v>1.0070797804484004</v>
      </c>
      <c r="E28" s="12">
        <v>1.0169741473910889</v>
      </c>
      <c r="F28" s="12">
        <v>1.0271280252943209</v>
      </c>
      <c r="G28" s="12">
        <v>1.0380118865222234</v>
      </c>
      <c r="H28" s="12">
        <v>1.0486514691256787</v>
      </c>
      <c r="I28" s="12">
        <v>1.0569959323813762</v>
      </c>
      <c r="J28" s="12">
        <v>1.0616746997279094</v>
      </c>
      <c r="K28" s="12">
        <v>1.0623395209613018</v>
      </c>
      <c r="L28" s="12">
        <v>1.0612219868946589</v>
      </c>
      <c r="M28" s="12">
        <v>1.0593190259487071</v>
      </c>
      <c r="N28" s="12">
        <v>1.0568337684018996</v>
      </c>
      <c r="O28" s="12">
        <v>1.0543972259398191</v>
      </c>
      <c r="P28" s="12">
        <v>1.0532431828831399</v>
      </c>
      <c r="Q28" s="12">
        <v>1.0542746460443733</v>
      </c>
      <c r="R28" s="12">
        <v>1.0584319327765463</v>
      </c>
      <c r="S28" s="12">
        <v>1.0651125193504125</v>
      </c>
      <c r="T28" s="12">
        <v>1.0723444632355195</v>
      </c>
      <c r="U28" s="12">
        <v>1.0782463766630186</v>
      </c>
      <c r="V28" s="12">
        <v>1.0812723301810676</v>
      </c>
      <c r="W28" s="12">
        <v>1.0806302522635358</v>
      </c>
      <c r="X28" s="12">
        <v>1.0786411147210737</v>
      </c>
      <c r="Y28" s="12">
        <v>1.0771728419757145</v>
      </c>
      <c r="Z28" s="12">
        <v>1.0762289849913436</v>
      </c>
      <c r="AA28" s="12">
        <v>1.0764111447082223</v>
      </c>
      <c r="AB28" s="12">
        <v>1.0786506950813779</v>
      </c>
      <c r="AC28" s="12">
        <v>1.0834982846473513</v>
      </c>
      <c r="AD28" s="12">
        <v>1.0893241850675557</v>
      </c>
      <c r="AE28" s="12">
        <v>1.0943729118317058</v>
      </c>
      <c r="AF28" s="12">
        <v>1.0967744918685816</v>
      </c>
      <c r="AG28" s="12">
        <v>1.0961869170385552</v>
      </c>
      <c r="AH28" s="12">
        <v>1.0927960531490015</v>
      </c>
      <c r="AI28" s="12">
        <v>1.0867807108084375</v>
      </c>
      <c r="AJ28" s="12">
        <v>1.0801785805860402</v>
      </c>
      <c r="AK28" s="12">
        <v>1.0752805115515924</v>
      </c>
      <c r="AL28" s="12">
        <v>1.0734593523158016</v>
      </c>
      <c r="AM28" s="12">
        <v>1.0763467302749743</v>
      </c>
      <c r="AN28" s="12">
        <v>1.0833597167546194</v>
      </c>
      <c r="AO28" s="12">
        <v>1.0915664200352839</v>
      </c>
      <c r="AP28" s="12">
        <v>1.0996478482250061</v>
      </c>
      <c r="AQ28" s="12">
        <v>1.1070303366934631</v>
      </c>
      <c r="AR28" s="12">
        <v>1.1136800635793032</v>
      </c>
      <c r="AS28" s="12">
        <v>1.1177032782177825</v>
      </c>
      <c r="AT28" s="12">
        <v>1.1171387857529607</v>
      </c>
      <c r="AU28" s="12">
        <v>1.1125506589686669</v>
      </c>
      <c r="AV28" s="12">
        <v>1.1074199247022312</v>
      </c>
      <c r="AW28" s="12">
        <v>1.1028120029228634</v>
      </c>
      <c r="AX28" s="12">
        <v>1.0991934476521661</v>
      </c>
      <c r="AY28" s="12">
        <v>1.0976671261677751</v>
      </c>
      <c r="AZ28" s="12">
        <v>1.1000401731877572</v>
      </c>
      <c r="BA28" s="12">
        <v>1.1079806582904246</v>
      </c>
      <c r="BB28" s="12">
        <v>1.1200697221565952</v>
      </c>
      <c r="BC28" s="12">
        <v>1.1340164809857578</v>
      </c>
      <c r="BD28" s="12">
        <v>1.1464009525939218</v>
      </c>
      <c r="BE28" s="12">
        <v>1.1549368834114007</v>
      </c>
      <c r="BF28" s="12">
        <v>1.1578005270227212</v>
      </c>
      <c r="BG28" s="12">
        <v>1.1537717333326261</v>
      </c>
      <c r="BH28" s="12">
        <v>1.1471872797967608</v>
      </c>
      <c r="BI28" s="12">
        <v>1.1400161556703003</v>
      </c>
      <c r="BJ28" s="12">
        <v>1.1339220009515421</v>
      </c>
      <c r="BK28" s="12">
        <v>1.1307029274836451</v>
      </c>
      <c r="BL28" s="12">
        <v>1.1315894073931947</v>
      </c>
      <c r="BM28" s="12">
        <v>1.1360559426486854</v>
      </c>
      <c r="BN28" s="12">
        <v>1.1428453899325142</v>
      </c>
      <c r="BO28" s="12">
        <v>1.1517045647748965</v>
      </c>
      <c r="BP28" s="12">
        <v>1.160437312512407</v>
      </c>
      <c r="BQ28" s="12">
        <v>1.1654786871889662</v>
      </c>
      <c r="BR28" s="12">
        <v>1.1639175792505714</v>
      </c>
      <c r="BS28" s="12">
        <v>1.1584684921247679</v>
      </c>
      <c r="BT28" s="12">
        <v>1.1532008052003984</v>
      </c>
      <c r="BU28" s="12">
        <v>1.1509907604349996</v>
      </c>
      <c r="BV28" s="12">
        <v>1.1525822924264879</v>
      </c>
      <c r="BW28" s="12">
        <v>1.157176488495121</v>
      </c>
      <c r="BX28" s="12">
        <v>1.1649023550790685</v>
      </c>
      <c r="BY28" s="12">
        <v>1.1755838346444887</v>
      </c>
      <c r="BZ28" s="12">
        <v>1.1880277846309844</v>
      </c>
      <c r="CA28" s="12">
        <v>1.200490028756513</v>
      </c>
      <c r="CB28" s="12">
        <v>1.2091167220386276</v>
      </c>
      <c r="CC28" s="12">
        <v>1.2115846559224199</v>
      </c>
      <c r="CD28" s="12">
        <v>1.2079877959705649</v>
      </c>
      <c r="CE28" s="12">
        <v>1.2001017360026385</v>
      </c>
      <c r="CF28" s="12">
        <v>1.1918805780475816</v>
      </c>
      <c r="CG28" s="12">
        <v>1.1851761583303455</v>
      </c>
      <c r="CH28" s="12">
        <v>1.180227947326455</v>
      </c>
      <c r="CI28" s="12">
        <v>1.177076433356042</v>
      </c>
      <c r="CJ28" s="12">
        <v>1.1782547626404325</v>
      </c>
      <c r="CK28" s="12">
        <v>1.1849690113466003</v>
      </c>
      <c r="CL28" s="12">
        <v>1.1974730793204658</v>
      </c>
      <c r="CM28" s="12">
        <v>1.2148854102120161</v>
      </c>
      <c r="CN28" s="12">
        <v>1.2333062670592372</v>
      </c>
      <c r="CO28" s="12">
        <v>1.2470936707368336</v>
      </c>
      <c r="CP28" s="12">
        <v>1.2538433415438288</v>
      </c>
      <c r="CQ28" s="12">
        <v>1.2546984790898017</v>
      </c>
      <c r="CR28" s="12">
        <v>1.2516188445292766</v>
      </c>
      <c r="CS28" s="12">
        <v>1.2463791445162051</v>
      </c>
      <c r="CT28" s="12">
        <v>1.2400528463557952</v>
      </c>
      <c r="CU28" s="12">
        <v>1.2346629122848753</v>
      </c>
      <c r="CV28" s="12">
        <v>1.233368521959314</v>
      </c>
      <c r="CW28" s="12">
        <v>1.2394013297294602</v>
      </c>
      <c r="CX28" s="12">
        <v>1.2537699055575504</v>
      </c>
      <c r="CY28" s="12">
        <v>1.2726697212179399</v>
      </c>
      <c r="CZ28" s="12">
        <v>1.2895212512953922</v>
      </c>
      <c r="DA28" s="12">
        <v>1.2980126638865226</v>
      </c>
      <c r="DB28" s="12">
        <v>1.2960860751732062</v>
      </c>
      <c r="DC28" s="12">
        <v>1.2869505555429583</v>
      </c>
      <c r="DD28" s="12">
        <v>1.2764160164093856</v>
      </c>
      <c r="DE28" s="12">
        <v>1.2695461143832447</v>
      </c>
      <c r="DF28" s="12">
        <v>1.268281866142444</v>
      </c>
      <c r="DG28" s="12">
        <v>1.2736414797138882</v>
      </c>
      <c r="DH28" s="12">
        <v>1.2849137078141506</v>
      </c>
      <c r="DI28" s="12">
        <v>1.3000188830954524</v>
      </c>
      <c r="DJ28" s="12">
        <v>1.3166142143234398</v>
      </c>
      <c r="DK28" s="12">
        <v>1.3318782522474961</v>
      </c>
      <c r="DL28" s="12">
        <v>1.3418865922999501</v>
      </c>
      <c r="DM28" s="12">
        <v>1.3442404662974496</v>
      </c>
      <c r="DN28" s="12">
        <v>1.338430849028394</v>
      </c>
      <c r="DO28" s="12">
        <v>1.3269817794501044</v>
      </c>
      <c r="DP28" s="12">
        <v>1.3148992672350177</v>
      </c>
      <c r="DQ28" s="12">
        <v>1.3034186299403916</v>
      </c>
      <c r="DR28" s="12">
        <v>1.2935755624592413</v>
      </c>
      <c r="DS28" s="12">
        <v>1.2829197894583644</v>
      </c>
      <c r="DT28" s="12">
        <v>1.2708898087672509</v>
      </c>
      <c r="DU28" s="12">
        <v>1.2587096093420649</v>
      </c>
      <c r="DV28" s="12">
        <v>1.2515493210957225</v>
      </c>
      <c r="DW28" s="12">
        <v>1.2575782970720748</v>
      </c>
      <c r="DX28" s="12">
        <v>1.2756671431538908</v>
      </c>
      <c r="DY28" s="12">
        <v>1.3004373313538609</v>
      </c>
      <c r="DZ28" s="12">
        <v>1.3235599252325949</v>
      </c>
      <c r="EA28" s="12">
        <v>1.3409298487629604</v>
      </c>
      <c r="EB28" s="12">
        <v>1.3519930504430542</v>
      </c>
      <c r="EC28" s="12">
        <v>1.3578059036895604</v>
      </c>
      <c r="ED28" s="12">
        <v>1.3616629325838425</v>
      </c>
    </row>
    <row r="29" spans="1:134" x14ac:dyDescent="0.45">
      <c r="B29" t="str">
        <f t="shared" ref="B29:B30" si="24">B24</f>
        <v>Performing</v>
      </c>
      <c r="C29" s="12" cm="1">
        <f t="array" ref="C29:ED29">TRANSPOSE(_xll.hp_filter(TRANSPOSE(C24:ED24),6.25))</f>
        <v>1.025313094037352</v>
      </c>
      <c r="D29" s="12">
        <v>1.0407069912407665</v>
      </c>
      <c r="E29" s="12">
        <v>1.0520507933982046</v>
      </c>
      <c r="F29" s="12">
        <v>1.0512155883866052</v>
      </c>
      <c r="G29" s="12">
        <v>1.040554848895765</v>
      </c>
      <c r="H29" s="12">
        <v>1.0240754096285332</v>
      </c>
      <c r="I29" s="12">
        <v>1.0073727845128457</v>
      </c>
      <c r="J29" s="12">
        <v>0.99030937076041625</v>
      </c>
      <c r="K29" s="12">
        <v>0.97920277483268858</v>
      </c>
      <c r="L29" s="12">
        <v>0.97063479681549725</v>
      </c>
      <c r="M29" s="12">
        <v>0.96595324372047919</v>
      </c>
      <c r="N29" s="12">
        <v>0.96401210057363329</v>
      </c>
      <c r="O29" s="12">
        <v>0.96601463146930611</v>
      </c>
      <c r="P29" s="12">
        <v>0.97383226122887312</v>
      </c>
      <c r="Q29" s="12">
        <v>0.9895735203882754</v>
      </c>
      <c r="R29" s="12">
        <v>1.0063664194572353</v>
      </c>
      <c r="S29" s="12">
        <v>1.0110404007040992</v>
      </c>
      <c r="T29" s="12">
        <v>1.0066676900724365</v>
      </c>
      <c r="U29" s="12">
        <v>0.9996439525743499</v>
      </c>
      <c r="V29" s="12">
        <v>0.99452347232625848</v>
      </c>
      <c r="W29" s="12">
        <v>0.99890505289990505</v>
      </c>
      <c r="X29" s="12">
        <v>1.0155099386987039</v>
      </c>
      <c r="Y29" s="12">
        <v>1.0382719100604247</v>
      </c>
      <c r="Z29" s="12">
        <v>1.0553236550563561</v>
      </c>
      <c r="AA29" s="12">
        <v>1.0613991141010914</v>
      </c>
      <c r="AB29" s="12">
        <v>1.0569862519288382</v>
      </c>
      <c r="AC29" s="12">
        <v>1.045584583039759</v>
      </c>
      <c r="AD29" s="12">
        <v>1.0262231245299671</v>
      </c>
      <c r="AE29" s="12">
        <v>1.0075668207901283</v>
      </c>
      <c r="AF29" s="12">
        <v>0.99740441836080218</v>
      </c>
      <c r="AG29" s="12">
        <v>0.99545366816843761</v>
      </c>
      <c r="AH29" s="12">
        <v>0.99377015915334521</v>
      </c>
      <c r="AI29" s="12">
        <v>0.99078004687585697</v>
      </c>
      <c r="AJ29" s="12">
        <v>0.99221331537367885</v>
      </c>
      <c r="AK29" s="12">
        <v>1.0006278382798148</v>
      </c>
      <c r="AL29" s="12">
        <v>1.0142948553096665</v>
      </c>
      <c r="AM29" s="12">
        <v>1.0313851520538648</v>
      </c>
      <c r="AN29" s="12">
        <v>1.049884688567464</v>
      </c>
      <c r="AO29" s="12">
        <v>1.0714991560402471</v>
      </c>
      <c r="AP29" s="12">
        <v>1.0918337466668606</v>
      </c>
      <c r="AQ29" s="12">
        <v>1.1016927918248893</v>
      </c>
      <c r="AR29" s="12">
        <v>1.0986533368415408</v>
      </c>
      <c r="AS29" s="12">
        <v>1.0873687449440179</v>
      </c>
      <c r="AT29" s="12">
        <v>1.080940210610106</v>
      </c>
      <c r="AU29" s="12">
        <v>1.080813580578829</v>
      </c>
      <c r="AV29" s="12">
        <v>1.0851108239081917</v>
      </c>
      <c r="AW29" s="12">
        <v>1.0966170977594376</v>
      </c>
      <c r="AX29" s="12">
        <v>1.1062702285750001</v>
      </c>
      <c r="AY29" s="12">
        <v>1.1138923223701869</v>
      </c>
      <c r="AZ29" s="12">
        <v>1.1241003122120945</v>
      </c>
      <c r="BA29" s="12">
        <v>1.13435336650422</v>
      </c>
      <c r="BB29" s="12">
        <v>1.1402905649686013</v>
      </c>
      <c r="BC29" s="12">
        <v>1.1398442135552036</v>
      </c>
      <c r="BD29" s="12">
        <v>1.1317366423418376</v>
      </c>
      <c r="BE29" s="12">
        <v>1.1218586757022113</v>
      </c>
      <c r="BF29" s="12">
        <v>1.1147189875451595</v>
      </c>
      <c r="BG29" s="12">
        <v>1.1165736769451717</v>
      </c>
      <c r="BH29" s="12">
        <v>1.1251716611244218</v>
      </c>
      <c r="BI29" s="12">
        <v>1.1377566803354879</v>
      </c>
      <c r="BJ29" s="12">
        <v>1.1567732248186759</v>
      </c>
      <c r="BK29" s="12">
        <v>1.1830949787545282</v>
      </c>
      <c r="BL29" s="12">
        <v>1.2068964193429172</v>
      </c>
      <c r="BM29" s="12">
        <v>1.2173832448870021</v>
      </c>
      <c r="BN29" s="12">
        <v>1.2081681000390583</v>
      </c>
      <c r="BO29" s="12">
        <v>1.1795760862030509</v>
      </c>
      <c r="BP29" s="12">
        <v>1.1400085346411497</v>
      </c>
      <c r="BQ29" s="12">
        <v>1.1053171754371447</v>
      </c>
      <c r="BR29" s="12">
        <v>1.0800173800478712</v>
      </c>
      <c r="BS29" s="12">
        <v>1.0651624302281317</v>
      </c>
      <c r="BT29" s="12">
        <v>1.0579654825267304</v>
      </c>
      <c r="BU29" s="12">
        <v>1.0526272592894419</v>
      </c>
      <c r="BV29" s="12">
        <v>1.0483478645789255</v>
      </c>
      <c r="BW29" s="12">
        <v>1.0418821447059698</v>
      </c>
      <c r="BX29" s="12">
        <v>1.0357485960858028</v>
      </c>
      <c r="BY29" s="12">
        <v>1.0353911279972947</v>
      </c>
      <c r="BZ29" s="12">
        <v>1.0425255755904013</v>
      </c>
      <c r="CA29" s="12">
        <v>1.0590696472007948</v>
      </c>
      <c r="CB29" s="12">
        <v>1.0875505137031549</v>
      </c>
      <c r="CC29" s="12">
        <v>1.126908656085317</v>
      </c>
      <c r="CD29" s="12">
        <v>1.1650640250098316</v>
      </c>
      <c r="CE29" s="12">
        <v>1.2000599551835798</v>
      </c>
      <c r="CF29" s="12">
        <v>1.2295323035635985</v>
      </c>
      <c r="CG29" s="12">
        <v>1.2519704048169713</v>
      </c>
      <c r="CH29" s="12">
        <v>1.2607843448193043</v>
      </c>
      <c r="CI29" s="12">
        <v>1.252665071923069</v>
      </c>
      <c r="CJ29" s="12">
        <v>1.2385669743027321</v>
      </c>
      <c r="CK29" s="12">
        <v>1.2250899511700222</v>
      </c>
      <c r="CL29" s="12">
        <v>1.2154073075633056</v>
      </c>
      <c r="CM29" s="12">
        <v>1.2053363242452255</v>
      </c>
      <c r="CN29" s="12">
        <v>1.2038086425055015</v>
      </c>
      <c r="CO29" s="12">
        <v>1.216888260495973</v>
      </c>
      <c r="CP29" s="12">
        <v>1.237282905600795</v>
      </c>
      <c r="CQ29" s="12">
        <v>1.2658197602882517</v>
      </c>
      <c r="CR29" s="12">
        <v>1.2923593590046356</v>
      </c>
      <c r="CS29" s="12">
        <v>1.3087124023509484</v>
      </c>
      <c r="CT29" s="12">
        <v>1.3135773770282531</v>
      </c>
      <c r="CU29" s="12">
        <v>1.309592118694795</v>
      </c>
      <c r="CV29" s="12">
        <v>1.3043258171241323</v>
      </c>
      <c r="CW29" s="12">
        <v>1.2995197004153922</v>
      </c>
      <c r="CX29" s="12">
        <v>1.2923722435212004</v>
      </c>
      <c r="CY29" s="12">
        <v>1.2804021994798653</v>
      </c>
      <c r="CZ29" s="12">
        <v>1.2687885963911998</v>
      </c>
      <c r="DA29" s="12">
        <v>1.2694090426650702</v>
      </c>
      <c r="DB29" s="12">
        <v>1.2866536434879203</v>
      </c>
      <c r="DC29" s="12">
        <v>1.3182109299722038</v>
      </c>
      <c r="DD29" s="12">
        <v>1.3523087230247275</v>
      </c>
      <c r="DE29" s="12">
        <v>1.379262477882611</v>
      </c>
      <c r="DF29" s="12">
        <v>1.3958674933797921</v>
      </c>
      <c r="DG29" s="12">
        <v>1.4013076113080767</v>
      </c>
      <c r="DH29" s="12">
        <v>1.3960475149057801</v>
      </c>
      <c r="DI29" s="12">
        <v>1.385388312755452</v>
      </c>
      <c r="DJ29" s="12">
        <v>1.3715677987448984</v>
      </c>
      <c r="DK29" s="12">
        <v>1.3597812771083275</v>
      </c>
      <c r="DL29" s="12">
        <v>1.3477787367842216</v>
      </c>
      <c r="DM29" s="12">
        <v>1.3374879009629419</v>
      </c>
      <c r="DN29" s="12">
        <v>1.3341683818096794</v>
      </c>
      <c r="DO29" s="12">
        <v>1.3368825572110734</v>
      </c>
      <c r="DP29" s="12">
        <v>1.3442272470900778</v>
      </c>
      <c r="DQ29" s="12">
        <v>1.3406214370429848</v>
      </c>
      <c r="DR29" s="12">
        <v>1.3195847932423233</v>
      </c>
      <c r="DS29" s="12">
        <v>1.2780075381024867</v>
      </c>
      <c r="DT29" s="12">
        <v>1.2173033119047132</v>
      </c>
      <c r="DU29" s="12">
        <v>1.1408775778794855</v>
      </c>
      <c r="DV29" s="12">
        <v>1.0768970065586179</v>
      </c>
      <c r="DW29" s="12">
        <v>1.0406144120298035</v>
      </c>
      <c r="DX29" s="12">
        <v>1.0328767360173887</v>
      </c>
      <c r="DY29" s="12">
        <v>1.0530118674329845</v>
      </c>
      <c r="DZ29" s="12">
        <v>1.0930957161806054</v>
      </c>
      <c r="EA29" s="12">
        <v>1.1358370928217383</v>
      </c>
      <c r="EB29" s="12">
        <v>1.1690771558462623</v>
      </c>
      <c r="EC29" s="12">
        <v>1.1903477485329659</v>
      </c>
      <c r="ED29" s="12">
        <v>1.206753542115969</v>
      </c>
    </row>
    <row r="30" spans="1:134" x14ac:dyDescent="0.45">
      <c r="B30" t="str">
        <f t="shared" si="24"/>
        <v>Not Creative</v>
      </c>
      <c r="C30" s="12" cm="1">
        <f t="array" ref="C30:ED30">TRANSPOSE(_xll.hp_filter(TRANSPOSE(C25:ED25),6.25))</f>
        <v>0.99553076064210788</v>
      </c>
      <c r="D30" s="12">
        <v>1.0026519215318808</v>
      </c>
      <c r="E30" s="12">
        <v>1.0104881607189165</v>
      </c>
      <c r="F30" s="12">
        <v>1.0198188572053031</v>
      </c>
      <c r="G30" s="12">
        <v>1.0294475514321537</v>
      </c>
      <c r="H30" s="12">
        <v>1.036878812938288</v>
      </c>
      <c r="I30" s="12">
        <v>1.040164462369904</v>
      </c>
      <c r="J30" s="12">
        <v>1.0397131064661964</v>
      </c>
      <c r="K30" s="12">
        <v>1.0365873697757635</v>
      </c>
      <c r="L30" s="12">
        <v>1.0325589817662293</v>
      </c>
      <c r="M30" s="12">
        <v>1.0284236171760928</v>
      </c>
      <c r="N30" s="12">
        <v>1.0247400600418137</v>
      </c>
      <c r="O30" s="12">
        <v>1.0223009867282575</v>
      </c>
      <c r="P30" s="12">
        <v>1.022719887950897</v>
      </c>
      <c r="Q30" s="12">
        <v>1.0265226597939718</v>
      </c>
      <c r="R30" s="12">
        <v>1.0335308494627125</v>
      </c>
      <c r="S30" s="12">
        <v>1.0420827291451511</v>
      </c>
      <c r="T30" s="12">
        <v>1.0491983547009069</v>
      </c>
      <c r="U30" s="12">
        <v>1.0528093459626253</v>
      </c>
      <c r="V30" s="12">
        <v>1.0526180516874093</v>
      </c>
      <c r="W30" s="12">
        <v>1.0492579491917957</v>
      </c>
      <c r="X30" s="12">
        <v>1.04416355726962</v>
      </c>
      <c r="Y30" s="12">
        <v>1.0383926219747921</v>
      </c>
      <c r="Z30" s="12">
        <v>1.033058653014463</v>
      </c>
      <c r="AA30" s="12">
        <v>1.029504639189547</v>
      </c>
      <c r="AB30" s="12">
        <v>1.0298383579217445</v>
      </c>
      <c r="AC30" s="12">
        <v>1.0345783413366672</v>
      </c>
      <c r="AD30" s="12">
        <v>1.0428394832498729</v>
      </c>
      <c r="AE30" s="12">
        <v>1.0522133399530214</v>
      </c>
      <c r="AF30" s="12">
        <v>1.0598991767345203</v>
      </c>
      <c r="AG30" s="12">
        <v>1.0642475514871184</v>
      </c>
      <c r="AH30" s="12">
        <v>1.0653806029998829</v>
      </c>
      <c r="AI30" s="12">
        <v>1.0637319940754453</v>
      </c>
      <c r="AJ30" s="12">
        <v>1.0605190041361918</v>
      </c>
      <c r="AK30" s="12">
        <v>1.0565461921473829</v>
      </c>
      <c r="AL30" s="12">
        <v>1.0525016813913566</v>
      </c>
      <c r="AM30" s="12">
        <v>1.0493032336040613</v>
      </c>
      <c r="AN30" s="12">
        <v>1.0487690261824119</v>
      </c>
      <c r="AO30" s="12">
        <v>1.0517034929155942</v>
      </c>
      <c r="AP30" s="12">
        <v>1.0581891708986244</v>
      </c>
      <c r="AQ30" s="12">
        <v>1.066433623869</v>
      </c>
      <c r="AR30" s="12">
        <v>1.0733558052260816</v>
      </c>
      <c r="AS30" s="12">
        <v>1.0771562338009943</v>
      </c>
      <c r="AT30" s="12">
        <v>1.0777233959684827</v>
      </c>
      <c r="AU30" s="12">
        <v>1.0755036249614804</v>
      </c>
      <c r="AV30" s="12">
        <v>1.0714935569798936</v>
      </c>
      <c r="AW30" s="12">
        <v>1.0665373233155675</v>
      </c>
      <c r="AX30" s="12">
        <v>1.061431426400206</v>
      </c>
      <c r="AY30" s="12">
        <v>1.057468131024923</v>
      </c>
      <c r="AZ30" s="12">
        <v>1.0565019579336248</v>
      </c>
      <c r="BA30" s="12">
        <v>1.058919713891634</v>
      </c>
      <c r="BB30" s="12">
        <v>1.0643342613287143</v>
      </c>
      <c r="BC30" s="12">
        <v>1.0712074658629156</v>
      </c>
      <c r="BD30" s="12">
        <v>1.0768990913220229</v>
      </c>
      <c r="BE30" s="12">
        <v>1.0795493097161355</v>
      </c>
      <c r="BF30" s="12">
        <v>1.0791200266446366</v>
      </c>
      <c r="BG30" s="12">
        <v>1.076386800551218</v>
      </c>
      <c r="BH30" s="12">
        <v>1.0722668665793713</v>
      </c>
      <c r="BI30" s="12">
        <v>1.0671332249970016</v>
      </c>
      <c r="BJ30" s="12">
        <v>1.0618082702670988</v>
      </c>
      <c r="BK30" s="12">
        <v>1.0576673520449307</v>
      </c>
      <c r="BL30" s="12">
        <v>1.0567827347559693</v>
      </c>
      <c r="BM30" s="12">
        <v>1.0598967604207705</v>
      </c>
      <c r="BN30" s="12">
        <v>1.0667493684866225</v>
      </c>
      <c r="BO30" s="12">
        <v>1.0755194894455615</v>
      </c>
      <c r="BP30" s="12">
        <v>1.082947292946157</v>
      </c>
      <c r="BQ30" s="12">
        <v>1.0869483225943219</v>
      </c>
      <c r="BR30" s="12">
        <v>1.0875532254619293</v>
      </c>
      <c r="BS30" s="12">
        <v>1.0851875920334177</v>
      </c>
      <c r="BT30" s="12">
        <v>1.0809773150156119</v>
      </c>
      <c r="BU30" s="12">
        <v>1.0754728380518084</v>
      </c>
      <c r="BV30" s="12">
        <v>1.0695813789820658</v>
      </c>
      <c r="BW30" s="12">
        <v>1.064726561675716</v>
      </c>
      <c r="BX30" s="12">
        <v>1.0630030770737939</v>
      </c>
      <c r="BY30" s="12">
        <v>1.0649973338656751</v>
      </c>
      <c r="BZ30" s="12">
        <v>1.0703446347427865</v>
      </c>
      <c r="CA30" s="12">
        <v>1.0774215152018876</v>
      </c>
      <c r="CB30" s="12">
        <v>1.0833589027497603</v>
      </c>
      <c r="CC30" s="12">
        <v>1.0866294373380436</v>
      </c>
      <c r="CD30" s="12">
        <v>1.0874001725199041</v>
      </c>
      <c r="CE30" s="12">
        <v>1.0860753060567014</v>
      </c>
      <c r="CF30" s="12">
        <v>1.0833351878679154</v>
      </c>
      <c r="CG30" s="12">
        <v>1.0796060058164532</v>
      </c>
      <c r="CH30" s="12">
        <v>1.0759443960345652</v>
      </c>
      <c r="CI30" s="12">
        <v>1.0737759888906044</v>
      </c>
      <c r="CJ30" s="12">
        <v>1.0749208762386047</v>
      </c>
      <c r="CK30" s="12">
        <v>1.0799184203281431</v>
      </c>
      <c r="CL30" s="12">
        <v>1.0883179972628969</v>
      </c>
      <c r="CM30" s="12">
        <v>1.0984234661332974</v>
      </c>
      <c r="CN30" s="12">
        <v>1.106722526400008</v>
      </c>
      <c r="CO30" s="12">
        <v>1.1114585514584423</v>
      </c>
      <c r="CP30" s="12">
        <v>1.1127065697573988</v>
      </c>
      <c r="CQ30" s="12">
        <v>1.1112557742552904</v>
      </c>
      <c r="CR30" s="12">
        <v>1.1085118027957197</v>
      </c>
      <c r="CS30" s="12">
        <v>1.1049261541835778</v>
      </c>
      <c r="CT30" s="12">
        <v>1.1007402978223699</v>
      </c>
      <c r="CU30" s="12">
        <v>1.0968913700080529</v>
      </c>
      <c r="CV30" s="12">
        <v>1.0956182858454999</v>
      </c>
      <c r="CW30" s="12">
        <v>1.097635286575769</v>
      </c>
      <c r="CX30" s="12">
        <v>1.102658652787305</v>
      </c>
      <c r="CY30" s="12">
        <v>1.1093711129614909</v>
      </c>
      <c r="CZ30" s="12">
        <v>1.1150838732487665</v>
      </c>
      <c r="DA30" s="12">
        <v>1.1182044211479065</v>
      </c>
      <c r="DB30" s="12">
        <v>1.1189294255217528</v>
      </c>
      <c r="DC30" s="12">
        <v>1.1182013727463713</v>
      </c>
      <c r="DD30" s="12">
        <v>1.117003625970759</v>
      </c>
      <c r="DE30" s="12">
        <v>1.1155192742153037</v>
      </c>
      <c r="DF30" s="12">
        <v>1.1138994762999532</v>
      </c>
      <c r="DG30" s="12">
        <v>1.1130662416791766</v>
      </c>
      <c r="DH30" s="12">
        <v>1.1147807228044422</v>
      </c>
      <c r="DI30" s="12">
        <v>1.11957412530995</v>
      </c>
      <c r="DJ30" s="12">
        <v>1.1271463488350755</v>
      </c>
      <c r="DK30" s="12">
        <v>1.1356202509905948</v>
      </c>
      <c r="DL30" s="12">
        <v>1.1423758833142266</v>
      </c>
      <c r="DM30" s="12">
        <v>1.1463539259584234</v>
      </c>
      <c r="DN30" s="12">
        <v>1.148050703296142</v>
      </c>
      <c r="DO30" s="12">
        <v>1.1474020056387277</v>
      </c>
      <c r="DP30" s="12">
        <v>1.1439626905161526</v>
      </c>
      <c r="DQ30" s="12">
        <v>1.1366972430341349</v>
      </c>
      <c r="DR30" s="12">
        <v>1.1242641459984657</v>
      </c>
      <c r="DS30" s="12">
        <v>1.1051293530466797</v>
      </c>
      <c r="DT30" s="12">
        <v>1.0795262187423806</v>
      </c>
      <c r="DU30" s="12">
        <v>1.0502339031576358</v>
      </c>
      <c r="DV30" s="12">
        <v>1.0274235075683111</v>
      </c>
      <c r="DW30" s="12">
        <v>1.0228352833388548</v>
      </c>
      <c r="DX30" s="12">
        <v>1.0340511890371031</v>
      </c>
      <c r="DY30" s="12">
        <v>1.0517375278940759</v>
      </c>
      <c r="DZ30" s="12">
        <v>1.0698184475929682</v>
      </c>
      <c r="EA30" s="12">
        <v>1.0851707374443942</v>
      </c>
      <c r="EB30" s="12">
        <v>1.0966755253571461</v>
      </c>
      <c r="EC30" s="12">
        <v>1.1052065836244545</v>
      </c>
      <c r="ED30" s="12">
        <v>1.1123646358891639</v>
      </c>
    </row>
    <row r="31" spans="1:134" x14ac:dyDescent="0.45">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row>
    <row r="32" spans="1:134" x14ac:dyDescent="0.45">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row>
    <row r="33" spans="3:134" x14ac:dyDescent="0.45">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row>
    <row r="34" spans="3:134" x14ac:dyDescent="0.45">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row>
    <row r="35" spans="3:134" x14ac:dyDescent="0.45">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row>
    <row r="38" spans="3:134" x14ac:dyDescent="0.45">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row>
    <row r="39" spans="3:134" x14ac:dyDescent="0.45">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row>
    <row r="41" spans="3:134" x14ac:dyDescent="0.45">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row>
    <row r="42" spans="3:134" x14ac:dyDescent="0.45">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row>
    <row r="43" spans="3:134" x14ac:dyDescent="0.45">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c r="DX43" s="9"/>
      <c r="DY43" s="9"/>
      <c r="DZ43" s="9"/>
      <c r="EA43" s="9"/>
      <c r="EB43" s="9"/>
      <c r="EC43" s="9"/>
      <c r="ED43" s="9"/>
    </row>
    <row r="44" spans="3:134" x14ac:dyDescent="0.4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row>
    <row r="45" spans="3:134" x14ac:dyDescent="0.4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A7C5B-6055-4E6D-8384-C7F1FC7D60AA}">
  <dimension ref="A1:N62"/>
  <sheetViews>
    <sheetView workbookViewId="0"/>
  </sheetViews>
  <sheetFormatPr defaultRowHeight="14.25" x14ac:dyDescent="0.45"/>
  <cols>
    <col min="1" max="1" width="43.265625" customWidth="1"/>
  </cols>
  <sheetData>
    <row r="1" spans="1:14" x14ac:dyDescent="0.45">
      <c r="A1" t="s">
        <v>141</v>
      </c>
    </row>
    <row r="2" spans="1:14" x14ac:dyDescent="0.45">
      <c r="A2" t="s">
        <v>140</v>
      </c>
    </row>
    <row r="3" spans="1:14" x14ac:dyDescent="0.45">
      <c r="A3" t="s">
        <v>139</v>
      </c>
    </row>
    <row r="4" spans="1:14" x14ac:dyDescent="0.45">
      <c r="A4" t="s">
        <v>138</v>
      </c>
    </row>
    <row r="6" spans="1:14" x14ac:dyDescent="0.45">
      <c r="B6" t="s">
        <v>10</v>
      </c>
    </row>
    <row r="7" spans="1:14" x14ac:dyDescent="0.45">
      <c r="B7" t="s">
        <v>136</v>
      </c>
    </row>
    <row r="8" spans="1:14" x14ac:dyDescent="0.45">
      <c r="A8" t="s">
        <v>137</v>
      </c>
      <c r="B8">
        <v>2010</v>
      </c>
      <c r="C8">
        <v>2011</v>
      </c>
      <c r="D8">
        <v>2012</v>
      </c>
      <c r="E8">
        <v>2013</v>
      </c>
      <c r="F8">
        <v>2014</v>
      </c>
      <c r="G8">
        <v>2015</v>
      </c>
      <c r="H8">
        <v>2016</v>
      </c>
      <c r="I8">
        <v>2017</v>
      </c>
      <c r="J8">
        <v>2018</v>
      </c>
    </row>
    <row r="9" spans="1:14" x14ac:dyDescent="0.45">
      <c r="B9" t="s">
        <v>136</v>
      </c>
    </row>
    <row r="10" spans="1:14" x14ac:dyDescent="0.45">
      <c r="A10" t="s">
        <v>135</v>
      </c>
      <c r="B10" s="8">
        <v>624014</v>
      </c>
      <c r="C10" s="8">
        <v>631133</v>
      </c>
      <c r="D10" s="8">
        <v>626589</v>
      </c>
      <c r="E10" s="8">
        <v>646477</v>
      </c>
      <c r="F10" s="8">
        <v>643002</v>
      </c>
      <c r="G10" s="8">
        <v>638503</v>
      </c>
      <c r="H10" s="8">
        <v>642488</v>
      </c>
      <c r="I10" s="8">
        <v>652150</v>
      </c>
      <c r="J10" s="8">
        <v>655157</v>
      </c>
      <c r="L10" s="14">
        <f>(J10/B10)^(1/8)-1</f>
        <v>6.1063302788029183E-3</v>
      </c>
      <c r="N10">
        <f>SUM(N11:N43)</f>
        <v>624014</v>
      </c>
    </row>
    <row r="11" spans="1:14" x14ac:dyDescent="0.45">
      <c r="A11" t="s">
        <v>134</v>
      </c>
      <c r="B11" s="15">
        <v>13135</v>
      </c>
      <c r="C11" s="8">
        <v>13148</v>
      </c>
      <c r="D11" s="8">
        <v>13041</v>
      </c>
      <c r="E11" s="8">
        <v>14739</v>
      </c>
      <c r="F11" s="8">
        <v>15275</v>
      </c>
      <c r="G11" s="8">
        <v>16460</v>
      </c>
      <c r="H11" s="8">
        <v>17900</v>
      </c>
      <c r="I11" s="8">
        <v>18121</v>
      </c>
      <c r="J11" s="8">
        <v>18546</v>
      </c>
      <c r="L11" s="14">
        <f t="shared" ref="L11:L48" si="0">(J11/B11)^(1/8)-1</f>
        <v>4.406496408033056E-2</v>
      </c>
      <c r="M11" t="s">
        <v>142</v>
      </c>
      <c r="N11">
        <f>SUM(B12:B15)</f>
        <v>13135</v>
      </c>
    </row>
    <row r="12" spans="1:14" x14ac:dyDescent="0.45">
      <c r="A12" t="s">
        <v>133</v>
      </c>
      <c r="B12">
        <v>185</v>
      </c>
      <c r="C12">
        <v>181</v>
      </c>
      <c r="D12">
        <v>182</v>
      </c>
      <c r="E12">
        <v>223</v>
      </c>
      <c r="F12">
        <v>230</v>
      </c>
      <c r="G12">
        <v>254</v>
      </c>
      <c r="H12">
        <v>270</v>
      </c>
      <c r="I12">
        <v>294</v>
      </c>
      <c r="J12">
        <v>287</v>
      </c>
      <c r="L12" s="14">
        <f t="shared" si="0"/>
        <v>5.6425245509011512E-2</v>
      </c>
    </row>
    <row r="13" spans="1:14" x14ac:dyDescent="0.45">
      <c r="A13" t="s">
        <v>132</v>
      </c>
      <c r="B13">
        <v>846</v>
      </c>
      <c r="C13">
        <v>775</v>
      </c>
      <c r="D13">
        <v>790</v>
      </c>
      <c r="E13">
        <v>951</v>
      </c>
      <c r="F13">
        <v>995</v>
      </c>
      <c r="G13" s="8">
        <v>1079</v>
      </c>
      <c r="H13" s="8">
        <v>1129</v>
      </c>
      <c r="I13" s="8">
        <v>1230</v>
      </c>
      <c r="J13" s="8">
        <v>1176</v>
      </c>
      <c r="L13" s="14">
        <f t="shared" si="0"/>
        <v>4.2028554083162639E-2</v>
      </c>
    </row>
    <row r="14" spans="1:14" x14ac:dyDescent="0.45">
      <c r="A14" t="s">
        <v>131</v>
      </c>
      <c r="B14" s="8">
        <v>7973</v>
      </c>
      <c r="C14" s="8">
        <v>8005</v>
      </c>
      <c r="D14" s="8">
        <v>8043</v>
      </c>
      <c r="E14" s="8">
        <v>8585</v>
      </c>
      <c r="F14" s="8">
        <v>9159</v>
      </c>
      <c r="G14" s="8">
        <v>10090</v>
      </c>
      <c r="H14" s="8">
        <v>11418</v>
      </c>
      <c r="I14" s="8">
        <v>11484</v>
      </c>
      <c r="J14" s="8">
        <v>11771</v>
      </c>
      <c r="L14" s="14">
        <f t="shared" si="0"/>
        <v>4.9902450679429222E-2</v>
      </c>
    </row>
    <row r="15" spans="1:14" x14ac:dyDescent="0.45">
      <c r="A15" t="s">
        <v>130</v>
      </c>
      <c r="B15" s="8">
        <v>4131</v>
      </c>
      <c r="C15" s="8">
        <v>4188</v>
      </c>
      <c r="D15" s="8">
        <v>4026</v>
      </c>
      <c r="E15" s="8">
        <v>4980</v>
      </c>
      <c r="F15" s="8">
        <v>4891</v>
      </c>
      <c r="G15" s="8">
        <v>5037</v>
      </c>
      <c r="H15" s="8">
        <v>5083</v>
      </c>
      <c r="I15" s="8">
        <v>5112</v>
      </c>
      <c r="J15" s="8">
        <v>5311</v>
      </c>
      <c r="L15" s="14">
        <f t="shared" si="0"/>
        <v>3.1906001536163853E-2</v>
      </c>
    </row>
    <row r="16" spans="1:14" x14ac:dyDescent="0.45">
      <c r="A16" t="s">
        <v>129</v>
      </c>
      <c r="B16" s="15">
        <v>55700</v>
      </c>
      <c r="C16" s="8">
        <v>57394</v>
      </c>
      <c r="D16" s="8">
        <v>56198</v>
      </c>
      <c r="E16" s="8">
        <v>60242</v>
      </c>
      <c r="F16" s="8">
        <v>61724</v>
      </c>
      <c r="G16" s="8">
        <v>64654</v>
      </c>
      <c r="H16" s="8">
        <v>69852</v>
      </c>
      <c r="I16" s="8">
        <v>68958</v>
      </c>
      <c r="J16" s="8">
        <v>71148</v>
      </c>
      <c r="L16" s="14">
        <f t="shared" si="0"/>
        <v>3.1070680991152955E-2</v>
      </c>
      <c r="M16" t="s">
        <v>142</v>
      </c>
      <c r="N16" s="8">
        <f>B17+B18</f>
        <v>55700</v>
      </c>
    </row>
    <row r="17" spans="1:14" x14ac:dyDescent="0.45">
      <c r="A17" t="s">
        <v>128</v>
      </c>
      <c r="B17" s="8">
        <v>52394</v>
      </c>
      <c r="C17" s="8">
        <v>54016</v>
      </c>
      <c r="D17" s="8">
        <v>52863</v>
      </c>
      <c r="E17" s="8">
        <v>56664</v>
      </c>
      <c r="F17" s="8">
        <v>58040</v>
      </c>
      <c r="G17" s="8">
        <v>60757</v>
      </c>
      <c r="H17" s="8">
        <v>65636</v>
      </c>
      <c r="I17" s="8">
        <v>64821</v>
      </c>
      <c r="J17" s="8">
        <v>66884</v>
      </c>
      <c r="L17" s="14">
        <f t="shared" si="0"/>
        <v>3.0991501291665724E-2</v>
      </c>
    </row>
    <row r="18" spans="1:14" x14ac:dyDescent="0.45">
      <c r="A18" t="s">
        <v>127</v>
      </c>
      <c r="B18" s="8">
        <v>3306</v>
      </c>
      <c r="C18" s="8">
        <v>3378</v>
      </c>
      <c r="D18" s="8">
        <v>3335</v>
      </c>
      <c r="E18" s="8">
        <v>3579</v>
      </c>
      <c r="F18" s="8">
        <v>3684</v>
      </c>
      <c r="G18" s="8">
        <v>3897</v>
      </c>
      <c r="H18" s="8">
        <v>4215</v>
      </c>
      <c r="I18" s="8">
        <v>4136</v>
      </c>
      <c r="J18" s="8">
        <v>4264</v>
      </c>
      <c r="L18" s="14">
        <f t="shared" si="0"/>
        <v>3.2319885844446672E-2</v>
      </c>
    </row>
    <row r="19" spans="1:14" x14ac:dyDescent="0.45">
      <c r="A19" t="s">
        <v>126</v>
      </c>
      <c r="B19" s="15">
        <v>143282</v>
      </c>
      <c r="C19" s="8">
        <v>144808</v>
      </c>
      <c r="D19" s="8">
        <v>142378</v>
      </c>
      <c r="E19" s="8">
        <v>146922</v>
      </c>
      <c r="F19" s="8">
        <v>145141</v>
      </c>
      <c r="G19" s="8">
        <v>141969</v>
      </c>
      <c r="H19" s="8">
        <v>137270</v>
      </c>
      <c r="I19" s="8">
        <v>138262</v>
      </c>
      <c r="J19" s="8">
        <v>139329</v>
      </c>
      <c r="L19" s="14">
        <f t="shared" si="0"/>
        <v>-3.4909765032276052E-3</v>
      </c>
      <c r="M19" t="s">
        <v>142</v>
      </c>
      <c r="N19" s="8">
        <f>SUM(B20:B26)</f>
        <v>143281</v>
      </c>
    </row>
    <row r="20" spans="1:14" x14ac:dyDescent="0.45">
      <c r="A20" t="s">
        <v>125</v>
      </c>
      <c r="B20" s="8">
        <v>5273</v>
      </c>
      <c r="C20" s="8">
        <v>5219</v>
      </c>
      <c r="D20" s="8">
        <v>5009</v>
      </c>
      <c r="E20" s="8">
        <v>5014</v>
      </c>
      <c r="F20" s="8">
        <v>4647</v>
      </c>
      <c r="G20" s="8">
        <v>4233</v>
      </c>
      <c r="H20" s="8">
        <v>2441</v>
      </c>
      <c r="I20" s="8">
        <v>2381</v>
      </c>
      <c r="J20" s="8">
        <v>2471</v>
      </c>
      <c r="L20" s="14">
        <f t="shared" si="0"/>
        <v>-9.0397025736777326E-2</v>
      </c>
    </row>
    <row r="21" spans="1:14" x14ac:dyDescent="0.45">
      <c r="A21" t="s">
        <v>124</v>
      </c>
      <c r="B21">
        <v>908</v>
      </c>
      <c r="C21">
        <v>939</v>
      </c>
      <c r="D21">
        <v>931</v>
      </c>
      <c r="E21">
        <v>942</v>
      </c>
      <c r="F21">
        <v>968</v>
      </c>
      <c r="G21">
        <v>937</v>
      </c>
      <c r="H21">
        <v>931</v>
      </c>
      <c r="I21">
        <v>959</v>
      </c>
      <c r="J21">
        <v>973</v>
      </c>
      <c r="L21" s="14">
        <f t="shared" si="0"/>
        <v>8.6799168512301517E-3</v>
      </c>
    </row>
    <row r="22" spans="1:14" x14ac:dyDescent="0.45">
      <c r="A22" t="s">
        <v>123</v>
      </c>
      <c r="B22" s="8">
        <v>18832</v>
      </c>
      <c r="C22" s="8">
        <v>17566</v>
      </c>
      <c r="D22" s="8">
        <v>16508</v>
      </c>
      <c r="E22" s="8">
        <v>17024</v>
      </c>
      <c r="F22" s="8">
        <v>13668</v>
      </c>
      <c r="G22" s="8">
        <v>12998</v>
      </c>
      <c r="H22" s="8">
        <v>12163</v>
      </c>
      <c r="I22" s="8">
        <v>12718</v>
      </c>
      <c r="J22" s="8">
        <v>12948</v>
      </c>
      <c r="L22" s="14">
        <f t="shared" si="0"/>
        <v>-4.5747556591979377E-2</v>
      </c>
    </row>
    <row r="23" spans="1:14" x14ac:dyDescent="0.45">
      <c r="A23" t="s">
        <v>9</v>
      </c>
      <c r="B23" s="8">
        <v>23703</v>
      </c>
      <c r="C23" s="8">
        <v>24362</v>
      </c>
      <c r="D23" s="8">
        <v>24187</v>
      </c>
      <c r="E23" s="8">
        <v>27605</v>
      </c>
      <c r="F23" s="8">
        <v>28658</v>
      </c>
      <c r="G23" s="8">
        <v>29471</v>
      </c>
      <c r="H23" s="8">
        <v>30066</v>
      </c>
      <c r="I23" s="8">
        <v>27892</v>
      </c>
      <c r="J23" s="8">
        <v>28158</v>
      </c>
      <c r="L23" s="14">
        <f t="shared" si="0"/>
        <v>2.1762150714771611E-2</v>
      </c>
    </row>
    <row r="24" spans="1:14" x14ac:dyDescent="0.45">
      <c r="A24" t="s">
        <v>122</v>
      </c>
      <c r="B24" s="8">
        <v>32254</v>
      </c>
      <c r="C24" s="8">
        <v>30938</v>
      </c>
      <c r="D24" s="8">
        <v>29989</v>
      </c>
      <c r="E24" s="8">
        <v>33130</v>
      </c>
      <c r="F24" s="8">
        <v>32968</v>
      </c>
      <c r="G24" s="8">
        <v>31476</v>
      </c>
      <c r="H24" s="8">
        <v>28391</v>
      </c>
      <c r="I24" s="8">
        <v>28550</v>
      </c>
      <c r="J24" s="8">
        <v>27789</v>
      </c>
      <c r="L24" s="14">
        <f t="shared" si="0"/>
        <v>-1.8452848281406808E-2</v>
      </c>
    </row>
    <row r="25" spans="1:14" x14ac:dyDescent="0.45">
      <c r="A25" t="s">
        <v>7</v>
      </c>
      <c r="B25" s="8">
        <v>15158</v>
      </c>
      <c r="C25" s="8">
        <v>16004</v>
      </c>
      <c r="D25" s="8">
        <v>16243</v>
      </c>
      <c r="E25" s="8">
        <v>13981</v>
      </c>
      <c r="F25" s="8">
        <v>14051</v>
      </c>
      <c r="G25" s="8">
        <v>14453</v>
      </c>
      <c r="H25" s="8">
        <v>14170</v>
      </c>
      <c r="I25" s="8">
        <v>14567</v>
      </c>
      <c r="J25" s="8">
        <v>14911</v>
      </c>
      <c r="L25" s="14">
        <f t="shared" si="0"/>
        <v>-2.0515489135026765E-3</v>
      </c>
    </row>
    <row r="26" spans="1:14" x14ac:dyDescent="0.45">
      <c r="A26" t="s">
        <v>2</v>
      </c>
      <c r="B26" s="8">
        <v>47153</v>
      </c>
      <c r="C26" s="8">
        <v>49779</v>
      </c>
      <c r="D26" s="8">
        <v>49512</v>
      </c>
      <c r="E26" s="8">
        <v>49226</v>
      </c>
      <c r="F26" s="8">
        <v>50180</v>
      </c>
      <c r="G26" s="8">
        <v>48399</v>
      </c>
      <c r="H26" s="8">
        <v>49107</v>
      </c>
      <c r="I26" s="8">
        <v>51196</v>
      </c>
      <c r="J26" s="8">
        <v>52079</v>
      </c>
      <c r="L26" s="14">
        <f t="shared" si="0"/>
        <v>1.2497975346278833E-2</v>
      </c>
    </row>
    <row r="27" spans="1:14" x14ac:dyDescent="0.45">
      <c r="A27" t="s">
        <v>121</v>
      </c>
      <c r="B27" s="15">
        <v>136867</v>
      </c>
      <c r="C27" s="8">
        <v>130597</v>
      </c>
      <c r="D27" s="8">
        <v>127827</v>
      </c>
      <c r="E27" s="8">
        <v>129869</v>
      </c>
      <c r="F27" s="8">
        <v>122932</v>
      </c>
      <c r="G27" s="8">
        <v>116412</v>
      </c>
      <c r="H27" s="8">
        <v>114738</v>
      </c>
      <c r="I27" s="8">
        <v>115105</v>
      </c>
      <c r="J27" s="8">
        <v>110773</v>
      </c>
      <c r="L27" s="14">
        <f t="shared" si="0"/>
        <v>-2.6094325670385055E-2</v>
      </c>
      <c r="M27" t="s">
        <v>142</v>
      </c>
      <c r="N27" s="8">
        <f>SUM(B28:B33)</f>
        <v>136867</v>
      </c>
    </row>
    <row r="28" spans="1:14" x14ac:dyDescent="0.45">
      <c r="A28" t="s">
        <v>120</v>
      </c>
      <c r="B28" s="8">
        <v>16576</v>
      </c>
      <c r="C28" s="8">
        <v>14651</v>
      </c>
      <c r="D28" s="8">
        <v>14161</v>
      </c>
      <c r="E28" s="8">
        <v>14915</v>
      </c>
      <c r="F28" s="8">
        <v>12389</v>
      </c>
      <c r="G28" s="8">
        <v>11057</v>
      </c>
      <c r="H28" s="8">
        <v>11045</v>
      </c>
      <c r="I28" s="8">
        <v>11443</v>
      </c>
      <c r="J28" s="8">
        <v>10644</v>
      </c>
      <c r="L28" s="14">
        <f t="shared" si="0"/>
        <v>-5.386492917183161E-2</v>
      </c>
    </row>
    <row r="29" spans="1:14" x14ac:dyDescent="0.45">
      <c r="A29" t="s">
        <v>119</v>
      </c>
      <c r="B29" s="8">
        <v>19045</v>
      </c>
      <c r="C29" s="8">
        <v>17312</v>
      </c>
      <c r="D29" s="8">
        <v>17053</v>
      </c>
      <c r="E29" s="8">
        <v>18467</v>
      </c>
      <c r="F29" s="8">
        <v>15418</v>
      </c>
      <c r="G29" s="8">
        <v>13298</v>
      </c>
      <c r="H29" s="8">
        <v>11172</v>
      </c>
      <c r="I29" s="8">
        <v>10898</v>
      </c>
      <c r="J29" s="8">
        <v>10268</v>
      </c>
      <c r="L29" s="14">
        <f t="shared" si="0"/>
        <v>-7.4315247270043461E-2</v>
      </c>
    </row>
    <row r="30" spans="1:14" x14ac:dyDescent="0.45">
      <c r="A30" t="s">
        <v>118</v>
      </c>
      <c r="B30" s="8">
        <v>38312</v>
      </c>
      <c r="C30" s="8">
        <v>35980</v>
      </c>
      <c r="D30" s="8">
        <v>34505</v>
      </c>
      <c r="E30" s="8">
        <v>35615</v>
      </c>
      <c r="F30" s="8">
        <v>30195</v>
      </c>
      <c r="G30" s="8">
        <v>28132</v>
      </c>
      <c r="H30" s="8">
        <v>25568</v>
      </c>
      <c r="I30" s="8">
        <v>26315</v>
      </c>
      <c r="J30" s="8">
        <v>24372</v>
      </c>
      <c r="L30" s="14">
        <f t="shared" si="0"/>
        <v>-5.4972289683210218E-2</v>
      </c>
    </row>
    <row r="31" spans="1:14" x14ac:dyDescent="0.45">
      <c r="A31" t="s">
        <v>117</v>
      </c>
      <c r="B31" s="8">
        <v>1683</v>
      </c>
      <c r="C31" s="8">
        <v>1706</v>
      </c>
      <c r="D31" s="8">
        <v>1925</v>
      </c>
      <c r="E31" s="8">
        <v>2050</v>
      </c>
      <c r="F31" s="8">
        <v>1806</v>
      </c>
      <c r="G31" s="8">
        <v>1511</v>
      </c>
      <c r="H31" s="8">
        <v>1063</v>
      </c>
      <c r="I31" s="8">
        <v>1066</v>
      </c>
      <c r="J31" s="8">
        <v>1026</v>
      </c>
      <c r="L31" s="14">
        <f t="shared" si="0"/>
        <v>-5.9989065235458439E-2</v>
      </c>
    </row>
    <row r="32" spans="1:14" x14ac:dyDescent="0.45">
      <c r="A32" t="s">
        <v>116</v>
      </c>
      <c r="B32" s="8">
        <v>3747</v>
      </c>
      <c r="C32" s="8">
        <v>3630</v>
      </c>
      <c r="D32" s="8">
        <v>3696</v>
      </c>
      <c r="E32" s="8">
        <v>4401</v>
      </c>
      <c r="F32" s="8">
        <v>4428</v>
      </c>
      <c r="G32" s="8">
        <v>4383</v>
      </c>
      <c r="H32" s="8">
        <v>5362</v>
      </c>
      <c r="I32" s="8">
        <v>5537</v>
      </c>
      <c r="J32" s="8">
        <v>5306</v>
      </c>
      <c r="L32" s="14">
        <f t="shared" si="0"/>
        <v>4.4444684717100058E-2</v>
      </c>
    </row>
    <row r="33" spans="1:14" x14ac:dyDescent="0.45">
      <c r="A33" t="s">
        <v>115</v>
      </c>
      <c r="B33" s="8">
        <v>57504</v>
      </c>
      <c r="C33" s="8">
        <v>57318</v>
      </c>
      <c r="D33" s="8">
        <v>56487</v>
      </c>
      <c r="E33" s="8">
        <v>54421</v>
      </c>
      <c r="F33" s="8">
        <v>58696</v>
      </c>
      <c r="G33" s="8">
        <v>58031</v>
      </c>
      <c r="H33" s="8">
        <v>60528</v>
      </c>
      <c r="I33" s="8">
        <v>59846</v>
      </c>
      <c r="J33" s="8">
        <v>59158</v>
      </c>
      <c r="L33" s="14">
        <f t="shared" si="0"/>
        <v>3.5509547599825719E-3</v>
      </c>
    </row>
    <row r="34" spans="1:14" x14ac:dyDescent="0.45">
      <c r="A34" t="s">
        <v>114</v>
      </c>
      <c r="B34" s="15">
        <v>132444</v>
      </c>
      <c r="C34" s="8">
        <v>141583</v>
      </c>
      <c r="D34" s="8">
        <v>142982</v>
      </c>
      <c r="E34" s="8">
        <v>144919</v>
      </c>
      <c r="F34" s="8">
        <v>146654</v>
      </c>
      <c r="G34" s="8">
        <v>147223</v>
      </c>
      <c r="H34" s="8">
        <v>150796</v>
      </c>
      <c r="I34" s="8">
        <v>156731</v>
      </c>
      <c r="J34" s="8">
        <v>157878</v>
      </c>
      <c r="L34" s="14">
        <f t="shared" si="0"/>
        <v>2.2200680973297526E-2</v>
      </c>
      <c r="M34" t="s">
        <v>142</v>
      </c>
      <c r="N34" s="8">
        <f>SUM(B35:B37)</f>
        <v>132444</v>
      </c>
    </row>
    <row r="35" spans="1:14" x14ac:dyDescent="0.45">
      <c r="A35" t="s">
        <v>113</v>
      </c>
      <c r="B35" s="8">
        <v>47680</v>
      </c>
      <c r="C35" s="8">
        <v>49007</v>
      </c>
      <c r="D35" s="8">
        <v>50540</v>
      </c>
      <c r="E35" s="8">
        <v>52968</v>
      </c>
      <c r="F35" s="8">
        <v>55544</v>
      </c>
      <c r="G35" s="8">
        <v>59404</v>
      </c>
      <c r="H35" s="8">
        <v>63653</v>
      </c>
      <c r="I35" s="8">
        <v>68623</v>
      </c>
      <c r="J35" s="8">
        <v>71027</v>
      </c>
      <c r="L35" s="14">
        <f t="shared" si="0"/>
        <v>5.1080316353937727E-2</v>
      </c>
    </row>
    <row r="36" spans="1:14" x14ac:dyDescent="0.45">
      <c r="A36" t="s">
        <v>112</v>
      </c>
      <c r="B36" s="8">
        <v>51237</v>
      </c>
      <c r="C36" s="8">
        <v>54225</v>
      </c>
      <c r="D36" s="8">
        <v>51570</v>
      </c>
      <c r="E36" s="8">
        <v>53348</v>
      </c>
      <c r="F36" s="8">
        <v>50386</v>
      </c>
      <c r="G36" s="8">
        <v>46553</v>
      </c>
      <c r="H36" s="8">
        <v>45252</v>
      </c>
      <c r="I36" s="8">
        <v>43910</v>
      </c>
      <c r="J36" s="8">
        <v>41901</v>
      </c>
      <c r="L36" s="14">
        <f t="shared" si="0"/>
        <v>-2.4830551049383143E-2</v>
      </c>
    </row>
    <row r="37" spans="1:14" x14ac:dyDescent="0.45">
      <c r="A37" t="s">
        <v>111</v>
      </c>
      <c r="B37" s="8">
        <v>33527</v>
      </c>
      <c r="C37" s="8">
        <v>38351</v>
      </c>
      <c r="D37" s="8">
        <v>40872</v>
      </c>
      <c r="E37" s="8">
        <v>38602</v>
      </c>
      <c r="F37" s="8">
        <v>40724</v>
      </c>
      <c r="G37" s="8">
        <v>41267</v>
      </c>
      <c r="H37" s="8">
        <v>41890</v>
      </c>
      <c r="I37" s="8">
        <v>44198</v>
      </c>
      <c r="J37" s="8">
        <v>44950</v>
      </c>
      <c r="L37" s="14">
        <f t="shared" si="0"/>
        <v>3.7329849892496103E-2</v>
      </c>
    </row>
    <row r="38" spans="1:14" x14ac:dyDescent="0.45">
      <c r="A38" t="s">
        <v>110</v>
      </c>
      <c r="B38" s="15">
        <v>8246</v>
      </c>
      <c r="C38" s="8">
        <v>8088</v>
      </c>
      <c r="D38" s="8">
        <v>7834</v>
      </c>
      <c r="E38" s="8">
        <v>9190</v>
      </c>
      <c r="F38" s="8">
        <v>9110</v>
      </c>
      <c r="G38" s="8">
        <v>8862</v>
      </c>
      <c r="H38" s="8">
        <v>8780</v>
      </c>
      <c r="I38" s="8">
        <v>9009</v>
      </c>
      <c r="J38" s="8">
        <v>8986</v>
      </c>
      <c r="L38" s="14">
        <f t="shared" si="0"/>
        <v>1.0800354299113302E-2</v>
      </c>
      <c r="M38" t="s">
        <v>142</v>
      </c>
      <c r="N38" s="8">
        <f>B39+B40</f>
        <v>8246</v>
      </c>
    </row>
    <row r="39" spans="1:14" x14ac:dyDescent="0.45">
      <c r="A39" t="s">
        <v>109</v>
      </c>
      <c r="B39" s="8">
        <v>2732</v>
      </c>
      <c r="C39" s="8">
        <v>2659</v>
      </c>
      <c r="D39" s="8">
        <v>2631</v>
      </c>
      <c r="E39" s="8">
        <v>2832</v>
      </c>
      <c r="F39" s="8">
        <v>2693</v>
      </c>
      <c r="G39" s="8">
        <v>2554</v>
      </c>
      <c r="H39" s="8">
        <v>2153</v>
      </c>
      <c r="I39" s="8">
        <v>2213</v>
      </c>
      <c r="J39" s="8">
        <v>2210</v>
      </c>
      <c r="L39" s="14">
        <f t="shared" si="0"/>
        <v>-2.6156999001816894E-2</v>
      </c>
    </row>
    <row r="40" spans="1:14" x14ac:dyDescent="0.45">
      <c r="A40" t="s">
        <v>108</v>
      </c>
      <c r="B40" s="8">
        <v>5514</v>
      </c>
      <c r="C40" s="8">
        <v>5429</v>
      </c>
      <c r="D40" s="8">
        <v>5203</v>
      </c>
      <c r="E40" s="8">
        <v>6358</v>
      </c>
      <c r="F40" s="8">
        <v>6417</v>
      </c>
      <c r="G40" s="8">
        <v>6308</v>
      </c>
      <c r="H40" s="8">
        <v>6627</v>
      </c>
      <c r="I40" s="8">
        <v>6796</v>
      </c>
      <c r="J40" s="8">
        <v>6775</v>
      </c>
      <c r="L40" s="14">
        <f t="shared" si="0"/>
        <v>2.6077860986716717E-2</v>
      </c>
    </row>
    <row r="41" spans="1:14" x14ac:dyDescent="0.45">
      <c r="A41" t="s">
        <v>107</v>
      </c>
      <c r="B41" s="15">
        <v>45803</v>
      </c>
      <c r="C41" s="8">
        <v>46259</v>
      </c>
      <c r="D41" s="8">
        <v>47130</v>
      </c>
      <c r="E41" s="8">
        <v>49250</v>
      </c>
      <c r="F41" s="8">
        <v>49889</v>
      </c>
      <c r="G41" s="8">
        <v>50578</v>
      </c>
      <c r="H41" s="8">
        <v>50270</v>
      </c>
      <c r="I41" s="8">
        <v>50884</v>
      </c>
      <c r="J41" s="8">
        <v>51458</v>
      </c>
      <c r="L41" s="14">
        <f t="shared" si="0"/>
        <v>1.4658440182377941E-2</v>
      </c>
      <c r="M41" t="s">
        <v>142</v>
      </c>
      <c r="N41" s="8">
        <f>B41</f>
        <v>45803</v>
      </c>
    </row>
    <row r="42" spans="1:14" x14ac:dyDescent="0.45">
      <c r="A42" t="s">
        <v>106</v>
      </c>
      <c r="B42" s="15">
        <v>81851</v>
      </c>
      <c r="C42" s="8">
        <v>82403</v>
      </c>
      <c r="D42" s="8">
        <v>82084</v>
      </c>
      <c r="E42" s="8">
        <v>82370</v>
      </c>
      <c r="F42" s="8">
        <v>83110</v>
      </c>
      <c r="G42" s="8">
        <v>81796</v>
      </c>
      <c r="H42" s="8">
        <v>82422</v>
      </c>
      <c r="I42" s="8">
        <v>83174</v>
      </c>
      <c r="J42" s="8">
        <v>85608</v>
      </c>
      <c r="L42" s="14">
        <f t="shared" si="0"/>
        <v>5.6255412017667261E-3</v>
      </c>
      <c r="M42" t="s">
        <v>142</v>
      </c>
      <c r="N42" s="8">
        <f>B42</f>
        <v>81851</v>
      </c>
    </row>
    <row r="43" spans="1:14" x14ac:dyDescent="0.45">
      <c r="A43" t="s">
        <v>105</v>
      </c>
      <c r="B43" s="15">
        <v>6687</v>
      </c>
      <c r="C43" s="8">
        <v>6852</v>
      </c>
      <c r="D43" s="8">
        <v>7116</v>
      </c>
      <c r="E43" s="8">
        <v>8976</v>
      </c>
      <c r="F43" s="8">
        <v>9165</v>
      </c>
      <c r="G43" s="8">
        <v>10550</v>
      </c>
      <c r="H43" s="8">
        <v>10460</v>
      </c>
      <c r="I43" s="8">
        <v>11907</v>
      </c>
      <c r="J43" s="8">
        <v>11432</v>
      </c>
      <c r="L43" s="14">
        <f t="shared" si="0"/>
        <v>6.932904088643177E-2</v>
      </c>
      <c r="M43" t="s">
        <v>142</v>
      </c>
      <c r="N43" s="8">
        <f>B43</f>
        <v>6687</v>
      </c>
    </row>
    <row r="44" spans="1:14" x14ac:dyDescent="0.45">
      <c r="A44" t="s">
        <v>104</v>
      </c>
      <c r="B44" s="8">
        <v>99400</v>
      </c>
      <c r="C44" s="8">
        <v>101157</v>
      </c>
      <c r="D44" s="8">
        <v>102083</v>
      </c>
      <c r="E44" s="8">
        <v>108172</v>
      </c>
      <c r="F44" s="8">
        <v>105124</v>
      </c>
      <c r="G44" s="8">
        <v>102984</v>
      </c>
      <c r="H44" s="8">
        <v>92824</v>
      </c>
      <c r="I44" s="8">
        <v>92597</v>
      </c>
      <c r="J44" s="8">
        <v>95130</v>
      </c>
      <c r="L44" s="14">
        <f t="shared" si="0"/>
        <v>-5.4734329375396573E-3</v>
      </c>
    </row>
    <row r="45" spans="1:14" x14ac:dyDescent="0.45">
      <c r="A45" t="s">
        <v>103</v>
      </c>
      <c r="B45" s="8">
        <v>50524</v>
      </c>
      <c r="C45" s="8">
        <v>51805</v>
      </c>
      <c r="D45" s="8">
        <v>51963</v>
      </c>
      <c r="E45" s="8">
        <v>56390</v>
      </c>
      <c r="F45" s="8">
        <v>53486</v>
      </c>
      <c r="G45" s="8">
        <v>51617</v>
      </c>
      <c r="H45" s="8">
        <v>43106</v>
      </c>
      <c r="I45" s="8">
        <v>41979</v>
      </c>
      <c r="J45" s="8">
        <v>43712</v>
      </c>
      <c r="L45" s="14">
        <f t="shared" si="0"/>
        <v>-1.7940346836594623E-2</v>
      </c>
    </row>
    <row r="46" spans="1:14" x14ac:dyDescent="0.45">
      <c r="A46" t="s">
        <v>102</v>
      </c>
      <c r="B46" s="8">
        <v>7070</v>
      </c>
      <c r="C46" s="8">
        <v>7126</v>
      </c>
      <c r="D46" s="8">
        <v>7324</v>
      </c>
      <c r="E46" s="8">
        <v>7718</v>
      </c>
      <c r="F46" s="8">
        <v>7546</v>
      </c>
      <c r="G46" s="8">
        <v>7070</v>
      </c>
      <c r="H46" s="8">
        <v>6328</v>
      </c>
      <c r="I46" s="8">
        <v>6358</v>
      </c>
      <c r="J46" s="8">
        <v>6577</v>
      </c>
      <c r="L46" s="14">
        <f t="shared" si="0"/>
        <v>-8.994525746971016E-3</v>
      </c>
    </row>
    <row r="47" spans="1:14" x14ac:dyDescent="0.45">
      <c r="A47" t="s">
        <v>101</v>
      </c>
      <c r="B47" s="8">
        <v>29527</v>
      </c>
      <c r="C47" s="8">
        <v>29902</v>
      </c>
      <c r="D47" s="8">
        <v>30535</v>
      </c>
      <c r="E47" s="8">
        <v>32270</v>
      </c>
      <c r="F47" s="8">
        <v>32746</v>
      </c>
      <c r="G47" s="8">
        <v>33216</v>
      </c>
      <c r="H47" s="8">
        <v>33519</v>
      </c>
      <c r="I47" s="8">
        <v>34203</v>
      </c>
      <c r="J47" s="8">
        <v>34633</v>
      </c>
      <c r="L47" s="14">
        <f t="shared" si="0"/>
        <v>2.0137819902195986E-2</v>
      </c>
    </row>
    <row r="48" spans="1:14" x14ac:dyDescent="0.45">
      <c r="A48" t="s">
        <v>100</v>
      </c>
      <c r="B48" s="8">
        <v>12279</v>
      </c>
      <c r="C48" s="8">
        <v>12325</v>
      </c>
      <c r="D48" s="8">
        <v>12260</v>
      </c>
      <c r="E48" s="8">
        <v>11795</v>
      </c>
      <c r="F48" s="8">
        <v>11347</v>
      </c>
      <c r="G48" s="8">
        <v>11082</v>
      </c>
      <c r="H48" s="8">
        <v>9871</v>
      </c>
      <c r="I48" s="8">
        <v>10058</v>
      </c>
      <c r="J48" s="8">
        <v>10208</v>
      </c>
      <c r="L48" s="14">
        <f t="shared" si="0"/>
        <v>-2.2825314378606243E-2</v>
      </c>
    </row>
    <row r="50" spans="1:2" x14ac:dyDescent="0.45">
      <c r="A50" t="s">
        <v>99</v>
      </c>
    </row>
    <row r="52" spans="1:2" x14ac:dyDescent="0.45">
      <c r="A52" t="s">
        <v>98</v>
      </c>
    </row>
    <row r="53" spans="1:2" x14ac:dyDescent="0.45">
      <c r="A53">
        <v>1</v>
      </c>
      <c r="B53" t="s">
        <v>97</v>
      </c>
    </row>
    <row r="54" spans="1:2" x14ac:dyDescent="0.45">
      <c r="A54">
        <v>2</v>
      </c>
      <c r="B54" t="s">
        <v>96</v>
      </c>
    </row>
    <row r="55" spans="1:2" x14ac:dyDescent="0.45">
      <c r="A55">
        <v>3</v>
      </c>
      <c r="B55" t="s">
        <v>95</v>
      </c>
    </row>
    <row r="56" spans="1:2" x14ac:dyDescent="0.45">
      <c r="A56">
        <v>4</v>
      </c>
      <c r="B56" t="s">
        <v>94</v>
      </c>
    </row>
    <row r="57" spans="1:2" x14ac:dyDescent="0.45">
      <c r="A57">
        <v>5</v>
      </c>
      <c r="B57" t="s">
        <v>93</v>
      </c>
    </row>
    <row r="58" spans="1:2" x14ac:dyDescent="0.45">
      <c r="A58">
        <v>6</v>
      </c>
      <c r="B58" t="s">
        <v>92</v>
      </c>
    </row>
    <row r="60" spans="1:2" x14ac:dyDescent="0.45">
      <c r="A60" t="s">
        <v>91</v>
      </c>
    </row>
    <row r="61" spans="1:2" x14ac:dyDescent="0.45">
      <c r="A61" t="s">
        <v>89</v>
      </c>
    </row>
    <row r="62" spans="1:2" x14ac:dyDescent="0.45">
      <c r="A62" t="s">
        <v>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19AB1-4937-43AC-A1A6-A00162A90E87}">
  <dimension ref="A1:O66"/>
  <sheetViews>
    <sheetView workbookViewId="0">
      <selection activeCell="O27" sqref="O27"/>
    </sheetView>
  </sheetViews>
  <sheetFormatPr defaultRowHeight="14.25" x14ac:dyDescent="0.45"/>
  <cols>
    <col min="1" max="1" width="48.73046875" customWidth="1"/>
  </cols>
  <sheetData>
    <row r="1" spans="1:15" x14ac:dyDescent="0.45">
      <c r="A1" t="s">
        <v>153</v>
      </c>
    </row>
    <row r="2" spans="1:15" x14ac:dyDescent="0.45">
      <c r="A2" t="s">
        <v>140</v>
      </c>
    </row>
    <row r="3" spans="1:15" x14ac:dyDescent="0.45">
      <c r="A3" t="s">
        <v>152</v>
      </c>
    </row>
    <row r="4" spans="1:15" x14ac:dyDescent="0.45">
      <c r="A4" t="s">
        <v>138</v>
      </c>
    </row>
    <row r="6" spans="1:15" x14ac:dyDescent="0.45">
      <c r="B6" t="s">
        <v>10</v>
      </c>
    </row>
    <row r="7" spans="1:15" x14ac:dyDescent="0.45">
      <c r="B7" t="s">
        <v>136</v>
      </c>
    </row>
    <row r="8" spans="1:15" x14ac:dyDescent="0.45">
      <c r="A8" t="s">
        <v>151</v>
      </c>
      <c r="B8">
        <v>2010</v>
      </c>
      <c r="C8">
        <v>2011</v>
      </c>
      <c r="D8">
        <v>2012</v>
      </c>
      <c r="E8">
        <v>2013</v>
      </c>
      <c r="F8">
        <v>2014</v>
      </c>
      <c r="G8">
        <v>2015</v>
      </c>
      <c r="H8">
        <v>2016</v>
      </c>
      <c r="I8">
        <v>2017</v>
      </c>
      <c r="J8">
        <v>2018</v>
      </c>
    </row>
    <row r="9" spans="1:15" x14ac:dyDescent="0.45">
      <c r="B9" t="s">
        <v>136</v>
      </c>
    </row>
    <row r="10" spans="1:15" x14ac:dyDescent="0.45">
      <c r="A10" t="s">
        <v>150</v>
      </c>
      <c r="B10" s="8">
        <v>663204</v>
      </c>
      <c r="C10" s="8">
        <v>670771</v>
      </c>
      <c r="D10" s="8">
        <v>664135</v>
      </c>
      <c r="E10" s="8">
        <v>684634</v>
      </c>
      <c r="F10" s="8">
        <v>684831</v>
      </c>
      <c r="G10" s="8">
        <v>679784</v>
      </c>
      <c r="H10" s="8">
        <v>683158</v>
      </c>
      <c r="I10" s="8">
        <v>695258</v>
      </c>
      <c r="J10" s="8">
        <v>703056</v>
      </c>
      <c r="L10" s="14">
        <f>(J10/B10)^(1/8)-1</f>
        <v>7.3209067720367837E-3</v>
      </c>
    </row>
    <row r="11" spans="1:15" x14ac:dyDescent="0.45">
      <c r="A11" t="s">
        <v>149</v>
      </c>
      <c r="B11" s="8">
        <v>552410</v>
      </c>
      <c r="C11" s="8">
        <v>557459</v>
      </c>
      <c r="D11" s="8">
        <v>551357</v>
      </c>
      <c r="E11" s="8">
        <v>566583</v>
      </c>
      <c r="F11" s="8">
        <v>564380</v>
      </c>
      <c r="G11" s="8">
        <v>558387</v>
      </c>
      <c r="H11" s="8">
        <v>562742</v>
      </c>
      <c r="I11" s="8">
        <v>569720</v>
      </c>
      <c r="J11" s="8">
        <v>572653</v>
      </c>
      <c r="L11" s="14">
        <f>(J11/B11)^(1/8)-1</f>
        <v>4.5088122979124456E-3</v>
      </c>
      <c r="N11">
        <f>SUM(N12:N44)</f>
        <v>552409</v>
      </c>
      <c r="O11" s="16">
        <f>'Product Perspective'!L10</f>
        <v>6.1063302788029183E-3</v>
      </c>
    </row>
    <row r="12" spans="1:15" x14ac:dyDescent="0.45">
      <c r="A12" t="s">
        <v>134</v>
      </c>
      <c r="B12" s="8">
        <v>11544</v>
      </c>
      <c r="C12" s="8">
        <v>11634</v>
      </c>
      <c r="D12" s="8">
        <v>11559</v>
      </c>
      <c r="E12" s="8">
        <v>13167</v>
      </c>
      <c r="F12" s="8">
        <v>13697</v>
      </c>
      <c r="G12" s="8">
        <v>14808</v>
      </c>
      <c r="H12" s="8">
        <v>16388</v>
      </c>
      <c r="I12" s="8">
        <v>16498</v>
      </c>
      <c r="J12" s="8">
        <v>16914</v>
      </c>
      <c r="L12" s="14">
        <f t="shared" ref="L12:L49" si="0">(J12/B12)^(1/8)-1</f>
        <v>4.8905230353558204E-2</v>
      </c>
      <c r="M12" t="s">
        <v>142</v>
      </c>
      <c r="N12">
        <f>SUM(B13:B16)</f>
        <v>11544</v>
      </c>
      <c r="O12" s="16">
        <f>'Product Perspective'!L11</f>
        <v>4.406496408033056E-2</v>
      </c>
    </row>
    <row r="13" spans="1:15" x14ac:dyDescent="0.45">
      <c r="A13" t="s">
        <v>133</v>
      </c>
      <c r="B13">
        <v>109</v>
      </c>
      <c r="C13">
        <v>109</v>
      </c>
      <c r="D13">
        <v>113</v>
      </c>
      <c r="E13">
        <v>130</v>
      </c>
      <c r="F13">
        <v>133</v>
      </c>
      <c r="G13">
        <v>141</v>
      </c>
      <c r="H13">
        <v>153</v>
      </c>
      <c r="I13">
        <v>163</v>
      </c>
      <c r="J13">
        <v>161</v>
      </c>
      <c r="L13" s="14">
        <f t="shared" si="0"/>
        <v>4.9965241559053908E-2</v>
      </c>
    </row>
    <row r="14" spans="1:15" x14ac:dyDescent="0.45">
      <c r="A14" t="s">
        <v>132</v>
      </c>
      <c r="B14">
        <v>341</v>
      </c>
      <c r="C14">
        <v>321</v>
      </c>
      <c r="D14">
        <v>341</v>
      </c>
      <c r="E14">
        <v>444</v>
      </c>
      <c r="F14">
        <v>457</v>
      </c>
      <c r="G14">
        <v>483</v>
      </c>
      <c r="H14">
        <v>513</v>
      </c>
      <c r="I14">
        <v>557</v>
      </c>
      <c r="J14">
        <v>530</v>
      </c>
      <c r="L14" s="14">
        <f t="shared" si="0"/>
        <v>5.6671967909799115E-2</v>
      </c>
    </row>
    <row r="15" spans="1:15" x14ac:dyDescent="0.45">
      <c r="A15" t="s">
        <v>131</v>
      </c>
      <c r="B15" s="8">
        <v>7449</v>
      </c>
      <c r="C15" s="8">
        <v>7490</v>
      </c>
      <c r="D15" s="8">
        <v>7545</v>
      </c>
      <c r="E15" s="8">
        <v>8071</v>
      </c>
      <c r="F15" s="8">
        <v>8626</v>
      </c>
      <c r="G15" s="8">
        <v>9527</v>
      </c>
      <c r="H15" s="8">
        <v>10866</v>
      </c>
      <c r="I15" s="8">
        <v>10913</v>
      </c>
      <c r="J15" s="8">
        <v>11177</v>
      </c>
      <c r="L15" s="14">
        <f t="shared" si="0"/>
        <v>5.2030690665272994E-2</v>
      </c>
    </row>
    <row r="16" spans="1:15" x14ac:dyDescent="0.45">
      <c r="A16" t="s">
        <v>130</v>
      </c>
      <c r="B16" s="8">
        <v>3645</v>
      </c>
      <c r="C16" s="8">
        <v>3714</v>
      </c>
      <c r="D16" s="8">
        <v>3561</v>
      </c>
      <c r="E16" s="8">
        <v>4522</v>
      </c>
      <c r="F16" s="8">
        <v>4482</v>
      </c>
      <c r="G16" s="8">
        <v>4656</v>
      </c>
      <c r="H16" s="8">
        <v>4856</v>
      </c>
      <c r="I16" s="8">
        <v>4865</v>
      </c>
      <c r="J16" s="8">
        <v>5047</v>
      </c>
      <c r="L16" s="14">
        <f t="shared" si="0"/>
        <v>4.1518459207888325E-2</v>
      </c>
    </row>
    <row r="17" spans="1:15" x14ac:dyDescent="0.45">
      <c r="A17" t="s">
        <v>129</v>
      </c>
      <c r="B17" s="8">
        <v>46667</v>
      </c>
      <c r="C17" s="8">
        <v>48187</v>
      </c>
      <c r="D17" s="8">
        <v>47036</v>
      </c>
      <c r="E17" s="8">
        <v>51747</v>
      </c>
      <c r="F17" s="8">
        <v>53308</v>
      </c>
      <c r="G17" s="8">
        <v>56151</v>
      </c>
      <c r="H17" s="8">
        <v>62897</v>
      </c>
      <c r="I17" s="8">
        <v>61867</v>
      </c>
      <c r="J17" s="8">
        <v>63890</v>
      </c>
      <c r="L17" s="14">
        <f t="shared" si="0"/>
        <v>4.0046784492243415E-2</v>
      </c>
      <c r="M17" t="s">
        <v>142</v>
      </c>
      <c r="N17" s="8">
        <f>B18+B19</f>
        <v>46667</v>
      </c>
      <c r="O17" s="16">
        <f>'Product Perspective'!L16</f>
        <v>3.1070680991152955E-2</v>
      </c>
    </row>
    <row r="18" spans="1:15" x14ac:dyDescent="0.45">
      <c r="A18" t="s">
        <v>128</v>
      </c>
      <c r="B18" s="8">
        <v>43568</v>
      </c>
      <c r="C18" s="8">
        <v>45018</v>
      </c>
      <c r="D18" s="8">
        <v>43922</v>
      </c>
      <c r="E18" s="8">
        <v>48341</v>
      </c>
      <c r="F18" s="8">
        <v>49784</v>
      </c>
      <c r="G18" s="8">
        <v>52388</v>
      </c>
      <c r="H18" s="8">
        <v>58653</v>
      </c>
      <c r="I18" s="8">
        <v>57703</v>
      </c>
      <c r="J18" s="8">
        <v>59592</v>
      </c>
      <c r="L18" s="14">
        <f t="shared" si="0"/>
        <v>3.9926253057962491E-2</v>
      </c>
      <c r="O18" s="16">
        <f>'Product Perspective'!L17</f>
        <v>3.0991501291665724E-2</v>
      </c>
    </row>
    <row r="19" spans="1:15" x14ac:dyDescent="0.45">
      <c r="A19" t="s">
        <v>127</v>
      </c>
      <c r="B19" s="8">
        <v>3099</v>
      </c>
      <c r="C19" s="8">
        <v>3169</v>
      </c>
      <c r="D19" s="8">
        <v>3115</v>
      </c>
      <c r="E19" s="8">
        <v>3406</v>
      </c>
      <c r="F19" s="8">
        <v>3524</v>
      </c>
      <c r="G19" s="8">
        <v>3763</v>
      </c>
      <c r="H19" s="8">
        <v>4244</v>
      </c>
      <c r="I19" s="8">
        <v>4163</v>
      </c>
      <c r="J19" s="8">
        <v>4297</v>
      </c>
      <c r="L19" s="14">
        <f t="shared" si="0"/>
        <v>4.1700738815715566E-2</v>
      </c>
      <c r="O19" s="16">
        <f>'Product Perspective'!L18</f>
        <v>3.2319885844446672E-2</v>
      </c>
    </row>
    <row r="20" spans="1:15" x14ac:dyDescent="0.45">
      <c r="A20" t="s">
        <v>126</v>
      </c>
      <c r="B20" s="8">
        <v>110107</v>
      </c>
      <c r="C20" s="8">
        <v>111481</v>
      </c>
      <c r="D20" s="8">
        <v>109457</v>
      </c>
      <c r="E20" s="8">
        <v>110927</v>
      </c>
      <c r="F20" s="8">
        <v>112159</v>
      </c>
      <c r="G20" s="8">
        <v>109673</v>
      </c>
      <c r="H20" s="8">
        <v>107692</v>
      </c>
      <c r="I20" s="8">
        <v>110609</v>
      </c>
      <c r="J20" s="8">
        <v>111514</v>
      </c>
      <c r="L20" s="14">
        <f t="shared" si="0"/>
        <v>1.5884506638255136E-3</v>
      </c>
      <c r="M20" t="s">
        <v>142</v>
      </c>
      <c r="N20" s="8">
        <f>SUM(B21:B27)</f>
        <v>110108</v>
      </c>
      <c r="O20" s="16">
        <f>'Product Perspective'!L19</f>
        <v>-3.4909765032276052E-3</v>
      </c>
    </row>
    <row r="21" spans="1:15" x14ac:dyDescent="0.45">
      <c r="A21" t="s">
        <v>125</v>
      </c>
      <c r="B21" s="8">
        <v>5271</v>
      </c>
      <c r="C21" s="8">
        <v>5232</v>
      </c>
      <c r="D21" s="8">
        <v>5006</v>
      </c>
      <c r="E21" s="8">
        <v>5184</v>
      </c>
      <c r="F21" s="8">
        <v>4804</v>
      </c>
      <c r="G21" s="8">
        <v>4397</v>
      </c>
      <c r="H21" s="8">
        <v>2800</v>
      </c>
      <c r="I21" s="8">
        <v>2723</v>
      </c>
      <c r="J21" s="8">
        <v>2827</v>
      </c>
      <c r="L21" s="14">
        <f t="shared" si="0"/>
        <v>-7.4920410432221196E-2</v>
      </c>
    </row>
    <row r="22" spans="1:15" x14ac:dyDescent="0.45">
      <c r="A22" t="s">
        <v>124</v>
      </c>
      <c r="B22">
        <v>919</v>
      </c>
      <c r="C22">
        <v>948</v>
      </c>
      <c r="D22">
        <v>942</v>
      </c>
      <c r="E22">
        <v>953</v>
      </c>
      <c r="F22">
        <v>974</v>
      </c>
      <c r="G22">
        <v>941</v>
      </c>
      <c r="H22">
        <v>933</v>
      </c>
      <c r="I22">
        <v>961</v>
      </c>
      <c r="J22">
        <v>976</v>
      </c>
      <c r="L22" s="14">
        <f t="shared" si="0"/>
        <v>7.5504197538098783E-3</v>
      </c>
    </row>
    <row r="23" spans="1:15" x14ac:dyDescent="0.45">
      <c r="A23" t="s">
        <v>123</v>
      </c>
      <c r="B23" s="8">
        <v>11078</v>
      </c>
      <c r="C23" s="8">
        <v>9709</v>
      </c>
      <c r="D23" s="8">
        <v>8525</v>
      </c>
      <c r="E23" s="8">
        <v>9529</v>
      </c>
      <c r="F23" s="8">
        <v>9363</v>
      </c>
      <c r="G23" s="8">
        <v>9269</v>
      </c>
      <c r="H23" s="8">
        <v>9232</v>
      </c>
      <c r="I23" s="8">
        <v>9529</v>
      </c>
      <c r="J23" s="8">
        <v>9593</v>
      </c>
      <c r="L23" s="14">
        <f t="shared" si="0"/>
        <v>-1.7830066002773037E-2</v>
      </c>
    </row>
    <row r="24" spans="1:15" x14ac:dyDescent="0.45">
      <c r="A24" t="s">
        <v>9</v>
      </c>
      <c r="B24" s="8">
        <v>4429</v>
      </c>
      <c r="C24" s="8">
        <v>4624</v>
      </c>
      <c r="D24" s="8">
        <v>4647</v>
      </c>
      <c r="E24" s="8">
        <v>4042</v>
      </c>
      <c r="F24" s="8">
        <v>4097</v>
      </c>
      <c r="G24" s="8">
        <v>4285</v>
      </c>
      <c r="H24" s="8">
        <v>4381</v>
      </c>
      <c r="I24" s="8">
        <v>3996</v>
      </c>
      <c r="J24" s="8">
        <v>4040</v>
      </c>
      <c r="L24" s="14">
        <f t="shared" si="0"/>
        <v>-1.1425370622137554E-2</v>
      </c>
    </row>
    <row r="25" spans="1:15" x14ac:dyDescent="0.45">
      <c r="A25" t="s">
        <v>122</v>
      </c>
      <c r="B25" s="8">
        <v>25549</v>
      </c>
      <c r="C25" s="8">
        <v>24258</v>
      </c>
      <c r="D25" s="8">
        <v>23764</v>
      </c>
      <c r="E25" s="8">
        <v>27080</v>
      </c>
      <c r="F25" s="8">
        <v>27565</v>
      </c>
      <c r="G25" s="8">
        <v>26593</v>
      </c>
      <c r="H25" s="8">
        <v>25008</v>
      </c>
      <c r="I25" s="8">
        <v>25333</v>
      </c>
      <c r="J25" s="8">
        <v>24581</v>
      </c>
      <c r="L25" s="14">
        <f t="shared" si="0"/>
        <v>-4.8164124753992121E-3</v>
      </c>
    </row>
    <row r="26" spans="1:15" x14ac:dyDescent="0.45">
      <c r="A26" t="s">
        <v>7</v>
      </c>
      <c r="B26" s="8">
        <v>14225</v>
      </c>
      <c r="C26" s="8">
        <v>14909</v>
      </c>
      <c r="D26" s="8">
        <v>15405</v>
      </c>
      <c r="E26" s="8">
        <v>13132</v>
      </c>
      <c r="F26" s="8">
        <v>13215</v>
      </c>
      <c r="G26" s="8">
        <v>13624</v>
      </c>
      <c r="H26" s="8">
        <v>13425</v>
      </c>
      <c r="I26" s="8">
        <v>13823</v>
      </c>
      <c r="J26" s="8">
        <v>14165</v>
      </c>
      <c r="L26" s="14">
        <f t="shared" si="0"/>
        <v>-5.2821628587118585E-4</v>
      </c>
    </row>
    <row r="27" spans="1:15" x14ac:dyDescent="0.45">
      <c r="A27" t="s">
        <v>2</v>
      </c>
      <c r="B27" s="8">
        <v>48637</v>
      </c>
      <c r="C27" s="8">
        <v>51801</v>
      </c>
      <c r="D27" s="8">
        <v>51168</v>
      </c>
      <c r="E27" s="8">
        <v>51007</v>
      </c>
      <c r="F27" s="8">
        <v>52141</v>
      </c>
      <c r="G27" s="8">
        <v>50565</v>
      </c>
      <c r="H27" s="8">
        <v>51914</v>
      </c>
      <c r="I27" s="8">
        <v>54243</v>
      </c>
      <c r="J27" s="8">
        <v>55333</v>
      </c>
      <c r="L27" s="14">
        <f t="shared" si="0"/>
        <v>1.6253793466432631E-2</v>
      </c>
    </row>
    <row r="28" spans="1:15" x14ac:dyDescent="0.45">
      <c r="A28" t="s">
        <v>121</v>
      </c>
      <c r="B28" s="8">
        <v>130692</v>
      </c>
      <c r="C28" s="8">
        <v>124733</v>
      </c>
      <c r="D28" s="8">
        <v>121705</v>
      </c>
      <c r="E28" s="8">
        <v>121669</v>
      </c>
      <c r="F28" s="8">
        <v>114748</v>
      </c>
      <c r="G28" s="8">
        <v>107435</v>
      </c>
      <c r="H28" s="8">
        <v>104328</v>
      </c>
      <c r="I28" s="8">
        <v>102736</v>
      </c>
      <c r="J28" s="8">
        <v>98886</v>
      </c>
      <c r="L28" s="14">
        <f t="shared" si="0"/>
        <v>-3.4258875070797834E-2</v>
      </c>
      <c r="M28" t="s">
        <v>142</v>
      </c>
      <c r="N28" s="8">
        <f>SUM(B29:B34)</f>
        <v>130691</v>
      </c>
      <c r="O28" s="16">
        <f>'Product Perspective'!L27</f>
        <v>-2.6094325670385055E-2</v>
      </c>
    </row>
    <row r="29" spans="1:15" x14ac:dyDescent="0.45">
      <c r="A29" t="s">
        <v>120</v>
      </c>
      <c r="B29" s="8">
        <v>10766</v>
      </c>
      <c r="C29" s="8">
        <v>9914</v>
      </c>
      <c r="D29" s="8">
        <v>9789</v>
      </c>
      <c r="E29" s="8">
        <v>10762</v>
      </c>
      <c r="F29" s="8">
        <v>10024</v>
      </c>
      <c r="G29" s="8">
        <v>8967</v>
      </c>
      <c r="H29" s="8">
        <v>8517</v>
      </c>
      <c r="I29" s="8">
        <v>8355</v>
      </c>
      <c r="J29" s="8">
        <v>7739</v>
      </c>
      <c r="L29" s="14">
        <f t="shared" si="0"/>
        <v>-4.0425255825972339E-2</v>
      </c>
    </row>
    <row r="30" spans="1:15" x14ac:dyDescent="0.45">
      <c r="A30" t="s">
        <v>119</v>
      </c>
      <c r="B30" s="8">
        <v>14256</v>
      </c>
      <c r="C30" s="8">
        <v>12558</v>
      </c>
      <c r="D30" s="8">
        <v>12475</v>
      </c>
      <c r="E30" s="8">
        <v>13496</v>
      </c>
      <c r="F30" s="8">
        <v>12509</v>
      </c>
      <c r="G30" s="8">
        <v>11134</v>
      </c>
      <c r="H30" s="8">
        <v>10206</v>
      </c>
      <c r="I30" s="8">
        <v>9896</v>
      </c>
      <c r="J30" s="8">
        <v>9263</v>
      </c>
      <c r="L30" s="14">
        <f t="shared" si="0"/>
        <v>-5.246721169880264E-2</v>
      </c>
    </row>
    <row r="31" spans="1:15" x14ac:dyDescent="0.45">
      <c r="A31" t="s">
        <v>118</v>
      </c>
      <c r="B31" s="8">
        <v>34756</v>
      </c>
      <c r="C31" s="8">
        <v>32278</v>
      </c>
      <c r="D31" s="8">
        <v>30528</v>
      </c>
      <c r="E31" s="8">
        <v>30215</v>
      </c>
      <c r="F31" s="8">
        <v>26683</v>
      </c>
      <c r="G31" s="8">
        <v>24313</v>
      </c>
      <c r="H31" s="8">
        <v>21939</v>
      </c>
      <c r="I31" s="8">
        <v>21641</v>
      </c>
      <c r="J31" s="8">
        <v>19881</v>
      </c>
      <c r="L31" s="14">
        <f t="shared" si="0"/>
        <v>-6.7441565095282874E-2</v>
      </c>
    </row>
    <row r="32" spans="1:15" x14ac:dyDescent="0.45">
      <c r="A32" t="s">
        <v>117</v>
      </c>
      <c r="B32" s="8">
        <v>1258</v>
      </c>
      <c r="C32" s="8">
        <v>1255</v>
      </c>
      <c r="D32" s="8">
        <v>1324</v>
      </c>
      <c r="E32" s="8">
        <v>1460</v>
      </c>
      <c r="F32" s="8">
        <v>1299</v>
      </c>
      <c r="G32" s="8">
        <v>1084</v>
      </c>
      <c r="H32">
        <v>817</v>
      </c>
      <c r="I32">
        <v>785</v>
      </c>
      <c r="J32">
        <v>740</v>
      </c>
      <c r="L32" s="14">
        <f t="shared" si="0"/>
        <v>-6.4176633561568552E-2</v>
      </c>
    </row>
    <row r="33" spans="1:15" x14ac:dyDescent="0.45">
      <c r="A33" t="s">
        <v>116</v>
      </c>
      <c r="B33" s="8">
        <v>2636</v>
      </c>
      <c r="C33" s="8">
        <v>2539</v>
      </c>
      <c r="D33" s="8">
        <v>2606</v>
      </c>
      <c r="E33" s="8">
        <v>2730</v>
      </c>
      <c r="F33" s="8">
        <v>2650</v>
      </c>
      <c r="G33" s="8">
        <v>2519</v>
      </c>
      <c r="H33" s="8">
        <v>2811</v>
      </c>
      <c r="I33" s="8">
        <v>2697</v>
      </c>
      <c r="J33" s="8">
        <v>2517</v>
      </c>
      <c r="L33" s="14">
        <f t="shared" si="0"/>
        <v>-5.7577229724707912E-3</v>
      </c>
    </row>
    <row r="34" spans="1:15" x14ac:dyDescent="0.45">
      <c r="A34" t="s">
        <v>115</v>
      </c>
      <c r="B34" s="8">
        <v>67019</v>
      </c>
      <c r="C34" s="8">
        <v>66189</v>
      </c>
      <c r="D34" s="8">
        <v>64983</v>
      </c>
      <c r="E34" s="8">
        <v>63006</v>
      </c>
      <c r="F34" s="8">
        <v>61581</v>
      </c>
      <c r="G34" s="8">
        <v>59417</v>
      </c>
      <c r="H34" s="8">
        <v>60039</v>
      </c>
      <c r="I34" s="8">
        <v>59363</v>
      </c>
      <c r="J34" s="8">
        <v>58746</v>
      </c>
      <c r="L34" s="14">
        <f t="shared" si="0"/>
        <v>-1.6334262162637114E-2</v>
      </c>
    </row>
    <row r="35" spans="1:15" x14ac:dyDescent="0.45">
      <c r="A35" t="s">
        <v>114</v>
      </c>
      <c r="B35" s="8">
        <v>107288</v>
      </c>
      <c r="C35" s="8">
        <v>114149</v>
      </c>
      <c r="D35" s="8">
        <v>114268</v>
      </c>
      <c r="E35" s="8">
        <v>117061</v>
      </c>
      <c r="F35" s="8">
        <v>117422</v>
      </c>
      <c r="G35" s="8">
        <v>117799</v>
      </c>
      <c r="H35" s="8">
        <v>119465</v>
      </c>
      <c r="I35" s="8">
        <v>123987</v>
      </c>
      <c r="J35" s="8">
        <v>124469</v>
      </c>
      <c r="L35" s="14">
        <f t="shared" si="0"/>
        <v>1.8740932773648966E-2</v>
      </c>
      <c r="M35" t="s">
        <v>142</v>
      </c>
      <c r="N35" s="8">
        <f>SUM(B36:B38)</f>
        <v>107288</v>
      </c>
      <c r="O35" s="16">
        <f>'Product Perspective'!L34</f>
        <v>2.2200680973297526E-2</v>
      </c>
    </row>
    <row r="36" spans="1:15" x14ac:dyDescent="0.45">
      <c r="A36" t="s">
        <v>113</v>
      </c>
      <c r="B36" s="8">
        <v>46955</v>
      </c>
      <c r="C36" s="8">
        <v>48692</v>
      </c>
      <c r="D36" s="8">
        <v>50247</v>
      </c>
      <c r="E36" s="8">
        <v>52876</v>
      </c>
      <c r="F36" s="8">
        <v>55418</v>
      </c>
      <c r="G36" s="8">
        <v>59316</v>
      </c>
      <c r="H36" s="8">
        <v>63605</v>
      </c>
      <c r="I36" s="8">
        <v>68649</v>
      </c>
      <c r="J36" s="8">
        <v>71172</v>
      </c>
      <c r="L36" s="14">
        <f t="shared" si="0"/>
        <v>5.3363863976526371E-2</v>
      </c>
    </row>
    <row r="37" spans="1:15" x14ac:dyDescent="0.45">
      <c r="A37" t="s">
        <v>112</v>
      </c>
      <c r="B37" s="8">
        <v>41091</v>
      </c>
      <c r="C37" s="8">
        <v>44028</v>
      </c>
      <c r="D37" s="8">
        <v>41466</v>
      </c>
      <c r="E37" s="8">
        <v>43089</v>
      </c>
      <c r="F37" s="8">
        <v>40315</v>
      </c>
      <c r="G37" s="8">
        <v>37120</v>
      </c>
      <c r="H37" s="8">
        <v>36130</v>
      </c>
      <c r="I37" s="8">
        <v>34670</v>
      </c>
      <c r="J37" s="8">
        <v>32576</v>
      </c>
      <c r="L37" s="14">
        <f t="shared" si="0"/>
        <v>-2.8609435396579785E-2</v>
      </c>
    </row>
    <row r="38" spans="1:15" x14ac:dyDescent="0.45">
      <c r="A38" t="s">
        <v>111</v>
      </c>
      <c r="B38" s="8">
        <v>19242</v>
      </c>
      <c r="C38" s="8">
        <v>21429</v>
      </c>
      <c r="D38" s="8">
        <v>22555</v>
      </c>
      <c r="E38" s="8">
        <v>21096</v>
      </c>
      <c r="F38" s="8">
        <v>21688</v>
      </c>
      <c r="G38" s="8">
        <v>21363</v>
      </c>
      <c r="H38" s="8">
        <v>19730</v>
      </c>
      <c r="I38" s="8">
        <v>20667</v>
      </c>
      <c r="J38" s="8">
        <v>20721</v>
      </c>
      <c r="L38" s="14">
        <f t="shared" si="0"/>
        <v>9.2995103299549076E-3</v>
      </c>
    </row>
    <row r="39" spans="1:15" x14ac:dyDescent="0.45">
      <c r="A39" t="s">
        <v>110</v>
      </c>
      <c r="B39" s="8">
        <v>7254</v>
      </c>
      <c r="C39" s="8">
        <v>7041</v>
      </c>
      <c r="D39" s="8">
        <v>6769</v>
      </c>
      <c r="E39" s="8">
        <v>8071</v>
      </c>
      <c r="F39" s="8">
        <v>8149</v>
      </c>
      <c r="G39" s="8">
        <v>8004</v>
      </c>
      <c r="H39" s="8">
        <v>8368</v>
      </c>
      <c r="I39" s="8">
        <v>8559</v>
      </c>
      <c r="J39" s="8">
        <v>8547</v>
      </c>
      <c r="L39" s="14">
        <f t="shared" si="0"/>
        <v>2.0715051851364574E-2</v>
      </c>
      <c r="M39" t="s">
        <v>142</v>
      </c>
      <c r="N39" s="8">
        <f>B40+B41</f>
        <v>7254</v>
      </c>
      <c r="O39" s="16">
        <f>'Product Perspective'!L38</f>
        <v>1.0800354299113302E-2</v>
      </c>
    </row>
    <row r="40" spans="1:15" x14ac:dyDescent="0.45">
      <c r="A40" t="s">
        <v>109</v>
      </c>
      <c r="B40" s="8">
        <v>1849</v>
      </c>
      <c r="C40" s="8">
        <v>1752</v>
      </c>
      <c r="D40" s="8">
        <v>1693</v>
      </c>
      <c r="E40" s="8">
        <v>1839</v>
      </c>
      <c r="F40" s="8">
        <v>1767</v>
      </c>
      <c r="G40" s="8">
        <v>1657</v>
      </c>
      <c r="H40" s="8">
        <v>1439</v>
      </c>
      <c r="I40" s="8">
        <v>1454</v>
      </c>
      <c r="J40" s="8">
        <v>1461</v>
      </c>
      <c r="L40" s="14">
        <f t="shared" si="0"/>
        <v>-2.9011328361509769E-2</v>
      </c>
    </row>
    <row r="41" spans="1:15" x14ac:dyDescent="0.45">
      <c r="A41" t="s">
        <v>108</v>
      </c>
      <c r="B41" s="8">
        <v>5405</v>
      </c>
      <c r="C41" s="8">
        <v>5289</v>
      </c>
      <c r="D41" s="8">
        <v>5076</v>
      </c>
      <c r="E41" s="8">
        <v>6232</v>
      </c>
      <c r="F41" s="8">
        <v>6382</v>
      </c>
      <c r="G41" s="8">
        <v>6346</v>
      </c>
      <c r="H41" s="8">
        <v>6929</v>
      </c>
      <c r="I41" s="8">
        <v>7105</v>
      </c>
      <c r="J41" s="8">
        <v>7086</v>
      </c>
      <c r="L41" s="14">
        <f t="shared" si="0"/>
        <v>3.4428985270054779E-2</v>
      </c>
    </row>
    <row r="42" spans="1:15" x14ac:dyDescent="0.45">
      <c r="A42" t="s">
        <v>107</v>
      </c>
      <c r="B42" s="8">
        <v>46510</v>
      </c>
      <c r="C42" s="8">
        <v>46978</v>
      </c>
      <c r="D42" s="8">
        <v>47834</v>
      </c>
      <c r="E42" s="8">
        <v>49975</v>
      </c>
      <c r="F42" s="8">
        <v>50597</v>
      </c>
      <c r="G42" s="8">
        <v>51302</v>
      </c>
      <c r="H42" s="8">
        <v>50911</v>
      </c>
      <c r="I42" s="8">
        <v>51521</v>
      </c>
      <c r="J42" s="8">
        <v>52100</v>
      </c>
      <c r="L42" s="14">
        <f t="shared" si="0"/>
        <v>1.42883166403458E-2</v>
      </c>
      <c r="M42" t="s">
        <v>142</v>
      </c>
      <c r="N42" s="8">
        <f>B42</f>
        <v>46510</v>
      </c>
      <c r="O42" s="16">
        <f>'Product Perspective'!L41</f>
        <v>1.4658440182377941E-2</v>
      </c>
    </row>
    <row r="43" spans="1:15" x14ac:dyDescent="0.45">
      <c r="A43" t="s">
        <v>106</v>
      </c>
      <c r="B43" s="8">
        <v>88317</v>
      </c>
      <c r="C43" s="8">
        <v>89017</v>
      </c>
      <c r="D43" s="8">
        <v>88250</v>
      </c>
      <c r="E43" s="8">
        <v>88777</v>
      </c>
      <c r="F43" s="8">
        <v>89147</v>
      </c>
      <c r="G43" s="8">
        <v>87725</v>
      </c>
      <c r="H43" s="8">
        <v>87325</v>
      </c>
      <c r="I43" s="8">
        <v>88116</v>
      </c>
      <c r="J43" s="8">
        <v>90718</v>
      </c>
      <c r="L43" s="14">
        <f t="shared" si="0"/>
        <v>3.3585246630345456E-3</v>
      </c>
      <c r="M43" t="s">
        <v>142</v>
      </c>
      <c r="N43" s="8">
        <f>B43</f>
        <v>88317</v>
      </c>
      <c r="O43" s="16">
        <f>'Product Perspective'!L42</f>
        <v>5.6255412017667261E-3</v>
      </c>
    </row>
    <row r="44" spans="1:15" x14ac:dyDescent="0.45">
      <c r="A44" t="s">
        <v>105</v>
      </c>
      <c r="B44" s="8">
        <v>4030</v>
      </c>
      <c r="C44" s="8">
        <v>4240</v>
      </c>
      <c r="D44" s="8">
        <v>4479</v>
      </c>
      <c r="E44" s="8">
        <v>5189</v>
      </c>
      <c r="F44" s="8">
        <v>5153</v>
      </c>
      <c r="G44" s="8">
        <v>5489</v>
      </c>
      <c r="H44" s="8">
        <v>5368</v>
      </c>
      <c r="I44" s="8">
        <v>5828</v>
      </c>
      <c r="J44" s="8">
        <v>5614</v>
      </c>
      <c r="L44" s="14">
        <f t="shared" si="0"/>
        <v>4.2307637986227498E-2</v>
      </c>
      <c r="M44" t="s">
        <v>142</v>
      </c>
      <c r="N44" s="8">
        <f>B44</f>
        <v>4030</v>
      </c>
      <c r="O44" s="16">
        <f>'Product Perspective'!L43</f>
        <v>6.932904088643177E-2</v>
      </c>
    </row>
    <row r="45" spans="1:15" x14ac:dyDescent="0.45">
      <c r="A45" t="s">
        <v>146</v>
      </c>
      <c r="B45" s="8">
        <v>110794</v>
      </c>
      <c r="C45" s="8">
        <v>113312</v>
      </c>
      <c r="D45" s="8">
        <v>112779</v>
      </c>
      <c r="E45" s="8">
        <v>118051</v>
      </c>
      <c r="F45" s="8">
        <v>120452</v>
      </c>
      <c r="G45" s="8">
        <v>121397</v>
      </c>
      <c r="H45" s="8">
        <v>120415</v>
      </c>
      <c r="I45" s="8">
        <v>125538</v>
      </c>
      <c r="J45" s="8">
        <v>130402</v>
      </c>
      <c r="L45" s="14">
        <f t="shared" si="0"/>
        <v>2.0577527706272747E-2</v>
      </c>
    </row>
    <row r="46" spans="1:15" x14ac:dyDescent="0.45">
      <c r="A46" t="s">
        <v>148</v>
      </c>
      <c r="B46" s="8">
        <v>106656</v>
      </c>
      <c r="C46" s="8">
        <v>107902</v>
      </c>
      <c r="D46" s="8">
        <v>108017</v>
      </c>
      <c r="E46" s="8">
        <v>115116</v>
      </c>
      <c r="F46" s="8">
        <v>114004</v>
      </c>
      <c r="G46" s="8">
        <v>113921</v>
      </c>
      <c r="H46" s="8">
        <v>111946</v>
      </c>
      <c r="I46" s="8">
        <v>111267</v>
      </c>
      <c r="J46" s="8">
        <v>114432</v>
      </c>
      <c r="L46" s="14">
        <f t="shared" si="0"/>
        <v>8.8353102114890891E-3</v>
      </c>
    </row>
    <row r="47" spans="1:15" x14ac:dyDescent="0.45">
      <c r="A47" t="s">
        <v>147</v>
      </c>
      <c r="B47" s="8">
        <v>96051</v>
      </c>
      <c r="C47" s="8">
        <v>97904</v>
      </c>
      <c r="D47" s="8">
        <v>98240</v>
      </c>
      <c r="E47" s="8">
        <v>104810</v>
      </c>
      <c r="F47" s="8">
        <v>102974</v>
      </c>
      <c r="G47" s="8">
        <v>101966</v>
      </c>
      <c r="H47" s="8">
        <v>97471</v>
      </c>
      <c r="I47" s="8">
        <v>97038</v>
      </c>
      <c r="J47" s="8">
        <v>99780</v>
      </c>
      <c r="L47" s="14">
        <f t="shared" si="0"/>
        <v>4.7724095974583935E-3</v>
      </c>
    </row>
    <row r="48" spans="1:15" x14ac:dyDescent="0.45">
      <c r="A48" t="s">
        <v>103</v>
      </c>
      <c r="B48" s="8">
        <v>47440</v>
      </c>
      <c r="C48" s="8">
        <v>48790</v>
      </c>
      <c r="D48" s="8">
        <v>48627</v>
      </c>
      <c r="E48" s="8">
        <v>53621</v>
      </c>
      <c r="F48" s="8">
        <v>51721</v>
      </c>
      <c r="G48" s="8">
        <v>50853</v>
      </c>
      <c r="H48" s="8">
        <v>46983</v>
      </c>
      <c r="I48" s="8">
        <v>45634</v>
      </c>
      <c r="J48" s="8">
        <v>47570</v>
      </c>
      <c r="L48" s="14">
        <f t="shared" si="0"/>
        <v>3.4212798177257753E-4</v>
      </c>
    </row>
    <row r="49" spans="1:12" x14ac:dyDescent="0.45">
      <c r="A49" t="s">
        <v>102</v>
      </c>
      <c r="B49" s="8">
        <v>7070</v>
      </c>
      <c r="C49" s="8">
        <v>7126</v>
      </c>
      <c r="D49" s="8">
        <v>7324</v>
      </c>
      <c r="E49" s="8">
        <v>7718</v>
      </c>
      <c r="F49" s="8">
        <v>7546</v>
      </c>
      <c r="G49" s="8">
        <v>7070</v>
      </c>
      <c r="H49" s="8">
        <v>6328</v>
      </c>
      <c r="I49" s="8">
        <v>6358</v>
      </c>
      <c r="J49" s="8">
        <v>6577</v>
      </c>
      <c r="L49" s="14">
        <f t="shared" si="0"/>
        <v>-8.994525746971016E-3</v>
      </c>
    </row>
    <row r="50" spans="1:12" x14ac:dyDescent="0.45">
      <c r="A50" t="s">
        <v>101</v>
      </c>
      <c r="B50" s="8">
        <v>29554</v>
      </c>
      <c r="C50" s="8">
        <v>29929</v>
      </c>
      <c r="D50" s="8">
        <v>30563</v>
      </c>
      <c r="E50" s="8">
        <v>32298</v>
      </c>
      <c r="F50" s="8">
        <v>32773</v>
      </c>
      <c r="G50" s="8">
        <v>33243</v>
      </c>
      <c r="H50" s="8">
        <v>33543</v>
      </c>
      <c r="I50" s="8">
        <v>34227</v>
      </c>
      <c r="J50" s="8">
        <v>34658</v>
      </c>
    </row>
    <row r="51" spans="1:12" x14ac:dyDescent="0.45">
      <c r="A51" t="s">
        <v>100</v>
      </c>
      <c r="B51" s="8">
        <v>11986</v>
      </c>
      <c r="C51" s="8">
        <v>12059</v>
      </c>
      <c r="D51" s="8">
        <v>11727</v>
      </c>
      <c r="E51" s="8">
        <v>11173</v>
      </c>
      <c r="F51" s="8">
        <v>10934</v>
      </c>
      <c r="G51" s="8">
        <v>10800</v>
      </c>
      <c r="H51" s="8">
        <v>10617</v>
      </c>
      <c r="I51" s="8">
        <v>10819</v>
      </c>
      <c r="J51" s="8">
        <v>10975</v>
      </c>
    </row>
    <row r="52" spans="1:12" x14ac:dyDescent="0.45">
      <c r="A52" t="s">
        <v>146</v>
      </c>
      <c r="B52" s="8">
        <v>10605</v>
      </c>
      <c r="C52" s="8">
        <v>9998</v>
      </c>
      <c r="D52" s="8">
        <v>9777</v>
      </c>
      <c r="E52" s="8">
        <v>10306</v>
      </c>
      <c r="F52" s="8">
        <v>11030</v>
      </c>
      <c r="G52" s="8">
        <v>11955</v>
      </c>
      <c r="H52" s="8">
        <v>14475</v>
      </c>
      <c r="I52" s="8">
        <v>14229</v>
      </c>
      <c r="J52" s="8">
        <v>14652</v>
      </c>
    </row>
    <row r="54" spans="1:12" x14ac:dyDescent="0.45">
      <c r="A54" t="s">
        <v>99</v>
      </c>
    </row>
    <row r="56" spans="1:12" x14ac:dyDescent="0.45">
      <c r="A56" t="s">
        <v>98</v>
      </c>
    </row>
    <row r="57" spans="1:12" x14ac:dyDescent="0.45">
      <c r="A57">
        <v>1</v>
      </c>
      <c r="B57" t="s">
        <v>97</v>
      </c>
    </row>
    <row r="58" spans="1:12" x14ac:dyDescent="0.45">
      <c r="A58">
        <v>2</v>
      </c>
      <c r="B58" t="s">
        <v>96</v>
      </c>
    </row>
    <row r="59" spans="1:12" x14ac:dyDescent="0.45">
      <c r="A59">
        <v>3</v>
      </c>
      <c r="B59" t="s">
        <v>95</v>
      </c>
    </row>
    <row r="60" spans="1:12" x14ac:dyDescent="0.45">
      <c r="A60">
        <v>4</v>
      </c>
      <c r="B60" t="s">
        <v>94</v>
      </c>
    </row>
    <row r="61" spans="1:12" x14ac:dyDescent="0.45">
      <c r="A61">
        <v>5</v>
      </c>
      <c r="B61" t="s">
        <v>93</v>
      </c>
    </row>
    <row r="62" spans="1:12" x14ac:dyDescent="0.45">
      <c r="A62">
        <v>6</v>
      </c>
      <c r="B62" t="s">
        <v>92</v>
      </c>
    </row>
    <row r="64" spans="1:12" x14ac:dyDescent="0.45">
      <c r="A64" t="s">
        <v>145</v>
      </c>
    </row>
    <row r="65" spans="1:1" x14ac:dyDescent="0.45">
      <c r="A65" t="s">
        <v>144</v>
      </c>
    </row>
    <row r="66" spans="1:1" x14ac:dyDescent="0.45">
      <c r="A66" t="s">
        <v>143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8CD90-675C-4891-BDA3-AF8991BA6C52}">
  <dimension ref="A2:K44"/>
  <sheetViews>
    <sheetView workbookViewId="0">
      <selection activeCell="N4" sqref="N4"/>
    </sheetView>
  </sheetViews>
  <sheetFormatPr defaultRowHeight="14.25" x14ac:dyDescent="0.45"/>
  <cols>
    <col min="2" max="2" width="31.46484375" bestFit="1" customWidth="1"/>
    <col min="8" max="8" width="31.33203125" bestFit="1" customWidth="1"/>
    <col min="9" max="9" width="32.59765625" bestFit="1" customWidth="1"/>
    <col min="10" max="10" width="20.06640625" bestFit="1" customWidth="1"/>
    <col min="11" max="11" width="12.33203125" bestFit="1" customWidth="1"/>
    <col min="12" max="12" width="11.73046875" bestFit="1" customWidth="1"/>
    <col min="13" max="13" width="32.59765625" bestFit="1" customWidth="1"/>
    <col min="14" max="14" width="29.53125" bestFit="1" customWidth="1"/>
    <col min="15" max="15" width="20.06640625" bestFit="1" customWidth="1"/>
    <col min="16" max="16" width="12.33203125" bestFit="1" customWidth="1"/>
    <col min="17" max="17" width="11.73046875" bestFit="1" customWidth="1"/>
  </cols>
  <sheetData>
    <row r="2" spans="1:11" x14ac:dyDescent="0.45">
      <c r="C2" t="s">
        <v>20</v>
      </c>
      <c r="D2" t="s">
        <v>15</v>
      </c>
      <c r="E2" t="s">
        <v>16</v>
      </c>
      <c r="F2" t="s">
        <v>17</v>
      </c>
    </row>
    <row r="3" spans="1:11" x14ac:dyDescent="0.45">
      <c r="B3" t="str">
        <f>'EW Creative Occs Employment'!B24</f>
        <v>Music and Performing Arts</v>
      </c>
      <c r="C3">
        <f>'EW Creative Occs Employment'!EA24/'EW Creative Occs Employment'!DO24-1</f>
        <v>-0.18105905548773704</v>
      </c>
      <c r="D3">
        <f>'EW Creative Occs Employment'!EB24/'EW Creative Occs Employment'!DP24-1</f>
        <v>-0.24684490317381291</v>
      </c>
      <c r="E3">
        <f>'EW Creative Occs Employment'!EC24/'EW Creative Occs Employment'!DQ24-1</f>
        <v>-0.26985350514833817</v>
      </c>
      <c r="F3">
        <f>'EW Creative Occs Employment'!ED24/'EW Creative Occs Employment'!DR24-1</f>
        <v>-0.24466476800257431</v>
      </c>
      <c r="H3" s="2" t="s">
        <v>39</v>
      </c>
      <c r="I3" s="2" t="s">
        <v>13</v>
      </c>
    </row>
    <row r="4" spans="1:11" x14ac:dyDescent="0.45">
      <c r="B4" t="str">
        <f>'EW Creative Occs Employment'!B25</f>
        <v>Publishing</v>
      </c>
      <c r="C4">
        <f>'EW Creative Occs Employment'!EA25/'EW Creative Occs Employment'!DO25-1</f>
        <v>5.0256461980217049E-2</v>
      </c>
      <c r="D4">
        <f>'EW Creative Occs Employment'!EB25/'EW Creative Occs Employment'!DP25-1</f>
        <v>-4.3298884612811395E-2</v>
      </c>
      <c r="E4">
        <f>'EW Creative Occs Employment'!EC25/'EW Creative Occs Employment'!DQ25-1</f>
        <v>-3.8438576454627338E-2</v>
      </c>
      <c r="F4">
        <f>'EW Creative Occs Employment'!ED25/'EW Creative Occs Employment'!DR25-1</f>
        <v>-0.1149609151132478</v>
      </c>
      <c r="H4" s="2" t="s">
        <v>14</v>
      </c>
      <c r="I4" t="s">
        <v>6</v>
      </c>
      <c r="J4" t="s">
        <v>21</v>
      </c>
      <c r="K4" t="s">
        <v>38</v>
      </c>
    </row>
    <row r="5" spans="1:11" x14ac:dyDescent="0.45">
      <c r="B5" t="str">
        <f>'EW Creative Occs Employment'!B18</f>
        <v>Advertising and marketing</v>
      </c>
      <c r="C5">
        <f>'EW Creative Occs Employment'!EA18/'EW Creative Occs Employment'!DO18-1</f>
        <v>-0.25235366321613972</v>
      </c>
      <c r="D5">
        <f>'EW Creative Occs Employment'!EB18/'EW Creative Occs Employment'!DP18-1</f>
        <v>-9.2931832864702413E-2</v>
      </c>
      <c r="E5">
        <f>'EW Creative Occs Employment'!EC18/'EW Creative Occs Employment'!DQ18-1</f>
        <v>-0.11073928223801388</v>
      </c>
      <c r="F5">
        <f>'EW Creative Occs Employment'!ED18/'EW Creative Occs Employment'!DR18-1</f>
        <v>-8.5154373170862274E-2</v>
      </c>
      <c r="H5" s="3" t="s">
        <v>40</v>
      </c>
      <c r="I5" s="1">
        <v>2.9885057471264131E-2</v>
      </c>
      <c r="J5" s="1">
        <v>-4.1551246537396169E-2</v>
      </c>
      <c r="K5" s="1">
        <v>-1.1666189066132038E-2</v>
      </c>
    </row>
    <row r="6" spans="1:11" x14ac:dyDescent="0.45">
      <c r="B6" t="str">
        <f>'EW Creative Occs Employment'!B19</f>
        <v>Architecture</v>
      </c>
      <c r="C6">
        <f>'EW Creative Occs Employment'!EA19/'EW Creative Occs Employment'!DO19-1</f>
        <v>1.7135023989034437E-3</v>
      </c>
      <c r="D6">
        <f>'EW Creative Occs Employment'!EB19/'EW Creative Occs Employment'!DP19-1</f>
        <v>-2.2900763358778553E-2</v>
      </c>
      <c r="E6">
        <f>'EW Creative Occs Employment'!EC19/'EW Creative Occs Employment'!DQ19-1</f>
        <v>-3.6295793758480355E-2</v>
      </c>
      <c r="F6">
        <f>'EW Creative Occs Employment'!ED19/'EW Creative Occs Employment'!DR19-1</f>
        <v>-3.7927531324077224E-2</v>
      </c>
      <c r="H6" s="3" t="s">
        <v>41</v>
      </c>
      <c r="I6" s="1">
        <v>0.12834224598930488</v>
      </c>
      <c r="J6" s="1">
        <v>-0.12290227048371161</v>
      </c>
      <c r="K6" s="1">
        <v>5.4399755055932753E-3</v>
      </c>
    </row>
    <row r="7" spans="1:11" x14ac:dyDescent="0.45">
      <c r="B7" t="str">
        <f>'EW Creative Occs Employment'!B22</f>
        <v>Film, TV, video, radio and photography</v>
      </c>
      <c r="C7">
        <f>'EW Creative Occs Employment'!EA22/'EW Creative Occs Employment'!DO22-1</f>
        <v>-2.1936457425740796E-2</v>
      </c>
      <c r="D7">
        <f>'EW Creative Occs Employment'!EB22/'EW Creative Occs Employment'!DP22-1</f>
        <v>5.2865679359962447E-2</v>
      </c>
      <c r="E7">
        <f>'EW Creative Occs Employment'!EC22/'EW Creative Occs Employment'!DQ22-1</f>
        <v>0.12405570219272444</v>
      </c>
      <c r="F7">
        <f>'EW Creative Occs Employment'!ED22/'EW Creative Occs Employment'!DR22-1</f>
        <v>0.11094398222443513</v>
      </c>
      <c r="H7" s="3" t="s">
        <v>42</v>
      </c>
      <c r="I7" s="1">
        <v>0.21818181818181825</v>
      </c>
      <c r="J7" s="1">
        <v>-0.1361097003555104</v>
      </c>
      <c r="K7" s="1">
        <v>8.2072117826307855E-2</v>
      </c>
    </row>
    <row r="8" spans="1:11" x14ac:dyDescent="0.45">
      <c r="B8" t="str">
        <f>'EW Creative Occs Employment'!B23</f>
        <v>IT, software and computer services</v>
      </c>
      <c r="C8">
        <f>'EW Creative Occs Employment'!EA23/'EW Creative Occs Employment'!DO23-1</f>
        <v>0.15032724456568292</v>
      </c>
      <c r="D8">
        <f>'EW Creative Occs Employment'!EB23/'EW Creative Occs Employment'!DP23-1</f>
        <v>0.14875911076115811</v>
      </c>
      <c r="E8">
        <f>'EW Creative Occs Employment'!EC23/'EW Creative Occs Employment'!DQ23-1</f>
        <v>0.16902873260759654</v>
      </c>
      <c r="F8">
        <f>'EW Creative Occs Employment'!ED23/'EW Creative Occs Employment'!DR23-1</f>
        <v>0.15160585206060229</v>
      </c>
      <c r="H8" s="3" t="s">
        <v>43</v>
      </c>
      <c r="I8" s="1">
        <v>6.3492063492063489E-2</v>
      </c>
      <c r="J8" s="1">
        <v>-0.12724474089276561</v>
      </c>
      <c r="K8" s="1">
        <v>-6.3752677400702118E-2</v>
      </c>
    </row>
    <row r="9" spans="1:11" x14ac:dyDescent="0.45">
      <c r="B9" t="str">
        <f>'EW Creative Occs Employment'!B20</f>
        <v>Crafts</v>
      </c>
      <c r="C9">
        <f>'EW Creative Occs Employment'!EA20/'EW Creative Occs Employment'!DO20-1</f>
        <v>0.21480990642802067</v>
      </c>
      <c r="D9">
        <f>'EW Creative Occs Employment'!EB20/'EW Creative Occs Employment'!DP20-1</f>
        <v>-1.4416493683421572E-2</v>
      </c>
      <c r="E9">
        <f>'EW Creative Occs Employment'!EC20/'EW Creative Occs Employment'!DQ20-1</f>
        <v>0.37085028244631091</v>
      </c>
      <c r="F9">
        <f>'EW Creative Occs Employment'!ED20/'EW Creative Occs Employment'!DR20-1</f>
        <v>0.1942924174707128</v>
      </c>
      <c r="H9" s="3" t="s">
        <v>38</v>
      </c>
      <c r="I9" s="1">
        <v>0.43990118513445076</v>
      </c>
      <c r="J9" s="1">
        <v>-0.42780795826938378</v>
      </c>
      <c r="K9" s="1">
        <v>1.2093226865066975E-2</v>
      </c>
    </row>
    <row r="10" spans="1:11" x14ac:dyDescent="0.45">
      <c r="B10" t="str">
        <f>'EW Creative Occs Employment'!B21</f>
        <v>Design</v>
      </c>
      <c r="C10">
        <f>'EW Creative Occs Employment'!EA21/'EW Creative Occs Employment'!DO21-1</f>
        <v>0</v>
      </c>
      <c r="D10">
        <f>'EW Creative Occs Employment'!EB21/'EW Creative Occs Employment'!DP21-1</f>
        <v>0.20989505247376306</v>
      </c>
      <c r="E10">
        <f>'EW Creative Occs Employment'!EC21/'EW Creative Occs Employment'!DQ21-1</f>
        <v>0.15835777126099715</v>
      </c>
      <c r="F10">
        <f>'EW Creative Occs Employment'!ED21/'EW Creative Occs Employment'!DR21-1</f>
        <v>0.24018838304552603</v>
      </c>
    </row>
    <row r="11" spans="1:11" x14ac:dyDescent="0.45">
      <c r="A11" t="s">
        <v>34</v>
      </c>
    </row>
    <row r="12" spans="1:11" x14ac:dyDescent="0.45">
      <c r="B12" t="s">
        <v>35</v>
      </c>
      <c r="C12" t="s">
        <v>36</v>
      </c>
      <c r="D12" t="s">
        <v>37</v>
      </c>
    </row>
    <row r="13" spans="1:11" x14ac:dyDescent="0.45">
      <c r="B13" t="str">
        <f>B3</f>
        <v>Music and Performing Arts</v>
      </c>
      <c r="C13" s="7" t="s">
        <v>40</v>
      </c>
      <c r="D13">
        <f t="shared" ref="D13:D20" si="0">C3</f>
        <v>-0.18105905548773704</v>
      </c>
    </row>
    <row r="14" spans="1:11" x14ac:dyDescent="0.45">
      <c r="B14" t="str">
        <f t="shared" ref="B14:B20" si="1">B4</f>
        <v>Publishing</v>
      </c>
      <c r="C14" s="7" t="s">
        <v>40</v>
      </c>
      <c r="D14">
        <f t="shared" si="0"/>
        <v>5.0256461980217049E-2</v>
      </c>
    </row>
    <row r="15" spans="1:11" x14ac:dyDescent="0.45">
      <c r="B15" t="str">
        <f t="shared" si="1"/>
        <v>Advertising and marketing</v>
      </c>
      <c r="C15" s="7" t="s">
        <v>40</v>
      </c>
      <c r="D15">
        <f t="shared" si="0"/>
        <v>-0.25235366321613972</v>
      </c>
    </row>
    <row r="16" spans="1:11" x14ac:dyDescent="0.45">
      <c r="B16" t="str">
        <f t="shared" si="1"/>
        <v>Architecture</v>
      </c>
      <c r="C16" s="7" t="s">
        <v>40</v>
      </c>
      <c r="D16">
        <f t="shared" si="0"/>
        <v>1.7135023989034437E-3</v>
      </c>
    </row>
    <row r="17" spans="2:4" x14ac:dyDescent="0.45">
      <c r="B17" t="str">
        <f t="shared" si="1"/>
        <v>Film, TV, video, radio and photography</v>
      </c>
      <c r="C17" s="7" t="s">
        <v>40</v>
      </c>
      <c r="D17">
        <f t="shared" si="0"/>
        <v>-2.1936457425740796E-2</v>
      </c>
    </row>
    <row r="18" spans="2:4" x14ac:dyDescent="0.45">
      <c r="B18" t="str">
        <f t="shared" si="1"/>
        <v>IT, software and computer services</v>
      </c>
      <c r="C18" s="7" t="s">
        <v>40</v>
      </c>
      <c r="D18">
        <f t="shared" si="0"/>
        <v>0.15032724456568292</v>
      </c>
    </row>
    <row r="19" spans="2:4" x14ac:dyDescent="0.45">
      <c r="B19" t="str">
        <f t="shared" si="1"/>
        <v>Crafts</v>
      </c>
      <c r="C19" s="7" t="s">
        <v>40</v>
      </c>
      <c r="D19">
        <f t="shared" si="0"/>
        <v>0.21480990642802067</v>
      </c>
    </row>
    <row r="20" spans="2:4" x14ac:dyDescent="0.45">
      <c r="B20" t="str">
        <f t="shared" si="1"/>
        <v>Design</v>
      </c>
      <c r="C20" s="7" t="s">
        <v>40</v>
      </c>
      <c r="D20">
        <f t="shared" si="0"/>
        <v>0</v>
      </c>
    </row>
    <row r="21" spans="2:4" x14ac:dyDescent="0.45">
      <c r="B21" t="str">
        <f>B13</f>
        <v>Music and Performing Arts</v>
      </c>
      <c r="C21" s="7" t="s">
        <v>41</v>
      </c>
      <c r="D21">
        <f t="shared" ref="D21:D28" si="2">D3</f>
        <v>-0.24684490317381291</v>
      </c>
    </row>
    <row r="22" spans="2:4" x14ac:dyDescent="0.45">
      <c r="B22" t="str">
        <f t="shared" ref="B22:B28" si="3">B14</f>
        <v>Publishing</v>
      </c>
      <c r="C22" s="7" t="s">
        <v>41</v>
      </c>
      <c r="D22">
        <f t="shared" si="2"/>
        <v>-4.3298884612811395E-2</v>
      </c>
    </row>
    <row r="23" spans="2:4" x14ac:dyDescent="0.45">
      <c r="B23" t="str">
        <f t="shared" si="3"/>
        <v>Advertising and marketing</v>
      </c>
      <c r="C23" s="7" t="s">
        <v>41</v>
      </c>
      <c r="D23">
        <f t="shared" si="2"/>
        <v>-9.2931832864702413E-2</v>
      </c>
    </row>
    <row r="24" spans="2:4" x14ac:dyDescent="0.45">
      <c r="B24" t="str">
        <f t="shared" si="3"/>
        <v>Architecture</v>
      </c>
      <c r="C24" s="7" t="s">
        <v>41</v>
      </c>
      <c r="D24">
        <f t="shared" si="2"/>
        <v>-2.2900763358778553E-2</v>
      </c>
    </row>
    <row r="25" spans="2:4" x14ac:dyDescent="0.45">
      <c r="B25" t="str">
        <f t="shared" si="3"/>
        <v>Film, TV, video, radio and photography</v>
      </c>
      <c r="C25" s="7" t="s">
        <v>41</v>
      </c>
      <c r="D25">
        <f t="shared" si="2"/>
        <v>5.2865679359962447E-2</v>
      </c>
    </row>
    <row r="26" spans="2:4" x14ac:dyDescent="0.45">
      <c r="B26" t="str">
        <f t="shared" si="3"/>
        <v>IT, software and computer services</v>
      </c>
      <c r="C26" s="7" t="s">
        <v>41</v>
      </c>
      <c r="D26">
        <f t="shared" si="2"/>
        <v>0.14875911076115811</v>
      </c>
    </row>
    <row r="27" spans="2:4" x14ac:dyDescent="0.45">
      <c r="B27" t="str">
        <f t="shared" si="3"/>
        <v>Crafts</v>
      </c>
      <c r="C27" s="7" t="s">
        <v>41</v>
      </c>
      <c r="D27">
        <f t="shared" si="2"/>
        <v>-1.4416493683421572E-2</v>
      </c>
    </row>
    <row r="28" spans="2:4" x14ac:dyDescent="0.45">
      <c r="B28" t="str">
        <f t="shared" si="3"/>
        <v>Design</v>
      </c>
      <c r="C28" s="7" t="s">
        <v>41</v>
      </c>
      <c r="D28">
        <f t="shared" si="2"/>
        <v>0.20989505247376306</v>
      </c>
    </row>
    <row r="29" spans="2:4" x14ac:dyDescent="0.45">
      <c r="B29" t="str">
        <f>B21</f>
        <v>Music and Performing Arts</v>
      </c>
      <c r="C29" t="s">
        <v>42</v>
      </c>
      <c r="D29">
        <f t="shared" ref="D29:D36" si="4">E3</f>
        <v>-0.26985350514833817</v>
      </c>
    </row>
    <row r="30" spans="2:4" x14ac:dyDescent="0.45">
      <c r="B30" t="str">
        <f t="shared" ref="B30:B36" si="5">B22</f>
        <v>Publishing</v>
      </c>
      <c r="C30" t="s">
        <v>42</v>
      </c>
      <c r="D30">
        <f t="shared" si="4"/>
        <v>-3.8438576454627338E-2</v>
      </c>
    </row>
    <row r="31" spans="2:4" x14ac:dyDescent="0.45">
      <c r="B31" t="str">
        <f t="shared" si="5"/>
        <v>Advertising and marketing</v>
      </c>
      <c r="C31" t="s">
        <v>42</v>
      </c>
      <c r="D31">
        <f t="shared" si="4"/>
        <v>-0.11073928223801388</v>
      </c>
    </row>
    <row r="32" spans="2:4" x14ac:dyDescent="0.45">
      <c r="B32" t="str">
        <f t="shared" si="5"/>
        <v>Architecture</v>
      </c>
      <c r="C32" t="s">
        <v>42</v>
      </c>
      <c r="D32">
        <f t="shared" si="4"/>
        <v>-3.6295793758480355E-2</v>
      </c>
    </row>
    <row r="33" spans="2:4" x14ac:dyDescent="0.45">
      <c r="B33" t="str">
        <f t="shared" si="5"/>
        <v>Film, TV, video, radio and photography</v>
      </c>
      <c r="C33" t="s">
        <v>42</v>
      </c>
      <c r="D33">
        <f t="shared" si="4"/>
        <v>0.12405570219272444</v>
      </c>
    </row>
    <row r="34" spans="2:4" x14ac:dyDescent="0.45">
      <c r="B34" t="str">
        <f t="shared" si="5"/>
        <v>IT, software and computer services</v>
      </c>
      <c r="C34" t="s">
        <v>42</v>
      </c>
      <c r="D34">
        <f t="shared" si="4"/>
        <v>0.16902873260759654</v>
      </c>
    </row>
    <row r="35" spans="2:4" x14ac:dyDescent="0.45">
      <c r="B35" t="str">
        <f t="shared" si="5"/>
        <v>Crafts</v>
      </c>
      <c r="C35" t="s">
        <v>42</v>
      </c>
      <c r="D35">
        <f t="shared" si="4"/>
        <v>0.37085028244631091</v>
      </c>
    </row>
    <row r="36" spans="2:4" x14ac:dyDescent="0.45">
      <c r="B36" t="str">
        <f t="shared" si="5"/>
        <v>Design</v>
      </c>
      <c r="C36" t="s">
        <v>43</v>
      </c>
      <c r="D36">
        <f t="shared" si="4"/>
        <v>0.15835777126099715</v>
      </c>
    </row>
    <row r="37" spans="2:4" x14ac:dyDescent="0.45">
      <c r="B37" t="str">
        <f>B29</f>
        <v>Music and Performing Arts</v>
      </c>
      <c r="C37" t="s">
        <v>43</v>
      </c>
      <c r="D37">
        <f t="shared" ref="D37:D44" si="6">F3</f>
        <v>-0.24466476800257431</v>
      </c>
    </row>
    <row r="38" spans="2:4" x14ac:dyDescent="0.45">
      <c r="B38" t="str">
        <f t="shared" ref="B38:B44" si="7">B30</f>
        <v>Publishing</v>
      </c>
      <c r="C38" t="s">
        <v>43</v>
      </c>
      <c r="D38">
        <f t="shared" si="6"/>
        <v>-0.1149609151132478</v>
      </c>
    </row>
    <row r="39" spans="2:4" x14ac:dyDescent="0.45">
      <c r="B39" t="str">
        <f t="shared" si="7"/>
        <v>Advertising and marketing</v>
      </c>
      <c r="C39" t="s">
        <v>43</v>
      </c>
      <c r="D39">
        <f t="shared" si="6"/>
        <v>-8.5154373170862274E-2</v>
      </c>
    </row>
    <row r="40" spans="2:4" x14ac:dyDescent="0.45">
      <c r="B40" t="str">
        <f t="shared" si="7"/>
        <v>Architecture</v>
      </c>
      <c r="C40" t="s">
        <v>43</v>
      </c>
      <c r="D40">
        <f t="shared" si="6"/>
        <v>-3.7927531324077224E-2</v>
      </c>
    </row>
    <row r="41" spans="2:4" x14ac:dyDescent="0.45">
      <c r="B41" t="str">
        <f t="shared" si="7"/>
        <v>Film, TV, video, radio and photography</v>
      </c>
      <c r="C41" t="s">
        <v>43</v>
      </c>
      <c r="D41">
        <f t="shared" si="6"/>
        <v>0.11094398222443513</v>
      </c>
    </row>
    <row r="42" spans="2:4" x14ac:dyDescent="0.45">
      <c r="B42" t="str">
        <f t="shared" si="7"/>
        <v>IT, software and computer services</v>
      </c>
      <c r="C42" t="s">
        <v>43</v>
      </c>
      <c r="D42">
        <f t="shared" si="6"/>
        <v>0.15160585206060229</v>
      </c>
    </row>
    <row r="43" spans="2:4" x14ac:dyDescent="0.45">
      <c r="B43" t="str">
        <f t="shared" si="7"/>
        <v>Crafts</v>
      </c>
      <c r="C43" t="s">
        <v>43</v>
      </c>
      <c r="D43">
        <f t="shared" si="6"/>
        <v>0.1942924174707128</v>
      </c>
    </row>
    <row r="44" spans="2:4" x14ac:dyDescent="0.45">
      <c r="B44" t="str">
        <f t="shared" si="7"/>
        <v>Design</v>
      </c>
      <c r="C44" t="s">
        <v>43</v>
      </c>
      <c r="D44">
        <f t="shared" si="6"/>
        <v>0.24018838304552603</v>
      </c>
    </row>
  </sheetData>
  <sortState xmlns:xlrd2="http://schemas.microsoft.com/office/spreadsheetml/2017/richdata2" ref="B3:F10">
    <sortCondition ref="F3:F10"/>
  </sortState>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21AE1BBD-8576-476A-A6FE-4C186F8F5227}">
  <ds:schemaRefs/>
</ds:datastoreItem>
</file>

<file path=customXml/itemProps2.xml><?xml version="1.0" encoding="utf-8"?>
<ds:datastoreItem xmlns:ds="http://schemas.openxmlformats.org/officeDocument/2006/customXml" ds:itemID="{217B437D-C185-4A1A-B302-C4B97E35652C}">
  <ds:schemaRefs/>
</ds:datastoreItem>
</file>

<file path=customXml/itemProps3.xml><?xml version="1.0" encoding="utf-8"?>
<ds:datastoreItem xmlns:ds="http://schemas.openxmlformats.org/officeDocument/2006/customXml" ds:itemID="{3A26ADEF-BCBC-4A03-95F7-070C679BCCFE}">
  <ds:schemaRefs/>
</ds:datastoreItem>
</file>

<file path=customXml/itemProps4.xml><?xml version="1.0" encoding="utf-8"?>
<ds:datastoreItem xmlns:ds="http://schemas.openxmlformats.org/officeDocument/2006/customXml" ds:itemID="{9E88720D-2FD1-4998-8A62-8FCEF1D78924}">
  <ds:schemaRefs/>
</ds:datastoreItem>
</file>

<file path=customXml/itemProps5.xml><?xml version="1.0" encoding="utf-8"?>
<ds:datastoreItem xmlns:ds="http://schemas.openxmlformats.org/officeDocument/2006/customXml" ds:itemID="{6BBB30AE-6EBE-4696-9516-7804B5A59143}">
  <ds:schemaRefs/>
</ds:datastoreItem>
</file>

<file path=customXml/itemProps6.xml><?xml version="1.0" encoding="utf-8"?>
<ds:datastoreItem xmlns:ds="http://schemas.openxmlformats.org/officeDocument/2006/customXml" ds:itemID="{A71AE6D9-2CC4-4C86-8B4C-5513B2EA4426}">
  <ds:schemaRefs/>
</ds:datastoreItem>
</file>

<file path=customXml/itemProps7.xml><?xml version="1.0" encoding="utf-8"?>
<ds:datastoreItem xmlns:ds="http://schemas.openxmlformats.org/officeDocument/2006/customXml" ds:itemID="{4867AE5B-C36B-4BA5-B597-E32FFE3D8F9B}">
  <ds:schemaRefs/>
</ds:datastoreItem>
</file>

<file path=customXml/itemProps8.xml><?xml version="1.0" encoding="utf-8"?>
<ds:datastoreItem xmlns:ds="http://schemas.openxmlformats.org/officeDocument/2006/customXml" ds:itemID="{E61F15DD-0F46-4F01-A24A-8DF98DF94B26}">
  <ds:schemaRefs/>
</ds:datastoreItem>
</file>

<file path=customXml/itemProps9.xml><?xml version="1.0" encoding="utf-8"?>
<ds:datastoreItem xmlns:ds="http://schemas.openxmlformats.org/officeDocument/2006/customXml" ds:itemID="{2C3F35D8-C637-47B9-ABE5-B988F7CC112B}">
  <ds:schemaRefs/>
</ds:datastoreItem>
</file>

<file path=customXml/itemProps10.xml><?xml version="1.0" encoding="utf-8"?>
<ds:datastoreItem xmlns:ds="http://schemas.openxmlformats.org/officeDocument/2006/customXml" ds:itemID="{D4D6EDEC-05FA-46B4-8DE1-195029D41ACF}">
  <ds:schemaRefs/>
</ds:datastoreItem>
</file>

<file path=customXml/itemProps11.xml><?xml version="1.0" encoding="utf-8"?>
<ds:datastoreItem xmlns:ds="http://schemas.openxmlformats.org/officeDocument/2006/customXml" ds:itemID="{F71FA2B5-A1EA-4501-BB9D-84E6B0F9F0D9}">
  <ds:schemaRefs/>
</ds:datastoreItem>
</file>

<file path=customXml/itemProps12.xml><?xml version="1.0" encoding="utf-8"?>
<ds:datastoreItem xmlns:ds="http://schemas.openxmlformats.org/officeDocument/2006/customXml" ds:itemID="{7CE2F73B-3634-4D9A-9F08-C5BAF32DB268}">
  <ds:schemaRefs/>
</ds:datastoreItem>
</file>

<file path=customXml/itemProps13.xml><?xml version="1.0" encoding="utf-8"?>
<ds:datastoreItem xmlns:ds="http://schemas.openxmlformats.org/officeDocument/2006/customXml" ds:itemID="{6D0B0030-2300-448E-B10C-18548ACE2CBE}">
  <ds:schemaRefs>
    <ds:schemaRef ds:uri="http://schemas.microsoft.com/DataMashup"/>
  </ds:schemaRefs>
</ds:datastoreItem>
</file>

<file path=customXml/itemProps14.xml><?xml version="1.0" encoding="utf-8"?>
<ds:datastoreItem xmlns:ds="http://schemas.openxmlformats.org/officeDocument/2006/customXml" ds:itemID="{3C148E45-436B-4A89-B22A-811785F31E34}">
  <ds:schemaRefs/>
</ds:datastoreItem>
</file>

<file path=customXml/itemProps15.xml><?xml version="1.0" encoding="utf-8"?>
<ds:datastoreItem xmlns:ds="http://schemas.openxmlformats.org/officeDocument/2006/customXml" ds:itemID="{9CF29DE7-2896-4ADC-9230-3A426B805FE5}">
  <ds:schemaRefs/>
</ds:datastoreItem>
</file>

<file path=customXml/itemProps16.xml><?xml version="1.0" encoding="utf-8"?>
<ds:datastoreItem xmlns:ds="http://schemas.openxmlformats.org/officeDocument/2006/customXml" ds:itemID="{0D4E9343-DED9-442E-BFFE-DF67D6A57E75}">
  <ds:schemaRefs/>
</ds:datastoreItem>
</file>

<file path=customXml/itemProps17.xml><?xml version="1.0" encoding="utf-8"?>
<ds:datastoreItem xmlns:ds="http://schemas.openxmlformats.org/officeDocument/2006/customXml" ds:itemID="{84EB3137-6E7D-476A-A319-614C67A8979C}">
  <ds:schemaRefs/>
</ds:datastoreItem>
</file>

<file path=customXml/itemProps18.xml><?xml version="1.0" encoding="utf-8"?>
<ds:datastoreItem xmlns:ds="http://schemas.openxmlformats.org/officeDocument/2006/customXml" ds:itemID="{D9E6DA51-814D-42D6-90BD-98FAE5890E4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Charts</vt:lpstr>
      </vt:variant>
      <vt:variant>
        <vt:i4>3</vt:i4>
      </vt:variant>
    </vt:vector>
  </HeadingPairs>
  <TitlesOfParts>
    <vt:vector size="12" baseType="lpstr">
      <vt:lpstr>Copyright</vt:lpstr>
      <vt:lpstr>Sector Breakdowns</vt:lpstr>
      <vt:lpstr>Main Industry Breakdowns</vt:lpstr>
      <vt:lpstr>EW Creative Occs Employment</vt:lpstr>
      <vt:lpstr>EW Support Occs Employment</vt:lpstr>
      <vt:lpstr>Main vs Creative</vt:lpstr>
      <vt:lpstr>Product Perspective</vt:lpstr>
      <vt:lpstr>Industry Perspective</vt:lpstr>
      <vt:lpstr>Bar Sector Growth</vt:lpstr>
      <vt:lpstr>Creative Non-Creative</vt:lpstr>
      <vt:lpstr>Support OccsPerfNonPerf</vt:lpstr>
      <vt:lpstr>Creative Occs PerfNonPerf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Freeman</dc:creator>
  <cp:lastModifiedBy>Alan Freeman</cp:lastModifiedBy>
  <dcterms:created xsi:type="dcterms:W3CDTF">2021-03-03T13:37:32Z</dcterms:created>
  <dcterms:modified xsi:type="dcterms:W3CDTF">2021-03-12T02:49:33Z</dcterms:modified>
</cp:coreProperties>
</file>