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ink/ink1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showInkAnnotation="0"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free\eclipse-workspace\capitalism-9.0\docs\Course in political economy,renmin university summer 2017\"/>
    </mc:Choice>
  </mc:AlternateContent>
  <bookViews>
    <workbookView xWindow="0" yWindow="0" windowWidth="22710" windowHeight="10314" activeTab="1" xr2:uid="{00000000-000D-0000-FFFF-FFFF00000000}"/>
  </bookViews>
  <sheets>
    <sheet name="Content" sheetId="9" r:id="rId1"/>
    <sheet name="Temporal Value" sheetId="7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0" i="7" l="1"/>
  <c r="H12" i="7"/>
  <c r="G12" i="7"/>
  <c r="F12" i="7"/>
  <c r="F8" i="7"/>
  <c r="G8" i="7" s="1"/>
  <c r="H8" i="7" s="1"/>
  <c r="E12" i="7"/>
  <c r="C10" i="7"/>
  <c r="C11" i="7" s="1"/>
  <c r="C12" i="7"/>
  <c r="C15" i="7" l="1"/>
  <c r="C16" i="7" s="1"/>
  <c r="B21" i="7" s="1"/>
  <c r="C13" i="7"/>
  <c r="B22" i="7" l="1"/>
  <c r="B23" i="7" s="1"/>
  <c r="C14" i="7"/>
  <c r="E10" i="7" l="1"/>
  <c r="E11" i="7" s="1"/>
  <c r="C20" i="7"/>
  <c r="E13" i="7" l="1"/>
  <c r="E14" i="7" s="1"/>
  <c r="E15" i="7" s="1"/>
  <c r="E16" i="7" s="1"/>
  <c r="C21" i="7" s="1"/>
  <c r="D20" i="7" l="1"/>
  <c r="F10" i="7"/>
  <c r="F11" i="7" s="1"/>
  <c r="C22" i="7"/>
  <c r="C23" i="7" s="1"/>
  <c r="F13" i="7" l="1"/>
  <c r="F14" i="7" s="1"/>
  <c r="F15" i="7" l="1"/>
  <c r="G10" i="7"/>
  <c r="G11" i="7" s="1"/>
  <c r="E20" i="7"/>
  <c r="G13" i="7" l="1"/>
  <c r="G14" i="7" s="1"/>
  <c r="F16" i="7"/>
  <c r="D21" i="7" s="1"/>
  <c r="D22" i="7"/>
  <c r="D23" i="7" l="1"/>
  <c r="G15" i="7"/>
  <c r="H10" i="7"/>
  <c r="H11" i="7" s="1"/>
  <c r="F20" i="7"/>
  <c r="G16" i="7" l="1"/>
  <c r="E21" i="7" s="1"/>
  <c r="E22" i="7"/>
  <c r="H13" i="7"/>
  <c r="H14" i="7" s="1"/>
  <c r="H15" i="7" s="1"/>
  <c r="H16" i="7" s="1"/>
  <c r="F21" i="7" s="1"/>
  <c r="F22" i="7" l="1"/>
  <c r="F23" i="7" s="1"/>
  <c r="E23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Alan Freeman</author>
  </authors>
  <commentList>
    <comment ref="C6" authorId="0" shapeId="0" xr:uid="{00000000-0006-0000-0100-000001000000}">
      <text>
        <r>
          <rPr>
            <b/>
            <sz val="9"/>
            <color indexed="81"/>
            <rFont val="Tahoma"/>
            <charset val="1"/>
          </rPr>
          <t>Alan Freeman:</t>
        </r>
        <r>
          <rPr>
            <sz val="9"/>
            <color indexed="81"/>
            <rFont val="Tahoma"/>
            <charset val="1"/>
          </rPr>
          <t xml:space="preserve">
Try changing this number and see what happens. What should it be for value to be  constant?
</t>
        </r>
      </text>
    </comment>
  </commentList>
</comments>
</file>

<file path=xl/sharedStrings.xml><?xml version="1.0" encoding="utf-8"?>
<sst xmlns="http://schemas.openxmlformats.org/spreadsheetml/2006/main" count="56" uniqueCount="54">
  <si>
    <t>Profit Rate</t>
  </si>
  <si>
    <t>Unit value</t>
  </si>
  <si>
    <t>X</t>
  </si>
  <si>
    <t>L</t>
  </si>
  <si>
    <t>Constant capital</t>
  </si>
  <si>
    <t>Labour</t>
  </si>
  <si>
    <t>Product</t>
  </si>
  <si>
    <t>Material (use value)</t>
  </si>
  <si>
    <t>Initial Value</t>
  </si>
  <si>
    <t>Value of constant capital</t>
  </si>
  <si>
    <t>Value of one unit of corn</t>
  </si>
  <si>
    <t>Value added by labour</t>
  </si>
  <si>
    <t>Given</t>
  </si>
  <si>
    <t>D2 X G7</t>
  </si>
  <si>
    <t>D3</t>
  </si>
  <si>
    <t>G8+G9</t>
  </si>
  <si>
    <t>Value of output</t>
  </si>
  <si>
    <t>New unit value</t>
  </si>
  <si>
    <t>G10/G4</t>
  </si>
  <si>
    <t>Why?</t>
  </si>
  <si>
    <t>What</t>
  </si>
  <si>
    <t>result</t>
  </si>
  <si>
    <t>F11</t>
  </si>
  <si>
    <t>D2XH7</t>
  </si>
  <si>
    <t xml:space="preserve">D3 </t>
  </si>
  <si>
    <t>H8+H9</t>
  </si>
  <si>
    <t>H10/H4</t>
  </si>
  <si>
    <t>V</t>
  </si>
  <si>
    <t>v(0)</t>
  </si>
  <si>
    <t>Value of the wage</t>
  </si>
  <si>
    <t>W</t>
  </si>
  <si>
    <t>Wage</t>
  </si>
  <si>
    <t>F8*C5</t>
  </si>
  <si>
    <t>Profits</t>
  </si>
  <si>
    <t>H8*C5</t>
  </si>
  <si>
    <t>F11-F13</t>
  </si>
  <si>
    <t>Capital Invested</t>
  </si>
  <si>
    <t>H11-H13</t>
  </si>
  <si>
    <t>Time-&gt;</t>
  </si>
  <si>
    <t>Author</t>
  </si>
  <si>
    <t>Alan Freeman</t>
  </si>
  <si>
    <t>Contact</t>
  </si>
  <si>
    <t>afreeman@iwgvt.org</t>
  </si>
  <si>
    <t>Date of this release</t>
  </si>
  <si>
    <t>Temporal Value</t>
  </si>
  <si>
    <t>Sheet Name</t>
  </si>
  <si>
    <t>Contents</t>
  </si>
  <si>
    <t>Purpose</t>
  </si>
  <si>
    <t>Worksheet to accompany course in  'Marxist Political Economy Since Marx', Renmin University July 2017</t>
  </si>
  <si>
    <t>Course site</t>
  </si>
  <si>
    <t>https://geopolitical.wixsite.com/renmin</t>
  </si>
  <si>
    <t>A simple temporal value calculation</t>
  </si>
  <si>
    <t>Bortkiewicz</t>
  </si>
  <si>
    <t>A temporal solution to Bortkiewicz's price system, illustrating the TSSI interpretation of Marx's transformation procedure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</si>
</sst>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* #,##0.0_-;\-* #,##0.0_-;_-* &quot;-&quot;??_-;_-@_-"/>
    <numFmt numFmtId="165" formatCode="_-* #,##0_-;\-* #,##0_-;_-* &quot;-&quot;??_-;_-@_-"/>
    <numFmt numFmtId="166" formatCode="[$-F800]dddd\,\ mmmm\ dd\,\ yyyy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11">
    <xf numFmtId="0" fontId="0" fillId="0" borderId="0" xfId="0"/>
    <xf numFmtId="43" fontId="0" fillId="0" borderId="0" xfId="1" applyFont="1"/>
    <xf numFmtId="0" fontId="0" fillId="2" borderId="0" xfId="0" applyFill="1"/>
    <xf numFmtId="0" fontId="2" fillId="2" borderId="0" xfId="0" applyFont="1" applyFill="1"/>
    <xf numFmtId="43" fontId="0" fillId="0" borderId="0" xfId="0" applyNumberFormat="1"/>
    <xf numFmtId="164" fontId="0" fillId="0" borderId="0" xfId="1" applyNumberFormat="1" applyFont="1"/>
    <xf numFmtId="165" fontId="0" fillId="0" borderId="0" xfId="1" applyNumberFormat="1" applyFont="1"/>
    <xf numFmtId="0" fontId="0" fillId="3" borderId="0" xfId="0" applyFill="1"/>
    <xf numFmtId="0" fontId="5" fillId="0" borderId="0" xfId="2"/>
    <xf numFmtId="0" fontId="0" fillId="0" borderId="0" xfId="0" quotePrefix="1"/>
    <xf numFmtId="166" fontId="0" fillId="0" borderId="0" xfId="0" applyNumberFormat="1" applyAlignment="1">
      <alignment horizontal="left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colors>
    <mruColors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'Temporal Value'!$A$20</c:f>
              <c:strCache>
                <c:ptCount val="1"/>
                <c:pt idx="0">
                  <c:v>Unit 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'Temporal Value'!$B$19:$F$19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'Temporal Value'!$B$20:$F$20</c:f>
              <c:numCache>
                <c:formatCode>_(* #,##0.00_);_(* \(#,##0.00\);_(* "-"??_);_(@_)</c:formatCode>
                <c:ptCount val="5"/>
                <c:pt idx="0" formatCode="General">
                  <c:v>1.1000000000000001</c:v>
                </c:pt>
                <c:pt idx="1">
                  <c:v>1.0333333333333334</c:v>
                </c:pt>
                <c:pt idx="2">
                  <c:v>1.0111111111111113</c:v>
                </c:pt>
                <c:pt idx="3">
                  <c:v>1.0037037037037038</c:v>
                </c:pt>
                <c:pt idx="4">
                  <c:v>1.0012345679012347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AA-4584-83D6-9B6CD0649A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1341208"/>
        <c:axId val="521340880"/>
      </c:lineChart>
      <c:catAx>
        <c:axId val="521341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340880"/>
        <c:crosses val="autoZero"/>
        <c:auto val="1"/>
        <c:lblAlgn val="ctr"/>
        <c:lblOffset val="100"/>
        <c:noMultiLvlLbl val="0"/>
      </c:catAx>
      <c:valAx>
        <c:axId val="52134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341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ustomXml" Target="../ink/ink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43419</xdr:colOff>
      <xdr:row>17</xdr:row>
      <xdr:rowOff>79075</xdr:rowOff>
    </xdr:from>
    <xdr:to>
      <xdr:col>7</xdr:col>
      <xdr:colOff>557122</xdr:colOff>
      <xdr:row>28</xdr:row>
      <xdr:rowOff>128389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376B3A-0F4A-404E-976D-946C2FD59B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316223</xdr:colOff>
      <xdr:row>4</xdr:row>
      <xdr:rowOff>168915</xdr:rowOff>
    </xdr:from>
    <xdr:to>
      <xdr:col>3</xdr:col>
      <xdr:colOff>316583</xdr:colOff>
      <xdr:row>4</xdr:row>
      <xdr:rowOff>169275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D7F23DCD-C417-4C52-AFB1-5C7D2D24AF50}"/>
                </a:ext>
              </a:extLst>
            </xdr14:cNvPr>
            <xdr14:cNvContentPartPr/>
          </xdr14:nvContentPartPr>
          <xdr14:nvPr macro=""/>
          <xdr14:xfrm>
            <a:off x="3058704" y="902160"/>
            <a:ext cx="360" cy="36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D7F23DCD-C417-4C52-AFB1-5C7D2D24AF50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3056184" y="899640"/>
              <a:ext cx="5040" cy="504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17-07-05T07:47:57.937"/>
    </inkml:context>
    <inkml:brush xml:id="br0">
      <inkml:brushProperty name="width" value="0.014" units="cm"/>
      <inkml:brushProperty name="height" value="0.014" units="cm"/>
      <inkml:brushProperty name="ignorePressure" value="1"/>
    </inkml:brush>
  </inkml:definitions>
  <inkml:traceGroup>
    <inkml:annotationXML>
      <emma:emma xmlns:emma="http://www.w3.org/2003/04/emma" version="1.0">
        <emma:interpretation id="{9C6EB004-7BBB-4D57-924E-6E73DF765989}" emma:medium="tactile" emma:mode="ink">
          <msink:context xmlns:msink="http://schemas.microsoft.com/ink/2010/main" type="inkDrawing"/>
        </emma:interpretation>
      </emma:emma>
    </inkml:annotationXML>
    <inkml:trace contextRef="#ctx0" brushRef="#br0">12746 3759,'0'0</inkml:trace>
  </inkml:traceGroup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afreeman@iwgvt.org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4:D14"/>
  <sheetViews>
    <sheetView workbookViewId="0">
      <selection activeCell="D6" sqref="D6"/>
    </sheetView>
  </sheetViews>
  <sheetFormatPr defaultRowHeight="14.4" x14ac:dyDescent="0.55000000000000004"/>
  <cols>
    <col min="3" max="3" width="22.05078125" customWidth="1"/>
    <col min="4" max="4" width="97.47265625" customWidth="1"/>
  </cols>
  <sheetData>
    <row r="4" spans="3:4" x14ac:dyDescent="0.55000000000000004">
      <c r="C4" t="s">
        <v>39</v>
      </c>
      <c r="D4" t="s">
        <v>40</v>
      </c>
    </row>
    <row r="5" spans="3:4" x14ac:dyDescent="0.55000000000000004">
      <c r="C5" t="s">
        <v>41</v>
      </c>
      <c r="D5" s="8" t="s">
        <v>42</v>
      </c>
    </row>
    <row r="6" spans="3:4" x14ac:dyDescent="0.55000000000000004">
      <c r="C6" t="s">
        <v>43</v>
      </c>
      <c r="D6" s="10">
        <v>42923</v>
      </c>
    </row>
    <row r="7" spans="3:4" x14ac:dyDescent="0.55000000000000004">
      <c r="C7" t="s">
        <v>47</v>
      </c>
      <c r="D7" t="s">
        <v>48</v>
      </c>
    </row>
    <row r="8" spans="3:4" x14ac:dyDescent="0.55000000000000004">
      <c r="C8" t="s">
        <v>49</v>
      </c>
      <c r="D8" s="8" t="s">
        <v>50</v>
      </c>
    </row>
    <row r="11" spans="3:4" x14ac:dyDescent="0.55000000000000004">
      <c r="C11" s="9" t="s">
        <v>45</v>
      </c>
      <c r="D11" t="s">
        <v>46</v>
      </c>
    </row>
    <row r="13" spans="3:4" x14ac:dyDescent="0.55000000000000004">
      <c r="C13" t="s">
        <v>44</v>
      </c>
      <c r="D13" t="s">
        <v>51</v>
      </c>
    </row>
    <row r="14" spans="3:4" x14ac:dyDescent="0.55000000000000004">
      <c r="C14" t="s">
        <v>52</v>
      </c>
      <c r="D14" t="s">
        <v>53</v>
      </c>
    </row>
  </sheetData>
  <hyperlinks>
    <hyperlink ref="D5" r:id="rId1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3"/>
  <sheetViews>
    <sheetView tabSelected="1" topLeftCell="A13" zoomScale="106" workbookViewId="0">
      <selection activeCell="K5" sqref="K5"/>
    </sheetView>
  </sheetViews>
  <sheetFormatPr defaultRowHeight="14.4" x14ac:dyDescent="0.55000000000000004"/>
  <cols>
    <col min="2" max="2" width="20.20703125" bestFit="1" customWidth="1"/>
    <col min="5" max="5" width="7.3125" bestFit="1" customWidth="1"/>
  </cols>
  <sheetData>
    <row r="1" spans="1:8" x14ac:dyDescent="0.55000000000000004">
      <c r="A1" t="s">
        <v>7</v>
      </c>
    </row>
    <row r="2" spans="1:8" x14ac:dyDescent="0.55000000000000004">
      <c r="A2" t="s">
        <v>27</v>
      </c>
      <c r="B2" t="s">
        <v>4</v>
      </c>
      <c r="C2">
        <v>170</v>
      </c>
    </row>
    <row r="3" spans="1:8" x14ac:dyDescent="0.55000000000000004">
      <c r="A3" t="s">
        <v>3</v>
      </c>
      <c r="B3" t="s">
        <v>5</v>
      </c>
      <c r="C3">
        <v>340</v>
      </c>
    </row>
    <row r="4" spans="1:8" x14ac:dyDescent="0.55000000000000004">
      <c r="A4" t="s">
        <v>2</v>
      </c>
      <c r="B4" t="s">
        <v>6</v>
      </c>
      <c r="C4">
        <v>510</v>
      </c>
    </row>
    <row r="5" spans="1:8" x14ac:dyDescent="0.55000000000000004">
      <c r="A5" t="s">
        <v>30</v>
      </c>
      <c r="B5" t="s">
        <v>31</v>
      </c>
      <c r="C5">
        <v>170</v>
      </c>
    </row>
    <row r="6" spans="1:8" x14ac:dyDescent="0.55000000000000004">
      <c r="A6" t="s">
        <v>28</v>
      </c>
      <c r="B6" t="s">
        <v>8</v>
      </c>
      <c r="C6" s="7">
        <v>1.1000000000000001</v>
      </c>
    </row>
    <row r="8" spans="1:8" x14ac:dyDescent="0.55000000000000004">
      <c r="B8" t="s">
        <v>38</v>
      </c>
      <c r="C8">
        <v>1</v>
      </c>
      <c r="E8">
        <v>2</v>
      </c>
      <c r="F8">
        <f>E8+C8</f>
        <v>3</v>
      </c>
      <c r="G8">
        <f>F8+D8</f>
        <v>3</v>
      </c>
      <c r="H8">
        <f>G8+E8</f>
        <v>5</v>
      </c>
    </row>
    <row r="9" spans="1:8" x14ac:dyDescent="0.55000000000000004">
      <c r="A9" t="s">
        <v>19</v>
      </c>
      <c r="B9" t="s">
        <v>20</v>
      </c>
      <c r="C9" t="s">
        <v>21</v>
      </c>
      <c r="D9" t="s">
        <v>19</v>
      </c>
    </row>
    <row r="10" spans="1:8" x14ac:dyDescent="0.55000000000000004">
      <c r="A10" s="2" t="s">
        <v>12</v>
      </c>
      <c r="B10" t="s">
        <v>10</v>
      </c>
      <c r="C10">
        <f>C6</f>
        <v>1.1000000000000001</v>
      </c>
      <c r="D10" s="3" t="s">
        <v>22</v>
      </c>
      <c r="E10" s="1">
        <f>C14</f>
        <v>1.0333333333333334</v>
      </c>
      <c r="F10" s="1">
        <f>E14</f>
        <v>1.0111111111111113</v>
      </c>
      <c r="G10" s="1">
        <f>F14</f>
        <v>1.0037037037037038</v>
      </c>
      <c r="H10" s="1">
        <f>G14</f>
        <v>1.0012345679012347</v>
      </c>
    </row>
    <row r="11" spans="1:8" x14ac:dyDescent="0.55000000000000004">
      <c r="A11" s="2" t="s">
        <v>13</v>
      </c>
      <c r="B11" t="s">
        <v>9</v>
      </c>
      <c r="C11">
        <f>C10*$C$2</f>
        <v>187.00000000000003</v>
      </c>
      <c r="D11" s="2" t="s">
        <v>23</v>
      </c>
      <c r="E11" s="6">
        <f>E10*$C$2</f>
        <v>175.66666666666669</v>
      </c>
      <c r="F11" s="6">
        <f>F10*$C$2</f>
        <v>171.88888888888891</v>
      </c>
      <c r="G11" s="6">
        <f>G10*$C$2</f>
        <v>170.62962962962965</v>
      </c>
      <c r="H11" s="6">
        <f>H10*$C$2</f>
        <v>170.2098765432099</v>
      </c>
    </row>
    <row r="12" spans="1:8" x14ac:dyDescent="0.55000000000000004">
      <c r="A12" s="2" t="s">
        <v>14</v>
      </c>
      <c r="B12" t="s">
        <v>11</v>
      </c>
      <c r="C12">
        <f>$C$3</f>
        <v>340</v>
      </c>
      <c r="D12" s="2" t="s">
        <v>24</v>
      </c>
      <c r="E12" s="6">
        <f>$C$3</f>
        <v>340</v>
      </c>
      <c r="F12" s="6">
        <f>$C$3</f>
        <v>340</v>
      </c>
      <c r="G12" s="6">
        <f>$C$3</f>
        <v>340</v>
      </c>
      <c r="H12" s="6">
        <f>$C$3</f>
        <v>340</v>
      </c>
    </row>
    <row r="13" spans="1:8" x14ac:dyDescent="0.55000000000000004">
      <c r="A13" s="2" t="s">
        <v>15</v>
      </c>
      <c r="B13" t="s">
        <v>16</v>
      </c>
      <c r="C13">
        <f>SUM(C11:C12)</f>
        <v>527</v>
      </c>
      <c r="D13" s="2" t="s">
        <v>25</v>
      </c>
      <c r="E13" s="6">
        <f>SUM(E11:E12)</f>
        <v>515.66666666666674</v>
      </c>
      <c r="F13" s="6">
        <f>SUM(F11:F12)</f>
        <v>511.88888888888891</v>
      </c>
      <c r="G13" s="6">
        <f>SUM(G11:G12)</f>
        <v>510.62962962962968</v>
      </c>
      <c r="H13" s="6">
        <f>SUM(H11:H12)</f>
        <v>510.20987654320993</v>
      </c>
    </row>
    <row r="14" spans="1:8" x14ac:dyDescent="0.55000000000000004">
      <c r="A14" s="2" t="s">
        <v>18</v>
      </c>
      <c r="B14" t="s">
        <v>17</v>
      </c>
      <c r="C14" s="1">
        <f>C13/$C$4</f>
        <v>1.0333333333333334</v>
      </c>
      <c r="D14" s="2" t="s">
        <v>26</v>
      </c>
      <c r="E14" s="1">
        <f>E13/$C$4</f>
        <v>1.0111111111111113</v>
      </c>
      <c r="F14" s="1">
        <f>F13/$C$4</f>
        <v>1.0037037037037038</v>
      </c>
      <c r="G14" s="1">
        <f>G13/$C$4</f>
        <v>1.0012345679012347</v>
      </c>
      <c r="H14" s="1">
        <f>H13/$C$4</f>
        <v>1.0004115226337449</v>
      </c>
    </row>
    <row r="15" spans="1:8" x14ac:dyDescent="0.55000000000000004">
      <c r="A15" s="2" t="s">
        <v>32</v>
      </c>
      <c r="B15" t="s">
        <v>29</v>
      </c>
      <c r="C15" s="1">
        <f>C10*$C$5</f>
        <v>187.00000000000003</v>
      </c>
      <c r="D15" s="2" t="s">
        <v>34</v>
      </c>
      <c r="E15" s="5">
        <f>E14*$C$5</f>
        <v>171.88888888888891</v>
      </c>
      <c r="F15" s="5">
        <f t="shared" ref="F15:H15" si="0">F14*$C$5</f>
        <v>170.62962962962965</v>
      </c>
      <c r="G15" s="5">
        <f t="shared" si="0"/>
        <v>170.2098765432099</v>
      </c>
      <c r="H15" s="5">
        <f t="shared" si="0"/>
        <v>170.06995884773664</v>
      </c>
    </row>
    <row r="16" spans="1:8" x14ac:dyDescent="0.55000000000000004">
      <c r="A16" s="2" t="s">
        <v>35</v>
      </c>
      <c r="B16" t="s">
        <v>33</v>
      </c>
      <c r="C16" s="1">
        <f>C12-C15</f>
        <v>152.99999999999997</v>
      </c>
      <c r="D16" s="2" t="s">
        <v>37</v>
      </c>
      <c r="E16" s="5">
        <f t="shared" ref="E16:H16" si="1">E12-E15</f>
        <v>168.11111111111109</v>
      </c>
      <c r="F16" s="5">
        <f t="shared" si="1"/>
        <v>169.37037037037035</v>
      </c>
      <c r="G16" s="5">
        <f t="shared" si="1"/>
        <v>169.7901234567901</v>
      </c>
      <c r="H16" s="5">
        <f t="shared" si="1"/>
        <v>169.93004115226336</v>
      </c>
    </row>
    <row r="19" spans="1:6" x14ac:dyDescent="0.55000000000000004">
      <c r="B19">
        <v>1</v>
      </c>
      <c r="C19">
        <v>2</v>
      </c>
      <c r="D19">
        <v>3</v>
      </c>
      <c r="E19">
        <v>4</v>
      </c>
      <c r="F19">
        <v>5</v>
      </c>
    </row>
    <row r="20" spans="1:6" x14ac:dyDescent="0.55000000000000004">
      <c r="A20" t="s">
        <v>1</v>
      </c>
      <c r="B20">
        <f>C6</f>
        <v>1.1000000000000001</v>
      </c>
      <c r="C20" s="4">
        <f>C14</f>
        <v>1.0333333333333334</v>
      </c>
      <c r="D20" s="4">
        <f>E14</f>
        <v>1.0111111111111113</v>
      </c>
      <c r="E20" s="4">
        <f>F14</f>
        <v>1.0037037037037038</v>
      </c>
      <c r="F20" s="4">
        <f>G14</f>
        <v>1.0012345679012347</v>
      </c>
    </row>
    <row r="21" spans="1:6" x14ac:dyDescent="0.55000000000000004">
      <c r="A21" t="s">
        <v>33</v>
      </c>
      <c r="B21" s="4">
        <f>C16</f>
        <v>152.99999999999997</v>
      </c>
      <c r="C21" s="4">
        <f>E16</f>
        <v>168.11111111111109</v>
      </c>
      <c r="D21" s="4">
        <f>F16</f>
        <v>169.37037037037035</v>
      </c>
      <c r="E21" s="4">
        <f>G16</f>
        <v>169.7901234567901</v>
      </c>
      <c r="F21" s="4">
        <f>H16</f>
        <v>169.93004115226336</v>
      </c>
    </row>
    <row r="22" spans="1:6" x14ac:dyDescent="0.55000000000000004">
      <c r="A22" t="s">
        <v>36</v>
      </c>
      <c r="B22" s="4">
        <f>C11+C15</f>
        <v>374.00000000000006</v>
      </c>
      <c r="C22" s="4">
        <f>E11+E15</f>
        <v>347.5555555555556</v>
      </c>
      <c r="D22" s="4">
        <f>F11+F15</f>
        <v>342.51851851851859</v>
      </c>
      <c r="E22" s="4">
        <f>G11+G15</f>
        <v>340.83950617283955</v>
      </c>
      <c r="F22" s="4">
        <f>H11+H15</f>
        <v>340.27983539094657</v>
      </c>
    </row>
    <row r="23" spans="1:6" x14ac:dyDescent="0.55000000000000004">
      <c r="A23" t="s">
        <v>0</v>
      </c>
      <c r="B23" s="4">
        <f>B21/B22</f>
        <v>0.40909090909090895</v>
      </c>
      <c r="C23" s="4">
        <f t="shared" ref="C23:F23" si="2">C21/C22</f>
        <v>0.48369565217391292</v>
      </c>
      <c r="D23" s="4">
        <f t="shared" si="2"/>
        <v>0.49448529411764691</v>
      </c>
      <c r="E23" s="4">
        <f t="shared" si="2"/>
        <v>0.49815270935960576</v>
      </c>
      <c r="F23" s="4">
        <f t="shared" si="2"/>
        <v>0.49938322368421034</v>
      </c>
    </row>
  </sheetData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Content</vt:lpstr>
      <vt:lpstr>Temporal Value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Freeman</dc:creator>
  <cp:lastModifiedBy>Alan Freeman</cp:lastModifiedBy>
  <dcterms:created xsi:type="dcterms:W3CDTF">2017-03-30T18:12:04Z</dcterms:created>
  <dcterms:modified xsi:type="dcterms:W3CDTF">2018-03-03T21:40:49Z</dcterms:modified>
</cp:coreProperties>
</file>