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Documents\Our Works\Catalogued Works\2014-2017\2017m Ren Min University Course\Theory of Value\Course Materials\"/>
    </mc:Choice>
  </mc:AlternateContent>
  <bookViews>
    <workbookView xWindow="0" yWindow="0" windowWidth="23040" windowHeight="10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C50" i="1"/>
  <c r="G46" i="1" s="1"/>
  <c r="C49" i="1"/>
  <c r="G45" i="1" s="1"/>
  <c r="G61" i="1"/>
  <c r="G55" i="1"/>
  <c r="G52" i="1"/>
  <c r="G48" i="1"/>
  <c r="C48" i="1"/>
  <c r="G36" i="1"/>
  <c r="G35" i="1"/>
  <c r="G39" i="1"/>
  <c r="G33" i="1"/>
  <c r="G30" i="1"/>
  <c r="G26" i="1"/>
  <c r="G24" i="1"/>
  <c r="G23" i="1"/>
  <c r="G25" i="1" s="1"/>
  <c r="G27" i="1" s="1"/>
  <c r="C28" i="1"/>
  <c r="C27" i="1"/>
  <c r="C26" i="1"/>
  <c r="G18" i="1"/>
  <c r="G17" i="1"/>
  <c r="J12" i="1"/>
  <c r="G14" i="1"/>
  <c r="J11" i="1"/>
  <c r="J7" i="1"/>
  <c r="J4" i="1"/>
  <c r="G11" i="1"/>
  <c r="G7" i="1"/>
  <c r="G4" i="1"/>
  <c r="G5" i="1"/>
  <c r="J5" i="1"/>
  <c r="G47" i="1" l="1"/>
  <c r="G49" i="1" s="1"/>
  <c r="G62" i="1" s="1"/>
  <c r="G40" i="1"/>
  <c r="G31" i="1"/>
  <c r="G34" i="1" s="1"/>
  <c r="G6" i="1"/>
  <c r="G8" i="1" s="1"/>
  <c r="J6" i="1"/>
  <c r="J8" i="1" s="1"/>
  <c r="J13" i="1" s="1"/>
  <c r="G53" i="1" l="1"/>
  <c r="G56" i="1" s="1"/>
  <c r="G58" i="1" s="1"/>
  <c r="G12" i="1"/>
  <c r="G15" i="1" s="1"/>
</calcChain>
</file>

<file path=xl/sharedStrings.xml><?xml version="1.0" encoding="utf-8"?>
<sst xmlns="http://schemas.openxmlformats.org/spreadsheetml/2006/main" count="92" uniqueCount="37">
  <si>
    <t>Marx</t>
  </si>
  <si>
    <t>Turnover time of fixed capital 10 years</t>
  </si>
  <si>
    <t>Turnover time of circulating capital 1 year</t>
  </si>
  <si>
    <t>Wage = 1000 pounds of corn</t>
  </si>
  <si>
    <t>Profit</t>
  </si>
  <si>
    <t>Parameters</t>
  </si>
  <si>
    <t>Fixed capital $1000</t>
  </si>
  <si>
    <t>Circulating capital $500</t>
  </si>
  <si>
    <t>Labour 100 hours</t>
  </si>
  <si>
    <t>Product 2000 pounds of corn</t>
  </si>
  <si>
    <t>Land 2 acres</t>
  </si>
  <si>
    <t>Rent $50 per acre</t>
  </si>
  <si>
    <t>Hence</t>
  </si>
  <si>
    <t>Fixed Capital</t>
  </si>
  <si>
    <t>Circulating capital</t>
  </si>
  <si>
    <t>Wages</t>
  </si>
  <si>
    <t>Rent</t>
  </si>
  <si>
    <t>Fixed capital used up</t>
  </si>
  <si>
    <t>Circulating capital used up</t>
  </si>
  <si>
    <t>Rate of interest 5%</t>
  </si>
  <si>
    <t>Ricardo</t>
  </si>
  <si>
    <t>Initial price of corn $0.5 per pound</t>
  </si>
  <si>
    <t>Value added by labour</t>
  </si>
  <si>
    <t>(Total Constant capital)</t>
  </si>
  <si>
    <t>Cost of replacing the used-up capital</t>
  </si>
  <si>
    <t>(Value per unit of the output)</t>
  </si>
  <si>
    <t>Value of the product</t>
  </si>
  <si>
    <t>Deductions</t>
  </si>
  <si>
    <t>Monetary Expression of Value</t>
  </si>
  <si>
    <t>Turnover of capital (use)</t>
  </si>
  <si>
    <t>Product</t>
  </si>
  <si>
    <t>Manufacturers' share of surplus value</t>
  </si>
  <si>
    <t>Surplus Value (=profit)</t>
  </si>
  <si>
    <t>price of corn</t>
  </si>
  <si>
    <t>Next period</t>
  </si>
  <si>
    <t>Moral Depreciation</t>
  </si>
  <si>
    <t>Remaining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</si>
</sst>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-[$$-1009]* #,##0.00_-;\-[$$-1009]* #,##0.00_-;_-[$$-1009]* &quot;-&quot;??_-;_-@_-"/>
    <numFmt numFmtId="167" formatCode="_-[$$-1009]* #,##0_-;\-[$$-1009]* #,##0_-;_-[$$-1009]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b/>
      <sz val="12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b/>
      <sz val="12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3" fillId="0" borderId="0" xfId="0" applyFont="1" applyAlignment="1">
      <alignment wrapText="1" readingOrder="1"/>
    </xf>
    <xf numFmtId="0" fontId="4" fillId="0" borderId="0" xfId="0" applyFont="1"/>
    <xf numFmtId="0" fontId="5" fillId="0" borderId="0" xfId="0" applyFont="1" applyAlignment="1">
      <alignment wrapText="1"/>
    </xf>
    <xf numFmtId="167" fontId="4" fillId="0" borderId="0" xfId="0" applyNumberFormat="1" applyFont="1"/>
    <xf numFmtId="0" fontId="5" fillId="0" borderId="0" xfId="0" applyFont="1" applyAlignment="1">
      <alignment wrapText="1" readingOrder="1"/>
    </xf>
    <xf numFmtId="165" fontId="4" fillId="0" borderId="0" xfId="0" applyNumberFormat="1" applyFont="1"/>
    <xf numFmtId="9" fontId="4" fillId="0" borderId="0" xfId="0" applyNumberFormat="1" applyFont="1"/>
    <xf numFmtId="0" fontId="6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readingOrder="1"/>
    </xf>
    <xf numFmtId="0" fontId="1" fillId="0" borderId="0" xfId="0" applyFont="1" applyAlignment="1"/>
    <xf numFmtId="165" fontId="4" fillId="0" borderId="0" xfId="0" applyNumberFormat="1" applyFont="1" applyAlignment="1"/>
    <xf numFmtId="0" fontId="2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readingOrder="1"/>
    </xf>
    <xf numFmtId="167" fontId="4" fillId="0" borderId="0" xfId="0" applyNumberFormat="1" applyFont="1" applyAlignment="1"/>
    <xf numFmtId="167" fontId="6" fillId="0" borderId="0" xfId="0" applyNumberFormat="1" applyFont="1" applyAlignment="1"/>
    <xf numFmtId="165" fontId="7" fillId="0" borderId="0" xfId="0" applyNumberFormat="1" applyFont="1"/>
    <xf numFmtId="16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4"/>
  <sheetViews>
    <sheetView tabSelected="1" workbookViewId="0"/>
  </sheetViews>
  <sheetFormatPr defaultRowHeight="15.3" x14ac:dyDescent="0.55000000000000004"/>
  <cols>
    <col min="1" max="1" width="8.83984375" style="1"/>
    <col min="2" max="2" width="40.05078125" style="1" customWidth="1"/>
    <col min="3" max="3" width="11.83984375" style="1" bestFit="1" customWidth="1"/>
    <col min="4" max="4" width="11.68359375" style="1" bestFit="1" customWidth="1"/>
    <col min="5" max="5" width="36.15625" style="14" bestFit="1" customWidth="1"/>
    <col min="6" max="6" width="5.41796875" style="14" bestFit="1" customWidth="1"/>
    <col min="7" max="7" width="10.1015625" style="14" bestFit="1" customWidth="1"/>
    <col min="8" max="8" width="3.68359375" style="1" customWidth="1"/>
    <col min="9" max="9" width="25.15625" style="1" customWidth="1"/>
    <col min="10" max="16384" width="8.83984375" style="1"/>
  </cols>
  <sheetData>
    <row r="2" spans="2:10" x14ac:dyDescent="0.55000000000000004">
      <c r="B2" s="3" t="s">
        <v>5</v>
      </c>
      <c r="C2" s="10" t="s">
        <v>12</v>
      </c>
      <c r="D2" s="10"/>
      <c r="E2" s="11" t="s">
        <v>0</v>
      </c>
      <c r="F2" s="12"/>
      <c r="G2" s="12"/>
      <c r="I2" s="11" t="s">
        <v>20</v>
      </c>
    </row>
    <row r="3" spans="2:10" x14ac:dyDescent="0.55000000000000004">
      <c r="B3" s="5" t="s">
        <v>28</v>
      </c>
      <c r="C3" s="6">
        <v>1</v>
      </c>
      <c r="D3" s="4"/>
      <c r="E3" s="18" t="s">
        <v>29</v>
      </c>
      <c r="I3" s="18" t="s">
        <v>24</v>
      </c>
      <c r="J3" s="12"/>
    </row>
    <row r="4" spans="2:10" x14ac:dyDescent="0.55000000000000004">
      <c r="B4" s="7" t="s">
        <v>1</v>
      </c>
      <c r="C4" s="4">
        <v>10</v>
      </c>
      <c r="D4" s="4"/>
      <c r="E4" s="13" t="s">
        <v>17</v>
      </c>
      <c r="G4" s="15">
        <f>C8/C4</f>
        <v>100</v>
      </c>
      <c r="I4" s="12" t="s">
        <v>13</v>
      </c>
      <c r="J4" s="19">
        <f>C8*C13</f>
        <v>50</v>
      </c>
    </row>
    <row r="5" spans="2:10" x14ac:dyDescent="0.55000000000000004">
      <c r="B5" s="7" t="s">
        <v>2</v>
      </c>
      <c r="C5" s="4">
        <v>1</v>
      </c>
      <c r="D5" s="4"/>
      <c r="E5" s="13" t="s">
        <v>18</v>
      </c>
      <c r="G5" s="15">
        <f>C9/C5</f>
        <v>500</v>
      </c>
      <c r="I5" s="12" t="s">
        <v>14</v>
      </c>
      <c r="J5" s="19">
        <f>C9</f>
        <v>500</v>
      </c>
    </row>
    <row r="6" spans="2:10" x14ac:dyDescent="0.55000000000000004">
      <c r="B6" s="7" t="s">
        <v>3</v>
      </c>
      <c r="C6" s="4">
        <v>1000</v>
      </c>
      <c r="D6" s="4"/>
      <c r="E6" s="18" t="s">
        <v>23</v>
      </c>
      <c r="F6" s="16"/>
      <c r="G6" s="17">
        <f>G4+G5</f>
        <v>600</v>
      </c>
      <c r="I6" s="18" t="s">
        <v>23</v>
      </c>
      <c r="J6" s="20">
        <f>SUM(J4:J5)</f>
        <v>550</v>
      </c>
    </row>
    <row r="7" spans="2:10" x14ac:dyDescent="0.55000000000000004">
      <c r="B7" s="7" t="s">
        <v>21</v>
      </c>
      <c r="C7" s="8">
        <v>0.5</v>
      </c>
      <c r="D7" s="4"/>
      <c r="E7" s="13" t="s">
        <v>22</v>
      </c>
      <c r="G7" s="15">
        <f>C10*C3</f>
        <v>100</v>
      </c>
      <c r="I7" s="12" t="s">
        <v>22</v>
      </c>
      <c r="J7" s="19">
        <f>C3*C10</f>
        <v>100</v>
      </c>
    </row>
    <row r="8" spans="2:10" x14ac:dyDescent="0.55000000000000004">
      <c r="B8" s="7" t="s">
        <v>6</v>
      </c>
      <c r="C8" s="6">
        <v>1000</v>
      </c>
      <c r="E8" s="11" t="s">
        <v>26</v>
      </c>
      <c r="F8" s="16"/>
      <c r="G8" s="17">
        <f>G6+G7</f>
        <v>700</v>
      </c>
      <c r="I8" s="11" t="s">
        <v>26</v>
      </c>
      <c r="J8" s="20">
        <f>J7+J6</f>
        <v>650</v>
      </c>
    </row>
    <row r="9" spans="2:10" x14ac:dyDescent="0.55000000000000004">
      <c r="B9" s="7" t="s">
        <v>7</v>
      </c>
      <c r="C9" s="6">
        <v>500</v>
      </c>
      <c r="G9" s="12"/>
      <c r="I9" s="11"/>
      <c r="J9" s="20"/>
    </row>
    <row r="10" spans="2:10" x14ac:dyDescent="0.55000000000000004">
      <c r="B10" s="7" t="s">
        <v>8</v>
      </c>
      <c r="C10" s="4">
        <v>100</v>
      </c>
      <c r="E10" s="13"/>
      <c r="I10" s="11" t="s">
        <v>27</v>
      </c>
      <c r="J10" s="20"/>
    </row>
    <row r="11" spans="2:10" x14ac:dyDescent="0.55000000000000004">
      <c r="B11" s="7" t="s">
        <v>10</v>
      </c>
      <c r="C11" s="4">
        <v>2</v>
      </c>
      <c r="D11" s="4"/>
      <c r="E11" s="13" t="s">
        <v>15</v>
      </c>
      <c r="F11" s="12"/>
      <c r="G11" s="15">
        <f>C6*C7</f>
        <v>500</v>
      </c>
      <c r="I11" s="12" t="s">
        <v>15</v>
      </c>
      <c r="J11" s="19">
        <f>C6*C7</f>
        <v>500</v>
      </c>
    </row>
    <row r="12" spans="2:10" x14ac:dyDescent="0.55000000000000004">
      <c r="B12" s="7" t="s">
        <v>11</v>
      </c>
      <c r="C12" s="4">
        <v>50</v>
      </c>
      <c r="D12" s="4"/>
      <c r="E12" s="18" t="s">
        <v>32</v>
      </c>
      <c r="F12" s="11"/>
      <c r="G12" s="17">
        <f>G8-G11</f>
        <v>200</v>
      </c>
      <c r="I12" s="12" t="s">
        <v>16</v>
      </c>
      <c r="J12" s="19">
        <f>C12*C11</f>
        <v>100</v>
      </c>
    </row>
    <row r="13" spans="2:10" x14ac:dyDescent="0.55000000000000004">
      <c r="B13" s="7" t="s">
        <v>19</v>
      </c>
      <c r="C13" s="9">
        <v>0.05</v>
      </c>
      <c r="D13" s="4"/>
      <c r="E13" s="13"/>
      <c r="F13" s="12"/>
      <c r="G13" s="15"/>
      <c r="I13" s="11" t="s">
        <v>4</v>
      </c>
      <c r="J13" s="20">
        <f>J8-J11-J12</f>
        <v>50</v>
      </c>
    </row>
    <row r="14" spans="2:10" x14ac:dyDescent="0.55000000000000004">
      <c r="B14" s="13" t="s">
        <v>9</v>
      </c>
      <c r="C14" s="12">
        <v>2000</v>
      </c>
      <c r="D14" s="4"/>
      <c r="E14" s="13" t="s">
        <v>16</v>
      </c>
      <c r="F14" s="12"/>
      <c r="G14" s="15">
        <f>C11*C12</f>
        <v>100</v>
      </c>
    </row>
    <row r="15" spans="2:10" x14ac:dyDescent="0.55000000000000004">
      <c r="E15" s="18" t="s">
        <v>31</v>
      </c>
      <c r="F15" s="12"/>
      <c r="G15" s="17">
        <f>G12-G14</f>
        <v>100</v>
      </c>
    </row>
    <row r="17" spans="2:9" x14ac:dyDescent="0.55000000000000004">
      <c r="E17" s="18" t="s">
        <v>30</v>
      </c>
      <c r="F17" s="18"/>
      <c r="G17" s="18">
        <f>C14</f>
        <v>2000</v>
      </c>
    </row>
    <row r="18" spans="2:9" x14ac:dyDescent="0.55000000000000004">
      <c r="E18" s="13" t="s">
        <v>25</v>
      </c>
      <c r="F18" s="12"/>
      <c r="G18" s="15">
        <f>G8/G17</f>
        <v>0.35</v>
      </c>
    </row>
    <row r="20" spans="2:9" x14ac:dyDescent="0.55000000000000004">
      <c r="B20" s="7" t="s">
        <v>34</v>
      </c>
    </row>
    <row r="22" spans="2:9" x14ac:dyDescent="0.55000000000000004">
      <c r="B22" s="5" t="s">
        <v>28</v>
      </c>
      <c r="C22" s="6">
        <v>1</v>
      </c>
      <c r="E22" s="18" t="s">
        <v>29</v>
      </c>
    </row>
    <row r="23" spans="2:9" x14ac:dyDescent="0.55000000000000004">
      <c r="B23" s="7" t="s">
        <v>1</v>
      </c>
      <c r="C23" s="4">
        <v>10</v>
      </c>
      <c r="E23" s="13" t="s">
        <v>17</v>
      </c>
      <c r="G23" s="15">
        <f>C27/C23</f>
        <v>63</v>
      </c>
    </row>
    <row r="24" spans="2:9" x14ac:dyDescent="0.55000000000000004">
      <c r="B24" s="7" t="s">
        <v>2</v>
      </c>
      <c r="C24" s="4">
        <v>1</v>
      </c>
      <c r="E24" s="13" t="s">
        <v>18</v>
      </c>
      <c r="G24" s="15">
        <f>C28/C24</f>
        <v>350</v>
      </c>
    </row>
    <row r="25" spans="2:9" x14ac:dyDescent="0.55000000000000004">
      <c r="B25" s="7" t="s">
        <v>3</v>
      </c>
      <c r="C25" s="4">
        <v>1000</v>
      </c>
      <c r="E25" s="18" t="s">
        <v>23</v>
      </c>
      <c r="F25" s="16"/>
      <c r="G25" s="17">
        <f>G23+G24</f>
        <v>413</v>
      </c>
    </row>
    <row r="26" spans="2:9" x14ac:dyDescent="0.55000000000000004">
      <c r="B26" s="7" t="s">
        <v>33</v>
      </c>
      <c r="C26" s="21">
        <f>G18</f>
        <v>0.35</v>
      </c>
      <c r="E26" s="13" t="s">
        <v>22</v>
      </c>
      <c r="G26" s="15">
        <f>C29*C22</f>
        <v>100</v>
      </c>
    </row>
    <row r="27" spans="2:9" x14ac:dyDescent="0.55000000000000004">
      <c r="B27" s="7" t="s">
        <v>6</v>
      </c>
      <c r="C27" s="22">
        <f>C8*(9/10)*G18/C7</f>
        <v>630</v>
      </c>
      <c r="E27" s="11" t="s">
        <v>26</v>
      </c>
      <c r="F27" s="16"/>
      <c r="G27" s="17">
        <f>G25+G26</f>
        <v>513</v>
      </c>
      <c r="I27" s="2"/>
    </row>
    <row r="28" spans="2:9" x14ac:dyDescent="0.55000000000000004">
      <c r="B28" s="7" t="s">
        <v>7</v>
      </c>
      <c r="C28" s="22">
        <f>C9*G18/C7</f>
        <v>350</v>
      </c>
      <c r="G28" s="12"/>
    </row>
    <row r="29" spans="2:9" x14ac:dyDescent="0.55000000000000004">
      <c r="B29" s="7" t="s">
        <v>8</v>
      </c>
      <c r="C29" s="4">
        <v>100</v>
      </c>
      <c r="E29" s="13"/>
    </row>
    <row r="30" spans="2:9" x14ac:dyDescent="0.55000000000000004">
      <c r="B30" s="7" t="s">
        <v>10</v>
      </c>
      <c r="C30" s="4">
        <v>2</v>
      </c>
      <c r="E30" s="13" t="s">
        <v>15</v>
      </c>
      <c r="F30" s="12"/>
      <c r="G30" s="15">
        <f>C25*C26</f>
        <v>350</v>
      </c>
    </row>
    <row r="31" spans="2:9" x14ac:dyDescent="0.55000000000000004">
      <c r="B31" s="7" t="s">
        <v>11</v>
      </c>
      <c r="C31" s="4">
        <v>50</v>
      </c>
      <c r="E31" s="18" t="s">
        <v>32</v>
      </c>
      <c r="F31" s="11"/>
      <c r="G31" s="17">
        <f>G27-G30</f>
        <v>163</v>
      </c>
    </row>
    <row r="32" spans="2:9" x14ac:dyDescent="0.55000000000000004">
      <c r="B32" s="7" t="s">
        <v>19</v>
      </c>
      <c r="C32" s="9">
        <v>0.05</v>
      </c>
      <c r="E32" s="13"/>
      <c r="F32" s="12"/>
      <c r="G32" s="15"/>
    </row>
    <row r="33" spans="1:9" x14ac:dyDescent="0.55000000000000004">
      <c r="B33" s="13" t="s">
        <v>9</v>
      </c>
      <c r="C33" s="12">
        <v>2000</v>
      </c>
      <c r="E33" s="13" t="s">
        <v>16</v>
      </c>
      <c r="F33" s="12"/>
      <c r="G33" s="15">
        <f>C30*C31</f>
        <v>100</v>
      </c>
    </row>
    <row r="34" spans="1:9" x14ac:dyDescent="0.55000000000000004">
      <c r="E34" s="18" t="s">
        <v>31</v>
      </c>
      <c r="F34" s="12"/>
      <c r="G34" s="17">
        <f>G31-G33</f>
        <v>63</v>
      </c>
    </row>
    <row r="35" spans="1:9" x14ac:dyDescent="0.55000000000000004">
      <c r="A35" s="4"/>
      <c r="B35" s="4"/>
      <c r="C35" s="4"/>
      <c r="D35" s="4"/>
      <c r="E35" s="12" t="s">
        <v>35</v>
      </c>
      <c r="F35" s="12"/>
      <c r="G35" s="17">
        <f>C8*(9/10)-C27</f>
        <v>270</v>
      </c>
      <c r="H35" s="6"/>
      <c r="I35" s="4"/>
    </row>
    <row r="36" spans="1:9" x14ac:dyDescent="0.55000000000000004">
      <c r="A36" s="4"/>
      <c r="B36" s="4"/>
      <c r="C36" s="4"/>
      <c r="D36" s="4"/>
      <c r="E36" s="12" t="s">
        <v>36</v>
      </c>
      <c r="F36" s="12"/>
      <c r="G36" s="15">
        <f>G34-G35</f>
        <v>-207</v>
      </c>
      <c r="H36" s="6"/>
      <c r="I36" s="4"/>
    </row>
    <row r="37" spans="1:9" x14ac:dyDescent="0.55000000000000004">
      <c r="A37" s="4"/>
      <c r="B37" s="4"/>
      <c r="C37" s="4"/>
      <c r="D37" s="4"/>
      <c r="E37" s="12"/>
      <c r="F37" s="12"/>
      <c r="G37" s="12"/>
      <c r="H37" s="6"/>
      <c r="I37" s="4"/>
    </row>
    <row r="38" spans="1:9" x14ac:dyDescent="0.55000000000000004">
      <c r="A38" s="4"/>
      <c r="B38" s="4"/>
      <c r="C38" s="4"/>
      <c r="D38" s="4"/>
      <c r="E38" s="19"/>
      <c r="F38" s="19"/>
      <c r="G38" s="19"/>
      <c r="H38" s="6"/>
      <c r="I38" s="4"/>
    </row>
    <row r="39" spans="1:9" x14ac:dyDescent="0.55000000000000004">
      <c r="A39" s="4"/>
      <c r="B39" s="4"/>
      <c r="C39" s="4"/>
      <c r="D39" s="4"/>
      <c r="E39" s="18" t="s">
        <v>30</v>
      </c>
      <c r="F39" s="18"/>
      <c r="G39" s="18">
        <f>C33</f>
        <v>2000</v>
      </c>
      <c r="H39" s="6"/>
      <c r="I39" s="4"/>
    </row>
    <row r="40" spans="1:9" x14ac:dyDescent="0.55000000000000004">
      <c r="A40" s="4"/>
      <c r="B40" s="4"/>
      <c r="C40" s="4"/>
      <c r="D40" s="4"/>
      <c r="E40" s="13" t="s">
        <v>25</v>
      </c>
      <c r="F40" s="12"/>
      <c r="G40" s="15">
        <f>G27/G39</f>
        <v>0.25650000000000001</v>
      </c>
      <c r="H40" s="6"/>
      <c r="I40" s="4"/>
    </row>
    <row r="41" spans="1:9" x14ac:dyDescent="0.55000000000000004">
      <c r="A41" s="4"/>
      <c r="B41" s="4"/>
      <c r="C41" s="4"/>
      <c r="D41" s="4"/>
      <c r="E41" s="19"/>
      <c r="F41" s="19"/>
      <c r="G41" s="19"/>
      <c r="H41" s="6"/>
      <c r="I41" s="4"/>
    </row>
    <row r="42" spans="1:9" x14ac:dyDescent="0.55000000000000004">
      <c r="A42" s="4"/>
      <c r="B42" s="7" t="s">
        <v>34</v>
      </c>
      <c r="H42" s="6"/>
      <c r="I42" s="4"/>
    </row>
    <row r="43" spans="1:9" x14ac:dyDescent="0.55000000000000004">
      <c r="A43" s="4"/>
      <c r="H43" s="6"/>
      <c r="I43" s="4"/>
    </row>
    <row r="44" spans="1:9" x14ac:dyDescent="0.55000000000000004">
      <c r="A44" s="4"/>
      <c r="B44" s="5" t="s">
        <v>28</v>
      </c>
      <c r="C44" s="6">
        <v>1</v>
      </c>
      <c r="E44" s="18" t="s">
        <v>29</v>
      </c>
      <c r="H44" s="6"/>
      <c r="I44" s="4"/>
    </row>
    <row r="45" spans="1:9" x14ac:dyDescent="0.55000000000000004">
      <c r="A45" s="4"/>
      <c r="B45" s="7" t="s">
        <v>1</v>
      </c>
      <c r="C45" s="4">
        <v>10</v>
      </c>
      <c r="E45" s="13" t="s">
        <v>17</v>
      </c>
      <c r="G45" s="15">
        <f>C49/C45</f>
        <v>50.4</v>
      </c>
      <c r="H45" s="6"/>
      <c r="I45" s="4"/>
    </row>
    <row r="46" spans="1:9" x14ac:dyDescent="0.55000000000000004">
      <c r="A46" s="4"/>
      <c r="B46" s="7" t="s">
        <v>2</v>
      </c>
      <c r="C46" s="4">
        <v>1</v>
      </c>
      <c r="E46" s="13" t="s">
        <v>18</v>
      </c>
      <c r="G46" s="15">
        <f>C50/C46</f>
        <v>256.50000000000006</v>
      </c>
      <c r="H46" s="6"/>
      <c r="I46" s="4"/>
    </row>
    <row r="47" spans="1:9" x14ac:dyDescent="0.55000000000000004">
      <c r="A47" s="4"/>
      <c r="B47" s="7" t="s">
        <v>3</v>
      </c>
      <c r="C47" s="4">
        <v>1000</v>
      </c>
      <c r="E47" s="18" t="s">
        <v>23</v>
      </c>
      <c r="F47" s="16"/>
      <c r="G47" s="17">
        <f>G45+G46</f>
        <v>306.90000000000003</v>
      </c>
      <c r="H47" s="6"/>
      <c r="I47" s="4"/>
    </row>
    <row r="48" spans="1:9" x14ac:dyDescent="0.55000000000000004">
      <c r="A48" s="4"/>
      <c r="B48" s="7" t="s">
        <v>33</v>
      </c>
      <c r="C48" s="21">
        <f>G40</f>
        <v>0.25650000000000001</v>
      </c>
      <c r="E48" s="13" t="s">
        <v>22</v>
      </c>
      <c r="G48" s="15">
        <f>C51*C44</f>
        <v>100</v>
      </c>
      <c r="H48" s="6"/>
      <c r="I48" s="4"/>
    </row>
    <row r="49" spans="1:9" x14ac:dyDescent="0.55000000000000004">
      <c r="A49" s="4"/>
      <c r="B49" s="7" t="s">
        <v>6</v>
      </c>
      <c r="C49" s="22">
        <f>C27*(8/10)</f>
        <v>504</v>
      </c>
      <c r="E49" s="11" t="s">
        <v>26</v>
      </c>
      <c r="F49" s="16"/>
      <c r="G49" s="17">
        <f>G47+G48</f>
        <v>406.90000000000003</v>
      </c>
      <c r="H49" s="6"/>
      <c r="I49" s="4"/>
    </row>
    <row r="50" spans="1:9" x14ac:dyDescent="0.55000000000000004">
      <c r="A50" s="4"/>
      <c r="B50" s="7" t="s">
        <v>7</v>
      </c>
      <c r="C50" s="22">
        <f>C28*G40/G18</f>
        <v>256.50000000000006</v>
      </c>
      <c r="G50" s="12"/>
      <c r="H50" s="6"/>
      <c r="I50" s="4"/>
    </row>
    <row r="51" spans="1:9" x14ac:dyDescent="0.55000000000000004">
      <c r="A51" s="4"/>
      <c r="B51" s="7" t="s">
        <v>8</v>
      </c>
      <c r="C51" s="4">
        <v>100</v>
      </c>
      <c r="E51" s="13"/>
      <c r="H51" s="6"/>
      <c r="I51" s="4"/>
    </row>
    <row r="52" spans="1:9" x14ac:dyDescent="0.55000000000000004">
      <c r="A52" s="4"/>
      <c r="B52" s="7" t="s">
        <v>10</v>
      </c>
      <c r="C52" s="4">
        <v>2</v>
      </c>
      <c r="E52" s="13" t="s">
        <v>15</v>
      </c>
      <c r="F52" s="12"/>
      <c r="G52" s="15">
        <f>C47*C48</f>
        <v>256.5</v>
      </c>
      <c r="H52" s="6"/>
      <c r="I52" s="4"/>
    </row>
    <row r="53" spans="1:9" x14ac:dyDescent="0.55000000000000004">
      <c r="A53" s="4"/>
      <c r="B53" s="7" t="s">
        <v>11</v>
      </c>
      <c r="C53" s="4">
        <v>50</v>
      </c>
      <c r="E53" s="18" t="s">
        <v>32</v>
      </c>
      <c r="F53" s="11"/>
      <c r="G53" s="17">
        <f>G49-G52</f>
        <v>150.40000000000003</v>
      </c>
      <c r="H53" s="6"/>
      <c r="I53" s="4"/>
    </row>
    <row r="54" spans="1:9" x14ac:dyDescent="0.55000000000000004">
      <c r="A54" s="4"/>
      <c r="B54" s="7" t="s">
        <v>19</v>
      </c>
      <c r="C54" s="9">
        <v>0.05</v>
      </c>
      <c r="E54" s="13"/>
      <c r="F54" s="12"/>
      <c r="G54" s="15"/>
      <c r="H54" s="6"/>
      <c r="I54" s="4"/>
    </row>
    <row r="55" spans="1:9" x14ac:dyDescent="0.55000000000000004">
      <c r="A55" s="4"/>
      <c r="B55" s="13" t="s">
        <v>9</v>
      </c>
      <c r="C55" s="12">
        <v>2000</v>
      </c>
      <c r="E55" s="13" t="s">
        <v>16</v>
      </c>
      <c r="F55" s="12"/>
      <c r="G55" s="15">
        <f>C52*C53</f>
        <v>100</v>
      </c>
      <c r="H55" s="6"/>
      <c r="I55" s="4"/>
    </row>
    <row r="56" spans="1:9" x14ac:dyDescent="0.55000000000000004">
      <c r="A56" s="4"/>
      <c r="E56" s="18" t="s">
        <v>31</v>
      </c>
      <c r="F56" s="12"/>
      <c r="G56" s="17">
        <f>G53-G55</f>
        <v>50.400000000000034</v>
      </c>
      <c r="H56" s="6"/>
      <c r="I56" s="4"/>
    </row>
    <row r="57" spans="1:9" x14ac:dyDescent="0.55000000000000004">
      <c r="A57" s="4"/>
      <c r="B57" s="4"/>
      <c r="C57" s="4"/>
      <c r="D57" s="4"/>
      <c r="E57" s="12" t="s">
        <v>35</v>
      </c>
      <c r="F57" s="12"/>
      <c r="G57" s="17">
        <f>C27-C27*G40/G18</f>
        <v>168.29999999999995</v>
      </c>
      <c r="H57" s="6"/>
      <c r="I57" s="4"/>
    </row>
    <row r="58" spans="1:9" x14ac:dyDescent="0.55000000000000004">
      <c r="A58" s="4"/>
      <c r="B58" s="4"/>
      <c r="C58" s="4"/>
      <c r="D58" s="4"/>
      <c r="E58" s="12" t="s">
        <v>36</v>
      </c>
      <c r="F58" s="12"/>
      <c r="G58" s="15">
        <f>G56-G57</f>
        <v>-117.89999999999992</v>
      </c>
      <c r="H58" s="6"/>
      <c r="I58" s="4"/>
    </row>
    <row r="59" spans="1:9" x14ac:dyDescent="0.55000000000000004">
      <c r="A59" s="4"/>
      <c r="B59" s="4"/>
      <c r="C59" s="4"/>
      <c r="D59" s="4"/>
      <c r="E59" s="12"/>
      <c r="F59" s="12"/>
      <c r="G59" s="12"/>
      <c r="H59" s="6"/>
      <c r="I59" s="4"/>
    </row>
    <row r="60" spans="1:9" x14ac:dyDescent="0.55000000000000004">
      <c r="A60" s="4"/>
      <c r="B60" s="4"/>
      <c r="C60" s="4"/>
      <c r="D60" s="4"/>
      <c r="E60" s="19"/>
      <c r="F60" s="19"/>
      <c r="G60" s="19"/>
      <c r="H60" s="6"/>
      <c r="I60" s="4"/>
    </row>
    <row r="61" spans="1:9" x14ac:dyDescent="0.55000000000000004">
      <c r="A61" s="4"/>
      <c r="B61" s="4"/>
      <c r="C61" s="4"/>
      <c r="D61" s="4"/>
      <c r="E61" s="18" t="s">
        <v>30</v>
      </c>
      <c r="F61" s="18"/>
      <c r="G61" s="18">
        <f>C55</f>
        <v>2000</v>
      </c>
      <c r="H61" s="6"/>
      <c r="I61" s="4"/>
    </row>
    <row r="62" spans="1:9" x14ac:dyDescent="0.55000000000000004">
      <c r="A62" s="4"/>
      <c r="B62" s="4"/>
      <c r="C62" s="4"/>
      <c r="D62" s="4"/>
      <c r="E62" s="13" t="s">
        <v>25</v>
      </c>
      <c r="F62" s="12"/>
      <c r="G62" s="15">
        <f>G49/G61</f>
        <v>0.20345000000000002</v>
      </c>
      <c r="H62" s="6"/>
      <c r="I62" s="4"/>
    </row>
    <row r="63" spans="1:9" x14ac:dyDescent="0.55000000000000004">
      <c r="A63" s="4"/>
      <c r="B63" s="4"/>
      <c r="C63" s="4"/>
      <c r="D63" s="6"/>
      <c r="E63" s="19"/>
      <c r="F63" s="19"/>
      <c r="G63" s="19"/>
      <c r="H63" s="6"/>
      <c r="I63" s="4"/>
    </row>
    <row r="64" spans="1:9" x14ac:dyDescent="0.55000000000000004">
      <c r="A64" s="4"/>
      <c r="B64" s="4"/>
      <c r="C64" s="4"/>
      <c r="D64" s="6"/>
      <c r="E64" s="19"/>
      <c r="F64" s="19"/>
      <c r="G64" s="19"/>
      <c r="H64" s="6"/>
      <c r="I64" s="4"/>
    </row>
    <row r="65" spans="1:9" x14ac:dyDescent="0.55000000000000004">
      <c r="A65" s="4"/>
      <c r="B65" s="4"/>
      <c r="C65" s="4"/>
      <c r="D65" s="6"/>
      <c r="E65" s="19"/>
      <c r="F65" s="19"/>
      <c r="G65" s="19"/>
      <c r="H65" s="6"/>
      <c r="I65" s="4"/>
    </row>
    <row r="66" spans="1:9" x14ac:dyDescent="0.55000000000000004">
      <c r="A66" s="4"/>
      <c r="B66" s="4"/>
      <c r="C66" s="4"/>
      <c r="D66" s="6"/>
      <c r="E66" s="19"/>
      <c r="F66" s="19"/>
      <c r="G66" s="19"/>
      <c r="H66" s="6"/>
      <c r="I66" s="4"/>
    </row>
    <row r="67" spans="1:9" x14ac:dyDescent="0.55000000000000004">
      <c r="A67" s="4"/>
      <c r="B67" s="4"/>
      <c r="C67" s="4"/>
      <c r="D67" s="6"/>
      <c r="E67" s="19"/>
      <c r="F67" s="19"/>
      <c r="G67" s="19"/>
      <c r="H67" s="6"/>
      <c r="I67" s="4"/>
    </row>
    <row r="68" spans="1:9" x14ac:dyDescent="0.55000000000000004">
      <c r="A68" s="4"/>
      <c r="B68" s="4"/>
      <c r="C68" s="4"/>
      <c r="D68" s="6"/>
      <c r="E68" s="19"/>
      <c r="F68" s="19"/>
      <c r="G68" s="19"/>
      <c r="H68" s="6"/>
      <c r="I68" s="4"/>
    </row>
    <row r="69" spans="1:9" x14ac:dyDescent="0.55000000000000004">
      <c r="A69" s="4"/>
      <c r="B69" s="4"/>
      <c r="C69" s="4"/>
      <c r="D69" s="6"/>
      <c r="E69" s="19"/>
      <c r="F69" s="19"/>
      <c r="G69" s="19"/>
      <c r="H69" s="6"/>
      <c r="I69" s="4"/>
    </row>
    <row r="70" spans="1:9" x14ac:dyDescent="0.55000000000000004">
      <c r="A70" s="4"/>
      <c r="B70" s="4"/>
      <c r="C70" s="4"/>
      <c r="D70" s="6"/>
      <c r="E70" s="19"/>
      <c r="F70" s="19"/>
      <c r="G70" s="19"/>
      <c r="H70" s="6"/>
      <c r="I70" s="4"/>
    </row>
    <row r="71" spans="1:9" x14ac:dyDescent="0.55000000000000004">
      <c r="A71" s="4"/>
      <c r="B71" s="4"/>
      <c r="C71" s="4"/>
      <c r="D71" s="6"/>
      <c r="E71" s="19"/>
      <c r="F71" s="19"/>
      <c r="G71" s="19"/>
      <c r="H71" s="6"/>
      <c r="I71" s="4"/>
    </row>
    <row r="72" spans="1:9" x14ac:dyDescent="0.55000000000000004">
      <c r="A72" s="4"/>
      <c r="B72" s="4"/>
      <c r="C72" s="4"/>
      <c r="D72" s="6"/>
      <c r="E72" s="19"/>
      <c r="F72" s="19"/>
      <c r="G72" s="19"/>
      <c r="H72" s="6"/>
      <c r="I72" s="4"/>
    </row>
    <row r="73" spans="1:9" x14ac:dyDescent="0.55000000000000004">
      <c r="A73" s="4"/>
      <c r="B73" s="4"/>
      <c r="C73" s="4"/>
      <c r="D73" s="6"/>
      <c r="E73" s="19"/>
      <c r="F73" s="19"/>
      <c r="G73" s="19"/>
      <c r="H73" s="6"/>
      <c r="I73" s="4"/>
    </row>
    <row r="74" spans="1:9" x14ac:dyDescent="0.55000000000000004">
      <c r="A74" s="4"/>
      <c r="B74" s="4"/>
      <c r="C74" s="4"/>
      <c r="D74" s="6"/>
      <c r="E74" s="19"/>
      <c r="F74" s="19"/>
      <c r="G74" s="19"/>
      <c r="H74" s="6"/>
      <c r="I74" s="4"/>
    </row>
    <row r="75" spans="1:9" x14ac:dyDescent="0.55000000000000004">
      <c r="A75" s="4"/>
      <c r="B75" s="4"/>
      <c r="C75" s="4"/>
      <c r="D75" s="6"/>
      <c r="E75" s="19"/>
      <c r="F75" s="19"/>
      <c r="G75" s="19"/>
      <c r="H75" s="6"/>
      <c r="I75" s="4"/>
    </row>
    <row r="76" spans="1:9" x14ac:dyDescent="0.55000000000000004">
      <c r="A76" s="4"/>
      <c r="B76" s="4"/>
      <c r="C76" s="4"/>
      <c r="D76" s="6"/>
      <c r="E76" s="19"/>
      <c r="F76" s="19"/>
      <c r="G76" s="19"/>
      <c r="H76" s="6"/>
      <c r="I76" s="4"/>
    </row>
    <row r="77" spans="1:9" x14ac:dyDescent="0.55000000000000004">
      <c r="A77" s="4"/>
      <c r="B77" s="4"/>
      <c r="C77" s="4"/>
      <c r="D77" s="6"/>
      <c r="E77" s="19"/>
      <c r="F77" s="19"/>
      <c r="G77" s="19"/>
      <c r="H77" s="6"/>
      <c r="I77" s="4"/>
    </row>
    <row r="78" spans="1:9" x14ac:dyDescent="0.55000000000000004">
      <c r="A78" s="4"/>
      <c r="B78" s="4"/>
      <c r="C78" s="4"/>
      <c r="D78" s="6"/>
      <c r="E78" s="19"/>
      <c r="F78" s="19"/>
      <c r="G78" s="19"/>
      <c r="H78" s="6"/>
      <c r="I78" s="4"/>
    </row>
    <row r="79" spans="1:9" x14ac:dyDescent="0.55000000000000004">
      <c r="A79" s="4"/>
      <c r="B79" s="4"/>
      <c r="C79" s="4"/>
      <c r="D79" s="6"/>
      <c r="E79" s="19"/>
      <c r="F79" s="19"/>
      <c r="G79" s="19"/>
      <c r="H79" s="6"/>
      <c r="I79" s="4"/>
    </row>
    <row r="80" spans="1:9" x14ac:dyDescent="0.55000000000000004">
      <c r="A80" s="4"/>
      <c r="B80" s="4"/>
      <c r="C80" s="4"/>
      <c r="D80" s="6"/>
      <c r="E80" s="19"/>
      <c r="F80" s="19"/>
      <c r="G80" s="19"/>
      <c r="H80" s="6"/>
      <c r="I80" s="4"/>
    </row>
    <row r="81" spans="1:9" x14ac:dyDescent="0.55000000000000004">
      <c r="A81" s="4"/>
      <c r="B81" s="4"/>
      <c r="C81" s="4"/>
      <c r="D81" s="4"/>
      <c r="E81" s="17"/>
      <c r="F81" s="17"/>
      <c r="G81" s="12"/>
      <c r="H81" s="4"/>
      <c r="I81" s="4"/>
    </row>
    <row r="82" spans="1:9" x14ac:dyDescent="0.55000000000000004">
      <c r="A82" s="4"/>
      <c r="B82" s="4"/>
      <c r="C82" s="4"/>
      <c r="D82" s="4"/>
      <c r="E82" s="17"/>
      <c r="F82" s="17"/>
      <c r="G82" s="12"/>
      <c r="H82" s="4"/>
      <c r="I82" s="4"/>
    </row>
    <row r="83" spans="1:9" x14ac:dyDescent="0.55000000000000004">
      <c r="A83" s="4"/>
      <c r="B83" s="4"/>
      <c r="C83" s="4"/>
      <c r="D83" s="4"/>
      <c r="E83" s="17"/>
      <c r="F83" s="17"/>
      <c r="G83" s="12"/>
      <c r="H83" s="4"/>
      <c r="I83" s="4"/>
    </row>
    <row r="84" spans="1:9" x14ac:dyDescent="0.55000000000000004">
      <c r="E84" s="17"/>
      <c r="F84" s="17"/>
    </row>
    <row r="85" spans="1:9" x14ac:dyDescent="0.55000000000000004">
      <c r="E85" s="17"/>
      <c r="F85" s="17"/>
    </row>
    <row r="86" spans="1:9" x14ac:dyDescent="0.55000000000000004">
      <c r="E86" s="17"/>
      <c r="F86" s="17"/>
    </row>
    <row r="87" spans="1:9" x14ac:dyDescent="0.55000000000000004">
      <c r="E87" s="17"/>
      <c r="F87" s="17"/>
    </row>
    <row r="88" spans="1:9" x14ac:dyDescent="0.55000000000000004">
      <c r="E88" s="17"/>
      <c r="F88" s="17"/>
    </row>
    <row r="89" spans="1:9" x14ac:dyDescent="0.55000000000000004">
      <c r="E89" s="17"/>
      <c r="F89" s="17"/>
    </row>
    <row r="90" spans="1:9" x14ac:dyDescent="0.55000000000000004">
      <c r="E90" s="17"/>
      <c r="F90" s="17"/>
    </row>
    <row r="91" spans="1:9" x14ac:dyDescent="0.55000000000000004">
      <c r="E91" s="17"/>
      <c r="F91" s="17"/>
    </row>
    <row r="92" spans="1:9" x14ac:dyDescent="0.55000000000000004">
      <c r="E92" s="17"/>
      <c r="F92" s="17"/>
    </row>
    <row r="93" spans="1:9" x14ac:dyDescent="0.55000000000000004">
      <c r="E93" s="17"/>
      <c r="F93" s="17"/>
    </row>
    <row r="94" spans="1:9" x14ac:dyDescent="0.55000000000000004">
      <c r="E94" s="17"/>
      <c r="F94" s="17"/>
    </row>
    <row r="95" spans="1:9" x14ac:dyDescent="0.55000000000000004">
      <c r="E95" s="17"/>
      <c r="F95" s="17"/>
    </row>
    <row r="96" spans="1:9" x14ac:dyDescent="0.55000000000000004">
      <c r="E96" s="17"/>
      <c r="F96" s="17"/>
    </row>
    <row r="97" spans="5:6" x14ac:dyDescent="0.55000000000000004">
      <c r="E97" s="17"/>
      <c r="F97" s="17"/>
    </row>
    <row r="98" spans="5:6" x14ac:dyDescent="0.55000000000000004">
      <c r="E98" s="17"/>
      <c r="F98" s="17"/>
    </row>
    <row r="99" spans="5:6" x14ac:dyDescent="0.55000000000000004">
      <c r="E99" s="17"/>
      <c r="F99" s="17"/>
    </row>
    <row r="100" spans="5:6" x14ac:dyDescent="0.55000000000000004">
      <c r="E100" s="17"/>
      <c r="F100" s="17"/>
    </row>
    <row r="101" spans="5:6" x14ac:dyDescent="0.55000000000000004">
      <c r="E101" s="17"/>
      <c r="F101" s="17"/>
    </row>
    <row r="102" spans="5:6" x14ac:dyDescent="0.55000000000000004">
      <c r="E102" s="17"/>
      <c r="F102" s="17"/>
    </row>
    <row r="103" spans="5:6" x14ac:dyDescent="0.55000000000000004">
      <c r="E103" s="17"/>
      <c r="F103" s="17"/>
    </row>
    <row r="104" spans="5:6" x14ac:dyDescent="0.55000000000000004">
      <c r="E104" s="17"/>
      <c r="F104" s="17"/>
    </row>
    <row r="105" spans="5:6" x14ac:dyDescent="0.55000000000000004">
      <c r="E105" s="17"/>
      <c r="F105" s="17"/>
    </row>
    <row r="106" spans="5:6" x14ac:dyDescent="0.55000000000000004">
      <c r="E106" s="17"/>
      <c r="F106" s="17"/>
    </row>
    <row r="107" spans="5:6" x14ac:dyDescent="0.55000000000000004">
      <c r="E107" s="17"/>
      <c r="F107" s="17"/>
    </row>
    <row r="108" spans="5:6" x14ac:dyDescent="0.55000000000000004">
      <c r="E108" s="17"/>
      <c r="F108" s="17"/>
    </row>
    <row r="109" spans="5:6" x14ac:dyDescent="0.55000000000000004">
      <c r="E109" s="17"/>
      <c r="F109" s="17"/>
    </row>
    <row r="110" spans="5:6" x14ac:dyDescent="0.55000000000000004">
      <c r="E110" s="17"/>
      <c r="F110" s="17"/>
    </row>
    <row r="111" spans="5:6" x14ac:dyDescent="0.55000000000000004">
      <c r="E111" s="17"/>
      <c r="F111" s="17"/>
    </row>
    <row r="112" spans="5:6" x14ac:dyDescent="0.55000000000000004">
      <c r="E112" s="17"/>
      <c r="F112" s="17"/>
    </row>
    <row r="113" spans="5:6" x14ac:dyDescent="0.55000000000000004">
      <c r="E113" s="17"/>
      <c r="F113" s="17"/>
    </row>
    <row r="114" spans="5:6" x14ac:dyDescent="0.55000000000000004">
      <c r="E114" s="17"/>
      <c r="F114" s="17"/>
    </row>
    <row r="115" spans="5:6" x14ac:dyDescent="0.55000000000000004">
      <c r="E115" s="17"/>
      <c r="F115" s="17"/>
    </row>
    <row r="116" spans="5:6" x14ac:dyDescent="0.55000000000000004">
      <c r="E116" s="17"/>
      <c r="F116" s="17"/>
    </row>
    <row r="117" spans="5:6" x14ac:dyDescent="0.55000000000000004">
      <c r="E117" s="17"/>
      <c r="F117" s="17"/>
    </row>
    <row r="118" spans="5:6" x14ac:dyDescent="0.55000000000000004">
      <c r="E118" s="17"/>
      <c r="F118" s="17"/>
    </row>
    <row r="119" spans="5:6" x14ac:dyDescent="0.55000000000000004">
      <c r="E119" s="17"/>
      <c r="F119" s="17"/>
    </row>
    <row r="120" spans="5:6" x14ac:dyDescent="0.55000000000000004">
      <c r="E120" s="17"/>
      <c r="F120" s="17"/>
    </row>
    <row r="121" spans="5:6" x14ac:dyDescent="0.55000000000000004">
      <c r="E121" s="17"/>
      <c r="F121" s="17"/>
    </row>
    <row r="122" spans="5:6" x14ac:dyDescent="0.55000000000000004">
      <c r="E122" s="17"/>
      <c r="F122" s="17"/>
    </row>
    <row r="123" spans="5:6" x14ac:dyDescent="0.55000000000000004">
      <c r="E123" s="17"/>
      <c r="F123" s="17"/>
    </row>
    <row r="124" spans="5:6" x14ac:dyDescent="0.55000000000000004">
      <c r="E124" s="17"/>
      <c r="F124" s="17"/>
    </row>
    <row r="125" spans="5:6" x14ac:dyDescent="0.55000000000000004">
      <c r="E125" s="17"/>
      <c r="F125" s="17"/>
    </row>
    <row r="126" spans="5:6" x14ac:dyDescent="0.55000000000000004">
      <c r="E126" s="17"/>
      <c r="F126" s="17"/>
    </row>
    <row r="127" spans="5:6" x14ac:dyDescent="0.55000000000000004">
      <c r="E127" s="17"/>
      <c r="F127" s="17"/>
    </row>
    <row r="128" spans="5:6" x14ac:dyDescent="0.55000000000000004">
      <c r="E128" s="17"/>
      <c r="F128" s="17"/>
    </row>
    <row r="129" spans="5:6" x14ac:dyDescent="0.55000000000000004">
      <c r="E129" s="17"/>
      <c r="F129" s="17"/>
    </row>
    <row r="130" spans="5:6" x14ac:dyDescent="0.55000000000000004">
      <c r="E130" s="17"/>
      <c r="F130" s="17"/>
    </row>
    <row r="131" spans="5:6" x14ac:dyDescent="0.55000000000000004">
      <c r="E131" s="17"/>
      <c r="F131" s="17"/>
    </row>
    <row r="132" spans="5:6" x14ac:dyDescent="0.55000000000000004">
      <c r="E132" s="17"/>
      <c r="F132" s="17"/>
    </row>
    <row r="133" spans="5:6" x14ac:dyDescent="0.55000000000000004">
      <c r="E133" s="17"/>
      <c r="F133" s="17"/>
    </row>
    <row r="134" spans="5:6" x14ac:dyDescent="0.55000000000000004">
      <c r="E134" s="17"/>
      <c r="F134" s="17"/>
    </row>
    <row r="135" spans="5:6" x14ac:dyDescent="0.55000000000000004">
      <c r="E135" s="17"/>
      <c r="F135" s="17"/>
    </row>
    <row r="136" spans="5:6" x14ac:dyDescent="0.55000000000000004">
      <c r="E136" s="17"/>
      <c r="F136" s="17"/>
    </row>
    <row r="137" spans="5:6" x14ac:dyDescent="0.55000000000000004">
      <c r="E137" s="17"/>
      <c r="F137" s="17"/>
    </row>
    <row r="138" spans="5:6" x14ac:dyDescent="0.55000000000000004">
      <c r="E138" s="17"/>
      <c r="F138" s="17"/>
    </row>
    <row r="139" spans="5:6" x14ac:dyDescent="0.55000000000000004">
      <c r="E139" s="17"/>
      <c r="F139" s="17"/>
    </row>
    <row r="140" spans="5:6" x14ac:dyDescent="0.55000000000000004">
      <c r="E140" s="17"/>
      <c r="F140" s="17"/>
    </row>
    <row r="141" spans="5:6" x14ac:dyDescent="0.55000000000000004">
      <c r="E141" s="17"/>
      <c r="F141" s="17"/>
    </row>
    <row r="142" spans="5:6" x14ac:dyDescent="0.55000000000000004">
      <c r="E142" s="17"/>
      <c r="F142" s="17"/>
    </row>
    <row r="143" spans="5:6" x14ac:dyDescent="0.55000000000000004">
      <c r="E143" s="17"/>
      <c r="F143" s="17"/>
    </row>
    <row r="144" spans="5:6" x14ac:dyDescent="0.55000000000000004">
      <c r="E144" s="17"/>
      <c r="F144" s="17"/>
    </row>
    <row r="145" spans="5:6" x14ac:dyDescent="0.55000000000000004">
      <c r="E145" s="17"/>
      <c r="F145" s="17"/>
    </row>
    <row r="146" spans="5:6" x14ac:dyDescent="0.55000000000000004">
      <c r="E146" s="17"/>
      <c r="F146" s="17"/>
    </row>
    <row r="147" spans="5:6" x14ac:dyDescent="0.55000000000000004">
      <c r="E147" s="17"/>
      <c r="F147" s="17"/>
    </row>
    <row r="148" spans="5:6" x14ac:dyDescent="0.55000000000000004">
      <c r="E148" s="17"/>
      <c r="F148" s="17"/>
    </row>
    <row r="149" spans="5:6" x14ac:dyDescent="0.55000000000000004">
      <c r="E149" s="17"/>
      <c r="F149" s="17"/>
    </row>
    <row r="150" spans="5:6" x14ac:dyDescent="0.55000000000000004">
      <c r="E150" s="17"/>
      <c r="F150" s="17"/>
    </row>
    <row r="151" spans="5:6" x14ac:dyDescent="0.55000000000000004">
      <c r="E151" s="17"/>
      <c r="F151" s="17"/>
    </row>
    <row r="152" spans="5:6" x14ac:dyDescent="0.55000000000000004">
      <c r="E152" s="17"/>
      <c r="F152" s="17"/>
    </row>
    <row r="153" spans="5:6" x14ac:dyDescent="0.55000000000000004">
      <c r="E153" s="17"/>
      <c r="F153" s="17"/>
    </row>
    <row r="154" spans="5:6" x14ac:dyDescent="0.55000000000000004">
      <c r="E154" s="17"/>
      <c r="F154" s="17"/>
    </row>
    <row r="155" spans="5:6" x14ac:dyDescent="0.55000000000000004">
      <c r="E155" s="17"/>
      <c r="F155" s="17"/>
    </row>
    <row r="156" spans="5:6" x14ac:dyDescent="0.55000000000000004">
      <c r="E156" s="17"/>
      <c r="F156" s="17"/>
    </row>
    <row r="157" spans="5:6" x14ac:dyDescent="0.55000000000000004">
      <c r="E157" s="17"/>
      <c r="F157" s="17"/>
    </row>
    <row r="158" spans="5:6" x14ac:dyDescent="0.55000000000000004">
      <c r="E158" s="17"/>
      <c r="F158" s="17"/>
    </row>
    <row r="159" spans="5:6" x14ac:dyDescent="0.55000000000000004">
      <c r="E159" s="17"/>
      <c r="F159" s="17"/>
    </row>
    <row r="160" spans="5:6" x14ac:dyDescent="0.55000000000000004">
      <c r="E160" s="17"/>
      <c r="F160" s="17"/>
    </row>
    <row r="161" spans="5:6" x14ac:dyDescent="0.55000000000000004">
      <c r="E161" s="17"/>
      <c r="F161" s="17"/>
    </row>
    <row r="162" spans="5:6" x14ac:dyDescent="0.55000000000000004">
      <c r="E162" s="17"/>
      <c r="F162" s="17"/>
    </row>
    <row r="163" spans="5:6" x14ac:dyDescent="0.55000000000000004">
      <c r="E163" s="17"/>
      <c r="F163" s="17"/>
    </row>
    <row r="164" spans="5:6" x14ac:dyDescent="0.55000000000000004">
      <c r="E164" s="17"/>
      <c r="F164" s="17"/>
    </row>
    <row r="165" spans="5:6" x14ac:dyDescent="0.55000000000000004">
      <c r="E165" s="17"/>
      <c r="F165" s="17"/>
    </row>
    <row r="166" spans="5:6" x14ac:dyDescent="0.55000000000000004">
      <c r="E166" s="17"/>
      <c r="F166" s="17"/>
    </row>
    <row r="167" spans="5:6" x14ac:dyDescent="0.55000000000000004">
      <c r="E167" s="17"/>
      <c r="F167" s="17"/>
    </row>
    <row r="168" spans="5:6" x14ac:dyDescent="0.55000000000000004">
      <c r="E168" s="17"/>
      <c r="F168" s="17"/>
    </row>
    <row r="169" spans="5:6" x14ac:dyDescent="0.55000000000000004">
      <c r="E169" s="17"/>
      <c r="F169" s="17"/>
    </row>
    <row r="170" spans="5:6" x14ac:dyDescent="0.55000000000000004">
      <c r="E170" s="17"/>
      <c r="F170" s="17"/>
    </row>
    <row r="171" spans="5:6" x14ac:dyDescent="0.55000000000000004">
      <c r="E171" s="17"/>
      <c r="F171" s="17"/>
    </row>
    <row r="172" spans="5:6" x14ac:dyDescent="0.55000000000000004">
      <c r="E172" s="17"/>
      <c r="F172" s="17"/>
    </row>
    <row r="173" spans="5:6" x14ac:dyDescent="0.55000000000000004">
      <c r="E173" s="17"/>
      <c r="F173" s="17"/>
    </row>
    <row r="174" spans="5:6" x14ac:dyDescent="0.55000000000000004">
      <c r="E174" s="17"/>
      <c r="F174" s="17"/>
    </row>
    <row r="175" spans="5:6" x14ac:dyDescent="0.55000000000000004">
      <c r="E175" s="17"/>
      <c r="F175" s="17"/>
    </row>
    <row r="176" spans="5:6" x14ac:dyDescent="0.55000000000000004">
      <c r="E176" s="17"/>
      <c r="F176" s="17"/>
    </row>
    <row r="177" spans="5:6" x14ac:dyDescent="0.55000000000000004">
      <c r="E177" s="17"/>
      <c r="F177" s="17"/>
    </row>
    <row r="178" spans="5:6" x14ac:dyDescent="0.55000000000000004">
      <c r="E178" s="17"/>
      <c r="F178" s="17"/>
    </row>
    <row r="179" spans="5:6" x14ac:dyDescent="0.55000000000000004">
      <c r="E179" s="17"/>
      <c r="F179" s="17"/>
    </row>
    <row r="180" spans="5:6" x14ac:dyDescent="0.55000000000000004">
      <c r="E180" s="17"/>
      <c r="F180" s="17"/>
    </row>
    <row r="181" spans="5:6" x14ac:dyDescent="0.55000000000000004">
      <c r="E181" s="17"/>
      <c r="F181" s="17"/>
    </row>
    <row r="182" spans="5:6" x14ac:dyDescent="0.55000000000000004">
      <c r="E182" s="17"/>
      <c r="F182" s="17"/>
    </row>
    <row r="183" spans="5:6" x14ac:dyDescent="0.55000000000000004">
      <c r="E183" s="17"/>
      <c r="F183" s="17"/>
    </row>
    <row r="184" spans="5:6" x14ac:dyDescent="0.55000000000000004">
      <c r="E184" s="17"/>
      <c r="F184" s="17"/>
    </row>
    <row r="185" spans="5:6" x14ac:dyDescent="0.55000000000000004">
      <c r="E185" s="17"/>
      <c r="F185" s="17"/>
    </row>
    <row r="186" spans="5:6" x14ac:dyDescent="0.55000000000000004">
      <c r="E186" s="17"/>
      <c r="F186" s="17"/>
    </row>
    <row r="187" spans="5:6" x14ac:dyDescent="0.55000000000000004">
      <c r="E187" s="17"/>
      <c r="F187" s="17"/>
    </row>
    <row r="188" spans="5:6" x14ac:dyDescent="0.55000000000000004">
      <c r="E188" s="17"/>
      <c r="F188" s="17"/>
    </row>
    <row r="189" spans="5:6" x14ac:dyDescent="0.55000000000000004">
      <c r="E189" s="17"/>
      <c r="F189" s="17"/>
    </row>
    <row r="190" spans="5:6" x14ac:dyDescent="0.55000000000000004">
      <c r="E190" s="17"/>
      <c r="F190" s="17"/>
    </row>
    <row r="191" spans="5:6" x14ac:dyDescent="0.55000000000000004">
      <c r="E191" s="17"/>
      <c r="F191" s="17"/>
    </row>
    <row r="192" spans="5:6" x14ac:dyDescent="0.55000000000000004">
      <c r="E192" s="17"/>
      <c r="F192" s="17"/>
    </row>
    <row r="193" spans="5:6" x14ac:dyDescent="0.55000000000000004">
      <c r="E193" s="17"/>
      <c r="F193" s="17"/>
    </row>
    <row r="194" spans="5:6" x14ac:dyDescent="0.55000000000000004">
      <c r="E194" s="17"/>
      <c r="F194" s="17"/>
    </row>
    <row r="195" spans="5:6" x14ac:dyDescent="0.55000000000000004">
      <c r="E195" s="17"/>
      <c r="F195" s="17"/>
    </row>
    <row r="196" spans="5:6" x14ac:dyDescent="0.55000000000000004">
      <c r="E196" s="17"/>
      <c r="F196" s="17"/>
    </row>
    <row r="197" spans="5:6" x14ac:dyDescent="0.55000000000000004">
      <c r="E197" s="17"/>
      <c r="F197" s="17"/>
    </row>
    <row r="198" spans="5:6" x14ac:dyDescent="0.55000000000000004">
      <c r="E198" s="17"/>
      <c r="F198" s="17"/>
    </row>
    <row r="199" spans="5:6" x14ac:dyDescent="0.55000000000000004">
      <c r="E199" s="17"/>
      <c r="F199" s="17"/>
    </row>
    <row r="200" spans="5:6" x14ac:dyDescent="0.55000000000000004">
      <c r="E200" s="17"/>
      <c r="F200" s="17"/>
    </row>
    <row r="201" spans="5:6" x14ac:dyDescent="0.55000000000000004">
      <c r="E201" s="17"/>
      <c r="F201" s="17"/>
    </row>
    <row r="202" spans="5:6" x14ac:dyDescent="0.55000000000000004">
      <c r="E202" s="17"/>
      <c r="F202" s="17"/>
    </row>
    <row r="203" spans="5:6" x14ac:dyDescent="0.55000000000000004">
      <c r="E203" s="17"/>
      <c r="F203" s="17"/>
    </row>
    <row r="204" spans="5:6" x14ac:dyDescent="0.55000000000000004">
      <c r="E204" s="17"/>
      <c r="F204" s="17"/>
    </row>
    <row r="205" spans="5:6" x14ac:dyDescent="0.55000000000000004">
      <c r="E205" s="17"/>
      <c r="F205" s="17"/>
    </row>
    <row r="206" spans="5:6" x14ac:dyDescent="0.55000000000000004">
      <c r="E206" s="17"/>
      <c r="F206" s="17"/>
    </row>
    <row r="207" spans="5:6" x14ac:dyDescent="0.55000000000000004">
      <c r="E207" s="17"/>
      <c r="F207" s="17"/>
    </row>
    <row r="208" spans="5:6" x14ac:dyDescent="0.55000000000000004">
      <c r="E208" s="17"/>
      <c r="F208" s="17"/>
    </row>
    <row r="209" spans="5:6" x14ac:dyDescent="0.55000000000000004">
      <c r="E209" s="17"/>
      <c r="F209" s="17"/>
    </row>
    <row r="210" spans="5:6" x14ac:dyDescent="0.55000000000000004">
      <c r="E210" s="17"/>
      <c r="F210" s="17"/>
    </row>
    <row r="211" spans="5:6" x14ac:dyDescent="0.55000000000000004">
      <c r="E211" s="17"/>
      <c r="F211" s="17"/>
    </row>
    <row r="212" spans="5:6" x14ac:dyDescent="0.55000000000000004">
      <c r="E212" s="17"/>
      <c r="F212" s="17"/>
    </row>
    <row r="213" spans="5:6" x14ac:dyDescent="0.55000000000000004">
      <c r="E213" s="17"/>
      <c r="F213" s="17"/>
    </row>
    <row r="214" spans="5:6" x14ac:dyDescent="0.55000000000000004">
      <c r="E214" s="17"/>
      <c r="F214" s="17"/>
    </row>
    <row r="215" spans="5:6" x14ac:dyDescent="0.55000000000000004">
      <c r="E215" s="17"/>
      <c r="F215" s="17"/>
    </row>
    <row r="216" spans="5:6" x14ac:dyDescent="0.55000000000000004">
      <c r="E216" s="17"/>
      <c r="F216" s="17"/>
    </row>
    <row r="217" spans="5:6" x14ac:dyDescent="0.55000000000000004">
      <c r="E217" s="17"/>
      <c r="F217" s="17"/>
    </row>
    <row r="218" spans="5:6" x14ac:dyDescent="0.55000000000000004">
      <c r="E218" s="17"/>
      <c r="F218" s="17"/>
    </row>
    <row r="219" spans="5:6" x14ac:dyDescent="0.55000000000000004">
      <c r="E219" s="17"/>
      <c r="F219" s="17"/>
    </row>
    <row r="220" spans="5:6" x14ac:dyDescent="0.55000000000000004">
      <c r="E220" s="17"/>
      <c r="F220" s="17"/>
    </row>
    <row r="221" spans="5:6" x14ac:dyDescent="0.55000000000000004">
      <c r="E221" s="17"/>
      <c r="F221" s="17"/>
    </row>
    <row r="222" spans="5:6" x14ac:dyDescent="0.55000000000000004">
      <c r="E222" s="17"/>
      <c r="F222" s="17"/>
    </row>
    <row r="223" spans="5:6" x14ac:dyDescent="0.55000000000000004">
      <c r="E223" s="17"/>
      <c r="F223" s="17"/>
    </row>
    <row r="224" spans="5:6" x14ac:dyDescent="0.55000000000000004">
      <c r="E224" s="17"/>
      <c r="F224" s="17"/>
    </row>
    <row r="225" spans="5:6" x14ac:dyDescent="0.55000000000000004">
      <c r="E225" s="17"/>
      <c r="F225" s="17"/>
    </row>
    <row r="226" spans="5:6" x14ac:dyDescent="0.55000000000000004">
      <c r="E226" s="17"/>
      <c r="F226" s="17"/>
    </row>
    <row r="227" spans="5:6" x14ac:dyDescent="0.55000000000000004">
      <c r="E227" s="17"/>
      <c r="F227" s="17"/>
    </row>
    <row r="228" spans="5:6" x14ac:dyDescent="0.55000000000000004">
      <c r="E228" s="17"/>
      <c r="F228" s="17"/>
    </row>
    <row r="229" spans="5:6" x14ac:dyDescent="0.55000000000000004">
      <c r="E229" s="17"/>
      <c r="F229" s="17"/>
    </row>
    <row r="230" spans="5:6" x14ac:dyDescent="0.55000000000000004">
      <c r="E230" s="17"/>
      <c r="F230" s="17"/>
    </row>
    <row r="231" spans="5:6" x14ac:dyDescent="0.55000000000000004">
      <c r="E231" s="17"/>
      <c r="F231" s="17"/>
    </row>
    <row r="232" spans="5:6" x14ac:dyDescent="0.55000000000000004">
      <c r="E232" s="17"/>
      <c r="F232" s="17"/>
    </row>
    <row r="233" spans="5:6" x14ac:dyDescent="0.55000000000000004">
      <c r="E233" s="17"/>
      <c r="F233" s="17"/>
    </row>
    <row r="234" spans="5:6" x14ac:dyDescent="0.55000000000000004">
      <c r="E234" s="17"/>
      <c r="F234" s="17"/>
    </row>
    <row r="235" spans="5:6" x14ac:dyDescent="0.55000000000000004">
      <c r="E235" s="17"/>
      <c r="F235" s="17"/>
    </row>
    <row r="236" spans="5:6" x14ac:dyDescent="0.55000000000000004">
      <c r="E236" s="17"/>
      <c r="F236" s="17"/>
    </row>
    <row r="237" spans="5:6" x14ac:dyDescent="0.55000000000000004">
      <c r="E237" s="17"/>
      <c r="F237" s="17"/>
    </row>
    <row r="238" spans="5:6" x14ac:dyDescent="0.55000000000000004">
      <c r="E238" s="17"/>
      <c r="F238" s="17"/>
    </row>
    <row r="239" spans="5:6" x14ac:dyDescent="0.55000000000000004">
      <c r="E239" s="17"/>
      <c r="F239" s="17"/>
    </row>
    <row r="240" spans="5:6" x14ac:dyDescent="0.55000000000000004">
      <c r="E240" s="17"/>
      <c r="F240" s="17"/>
    </row>
    <row r="241" spans="5:6" x14ac:dyDescent="0.55000000000000004">
      <c r="E241" s="17"/>
      <c r="F241" s="17"/>
    </row>
    <row r="242" spans="5:6" x14ac:dyDescent="0.55000000000000004">
      <c r="E242" s="17"/>
      <c r="F242" s="17"/>
    </row>
    <row r="243" spans="5:6" x14ac:dyDescent="0.55000000000000004">
      <c r="E243" s="17"/>
      <c r="F243" s="17"/>
    </row>
    <row r="244" spans="5:6" x14ac:dyDescent="0.55000000000000004">
      <c r="E244" s="17"/>
      <c r="F244" s="17"/>
    </row>
    <row r="245" spans="5:6" x14ac:dyDescent="0.55000000000000004">
      <c r="E245" s="17"/>
      <c r="F245" s="17"/>
    </row>
    <row r="246" spans="5:6" x14ac:dyDescent="0.55000000000000004">
      <c r="E246" s="17"/>
      <c r="F246" s="17"/>
    </row>
    <row r="247" spans="5:6" x14ac:dyDescent="0.55000000000000004">
      <c r="E247" s="17"/>
      <c r="F247" s="17"/>
    </row>
    <row r="248" spans="5:6" x14ac:dyDescent="0.55000000000000004">
      <c r="E248" s="17"/>
      <c r="F248" s="17"/>
    </row>
    <row r="249" spans="5:6" x14ac:dyDescent="0.55000000000000004">
      <c r="E249" s="17"/>
      <c r="F249" s="17"/>
    </row>
    <row r="250" spans="5:6" x14ac:dyDescent="0.55000000000000004">
      <c r="E250" s="17"/>
      <c r="F250" s="17"/>
    </row>
    <row r="251" spans="5:6" x14ac:dyDescent="0.55000000000000004">
      <c r="E251" s="17"/>
      <c r="F251" s="17"/>
    </row>
    <row r="252" spans="5:6" x14ac:dyDescent="0.55000000000000004">
      <c r="E252" s="17"/>
      <c r="F252" s="17"/>
    </row>
    <row r="253" spans="5:6" x14ac:dyDescent="0.55000000000000004">
      <c r="E253" s="17"/>
      <c r="F253" s="17"/>
    </row>
    <row r="254" spans="5:6" x14ac:dyDescent="0.55000000000000004">
      <c r="E254" s="17"/>
      <c r="F254" s="17"/>
    </row>
    <row r="255" spans="5:6" x14ac:dyDescent="0.55000000000000004">
      <c r="E255" s="17"/>
      <c r="F255" s="17"/>
    </row>
    <row r="256" spans="5:6" x14ac:dyDescent="0.55000000000000004">
      <c r="E256" s="17"/>
      <c r="F256" s="17"/>
    </row>
    <row r="257" spans="5:6" x14ac:dyDescent="0.55000000000000004">
      <c r="E257" s="17"/>
      <c r="F257" s="17"/>
    </row>
    <row r="258" spans="5:6" x14ac:dyDescent="0.55000000000000004">
      <c r="E258" s="17"/>
      <c r="F258" s="17"/>
    </row>
    <row r="259" spans="5:6" x14ac:dyDescent="0.55000000000000004">
      <c r="E259" s="17"/>
      <c r="F259" s="17"/>
    </row>
    <row r="260" spans="5:6" x14ac:dyDescent="0.55000000000000004">
      <c r="E260" s="17"/>
      <c r="F260" s="17"/>
    </row>
    <row r="261" spans="5:6" x14ac:dyDescent="0.55000000000000004">
      <c r="E261" s="17"/>
      <c r="F261" s="17"/>
    </row>
    <row r="262" spans="5:6" x14ac:dyDescent="0.55000000000000004">
      <c r="E262" s="17"/>
      <c r="F262" s="17"/>
    </row>
    <row r="263" spans="5:6" x14ac:dyDescent="0.55000000000000004">
      <c r="E263" s="17"/>
      <c r="F263" s="17"/>
    </row>
    <row r="264" spans="5:6" x14ac:dyDescent="0.55000000000000004">
      <c r="E264" s="17"/>
      <c r="F26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2017-07-02T19:50:39Z</dcterms:created>
  <dcterms:modified xsi:type="dcterms:W3CDTF">2017-07-04T05:50:17Z</dcterms:modified>
</cp:coreProperties>
</file>