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\"/>
    </mc:Choice>
  </mc:AlternateContent>
  <xr:revisionPtr revIDLastSave="0" documentId="13_ncr:1_{CEABBC18-0FB2-4F98-B0F0-926DE4053F8C}" xr6:coauthVersionLast="47" xr6:coauthVersionMax="47" xr10:uidLastSave="{00000000-0000-0000-0000-000000000000}"/>
  <bookViews>
    <workbookView xWindow="-103" yWindow="-103" windowWidth="33120" windowHeight="18000" activeTab="5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Check" sheetId="1" r:id="rId8"/>
  </sheets>
  <definedNames>
    <definedName name="_xlnm._FilterDatabase" localSheetId="2" hidden="1">#REF!</definedName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'class_stocks'!$A$1:$L$54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industry_stocks!$A$1:$J$83</definedName>
    <definedName name="ExternalData_1" localSheetId="6" hidden="1">simulations!$A$1:$N$9</definedName>
  </definedNames>
  <calcPr calcId="191029"/>
  <pivotCaches>
    <pivotCache cacheId="10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ommodities" name="commodities" connection="WorksheetConnection_stocks_edit.xlsx!commoditie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D2" i="3"/>
  <c r="D3" i="3"/>
  <c r="D18" i="3"/>
  <c r="D19" i="3"/>
  <c r="D4" i="3"/>
  <c r="D5" i="3"/>
  <c r="D6" i="3"/>
  <c r="D7" i="3"/>
  <c r="D10" i="3"/>
  <c r="D12" i="3"/>
  <c r="D13" i="3"/>
  <c r="D16" i="3"/>
  <c r="D11" i="3"/>
  <c r="D14" i="3"/>
  <c r="D15" i="3"/>
  <c r="D17" i="3"/>
  <c r="D20" i="3"/>
  <c r="D21" i="3"/>
  <c r="D22" i="3"/>
  <c r="D23" i="3"/>
  <c r="D8" i="3"/>
  <c r="D9" i="3"/>
  <c r="D24" i="3"/>
  <c r="D25" i="3"/>
  <c r="D26" i="3"/>
  <c r="D29" i="3"/>
  <c r="D30" i="3"/>
  <c r="D35" i="3"/>
  <c r="D27" i="3"/>
  <c r="D31" i="3"/>
  <c r="D32" i="3"/>
  <c r="D36" i="3"/>
  <c r="D28" i="3"/>
  <c r="D33" i="3"/>
  <c r="D34" i="3"/>
  <c r="D37" i="3"/>
  <c r="D38" i="3"/>
  <c r="D40" i="3"/>
  <c r="D41" i="3"/>
  <c r="D44" i="3"/>
  <c r="D39" i="3"/>
  <c r="D42" i="3"/>
  <c r="D43" i="3"/>
  <c r="D45" i="3"/>
  <c r="D46" i="3"/>
  <c r="D48" i="3"/>
  <c r="D49" i="3"/>
  <c r="D52" i="3"/>
  <c r="D47" i="3"/>
  <c r="D50" i="3"/>
  <c r="D51" i="3"/>
  <c r="D53" i="3"/>
  <c r="D54" i="3"/>
  <c r="D57" i="3"/>
  <c r="D58" i="3"/>
  <c r="D59" i="3"/>
  <c r="D66" i="3"/>
  <c r="D55" i="3"/>
  <c r="D60" i="3"/>
  <c r="D61" i="3"/>
  <c r="D62" i="3"/>
  <c r="D67" i="3"/>
  <c r="D56" i="3"/>
  <c r="D63" i="3"/>
  <c r="D64" i="3"/>
  <c r="D65" i="3"/>
  <c r="D68" i="3"/>
  <c r="D69" i="3"/>
  <c r="D72" i="3"/>
  <c r="D73" i="3"/>
  <c r="D74" i="3"/>
  <c r="D81" i="3"/>
  <c r="D70" i="3"/>
  <c r="D75" i="3"/>
  <c r="D76" i="3"/>
  <c r="D77" i="3"/>
  <c r="D82" i="3"/>
  <c r="D71" i="3"/>
  <c r="D78" i="3"/>
  <c r="D79" i="3"/>
  <c r="D80" i="3"/>
  <c r="D83" i="3"/>
  <c r="E2" i="3"/>
  <c r="E3" i="3"/>
  <c r="E18" i="3"/>
  <c r="E19" i="3"/>
  <c r="E4" i="3"/>
  <c r="E5" i="3"/>
  <c r="E6" i="3"/>
  <c r="E7" i="3"/>
  <c r="E10" i="3"/>
  <c r="E12" i="3"/>
  <c r="E13" i="3"/>
  <c r="E16" i="3"/>
  <c r="E11" i="3"/>
  <c r="E14" i="3"/>
  <c r="E15" i="3"/>
  <c r="E17" i="3"/>
  <c r="E20" i="3"/>
  <c r="E21" i="3"/>
  <c r="E22" i="3"/>
  <c r="E23" i="3"/>
  <c r="E8" i="3"/>
  <c r="E9" i="3"/>
  <c r="E24" i="3"/>
  <c r="E25" i="3"/>
  <c r="E26" i="3"/>
  <c r="E29" i="3"/>
  <c r="E30" i="3"/>
  <c r="E35" i="3"/>
  <c r="E27" i="3"/>
  <c r="E31" i="3"/>
  <c r="E32" i="3"/>
  <c r="E36" i="3"/>
  <c r="E28" i="3"/>
  <c r="E33" i="3"/>
  <c r="E34" i="3"/>
  <c r="E37" i="3"/>
  <c r="E38" i="3"/>
  <c r="E40" i="3"/>
  <c r="E41" i="3"/>
  <c r="E44" i="3"/>
  <c r="E39" i="3"/>
  <c r="E42" i="3"/>
  <c r="E43" i="3"/>
  <c r="E45" i="3"/>
  <c r="E46" i="3"/>
  <c r="E48" i="3"/>
  <c r="E49" i="3"/>
  <c r="E52" i="3"/>
  <c r="E47" i="3"/>
  <c r="E50" i="3"/>
  <c r="E51" i="3"/>
  <c r="E53" i="3"/>
  <c r="E54" i="3"/>
  <c r="E57" i="3"/>
  <c r="E58" i="3"/>
  <c r="E59" i="3"/>
  <c r="E66" i="3"/>
  <c r="E55" i="3"/>
  <c r="E60" i="3"/>
  <c r="E61" i="3"/>
  <c r="E62" i="3"/>
  <c r="E67" i="3"/>
  <c r="E56" i="3"/>
  <c r="E63" i="3"/>
  <c r="E64" i="3"/>
  <c r="E65" i="3"/>
  <c r="E68" i="3"/>
  <c r="E69" i="3"/>
  <c r="E72" i="3"/>
  <c r="E73" i="3"/>
  <c r="E74" i="3"/>
  <c r="E81" i="3"/>
  <c r="E70" i="3"/>
  <c r="E75" i="3"/>
  <c r="E76" i="3"/>
  <c r="E77" i="3"/>
  <c r="E82" i="3"/>
  <c r="E71" i="3"/>
  <c r="E78" i="3"/>
  <c r="E79" i="3"/>
  <c r="E80" i="3"/>
  <c r="E83" i="3"/>
  <c r="K2" i="3"/>
  <c r="L2" i="3" s="1"/>
  <c r="K3" i="3"/>
  <c r="L3" i="3" s="1"/>
  <c r="K18" i="3"/>
  <c r="L18" i="3" s="1"/>
  <c r="K19" i="3"/>
  <c r="K4" i="3"/>
  <c r="L4" i="3" s="1"/>
  <c r="K5" i="3"/>
  <c r="L5" i="3" s="1"/>
  <c r="K6" i="3"/>
  <c r="L6" i="3" s="1"/>
  <c r="K7" i="3"/>
  <c r="L7" i="3" s="1"/>
  <c r="K10" i="3"/>
  <c r="L10" i="3" s="1"/>
  <c r="K12" i="3"/>
  <c r="L12" i="3" s="1"/>
  <c r="K13" i="3"/>
  <c r="L13" i="3" s="1"/>
  <c r="K16" i="3"/>
  <c r="L16" i="3" s="1"/>
  <c r="K11" i="3"/>
  <c r="L11" i="3" s="1"/>
  <c r="K14" i="3"/>
  <c r="L14" i="3" s="1"/>
  <c r="K15" i="3"/>
  <c r="L15" i="3" s="1"/>
  <c r="K17" i="3"/>
  <c r="L17" i="3" s="1"/>
  <c r="K20" i="3"/>
  <c r="L20" i="3" s="1"/>
  <c r="K21" i="3"/>
  <c r="L21" i="3" s="1"/>
  <c r="K22" i="3"/>
  <c r="L22" i="3" s="1"/>
  <c r="K23" i="3"/>
  <c r="K8" i="3"/>
  <c r="L8" i="3" s="1"/>
  <c r="K9" i="3"/>
  <c r="L9" i="3" s="1"/>
  <c r="K24" i="3"/>
  <c r="L24" i="3" s="1"/>
  <c r="K25" i="3"/>
  <c r="L25" i="3" s="1"/>
  <c r="K26" i="3"/>
  <c r="L26" i="3" s="1"/>
  <c r="K29" i="3"/>
  <c r="L29" i="3" s="1"/>
  <c r="K30" i="3"/>
  <c r="L30" i="3" s="1"/>
  <c r="K35" i="3"/>
  <c r="L35" i="3" s="1"/>
  <c r="K27" i="3"/>
  <c r="L27" i="3" s="1"/>
  <c r="K31" i="3"/>
  <c r="K32" i="3"/>
  <c r="K36" i="3"/>
  <c r="K28" i="3"/>
  <c r="L28" i="3" s="1"/>
  <c r="K33" i="3"/>
  <c r="L33" i="3" s="1"/>
  <c r="K34" i="3"/>
  <c r="L34" i="3" s="1"/>
  <c r="K37" i="3"/>
  <c r="K38" i="3"/>
  <c r="L38" i="3" s="1"/>
  <c r="K40" i="3"/>
  <c r="L40" i="3" s="1"/>
  <c r="K41" i="3"/>
  <c r="L41" i="3" s="1"/>
  <c r="K44" i="3"/>
  <c r="L44" i="3" s="1"/>
  <c r="K39" i="3"/>
  <c r="L39" i="3" s="1"/>
  <c r="K42" i="3"/>
  <c r="L42" i="3" s="1"/>
  <c r="K43" i="3"/>
  <c r="L43" i="3" s="1"/>
  <c r="K45" i="3"/>
  <c r="L45" i="3" s="1"/>
  <c r="K46" i="3"/>
  <c r="L46" i="3" s="1"/>
  <c r="K48" i="3"/>
  <c r="L48" i="3" s="1"/>
  <c r="K49" i="3"/>
  <c r="L49" i="3" s="1"/>
  <c r="K52" i="3"/>
  <c r="L52" i="3" s="1"/>
  <c r="K47" i="3"/>
  <c r="L47" i="3" s="1"/>
  <c r="K50" i="3"/>
  <c r="L50" i="3" s="1"/>
  <c r="K51" i="3"/>
  <c r="L51" i="3" s="1"/>
  <c r="K53" i="3"/>
  <c r="K54" i="3"/>
  <c r="L54" i="3" s="1"/>
  <c r="K57" i="3"/>
  <c r="L57" i="3" s="1"/>
  <c r="K58" i="3"/>
  <c r="L58" i="3" s="1"/>
  <c r="K59" i="3"/>
  <c r="L59" i="3" s="1"/>
  <c r="K66" i="3"/>
  <c r="L66" i="3" s="1"/>
  <c r="K55" i="3"/>
  <c r="L55" i="3" s="1"/>
  <c r="K60" i="3"/>
  <c r="L60" i="3" s="1"/>
  <c r="K61" i="3"/>
  <c r="L61" i="3" s="1"/>
  <c r="K62" i="3"/>
  <c r="L62" i="3" s="1"/>
  <c r="K67" i="3"/>
  <c r="L67" i="3" s="1"/>
  <c r="K56" i="3"/>
  <c r="K63" i="3"/>
  <c r="L63" i="3" s="1"/>
  <c r="K64" i="3"/>
  <c r="L64" i="3" s="1"/>
  <c r="K65" i="3"/>
  <c r="L65" i="3" s="1"/>
  <c r="K68" i="3"/>
  <c r="L68" i="3" s="1"/>
  <c r="K69" i="3"/>
  <c r="K72" i="3"/>
  <c r="L72" i="3" s="1"/>
  <c r="K73" i="3"/>
  <c r="L73" i="3" s="1"/>
  <c r="K74" i="3"/>
  <c r="K81" i="3"/>
  <c r="L81" i="3" s="1"/>
  <c r="K70" i="3"/>
  <c r="L70" i="3" s="1"/>
  <c r="K75" i="3"/>
  <c r="L75" i="3" s="1"/>
  <c r="K76" i="3"/>
  <c r="L76" i="3" s="1"/>
  <c r="K77" i="3"/>
  <c r="L77" i="3" s="1"/>
  <c r="K82" i="3"/>
  <c r="L82" i="3" s="1"/>
  <c r="K71" i="3"/>
  <c r="K78" i="3"/>
  <c r="L78" i="3" s="1"/>
  <c r="K79" i="3"/>
  <c r="L79" i="3" s="1"/>
  <c r="K80" i="3"/>
  <c r="L80" i="3" s="1"/>
  <c r="K83" i="3"/>
  <c r="L83" i="3" s="1"/>
  <c r="L19" i="3"/>
  <c r="L23" i="3"/>
  <c r="L31" i="3"/>
  <c r="L32" i="3"/>
  <c r="L36" i="3"/>
  <c r="L37" i="3"/>
  <c r="L53" i="3"/>
  <c r="L56" i="3"/>
  <c r="L69" i="3"/>
  <c r="L74" i="3"/>
  <c r="L71" i="3"/>
  <c r="M2" i="3"/>
  <c r="M3" i="3"/>
  <c r="M18" i="3"/>
  <c r="M19" i="3"/>
  <c r="M4" i="3"/>
  <c r="M5" i="3"/>
  <c r="M6" i="3"/>
  <c r="M7" i="3"/>
  <c r="M10" i="3"/>
  <c r="M12" i="3"/>
  <c r="M13" i="3"/>
  <c r="M16" i="3"/>
  <c r="M11" i="3"/>
  <c r="M14" i="3"/>
  <c r="M15" i="3"/>
  <c r="M17" i="3"/>
  <c r="M20" i="3"/>
  <c r="M21" i="3"/>
  <c r="M22" i="3"/>
  <c r="M23" i="3"/>
  <c r="M8" i="3"/>
  <c r="M9" i="3"/>
  <c r="M24" i="3"/>
  <c r="M25" i="3"/>
  <c r="M26" i="3"/>
  <c r="M29" i="3"/>
  <c r="M30" i="3"/>
  <c r="M35" i="3"/>
  <c r="M27" i="3"/>
  <c r="M31" i="3"/>
  <c r="M32" i="3"/>
  <c r="M36" i="3"/>
  <c r="M28" i="3"/>
  <c r="M33" i="3"/>
  <c r="M34" i="3"/>
  <c r="M37" i="3"/>
  <c r="M38" i="3"/>
  <c r="M40" i="3"/>
  <c r="M41" i="3"/>
  <c r="M44" i="3"/>
  <c r="M39" i="3"/>
  <c r="M42" i="3"/>
  <c r="M43" i="3"/>
  <c r="M45" i="3"/>
  <c r="M46" i="3"/>
  <c r="M48" i="3"/>
  <c r="M49" i="3"/>
  <c r="M52" i="3"/>
  <c r="M47" i="3"/>
  <c r="M50" i="3"/>
  <c r="M51" i="3"/>
  <c r="M53" i="3"/>
  <c r="M54" i="3"/>
  <c r="M57" i="3"/>
  <c r="M58" i="3"/>
  <c r="M59" i="3"/>
  <c r="M66" i="3"/>
  <c r="M55" i="3"/>
  <c r="M60" i="3"/>
  <c r="M61" i="3"/>
  <c r="M62" i="3"/>
  <c r="M67" i="3"/>
  <c r="M56" i="3"/>
  <c r="M63" i="3"/>
  <c r="M64" i="3"/>
  <c r="M65" i="3"/>
  <c r="M68" i="3"/>
  <c r="M69" i="3"/>
  <c r="M72" i="3"/>
  <c r="M73" i="3"/>
  <c r="M74" i="3"/>
  <c r="M81" i="3"/>
  <c r="M70" i="3"/>
  <c r="M75" i="3"/>
  <c r="M76" i="3"/>
  <c r="M77" i="3"/>
  <c r="M82" i="3"/>
  <c r="M71" i="3"/>
  <c r="M78" i="3"/>
  <c r="M79" i="3"/>
  <c r="M80" i="3"/>
  <c r="M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<sst xmlns="http://schemas.openxmlformats.org/spreadsheetml/2006/main" count="622" uniqueCount="167">
  <si>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</si>
  <si>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</si>
  <si>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</si>
  <si>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</si>
  <si>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</si>
  <si>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</si>
  <si>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</si>
  <si>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</si>
  <si>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</si>
  <si>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</si>
  <si>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</si>
  <si>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</si>
  <si>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</si>
  <si>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</si>
  <si>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</si>
  <si>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</si>
  <si>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</si>
  <si>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</si>
  <si>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</si>
  <si>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</si>
  <si>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</si>
  <si>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</si>
  <si>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</si>
  <si>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</si>
  <si>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</si>
  <si>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</si>
  <si>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</si>
  <si>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</si>
  <si>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</si>
  <si>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</si>
  <si>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</si>
  <si>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</si>
  <si>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</si>
  <si>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</si>
  <si>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</si>
  <si>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</si>
  <si>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</si>
  <si>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</si>
  <si>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</si>
  <si>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</si>
  <si>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</si>
  <si>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</si>
  <si>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</si>
  <si>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</si>
  <si>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</si>
  <si>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</si>
  <si>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</si>
  <si>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</si>
  <si>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</si>
  <si>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</si>
  <si>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</si>
  <si>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</si>
  <si>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</si>
  <si>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</si>
  <si>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</si>
  <si>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</si>
  <si>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</si>
  <si>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</si>
  <si>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</si>
  <si>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</si>
  <si>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</si>
  <si>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</si>
  <si>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</si>
  <si>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</si>
  <si>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</si>
  <si>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</si>
  <si>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</si>
  <si>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</si>
  <si>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</si>
  <si>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</si>
  <si>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</si>
  <si>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</si>
  <si>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</si>
  <si>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</si>
  <si>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</si>
  <si>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</si>
  <si>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</si>
  <si>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</si>
  <si>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</si>
  <si>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</si>
  <si>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</si>
  <si>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</si>
  <si>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</si>
  <si>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</si>
  <si>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</si>
  <si>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</si>
  <si>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</si>
  <si>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</si>
  <si>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</si>
  <si>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</si>
  <si>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</si>
  <si>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</si>
  <si>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</si>
  <si>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</si>
  <si>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</si>
  <si>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</si>
  <si>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</si>
  <si>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</si>
  <si>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</si>
  <si>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</si>
  <si>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</si>
  <si>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</si>
  <si>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</si>
  <si>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</si>
  <si>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</si>
  <si>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</si>
  <si>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</si>
  <si>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</si>
  <si>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</si>
  <si>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</si>
  <si>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</si>
  <si>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Capitalists.Consumption.Consumption.(id_2)(sim_1)</t>
  </si>
  <si>
    <t>Capitalists.Money.Money.(id_3)(sim_1)</t>
  </si>
  <si>
    <t>Capitalists.Sales.Capital Services.(id_14)(sim_1)</t>
  </si>
  <si>
    <t>Workers.Consumption.Consumption.(id_11)(sim_1)</t>
  </si>
  <si>
    <t>Workers.Money.Money.(id_12)(sim_1)</t>
  </si>
  <si>
    <t>Workers.Sales.Labour Power.(id_13)(sim_1)</t>
  </si>
  <si>
    <t>Capitalists.Consumption.Consumption.(id_15)(sim_2)</t>
  </si>
  <si>
    <t>Capitalists.Money.Money.(id_16)(sim_2)</t>
  </si>
  <si>
    <t>Capitalists.Sales.Labour Power.(id_28)(sim_2)</t>
  </si>
  <si>
    <t>Workers.Consumption.Consumption.(id_25)(sim_2)</t>
  </si>
  <si>
    <t>Workers.Money.Money.(id_26)(sim_2)</t>
  </si>
  <si>
    <t>Workers.Sales.Labour Power.(id_27)(sim_2)</t>
  </si>
  <si>
    <t>Capitalists.Consumption.Consumption.(id_29)(sim_3)</t>
  </si>
  <si>
    <t>Capitalists.Money.Money.(id_30)(sim_3)</t>
  </si>
  <si>
    <t>Workers.Consumption.Consumption.(id_39)(sim_3)</t>
  </si>
  <si>
    <t>Workers.Money.Money.(id_40)(sim_3)</t>
  </si>
  <si>
    <t>Workers.Sales.Labour Power.(id_41)(sim_3)</t>
  </si>
  <si>
    <t>Capitalists.Consumption.Luxuries.(id_43)(sim_4)</t>
  </si>
  <si>
    <t>Capitalists.Consumption.Necessities.(id_45)(sim_4)</t>
  </si>
  <si>
    <t>Capitalists.Money.Money.(id_44)(sim_4)</t>
  </si>
  <si>
    <t>Capitalists.Sales.Labour Power.(id_62)(sim_4)</t>
  </si>
  <si>
    <t>Workers.Consumption.Luxuries.(id_60)(sim_4)</t>
  </si>
  <si>
    <t>Workers.Consumption.Necessities.(id_61)(sim_4)</t>
  </si>
  <si>
    <t>Workers.Money.Money.(id_58)(sim_4)</t>
  </si>
  <si>
    <t>Workers.Sales.Labour Power.(id_59)(sim_4)</t>
  </si>
  <si>
    <t>Capitalists.Consumption.Consumption.(id_63)(sim_5)</t>
  </si>
  <si>
    <t>Capitalists.Money.Money.(id_64)(sim_5)</t>
  </si>
  <si>
    <t>Capitalists.Sales.Labour Power.(id_76)(sim_5)</t>
  </si>
  <si>
    <t>Workers.Consumption.Consumption.(id_73)(sim_5)</t>
  </si>
  <si>
    <t>Workers.Money.Money.(id_75)(sim_5)</t>
  </si>
  <si>
    <t>Workers.Sales.Labour Power.(id_74)(sim_5)</t>
  </si>
  <si>
    <t>Capitalists.Consumption.Consumption.(id_77)(sim_6)</t>
  </si>
  <si>
    <t>Capitalists.Money.Money.(id_78)(sim_6)</t>
  </si>
  <si>
    <t>Capitalists.Sales.Labour Power.(id_90)(sim_6)</t>
  </si>
  <si>
    <t>Workers.Consumption.Consumption.(id_87)(sim_6)</t>
  </si>
  <si>
    <t>Workers.Money.Money.(id_88)(sim_6)</t>
  </si>
  <si>
    <t>Workers.Sales.Labour Power.(id_89)(sim_6)</t>
  </si>
  <si>
    <t>Bankers.Consumption.Consumption.(id_93)(sim_7)</t>
  </si>
  <si>
    <t>Bankers.Money.Money.(id_95)(sim_7)</t>
  </si>
  <si>
    <t>Bankers.Sales.Labour Power.(id_99)(sim_7)</t>
  </si>
  <si>
    <t>Capitalists.Consumption.Consumption.(id_91)(sim_7)</t>
  </si>
  <si>
    <t>Capitalists.Money.Money.(id_92)(sim_7)</t>
  </si>
  <si>
    <t>Capitalists.Sales.Labour Power.(id_114)(sim_7)</t>
  </si>
  <si>
    <t>Workers.Consumption.Consumption.(id_108)(sim_7)</t>
  </si>
  <si>
    <t>Workers.Money.Money.(id_112)(sim_7)</t>
  </si>
  <si>
    <t>Workers.Sales.Labour Power.(id_113)(sim_7)</t>
  </si>
  <si>
    <t>Capitalists.Consumption.Consumption.(id_115)(sim_8)</t>
  </si>
  <si>
    <t>Capitalists.Money.Money.(id_116)(sim_8)</t>
  </si>
  <si>
    <t>Capitalists.Sales.Labour Power.(id_117)(sim_8)</t>
  </si>
  <si>
    <t>Workers.Consumption.Consumption.(id_133)(sim_8)</t>
  </si>
  <si>
    <t>Workers.Money.Money.(id_134)(sim_8)</t>
  </si>
  <si>
    <t>Workers.Sales.Labour Power.(id_135)(sim_8)</t>
  </si>
  <si>
    <t>Capitalists.Sales.Capital Services.(id_42)(sim_3)</t>
  </si>
  <si>
    <t>industry_name</t>
  </si>
  <si>
    <t>commodity_name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</si>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</sst>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5.517882175925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40" level="1">
      <sharedItems count="2">
        <s v="Department I"/>
        <s v="Department II"/>
      </sharedItems>
    </cacheField>
    <cacheField name="[industries].[simulation_id].[simulation_id]" caption="simulation_id" numFmtId="0" hierarchy="41" level="1">
      <sharedItems containsSemiMixedTypes="0" containsNonDate="0" containsString="0"/>
    </cacheField>
    <cacheField name="[Measures].[Sum of size]" caption="Sum of size" numFmtId="0" hierarchy="85" level="32767"/>
    <cacheField name="[industry_stocks].[usage_type].[usage_type]" caption="usage_type" numFmtId="0" hierarchy="52" level="1">
      <sharedItems count="3">
        <s v="Money"/>
        <s v="Production"/>
        <s v="Sales"/>
      </sharedItems>
    </cacheField>
    <cacheField name="[industry_stocks].[id].[id]" caption="id" numFmtId="0" hierarchy="50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9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class_name]" caption="class_name" attribute="1" defaultMemberUniqueName="[class_stocks].[class_name].[All]" allUniqueName="[class_stocks].[class_name].[All]" dimensionUniqueName="[class_stocks]" displayFolder="" count="0" memberValueDatatype="130" unbalanced="0"/>
    <cacheHierarchy uniqueName="[class_stocks].[commodity_name]" caption="commodity_name" attribute="1" defaultMemberUniqueName="[class_stocks].[commodity_name].[All]" allUniqueName="[class_stocks].[commodity_name].[All]" dimensionUniqueName="[class_stocks]" displayFolder="" count="0" memberValueDatatype="13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industry_name]" caption="industry_name" attribute="1" defaultMemberUniqueName="[industry_stocks].[industry_name].[All]" allUniqueName="[industry_stocks].[industry_name].[All]" dimensionUniqueName="[industry_stocks]" displayFolder="" count="0" memberValueDatatype="130" unbalanced="0"/>
    <cacheHierarchy uniqueName="[industry_stocks].[commodity_name]" caption="commodity_name" attribute="1" defaultMemberUniqueName="[industry_stocks].[commodity_name].[All]" allUniqueName="[industry_stocks].[commodity_nam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20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20" unbalanced="0"/>
    <cacheHierarchy uniqueName="[industry_stocks].[name1]" caption="name1" attribute="1" defaultMemberUniqueName="[industry_stocks].[name1].[All]" allUniqueName="[industry_stocks].[name1].[All]" dimensionUniqueName="[industry_stocks]" displayFolder="" count="0" memberValueDatatype="13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5.517883101849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4" level="1">
      <sharedItems count="2">
        <s v="Capitalists"/>
        <s v="Workers"/>
      </sharedItems>
    </cacheField>
    <cacheField name="[classes].[simulation_id].[simulation_id]" caption="simulation_id" numFmtId="0" hierarchy="13" level="1">
      <sharedItems containsSemiMixedTypes="0" containsNonDate="0" containsString="0"/>
    </cacheField>
    <cacheField name="[class_stocks].[usage_type].[usage_type]" caption="usage_type" numFmtId="0" hierarchy="7" level="1">
      <sharedItems count="3">
        <s v="Consumption"/>
        <s v="Money"/>
        <s v="Sales"/>
      </sharedItems>
    </cacheField>
    <cacheField name="[Measures].[Sum of size 2]" caption="Sum of size 2" numFmtId="0" hierarchy="87" level="32767"/>
    <cacheField name="[class_stocks].[simulation_id].[simulation_id]" caption="simulation_id" numFmtId="0" hierarchy="5" level="1">
      <sharedItems containsSemiMixedTypes="0" containsString="0" containsNumber="1" containsInteger="1" minValue="1" maxValue="1" count="1">
        <n v="1"/>
      </sharedItems>
    </cacheField>
  </cacheFields>
  <cacheHierarchies count="89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class_name]" caption="class_name" attribute="1" defaultMemberUniqueName="[class_stocks].[class_name].[All]" allUniqueName="[class_stocks].[class_name].[All]" dimensionUniqueName="[class_stocks]" displayFolder="" count="0" memberValueDatatype="130" unbalanced="0"/>
    <cacheHierarchy uniqueName="[class_stocks].[commodity_name]" caption="commodity_name" attribute="1" defaultMemberUniqueName="[class_stocks].[commodity_name].[All]" allUniqueName="[class_stocks].[commodity_name].[All]" dimensionUniqueName="[class_stocks]" displayFolder="" count="0" memberValueDatatype="13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industry_name]" caption="industry_name" attribute="1" defaultMemberUniqueName="[industry_stocks].[industry_name].[All]" allUniqueName="[industry_stocks].[industry_name].[All]" dimensionUniqueName="[industry_stocks]" displayFolder="" count="0" memberValueDatatype="130" unbalanced="0"/>
    <cacheHierarchy uniqueName="[industry_stocks].[commodity_name]" caption="commodity_name" attribute="1" defaultMemberUniqueName="[industry_stocks].[commodity_name].[All]" allUniqueName="[industry_stocks].[commodity_nam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20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20" unbalanced="0"/>
    <cacheHierarchy uniqueName="[industry_stocks].[name1]" caption="name1" attribute="1" defaultMemberUniqueName="[industry_stocks].[name1].[All]" allUniqueName="[industry_stocks].[name1].[All]" dimensionUniqueName="[industry_stocks]" displayFolder="" count="0" memberValueDatatype="13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1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41" name="[industries].[simulation_id].&amp;[1]" cap="1"/>
  </pageFields>
  <dataFields count="1">
    <dataField name="Sum of size" fld="2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2">
    <colHierarchyUsage hierarchyUsage="52"/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3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3" name="[classes].[simulation_id].&amp;[1]" cap="1"/>
  </pageFields>
  <dataFields count="1">
    <dataField name="Sum of size" fld="3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id" tableColumnId="1"/>
      <queryTableField id="2" name="industry_id" tableColumnId="2"/>
      <queryTableField id="3" name="usage_type" tableColumnId="3"/>
      <queryTableField id="20" dataBound="0" tableColumnId="13"/>
      <queryTableField id="21" dataBound="0" tableColumnId="14"/>
      <queryTableField id="4" name="size" tableColumnId="4"/>
      <queryTableField id="5" name="requirement" tableColumnId="5"/>
      <queryTableField id="6" name="simulation_id" tableColumnId="6"/>
      <queryTableField id="7" name="commodity_id" tableColumnId="7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46">
    <queryTableFields count="12">
      <queryTableField id="1" name="id" tableColumnId="1"/>
      <queryTableField id="2" name="class_id" tableColumnId="2"/>
      <queryTableField id="34" dataBound="0" tableColumnId="14"/>
      <queryTableField id="35" dataBound="0" tableColumnId="15"/>
      <queryTableField id="24" name="name" tableColumnId="3"/>
      <queryTableField id="6" name="usage_type" tableColumnId="6"/>
      <queryTableField id="20" dataBound="0" tableColumnId="12"/>
      <queryTableField id="22" dataBound="0" tableColumnId="13"/>
      <queryTableField id="7" name="size" tableColumnId="7"/>
      <queryTableField id="8" name="simulation_id" tableColumnId="8"/>
      <queryTableField id="9" name="commodity_id" tableColumnId="9"/>
      <queryTableField id="10" name="demand" tableColumnId="10"/>
    </queryTableFields>
    <queryTableDeletedFields count="7">
      <deletedField name="name"/>
      <deletedField name="value"/>
      <deletedField name="price"/>
      <deletedField name="value"/>
      <deletedField name="pric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9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M83" tableType="queryTable" totalsRowShown="0">
  <autoFilter ref="A1:M83" xr:uid="{0A6A83EB-BD48-48DB-AB8A-2395BE049A94}">
    <filterColumn colId="7">
      <filters>
        <filter val="3"/>
      </filters>
    </filterColumn>
  </autoFilter>
  <sortState xmlns:xlrd2="http://schemas.microsoft.com/office/spreadsheetml/2017/richdata2" ref="A2:M83">
    <sortCondition ref="H1:H83"/>
  </sortState>
  <tableColumns count="13">
    <tableColumn id="1" xr3:uid="{3DE81E33-198C-470B-9CAD-411816C3716F}" uniqueName="1" name="id" queryTableFieldId="1"/>
    <tableColumn id="2" xr3:uid="{6A4E7026-C7D8-42E5-B4A6-D03093B202D4}" uniqueName="2" name="industry_id" queryTableFieldId="2"/>
    <tableColumn id="3" xr3:uid="{ACB39F7F-D866-482C-AE2A-78CFC1ED775C}" uniqueName="3" name="usage_type" queryTableFieldId="3"/>
    <tableColumn id="13" xr3:uid="{165C9854-85EA-4C4F-8BC1-991A86B327EF}" uniqueName="13" name="industry_name" queryTableFieldId="20" dataDxfId="8">
      <calculatedColumnFormula>VLOOKUP(industry_stocks[[#This Row],[industry_id]],industries[[#All],[id]:[name]],2,)&amp;"(sim "&amp;VLOOKUP(industry_stocks[[#This Row],[industry_id]],industries[[#All],[id]:[simulation_id]],3,)&amp;")"</calculatedColumnFormula>
    </tableColumn>
    <tableColumn id="14" xr3:uid="{641DD001-D3FA-464A-A955-4BE9161D58AD}" uniqueName="14" name="commodity_name" queryTableFieldId="21" dataDxfId="7">
      <calculatedColumnFormula>VLOOKUP(industry_stocks[[#This Row],[commodity_id]],commodities[[id]:[name]],3,)&amp;"(sim "&amp;VLOOKUP(industry_stocks[[#This Row],[commodity_id]],commodities[[id]:[name]],2,)&amp;")"</calculatedColumnFormula>
    </tableColumn>
    <tableColumn id="4" xr3:uid="{AB0669F1-8830-4BB6-BE8B-CA636C63CE1F}" uniqueName="4" name="size" queryTableFieldId="4"/>
    <tableColumn id="5" xr3:uid="{FE123900-1196-4069-B802-F967A223DF14}" uniqueName="5" name="requirement" queryTableFieldId="5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8" xr3:uid="{1576F3AA-A329-481F-8256-3C307A3CC87C}" uniqueName="8" name="demand" queryTableFieldId="8"/>
    <tableColumn id="10" xr3:uid="{528AA0E3-B09C-428B-A888-83C1B6E06CEA}" uniqueName="10" name="value" queryTableFieldId="14" dataDxfId="6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5">
      <calculatedColumnFormula>industry_stocks[[#This Row],[value]]</calculatedColumnFormula>
    </tableColumn>
    <tableColumn id="9" xr3:uid="{573238F4-DC1F-4576-B6C6-A8452C79B32B}" uniqueName="9" name="name" queryTableFieldId="9" dataDxfId="4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>
    <filterColumn colId="1">
      <filters>
        <filter val="1"/>
        <filter val="3"/>
      </filters>
    </filterColumn>
  </autoFilter>
  <sortState xmlns:xlrd2="http://schemas.microsoft.com/office/spreadsheetml/2017/richdata2" ref="A2:S44">
    <sortCondition ref="A1:A44"/>
  </sortState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L54" tableType="queryTable" totalsRowShown="0">
  <autoFilter ref="A1:L54" xr:uid="{BCE6FC46-6E87-4650-818E-EFEAB9F20905}">
    <filterColumn colId="9">
      <filters>
        <filter val="3"/>
      </filters>
    </filterColumn>
  </autoFilter>
  <sortState xmlns:xlrd2="http://schemas.microsoft.com/office/spreadsheetml/2017/richdata2" ref="A2:L54">
    <sortCondition ref="J1:J54"/>
  </sortState>
  <tableColumns count="12">
    <tableColumn id="1" xr3:uid="{601BF0E6-5740-4353-AA18-841F149B74EF}" uniqueName="1" name="id" queryTableFieldId="1"/>
    <tableColumn id="2" xr3:uid="{5D732AC8-AC6C-48D4-B62F-17312A81E4CA}" uniqueName="2" name="class_id" queryTableFieldId="2"/>
    <tableColumn id="14" xr3:uid="{90FCCBD2-B9C5-4262-AD57-572D1321A77A}" uniqueName="14" name="class_name" queryTableFieldId="34" dataDxfId="3">
      <calculatedColumnFormula>VLOOKUP(class_stocks[[#This Row],[class_id]],classes[[#All],[id]:[name]],3,)&amp;"(sim "&amp;VLOOKUP(class_stocks[[#This Row],[class_id]],classes[[#All],[id]:[name]],2,)&amp;")"</calculatedColumnFormula>
    </tableColumn>
    <tableColumn id="15" xr3:uid="{960ED414-9FBD-4832-B363-FDDCCA515600}" uniqueName="15" name="commodity_name" queryTableFieldId="35" dataDxfId="2">
      <calculatedColumnFormula>VLOOKUP(class_stocks[[#This Row],[commodity_id]],commodities[[id]:[name]],3,)&amp;"(sim "&amp;VLOOKUP(class_stocks[[#This Row],[commodity_id]],commodities[[id]:[name]],2,)&amp;")"</calculatedColumnFormula>
    </tableColumn>
    <tableColumn id="3" xr3:uid="{06B663A9-E5DC-4652-A9CE-27B7B69D9ED3}" uniqueName="3" name="name" queryTableFieldId="24"/>
    <tableColumn id="6" xr3:uid="{13FEB7A4-0DE8-44B1-A8D8-36F89DF8B2FA}" uniqueName="6" name="usage_type" queryTableFieldId="6"/>
    <tableColumn id="12" xr3:uid="{3A48CE2F-A92D-46FE-A84D-7DD4CCAFF81F}" uniqueName="12" name="value" queryTableFieldId="20" dataDxfId="1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0">
      <calculatedColumnFormula>class_stocks[[#This Row],[size]]*VLOOKUP(class_stocks[[#This Row],[commodity_id]],commodities[[id]:[unit_value]],9,FALSE)</calculatedColumnFormula>
    </tableColumn>
    <tableColumn id="7" xr3:uid="{2B0BF5EC-5A88-4BEC-BFA1-59321B666F3F}" uniqueName="7" name="size" queryTableFieldId="7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10" xr3:uid="{D96F8119-D046-44AA-9CDE-6D22C6B79CD2}" uniqueName="10" name="demand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  <wetp:taskpane dockstate="right" visibility="0" width="613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A550D1E-D84B-4AFC-A5E1-06FB9DE3203A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13</v>
      </c>
      <c r="C6">
        <v>3</v>
      </c>
      <c r="D6" t="s">
        <v>14</v>
      </c>
      <c r="E6">
        <v>3000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11</v>
      </c>
      <c r="C7">
        <v>3</v>
      </c>
      <c r="D7" t="s">
        <v>12</v>
      </c>
      <c r="E7">
        <v>6000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M83"/>
  <sheetViews>
    <sheetView workbookViewId="0">
      <selection activeCell="A24" sqref="A24"/>
    </sheetView>
  </sheetViews>
  <sheetFormatPr defaultRowHeight="14.6" x14ac:dyDescent="0.4"/>
  <cols>
    <col min="1" max="1" width="3.84375" bestFit="1" customWidth="1"/>
    <col min="2" max="2" width="10.15234375" bestFit="1" customWidth="1"/>
    <col min="3" max="3" width="10.3046875" bestFit="1" customWidth="1"/>
    <col min="4" max="5" width="23.765625" bestFit="1" customWidth="1"/>
    <col min="6" max="6" width="5.84375" bestFit="1" customWidth="1"/>
    <col min="7" max="7" width="11.84375" bestFit="1" customWidth="1"/>
    <col min="8" max="8" width="12.07421875" bestFit="1" customWidth="1"/>
    <col min="9" max="9" width="12.765625" bestFit="1" customWidth="1"/>
    <col min="10" max="10" width="7.69140625" bestFit="1" customWidth="1"/>
    <col min="11" max="12" width="5.84375" bestFit="1" customWidth="1"/>
    <col min="13" max="13" width="58.61328125" bestFit="1" customWidth="1"/>
  </cols>
  <sheetData>
    <row r="1" spans="1:13" x14ac:dyDescent="0.4">
      <c r="A1" t="s">
        <v>0</v>
      </c>
      <c r="B1" t="s">
        <v>24</v>
      </c>
      <c r="C1" t="s">
        <v>25</v>
      </c>
      <c r="D1" t="s">
        <v>164</v>
      </c>
      <c r="E1" t="s">
        <v>165</v>
      </c>
      <c r="F1" t="s">
        <v>26</v>
      </c>
      <c r="G1" t="s">
        <v>27</v>
      </c>
      <c r="H1" t="s">
        <v>2</v>
      </c>
      <c r="I1" t="s">
        <v>28</v>
      </c>
      <c r="J1" t="s">
        <v>29</v>
      </c>
      <c r="K1" t="s">
        <v>70</v>
      </c>
      <c r="L1" t="s">
        <v>71</v>
      </c>
      <c r="M1" t="s">
        <v>1</v>
      </c>
    </row>
    <row r="2" spans="1:13" hidden="1" x14ac:dyDescent="0.4">
      <c r="A2">
        <v>6</v>
      </c>
      <c r="B2">
        <v>1</v>
      </c>
      <c r="C2" t="s">
        <v>30</v>
      </c>
      <c r="D2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2" t="str">
        <f>VLOOKUP(industry_stocks[[#This Row],[commodity_id]],commodities[[id]:[name]],3,)&amp;"(sim "&amp;VLOOKUP(industry_stocks[[#This Row],[commodity_id]],commodities[[id]:[name]],2,)&amp;")"</f>
        <v>Money(sim 1)</v>
      </c>
      <c r="F2">
        <v>8000</v>
      </c>
      <c r="G2">
        <v>0</v>
      </c>
      <c r="H2">
        <v>1</v>
      </c>
      <c r="I2">
        <v>4</v>
      </c>
      <c r="J2">
        <v>0</v>
      </c>
      <c r="K2">
        <f>industry_stocks[[#This Row],[size]]*VLOOKUP(industry_stocks[[#This Row],[commodity_id]],commodities[[id]:[unit_value]],9,FALSE)</f>
        <v>8000</v>
      </c>
      <c r="L2">
        <f>industry_stocks[[#This Row],[value]]</f>
        <v>8000</v>
      </c>
      <c r="M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3" hidden="1" x14ac:dyDescent="0.4">
      <c r="A3">
        <v>7</v>
      </c>
      <c r="B3">
        <v>2</v>
      </c>
      <c r="C3" t="s">
        <v>30</v>
      </c>
      <c r="D3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3" t="str">
        <f>VLOOKUP(industry_stocks[[#This Row],[commodity_id]],commodities[[id]:[name]],3,)&amp;"(sim "&amp;VLOOKUP(industry_stocks[[#This Row],[commodity_id]],commodities[[id]:[name]],2,)&amp;")"</f>
        <v>Money(sim 1)</v>
      </c>
      <c r="F3">
        <v>4000</v>
      </c>
      <c r="G3">
        <v>0</v>
      </c>
      <c r="H3">
        <v>1</v>
      </c>
      <c r="I3">
        <v>4</v>
      </c>
      <c r="J3">
        <v>0</v>
      </c>
      <c r="K3">
        <f>industry_stocks[[#This Row],[size]]*VLOOKUP(industry_stocks[[#This Row],[commodity_id]],commodities[[id]:[unit_value]],9,FALSE)</f>
        <v>4000</v>
      </c>
      <c r="L3">
        <f>industry_stocks[[#This Row],[value]]</f>
        <v>4000</v>
      </c>
      <c r="M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4" spans="1:13" hidden="1" x14ac:dyDescent="0.4">
      <c r="A4">
        <v>8</v>
      </c>
      <c r="B4">
        <v>1</v>
      </c>
      <c r="C4" t="s">
        <v>31</v>
      </c>
      <c r="D4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4" t="str">
        <f>VLOOKUP(industry_stocks[[#This Row],[commodity_id]],commodities[[id]:[name]],3,)&amp;"(sim "&amp;VLOOKUP(industry_stocks[[#This Row],[commodity_id]],commodities[[id]:[name]],2,)&amp;")"</f>
        <v>Labour Power(sim 1)</v>
      </c>
      <c r="F4">
        <v>0</v>
      </c>
      <c r="G4">
        <v>0.33333333333333298</v>
      </c>
      <c r="H4">
        <v>1</v>
      </c>
      <c r="I4">
        <v>2</v>
      </c>
      <c r="J4">
        <v>0</v>
      </c>
      <c r="K4">
        <f>industry_stocks[[#This Row],[size]]*VLOOKUP(industry_stocks[[#This Row],[commodity_id]],commodities[[id]:[unit_value]],9,FALSE)</f>
        <v>0</v>
      </c>
      <c r="L4">
        <f>industry_stocks[[#This Row],[value]]</f>
        <v>0</v>
      </c>
      <c r="M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5" spans="1:13" hidden="1" x14ac:dyDescent="0.4">
      <c r="A5">
        <v>9</v>
      </c>
      <c r="B5">
        <v>1</v>
      </c>
      <c r="C5" t="s">
        <v>31</v>
      </c>
      <c r="D5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5" t="str">
        <f>VLOOKUP(industry_stocks[[#This Row],[commodity_id]],commodities[[id]:[name]],3,)&amp;"(sim "&amp;VLOOKUP(industry_stocks[[#This Row],[commodity_id]],commodities[[id]:[name]],2,)&amp;")"</f>
        <v>Means of Production(sim 1)</v>
      </c>
      <c r="F5">
        <v>0</v>
      </c>
      <c r="G5">
        <v>0.66666666666666696</v>
      </c>
      <c r="H5">
        <v>1</v>
      </c>
      <c r="I5">
        <v>3</v>
      </c>
      <c r="J5">
        <v>0</v>
      </c>
      <c r="K5">
        <f>industry_stocks[[#This Row],[size]]*VLOOKUP(industry_stocks[[#This Row],[commodity_id]],commodities[[id]:[unit_value]],9,FALSE)</f>
        <v>0</v>
      </c>
      <c r="L5">
        <f>industry_stocks[[#This Row],[value]]</f>
        <v>0</v>
      </c>
      <c r="M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6" spans="1:13" hidden="1" x14ac:dyDescent="0.4">
      <c r="A6">
        <v>4</v>
      </c>
      <c r="B6">
        <v>2</v>
      </c>
      <c r="C6" t="s">
        <v>31</v>
      </c>
      <c r="D6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6" t="str">
        <f>VLOOKUP(industry_stocks[[#This Row],[commodity_id]],commodities[[id]:[name]],3,)&amp;"(sim "&amp;VLOOKUP(industry_stocks[[#This Row],[commodity_id]],commodities[[id]:[name]],2,)&amp;")"</f>
        <v>Labour Power(sim 1)</v>
      </c>
      <c r="F6">
        <v>0</v>
      </c>
      <c r="G6">
        <v>0.33333333333333298</v>
      </c>
      <c r="H6">
        <v>1</v>
      </c>
      <c r="I6">
        <v>2</v>
      </c>
      <c r="J6">
        <v>0</v>
      </c>
      <c r="K6">
        <f>industry_stocks[[#This Row],[size]]*VLOOKUP(industry_stocks[[#This Row],[commodity_id]],commodities[[id]:[unit_value]],9,FALSE)</f>
        <v>0</v>
      </c>
      <c r="L6">
        <f>industry_stocks[[#This Row],[value]]</f>
        <v>0</v>
      </c>
      <c r="M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7" spans="1:13" hidden="1" x14ac:dyDescent="0.4">
      <c r="A7">
        <v>1</v>
      </c>
      <c r="B7">
        <v>2</v>
      </c>
      <c r="C7" t="s">
        <v>31</v>
      </c>
      <c r="D7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7" t="str">
        <f>VLOOKUP(industry_stocks[[#This Row],[commodity_id]],commodities[[id]:[name]],3,)&amp;"(sim "&amp;VLOOKUP(industry_stocks[[#This Row],[commodity_id]],commodities[[id]:[name]],2,)&amp;")"</f>
        <v>Means of Production(sim 1)</v>
      </c>
      <c r="F7">
        <v>0</v>
      </c>
      <c r="G7">
        <v>0.66666666666666696</v>
      </c>
      <c r="H7">
        <v>1</v>
      </c>
      <c r="I7">
        <v>3</v>
      </c>
      <c r="J7">
        <v>0</v>
      </c>
      <c r="K7">
        <f>industry_stocks[[#This Row],[size]]*VLOOKUP(industry_stocks[[#This Row],[commodity_id]],commodities[[id]:[unit_value]],9,FALSE)</f>
        <v>0</v>
      </c>
      <c r="L7">
        <f>industry_stocks[[#This Row],[value]]</f>
        <v>0</v>
      </c>
      <c r="M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3" hidden="1" x14ac:dyDescent="0.4">
      <c r="A8">
        <v>5</v>
      </c>
      <c r="B8">
        <v>1</v>
      </c>
      <c r="C8" t="s">
        <v>32</v>
      </c>
      <c r="D8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8" t="str">
        <f>VLOOKUP(industry_stocks[[#This Row],[commodity_id]],commodities[[id]:[name]],3,)&amp;"(sim "&amp;VLOOKUP(industry_stocks[[#This Row],[commodity_id]],commodities[[id]:[name]],2,)&amp;")"</f>
        <v>Means of Production(sim 1)</v>
      </c>
      <c r="F8">
        <v>6000</v>
      </c>
      <c r="G8">
        <v>0</v>
      </c>
      <c r="H8">
        <v>1</v>
      </c>
      <c r="I8">
        <v>3</v>
      </c>
      <c r="J8">
        <v>0</v>
      </c>
      <c r="K8">
        <f>industry_stocks[[#This Row],[size]]*VLOOKUP(industry_stocks[[#This Row],[commodity_id]],commodities[[id]:[unit_value]],9,FALSE)</f>
        <v>6000</v>
      </c>
      <c r="L8">
        <f>industry_stocks[[#This Row],[value]]</f>
        <v>6000</v>
      </c>
      <c r="M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9" spans="1:13" hidden="1" x14ac:dyDescent="0.4">
      <c r="A9">
        <v>10</v>
      </c>
      <c r="B9">
        <v>2</v>
      </c>
      <c r="C9" t="s">
        <v>32</v>
      </c>
      <c r="D9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9" t="str">
        <f>VLOOKUP(industry_stocks[[#This Row],[commodity_id]],commodities[[id]:[name]],3,)&amp;"(sim "&amp;VLOOKUP(industry_stocks[[#This Row],[commodity_id]],commodities[[id]:[name]],2,)&amp;")"</f>
        <v>Consumption(sim 1)</v>
      </c>
      <c r="F9">
        <v>3000</v>
      </c>
      <c r="G9">
        <v>0</v>
      </c>
      <c r="H9">
        <v>1</v>
      </c>
      <c r="I9">
        <v>1</v>
      </c>
      <c r="J9">
        <v>0</v>
      </c>
      <c r="K9">
        <f>industry_stocks[[#This Row],[size]]*VLOOKUP(industry_stocks[[#This Row],[commodity_id]],commodities[[id]:[unit_value]],9,FALSE)</f>
        <v>3000</v>
      </c>
      <c r="L9">
        <f>industry_stocks[[#This Row],[value]]</f>
        <v>3000</v>
      </c>
      <c r="M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3" hidden="1" x14ac:dyDescent="0.4">
      <c r="A10">
        <v>21</v>
      </c>
      <c r="B10">
        <v>3</v>
      </c>
      <c r="C10" t="s">
        <v>30</v>
      </c>
      <c r="D10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0" t="str">
        <f>VLOOKUP(industry_stocks[[#This Row],[commodity_id]],commodities[[id]:[name]],3,)&amp;"(sim "&amp;VLOOKUP(industry_stocks[[#This Row],[commodity_id]],commodities[[id]:[name]],2,)&amp;")"</f>
        <v>Money(sim 2)</v>
      </c>
      <c r="F10">
        <v>3000</v>
      </c>
      <c r="G10">
        <v>0</v>
      </c>
      <c r="H10">
        <v>2</v>
      </c>
      <c r="I10">
        <v>8</v>
      </c>
      <c r="J10">
        <v>0</v>
      </c>
      <c r="K10">
        <f>industry_stocks[[#This Row],[size]]*VLOOKUP(industry_stocks[[#This Row],[commodity_id]],commodities[[id]:[unit_value]],9,FALSE)</f>
        <v>3000</v>
      </c>
      <c r="L10">
        <f>industry_stocks[[#This Row],[value]]</f>
        <v>3000</v>
      </c>
      <c r="M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3" hidden="1" x14ac:dyDescent="0.4">
      <c r="A11">
        <v>22</v>
      </c>
      <c r="B11">
        <v>4</v>
      </c>
      <c r="C11" t="s">
        <v>30</v>
      </c>
      <c r="D11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1" t="str">
        <f>VLOOKUP(industry_stocks[[#This Row],[commodity_id]],commodities[[id]:[name]],3,)&amp;"(sim "&amp;VLOOKUP(industry_stocks[[#This Row],[commodity_id]],commodities[[id]:[name]],2,)&amp;")"</f>
        <v>Money(sim 2)</v>
      </c>
      <c r="F11">
        <v>6000</v>
      </c>
      <c r="G11">
        <v>0</v>
      </c>
      <c r="H11">
        <v>2</v>
      </c>
      <c r="I11">
        <v>8</v>
      </c>
      <c r="J11">
        <v>0</v>
      </c>
      <c r="K11">
        <f>industry_stocks[[#This Row],[size]]*VLOOKUP(industry_stocks[[#This Row],[commodity_id]],commodities[[id]:[unit_value]],9,FALSE)</f>
        <v>6000</v>
      </c>
      <c r="L11">
        <f>industry_stocks[[#This Row],[value]]</f>
        <v>6000</v>
      </c>
      <c r="M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2" spans="1:13" hidden="1" x14ac:dyDescent="0.4">
      <c r="A12">
        <v>18</v>
      </c>
      <c r="B12">
        <v>3</v>
      </c>
      <c r="C12" t="s">
        <v>31</v>
      </c>
      <c r="D12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2" t="str">
        <f>VLOOKUP(industry_stocks[[#This Row],[commodity_id]],commodities[[id]:[name]],3,)&amp;"(sim "&amp;VLOOKUP(industry_stocks[[#This Row],[commodity_id]],commodities[[id]:[name]],2,)&amp;")"</f>
        <v>Labour Power(sim 2)</v>
      </c>
      <c r="F12">
        <v>0</v>
      </c>
      <c r="G12">
        <v>0.33333333333333298</v>
      </c>
      <c r="H12">
        <v>2</v>
      </c>
      <c r="I12">
        <v>6</v>
      </c>
      <c r="J12">
        <v>0</v>
      </c>
      <c r="K12">
        <f>industry_stocks[[#This Row],[size]]*VLOOKUP(industry_stocks[[#This Row],[commodity_id]],commodities[[id]:[unit_value]],9,FALSE)</f>
        <v>0</v>
      </c>
      <c r="L12">
        <f>industry_stocks[[#This Row],[value]]</f>
        <v>0</v>
      </c>
      <c r="M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3" spans="1:13" hidden="1" x14ac:dyDescent="0.4">
      <c r="A13">
        <v>23</v>
      </c>
      <c r="B13">
        <v>3</v>
      </c>
      <c r="C13" t="s">
        <v>31</v>
      </c>
      <c r="D13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3" t="str">
        <f>VLOOKUP(industry_stocks[[#This Row],[commodity_id]],commodities[[id]:[name]],3,)&amp;"(sim "&amp;VLOOKUP(industry_stocks[[#This Row],[commodity_id]],commodities[[id]:[name]],2,)&amp;")"</f>
        <v>Means of Production(sim 2)</v>
      </c>
      <c r="F13">
        <v>0</v>
      </c>
      <c r="G13">
        <v>0.66666666666666696</v>
      </c>
      <c r="H13">
        <v>2</v>
      </c>
      <c r="I13">
        <v>7</v>
      </c>
      <c r="J13">
        <v>0</v>
      </c>
      <c r="K13">
        <f>industry_stocks[[#This Row],[size]]*VLOOKUP(industry_stocks[[#This Row],[commodity_id]],commodities[[id]:[unit_value]],9,FALSE)</f>
        <v>0</v>
      </c>
      <c r="L13">
        <f>industry_stocks[[#This Row],[value]]</f>
        <v>0</v>
      </c>
      <c r="M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4" spans="1:13" hidden="1" x14ac:dyDescent="0.4">
      <c r="A14">
        <v>17</v>
      </c>
      <c r="B14">
        <v>4</v>
      </c>
      <c r="C14" t="s">
        <v>31</v>
      </c>
      <c r="D14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4" t="str">
        <f>VLOOKUP(industry_stocks[[#This Row],[commodity_id]],commodities[[id]:[name]],3,)&amp;"(sim "&amp;VLOOKUP(industry_stocks[[#This Row],[commodity_id]],commodities[[id]:[name]],2,)&amp;")"</f>
        <v>Labour Power(sim 2)</v>
      </c>
      <c r="F14">
        <v>0</v>
      </c>
      <c r="G14">
        <v>0.33333333333333298</v>
      </c>
      <c r="H14">
        <v>2</v>
      </c>
      <c r="I14">
        <v>6</v>
      </c>
      <c r="J14">
        <v>0</v>
      </c>
      <c r="K14">
        <f>industry_stocks[[#This Row],[size]]*VLOOKUP(industry_stocks[[#This Row],[commodity_id]],commodities[[id]:[unit_value]],9,FALSE)</f>
        <v>0</v>
      </c>
      <c r="L14">
        <f>industry_stocks[[#This Row],[value]]</f>
        <v>0</v>
      </c>
      <c r="M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5" spans="1:13" hidden="1" x14ac:dyDescent="0.4">
      <c r="A15">
        <v>20</v>
      </c>
      <c r="B15">
        <v>4</v>
      </c>
      <c r="C15" t="s">
        <v>31</v>
      </c>
      <c r="D15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5" t="str">
        <f>VLOOKUP(industry_stocks[[#This Row],[commodity_id]],commodities[[id]:[name]],3,)&amp;"(sim "&amp;VLOOKUP(industry_stocks[[#This Row],[commodity_id]],commodities[[id]:[name]],2,)&amp;")"</f>
        <v>Means of Production(sim 2)</v>
      </c>
      <c r="F15">
        <v>0</v>
      </c>
      <c r="G15">
        <v>0.66666666666666696</v>
      </c>
      <c r="H15">
        <v>2</v>
      </c>
      <c r="I15">
        <v>7</v>
      </c>
      <c r="J15">
        <v>0</v>
      </c>
      <c r="K15">
        <f>industry_stocks[[#This Row],[size]]*VLOOKUP(industry_stocks[[#This Row],[commodity_id]],commodities[[id]:[unit_value]],9,FALSE)</f>
        <v>0</v>
      </c>
      <c r="L15">
        <f>industry_stocks[[#This Row],[value]]</f>
        <v>0</v>
      </c>
      <c r="M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6" spans="1:13" hidden="1" x14ac:dyDescent="0.4">
      <c r="A16">
        <v>24</v>
      </c>
      <c r="B16">
        <v>3</v>
      </c>
      <c r="C16" t="s">
        <v>32</v>
      </c>
      <c r="D16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6" t="str">
        <f>VLOOKUP(industry_stocks[[#This Row],[commodity_id]],commodities[[id]:[name]],3,)&amp;"(sim "&amp;VLOOKUP(industry_stocks[[#This Row],[commodity_id]],commodities[[id]:[name]],2,)&amp;")"</f>
        <v>Consumption(sim 2)</v>
      </c>
      <c r="F16">
        <v>3000</v>
      </c>
      <c r="G16">
        <v>0</v>
      </c>
      <c r="H16">
        <v>2</v>
      </c>
      <c r="I16">
        <v>5</v>
      </c>
      <c r="J16">
        <v>0</v>
      </c>
      <c r="K16">
        <f>industry_stocks[[#This Row],[size]]*VLOOKUP(industry_stocks[[#This Row],[commodity_id]],commodities[[id]:[unit_value]],9,FALSE)</f>
        <v>3000</v>
      </c>
      <c r="L16">
        <f>industry_stocks[[#This Row],[value]]</f>
        <v>3000</v>
      </c>
      <c r="M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7" spans="1:13" hidden="1" x14ac:dyDescent="0.4">
      <c r="A17">
        <v>19</v>
      </c>
      <c r="B17">
        <v>4</v>
      </c>
      <c r="C17" t="s">
        <v>32</v>
      </c>
      <c r="D17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7" t="str">
        <f>VLOOKUP(industry_stocks[[#This Row],[commodity_id]],commodities[[id]:[name]],3,)&amp;"(sim "&amp;VLOOKUP(industry_stocks[[#This Row],[commodity_id]],commodities[[id]:[name]],2,)&amp;")"</f>
        <v>Means of Production(sim 2)</v>
      </c>
      <c r="F17">
        <v>6000</v>
      </c>
      <c r="G17">
        <v>0</v>
      </c>
      <c r="H17">
        <v>2</v>
      </c>
      <c r="I17">
        <v>7</v>
      </c>
      <c r="J17">
        <v>0</v>
      </c>
      <c r="K17">
        <f>industry_stocks[[#This Row],[size]]*VLOOKUP(industry_stocks[[#This Row],[commodity_id]],commodities[[id]:[unit_value]],9,FALSE)</f>
        <v>6000</v>
      </c>
      <c r="L17">
        <f>industry_stocks[[#This Row],[value]]</f>
        <v>6000</v>
      </c>
      <c r="M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3" x14ac:dyDescent="0.4">
      <c r="A18">
        <v>31</v>
      </c>
      <c r="B18">
        <v>5</v>
      </c>
      <c r="C18" t="s">
        <v>30</v>
      </c>
      <c r="D18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18" t="str">
        <f>VLOOKUP(industry_stocks[[#This Row],[commodity_id]],commodities[[id]:[name]],3,)&amp;"(sim "&amp;VLOOKUP(industry_stocks[[#This Row],[commodity_id]],commodities[[id]:[name]],2,)&amp;")"</f>
        <v>Money(sim 3)</v>
      </c>
      <c r="F18">
        <v>4000</v>
      </c>
      <c r="G18">
        <v>0</v>
      </c>
      <c r="H18">
        <v>3</v>
      </c>
      <c r="I18">
        <v>12</v>
      </c>
      <c r="J18">
        <v>0</v>
      </c>
      <c r="K18">
        <f>industry_stocks[[#This Row],[size]]*VLOOKUP(industry_stocks[[#This Row],[commodity_id]],commodities[[id]:[unit_value]],9,FALSE)</f>
        <v>4000</v>
      </c>
      <c r="L18">
        <f>industry_stocks[[#This Row],[value]]</f>
        <v>4000</v>
      </c>
      <c r="M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II.Money.Money.(id_31)(sim_3)</v>
      </c>
    </row>
    <row r="19" spans="1:13" x14ac:dyDescent="0.4">
      <c r="A19">
        <v>32</v>
      </c>
      <c r="B19">
        <v>6</v>
      </c>
      <c r="C19" t="s">
        <v>30</v>
      </c>
      <c r="D19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19" t="str">
        <f>VLOOKUP(industry_stocks[[#This Row],[commodity_id]],commodities[[id]:[name]],3,)&amp;"(sim "&amp;VLOOKUP(industry_stocks[[#This Row],[commodity_id]],commodities[[id]:[name]],2,)&amp;")"</f>
        <v>Money(sim 3)</v>
      </c>
      <c r="F19">
        <v>8000</v>
      </c>
      <c r="G19">
        <v>0</v>
      </c>
      <c r="H19">
        <v>3</v>
      </c>
      <c r="I19">
        <v>12</v>
      </c>
      <c r="J19">
        <v>0</v>
      </c>
      <c r="K19">
        <f>industry_stocks[[#This Row],[size]]*VLOOKUP(industry_stocks[[#This Row],[commodity_id]],commodities[[id]:[unit_value]],9,FALSE)</f>
        <v>8000</v>
      </c>
      <c r="L19">
        <f>industry_stocks[[#This Row],[value]]</f>
        <v>8000</v>
      </c>
      <c r="M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I.Money.Money.(id_32)(sim_3)</v>
      </c>
    </row>
    <row r="20" spans="1:13" x14ac:dyDescent="0.4">
      <c r="A20">
        <v>36</v>
      </c>
      <c r="B20">
        <v>5</v>
      </c>
      <c r="C20" t="s">
        <v>31</v>
      </c>
      <c r="D20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20" t="str">
        <f>VLOOKUP(industry_stocks[[#This Row],[commodity_id]],commodities[[id]:[name]],3,)&amp;"(sim "&amp;VLOOKUP(industry_stocks[[#This Row],[commodity_id]],commodities[[id]:[name]],2,)&amp;")"</f>
        <v>Labour Power(sim 3)</v>
      </c>
      <c r="F20">
        <v>0</v>
      </c>
      <c r="G20">
        <v>0.33333333333333298</v>
      </c>
      <c r="H20">
        <v>3</v>
      </c>
      <c r="I20">
        <v>10</v>
      </c>
      <c r="J20">
        <v>0</v>
      </c>
      <c r="K20">
        <f>industry_stocks[[#This Row],[size]]*VLOOKUP(industry_stocks[[#This Row],[commodity_id]],commodities[[id]:[unit_value]],9,FALSE)</f>
        <v>0</v>
      </c>
      <c r="L20">
        <f>industry_stocks[[#This Row],[value]]</f>
        <v>0</v>
      </c>
      <c r="M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Power.(id_36)(sim_3)</v>
      </c>
    </row>
    <row r="21" spans="1:13" x14ac:dyDescent="0.4">
      <c r="A21">
        <v>33</v>
      </c>
      <c r="B21">
        <v>5</v>
      </c>
      <c r="C21" t="s">
        <v>31</v>
      </c>
      <c r="D21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21" t="str">
        <f>VLOOKUP(industry_stocks[[#This Row],[commodity_id]],commodities[[id]:[name]],3,)&amp;"(sim "&amp;VLOOKUP(industry_stocks[[#This Row],[commodity_id]],commodities[[id]:[name]],2,)&amp;")"</f>
        <v>Means of Production(sim 3)</v>
      </c>
      <c r="F21">
        <v>0</v>
      </c>
      <c r="G21">
        <v>0.66666666666666696</v>
      </c>
      <c r="H21">
        <v>3</v>
      </c>
      <c r="I21">
        <v>11</v>
      </c>
      <c r="J21">
        <v>0</v>
      </c>
      <c r="K21">
        <f>industry_stocks[[#This Row],[size]]*VLOOKUP(industry_stocks[[#This Row],[commodity_id]],commodities[[id]:[unit_value]],9,FALSE)</f>
        <v>0</v>
      </c>
      <c r="L21">
        <f>industry_stocks[[#This Row],[value]]</f>
        <v>0</v>
      </c>
      <c r="M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Production.(id_33)(sim_3)</v>
      </c>
    </row>
    <row r="22" spans="1:13" x14ac:dyDescent="0.4">
      <c r="A22">
        <v>35</v>
      </c>
      <c r="B22">
        <v>6</v>
      </c>
      <c r="C22" t="s">
        <v>31</v>
      </c>
      <c r="D22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2" t="str">
        <f>VLOOKUP(industry_stocks[[#This Row],[commodity_id]],commodities[[id]:[name]],3,)&amp;"(sim "&amp;VLOOKUP(industry_stocks[[#This Row],[commodity_id]],commodities[[id]:[name]],2,)&amp;")"</f>
        <v>Labour Power(sim 3)</v>
      </c>
      <c r="F22">
        <v>0</v>
      </c>
      <c r="G22">
        <v>0.33333333333333298</v>
      </c>
      <c r="H22">
        <v>3</v>
      </c>
      <c r="I22">
        <v>10</v>
      </c>
      <c r="J22">
        <v>0</v>
      </c>
      <c r="K22">
        <f>industry_stocks[[#This Row],[size]]*VLOOKUP(industry_stocks[[#This Row],[commodity_id]],commodities[[id]:[unit_value]],9,FALSE)</f>
        <v>0</v>
      </c>
      <c r="L22">
        <f>industry_stocks[[#This Row],[value]]</f>
        <v>0</v>
      </c>
      <c r="M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Power.(id_35)(sim_3)</v>
      </c>
    </row>
    <row r="23" spans="1:13" x14ac:dyDescent="0.4">
      <c r="A23">
        <v>34</v>
      </c>
      <c r="B23">
        <v>6</v>
      </c>
      <c r="C23" t="s">
        <v>31</v>
      </c>
      <c r="D23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3" t="str">
        <f>VLOOKUP(industry_stocks[[#This Row],[commodity_id]],commodities[[id]:[name]],3,)&amp;"(sim "&amp;VLOOKUP(industry_stocks[[#This Row],[commodity_id]],commodities[[id]:[name]],2,)&amp;")"</f>
        <v>Means of Production(sim 3)</v>
      </c>
      <c r="F23">
        <v>0</v>
      </c>
      <c r="G23">
        <v>0.66666666666666696</v>
      </c>
      <c r="H23">
        <v>3</v>
      </c>
      <c r="I23">
        <v>11</v>
      </c>
      <c r="J23">
        <v>0</v>
      </c>
      <c r="K23">
        <f>industry_stocks[[#This Row],[size]]*VLOOKUP(industry_stocks[[#This Row],[commodity_id]],commodities[[id]:[unit_value]],9,FALSE)</f>
        <v>0</v>
      </c>
      <c r="L23">
        <f>industry_stocks[[#This Row],[value]]</f>
        <v>0</v>
      </c>
      <c r="M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Production.(id_34)(sim_3)</v>
      </c>
    </row>
    <row r="24" spans="1:13" x14ac:dyDescent="0.4">
      <c r="A24">
        <v>38</v>
      </c>
      <c r="B24">
        <v>5</v>
      </c>
      <c r="C24" t="s">
        <v>32</v>
      </c>
      <c r="D24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24" t="str">
        <f>VLOOKUP(industry_stocks[[#This Row],[commodity_id]],commodities[[id]:[name]],3,)&amp;"(sim "&amp;VLOOKUP(industry_stocks[[#This Row],[commodity_id]],commodities[[id]:[name]],2,)&amp;")"</f>
        <v>Consumption(sim 3)</v>
      </c>
      <c r="F24">
        <v>3000</v>
      </c>
      <c r="G24">
        <v>0</v>
      </c>
      <c r="H24">
        <v>3</v>
      </c>
      <c r="I24">
        <v>9</v>
      </c>
      <c r="J24">
        <v>0</v>
      </c>
      <c r="K24">
        <f>industry_stocks[[#This Row],[size]]*VLOOKUP(industry_stocks[[#This Row],[commodity_id]],commodities[[id]:[unit_value]],9,FALSE)</f>
        <v>3000</v>
      </c>
      <c r="L24">
        <f>industry_stocks[[#This Row],[value]]</f>
        <v>3000</v>
      </c>
      <c r="M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II.Sales.Consumption.(id_38)(sim_3)</v>
      </c>
    </row>
    <row r="25" spans="1:13" x14ac:dyDescent="0.4">
      <c r="A25">
        <v>37</v>
      </c>
      <c r="B25">
        <v>6</v>
      </c>
      <c r="C25" t="s">
        <v>32</v>
      </c>
      <c r="D25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5" t="str">
        <f>VLOOKUP(industry_stocks[[#This Row],[commodity_id]],commodities[[id]:[name]],3,)&amp;"(sim "&amp;VLOOKUP(industry_stocks[[#This Row],[commodity_id]],commodities[[id]:[name]],2,)&amp;")"</f>
        <v>Means of Production(sim 3)</v>
      </c>
      <c r="F25">
        <v>6000</v>
      </c>
      <c r="G25">
        <v>0</v>
      </c>
      <c r="H25">
        <v>3</v>
      </c>
      <c r="I25">
        <v>11</v>
      </c>
      <c r="J25">
        <v>0</v>
      </c>
      <c r="K25">
        <f>industry_stocks[[#This Row],[size]]*VLOOKUP(industry_stocks[[#This Row],[commodity_id]],commodities[[id]:[unit_value]],9,FALSE)</f>
        <v>6000</v>
      </c>
      <c r="L25">
        <f>industry_stocks[[#This Row],[value]]</f>
        <v>6000</v>
      </c>
      <c r="M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Production.(id_37)(sim_3)</v>
      </c>
    </row>
    <row r="26" spans="1:13" hidden="1" x14ac:dyDescent="0.4">
      <c r="A26">
        <v>53</v>
      </c>
      <c r="B26">
        <v>7</v>
      </c>
      <c r="C26" t="s">
        <v>30</v>
      </c>
      <c r="D26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6" t="str">
        <f>VLOOKUP(industry_stocks[[#This Row],[commodity_id]],commodities[[id]:[name]],3,)&amp;"(sim "&amp;VLOOKUP(industry_stocks[[#This Row],[commodity_id]],commodities[[id]:[name]],2,)&amp;")"</f>
        <v>Money(sim 4)</v>
      </c>
      <c r="F26">
        <v>6000</v>
      </c>
      <c r="G26">
        <v>0</v>
      </c>
      <c r="H26">
        <v>4</v>
      </c>
      <c r="I26">
        <v>16</v>
      </c>
      <c r="J26">
        <v>0</v>
      </c>
      <c r="K26">
        <f>industry_stocks[[#This Row],[size]]*VLOOKUP(industry_stocks[[#This Row],[commodity_id]],commodities[[id]:[unit_value]],9,FALSE)</f>
        <v>6000</v>
      </c>
      <c r="L26">
        <f>industry_stocks[[#This Row],[value]]</f>
        <v>6000</v>
      </c>
      <c r="M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3" hidden="1" x14ac:dyDescent="0.4">
      <c r="A27">
        <v>54</v>
      </c>
      <c r="B27">
        <v>8</v>
      </c>
      <c r="C27" t="s">
        <v>30</v>
      </c>
      <c r="D27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27" t="str">
        <f>VLOOKUP(industry_stocks[[#This Row],[commodity_id]],commodities[[id]:[name]],3,)&amp;"(sim "&amp;VLOOKUP(industry_stocks[[#This Row],[commodity_id]],commodities[[id]:[name]],2,)&amp;")"</f>
        <v>Money(sim 4)</v>
      </c>
      <c r="F27">
        <v>3000</v>
      </c>
      <c r="G27">
        <v>0</v>
      </c>
      <c r="H27">
        <v>4</v>
      </c>
      <c r="I27">
        <v>16</v>
      </c>
      <c r="J27">
        <v>0</v>
      </c>
      <c r="K27">
        <f>industry_stocks[[#This Row],[size]]*VLOOKUP(industry_stocks[[#This Row],[commodity_id]],commodities[[id]:[unit_value]],9,FALSE)</f>
        <v>3000</v>
      </c>
      <c r="L27">
        <f>industry_stocks[[#This Row],[value]]</f>
        <v>3000</v>
      </c>
      <c r="M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28" spans="1:13" hidden="1" x14ac:dyDescent="0.4">
      <c r="A28">
        <v>57</v>
      </c>
      <c r="B28">
        <v>9</v>
      </c>
      <c r="C28" t="s">
        <v>30</v>
      </c>
      <c r="D28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28" t="str">
        <f>VLOOKUP(industry_stocks[[#This Row],[commodity_id]],commodities[[id]:[name]],3,)&amp;"(sim "&amp;VLOOKUP(industry_stocks[[#This Row],[commodity_id]],commodities[[id]:[name]],2,)&amp;")"</f>
        <v>Money(sim 4)</v>
      </c>
      <c r="F28">
        <v>3000</v>
      </c>
      <c r="G28">
        <v>0</v>
      </c>
      <c r="H28">
        <v>4</v>
      </c>
      <c r="I28">
        <v>16</v>
      </c>
      <c r="J28">
        <v>0</v>
      </c>
      <c r="K28">
        <f>industry_stocks[[#This Row],[size]]*VLOOKUP(industry_stocks[[#This Row],[commodity_id]],commodities[[id]:[unit_value]],9,FALSE)</f>
        <v>3000</v>
      </c>
      <c r="L28">
        <f>industry_stocks[[#This Row],[value]]</f>
        <v>3000</v>
      </c>
      <c r="M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29" spans="1:13" hidden="1" x14ac:dyDescent="0.4">
      <c r="A29">
        <v>51</v>
      </c>
      <c r="B29">
        <v>7</v>
      </c>
      <c r="C29" t="s">
        <v>31</v>
      </c>
      <c r="D29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9" t="str">
        <f>VLOOKUP(industry_stocks[[#This Row],[commodity_id]],commodities[[id]:[name]],3,)&amp;"(sim "&amp;VLOOKUP(industry_stocks[[#This Row],[commodity_id]],commodities[[id]:[name]],2,)&amp;")"</f>
        <v>Labour Power(sim 4)</v>
      </c>
      <c r="F29">
        <v>0</v>
      </c>
      <c r="G29">
        <v>0.33333333333333298</v>
      </c>
      <c r="H29">
        <v>4</v>
      </c>
      <c r="I29">
        <v>13</v>
      </c>
      <c r="J29">
        <v>0</v>
      </c>
      <c r="K29">
        <f>industry_stocks[[#This Row],[size]]*VLOOKUP(industry_stocks[[#This Row],[commodity_id]],commodities[[id]:[unit_value]],9,FALSE)</f>
        <v>0</v>
      </c>
      <c r="L29">
        <f>industry_stocks[[#This Row],[value]]</f>
        <v>0</v>
      </c>
      <c r="M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30" spans="1:13" hidden="1" x14ac:dyDescent="0.4">
      <c r="A30">
        <v>52</v>
      </c>
      <c r="B30">
        <v>7</v>
      </c>
      <c r="C30" t="s">
        <v>31</v>
      </c>
      <c r="D30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30" t="str">
        <f>VLOOKUP(industry_stocks[[#This Row],[commodity_id]],commodities[[id]:[name]],3,)&amp;"(sim "&amp;VLOOKUP(industry_stocks[[#This Row],[commodity_id]],commodities[[id]:[name]],2,)&amp;")"</f>
        <v>Means of Production(sim 4)</v>
      </c>
      <c r="F30">
        <v>0</v>
      </c>
      <c r="G30">
        <v>0.66666666666666696</v>
      </c>
      <c r="H30">
        <v>4</v>
      </c>
      <c r="I30">
        <v>15</v>
      </c>
      <c r="J30">
        <v>0</v>
      </c>
      <c r="K30">
        <f>industry_stocks[[#This Row],[size]]*VLOOKUP(industry_stocks[[#This Row],[commodity_id]],commodities[[id]:[unit_value]],9,FALSE)</f>
        <v>0</v>
      </c>
      <c r="L30">
        <f>industry_stocks[[#This Row],[value]]</f>
        <v>0</v>
      </c>
      <c r="M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31" spans="1:13" hidden="1" x14ac:dyDescent="0.4">
      <c r="A31">
        <v>46</v>
      </c>
      <c r="B31">
        <v>8</v>
      </c>
      <c r="C31" t="s">
        <v>31</v>
      </c>
      <c r="D31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1" t="str">
        <f>VLOOKUP(industry_stocks[[#This Row],[commodity_id]],commodities[[id]:[name]],3,)&amp;"(sim "&amp;VLOOKUP(industry_stocks[[#This Row],[commodity_id]],commodities[[id]:[name]],2,)&amp;")"</f>
        <v>Labour Power(sim 4)</v>
      </c>
      <c r="F31">
        <v>0</v>
      </c>
      <c r="G31">
        <v>0.33333333333333298</v>
      </c>
      <c r="H31">
        <v>4</v>
      </c>
      <c r="I31">
        <v>13</v>
      </c>
      <c r="J31">
        <v>0</v>
      </c>
      <c r="K31">
        <f>industry_stocks[[#This Row],[size]]*VLOOKUP(industry_stocks[[#This Row],[commodity_id]],commodities[[id]:[unit_value]],9,FALSE)</f>
        <v>0</v>
      </c>
      <c r="L31">
        <f>industry_stocks[[#This Row],[value]]</f>
        <v>0</v>
      </c>
      <c r="M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3" hidden="1" x14ac:dyDescent="0.4">
      <c r="A32">
        <v>49</v>
      </c>
      <c r="B32">
        <v>8</v>
      </c>
      <c r="C32" t="s">
        <v>31</v>
      </c>
      <c r="D32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2" t="str">
        <f>VLOOKUP(industry_stocks[[#This Row],[commodity_id]],commodities[[id]:[name]],3,)&amp;"(sim "&amp;VLOOKUP(industry_stocks[[#This Row],[commodity_id]],commodities[[id]:[name]],2,)&amp;")"</f>
        <v>Means of Production(sim 4)</v>
      </c>
      <c r="F32">
        <v>0</v>
      </c>
      <c r="G32">
        <v>0.66666666666666696</v>
      </c>
      <c r="H32">
        <v>4</v>
      </c>
      <c r="I32">
        <v>15</v>
      </c>
      <c r="J32">
        <v>0</v>
      </c>
      <c r="K32">
        <f>industry_stocks[[#This Row],[size]]*VLOOKUP(industry_stocks[[#This Row],[commodity_id]],commodities[[id]:[unit_value]],9,FALSE)</f>
        <v>0</v>
      </c>
      <c r="L32">
        <f>industry_stocks[[#This Row],[value]]</f>
        <v>0</v>
      </c>
      <c r="M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3" hidden="1" x14ac:dyDescent="0.4">
      <c r="A33">
        <v>48</v>
      </c>
      <c r="B33">
        <v>9</v>
      </c>
      <c r="C33" t="s">
        <v>31</v>
      </c>
      <c r="D33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3" t="str">
        <f>VLOOKUP(industry_stocks[[#This Row],[commodity_id]],commodities[[id]:[name]],3,)&amp;"(sim "&amp;VLOOKUP(industry_stocks[[#This Row],[commodity_id]],commodities[[id]:[name]],2,)&amp;")"</f>
        <v>Means of Production(sim 4)</v>
      </c>
      <c r="F33">
        <v>0</v>
      </c>
      <c r="G33">
        <v>0.66666666666666696</v>
      </c>
      <c r="H33">
        <v>4</v>
      </c>
      <c r="I33">
        <v>15</v>
      </c>
      <c r="J33">
        <v>0</v>
      </c>
      <c r="K33">
        <f>industry_stocks[[#This Row],[size]]*VLOOKUP(industry_stocks[[#This Row],[commodity_id]],commodities[[id]:[unit_value]],9,FALSE)</f>
        <v>0</v>
      </c>
      <c r="L33">
        <f>industry_stocks[[#This Row],[value]]</f>
        <v>0</v>
      </c>
      <c r="M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4" spans="1:13" hidden="1" x14ac:dyDescent="0.4">
      <c r="A34">
        <v>56</v>
      </c>
      <c r="B34">
        <v>9</v>
      </c>
      <c r="C34" t="s">
        <v>31</v>
      </c>
      <c r="D34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4" t="str">
        <f>VLOOKUP(industry_stocks[[#This Row],[commodity_id]],commodities[[id]:[name]],3,)&amp;"(sim "&amp;VLOOKUP(industry_stocks[[#This Row],[commodity_id]],commodities[[id]:[name]],2,)&amp;")"</f>
        <v>Labour Power(sim 4)</v>
      </c>
      <c r="F34">
        <v>0</v>
      </c>
      <c r="G34">
        <v>0.33333333333333298</v>
      </c>
      <c r="H34">
        <v>4</v>
      </c>
      <c r="I34">
        <v>13</v>
      </c>
      <c r="J34">
        <v>0</v>
      </c>
      <c r="K34">
        <f>industry_stocks[[#This Row],[size]]*VLOOKUP(industry_stocks[[#This Row],[commodity_id]],commodities[[id]:[unit_value]],9,FALSE)</f>
        <v>0</v>
      </c>
      <c r="L34">
        <f>industry_stocks[[#This Row],[value]]</f>
        <v>0</v>
      </c>
      <c r="M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5" spans="1:13" hidden="1" x14ac:dyDescent="0.4">
      <c r="A35">
        <v>50</v>
      </c>
      <c r="B35">
        <v>7</v>
      </c>
      <c r="C35" t="s">
        <v>32</v>
      </c>
      <c r="D35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35" t="str">
        <f>VLOOKUP(industry_stocks[[#This Row],[commodity_id]],commodities[[id]:[name]],3,)&amp;"(sim "&amp;VLOOKUP(industry_stocks[[#This Row],[commodity_id]],commodities[[id]:[name]],2,)&amp;")"</f>
        <v>Means of Production(sim 4)</v>
      </c>
      <c r="F35">
        <v>6000</v>
      </c>
      <c r="G35">
        <v>0</v>
      </c>
      <c r="H35">
        <v>4</v>
      </c>
      <c r="I35">
        <v>15</v>
      </c>
      <c r="J35">
        <v>0</v>
      </c>
      <c r="K35">
        <f>industry_stocks[[#This Row],[size]]*VLOOKUP(industry_stocks[[#This Row],[commodity_id]],commodities[[id]:[unit_value]],9,FALSE)</f>
        <v>6000</v>
      </c>
      <c r="L35">
        <f>industry_stocks[[#This Row],[value]]</f>
        <v>6000</v>
      </c>
      <c r="M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6" spans="1:13" hidden="1" x14ac:dyDescent="0.4">
      <c r="A36">
        <v>55</v>
      </c>
      <c r="B36">
        <v>8</v>
      </c>
      <c r="C36" t="s">
        <v>32</v>
      </c>
      <c r="D36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6" t="str">
        <f>VLOOKUP(industry_stocks[[#This Row],[commodity_id]],commodities[[id]:[name]],3,)&amp;"(sim "&amp;VLOOKUP(industry_stocks[[#This Row],[commodity_id]],commodities[[id]:[name]],2,)&amp;")"</f>
        <v>Necessities(sim 4)</v>
      </c>
      <c r="F36">
        <v>3000</v>
      </c>
      <c r="G36">
        <v>0</v>
      </c>
      <c r="H36">
        <v>4</v>
      </c>
      <c r="I36">
        <v>17</v>
      </c>
      <c r="J36">
        <v>0</v>
      </c>
      <c r="K36">
        <f>industry_stocks[[#This Row],[size]]*VLOOKUP(industry_stocks[[#This Row],[commodity_id]],commodities[[id]:[unit_value]],9,FALSE)</f>
        <v>3000</v>
      </c>
      <c r="L36">
        <f>industry_stocks[[#This Row],[value]]</f>
        <v>3000</v>
      </c>
      <c r="M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7" spans="1:13" hidden="1" x14ac:dyDescent="0.4">
      <c r="A37">
        <v>47</v>
      </c>
      <c r="B37">
        <v>9</v>
      </c>
      <c r="C37" t="s">
        <v>32</v>
      </c>
      <c r="D37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7" t="str">
        <f>VLOOKUP(industry_stocks[[#This Row],[commodity_id]],commodities[[id]:[name]],3,)&amp;"(sim "&amp;VLOOKUP(industry_stocks[[#This Row],[commodity_id]],commodities[[id]:[name]],2,)&amp;")"</f>
        <v>Luxuries(sim 4)</v>
      </c>
      <c r="F37">
        <v>3000</v>
      </c>
      <c r="G37">
        <v>0</v>
      </c>
      <c r="H37">
        <v>4</v>
      </c>
      <c r="I37">
        <v>14</v>
      </c>
      <c r="J37">
        <v>0</v>
      </c>
      <c r="K37">
        <f>industry_stocks[[#This Row],[size]]*VLOOKUP(industry_stocks[[#This Row],[commodity_id]],commodities[[id]:[unit_value]],9,FALSE)</f>
        <v>3000</v>
      </c>
      <c r="L37">
        <f>industry_stocks[[#This Row],[value]]</f>
        <v>3000</v>
      </c>
      <c r="M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3" hidden="1" x14ac:dyDescent="0.4">
      <c r="A38">
        <v>71</v>
      </c>
      <c r="B38">
        <v>10</v>
      </c>
      <c r="C38" t="s">
        <v>30</v>
      </c>
      <c r="D38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38" t="str">
        <f>VLOOKUP(industry_stocks[[#This Row],[commodity_id]],commodities[[id]:[name]],3,)&amp;"(sim "&amp;VLOOKUP(industry_stocks[[#This Row],[commodity_id]],commodities[[id]:[name]],2,)&amp;")"</f>
        <v>Money(sim 5)</v>
      </c>
      <c r="F38">
        <v>3000</v>
      </c>
      <c r="G38">
        <v>0</v>
      </c>
      <c r="H38">
        <v>5</v>
      </c>
      <c r="I38">
        <v>21</v>
      </c>
      <c r="J38">
        <v>0</v>
      </c>
      <c r="K38">
        <f>industry_stocks[[#This Row],[size]]*VLOOKUP(industry_stocks[[#This Row],[commodity_id]],commodities[[id]:[unit_value]],9,FALSE)</f>
        <v>3000</v>
      </c>
      <c r="L38">
        <f>industry_stocks[[#This Row],[value]]</f>
        <v>3000</v>
      </c>
      <c r="M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3" hidden="1" x14ac:dyDescent="0.4">
      <c r="A39">
        <v>67</v>
      </c>
      <c r="B39">
        <v>11</v>
      </c>
      <c r="C39" t="s">
        <v>30</v>
      </c>
      <c r="D39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39" t="str">
        <f>VLOOKUP(industry_stocks[[#This Row],[commodity_id]],commodities[[id]:[name]],3,)&amp;"(sim "&amp;VLOOKUP(industry_stocks[[#This Row],[commodity_id]],commodities[[id]:[name]],2,)&amp;")"</f>
        <v>Money(sim 5)</v>
      </c>
      <c r="F39">
        <v>9000</v>
      </c>
      <c r="G39">
        <v>0</v>
      </c>
      <c r="H39">
        <v>5</v>
      </c>
      <c r="I39">
        <v>21</v>
      </c>
      <c r="J39">
        <v>0</v>
      </c>
      <c r="K39">
        <f>industry_stocks[[#This Row],[size]]*VLOOKUP(industry_stocks[[#This Row],[commodity_id]],commodities[[id]:[unit_value]],9,FALSE)</f>
        <v>9000</v>
      </c>
      <c r="L39">
        <f>industry_stocks[[#This Row],[value]]</f>
        <v>9000</v>
      </c>
      <c r="M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0" spans="1:13" hidden="1" x14ac:dyDescent="0.4">
      <c r="A40">
        <v>68</v>
      </c>
      <c r="B40">
        <v>10</v>
      </c>
      <c r="C40" t="s">
        <v>31</v>
      </c>
      <c r="D40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0" t="str">
        <f>VLOOKUP(industry_stocks[[#This Row],[commodity_id]],commodities[[id]:[name]],3,)&amp;"(sim "&amp;VLOOKUP(industry_stocks[[#This Row],[commodity_id]],commodities[[id]:[name]],2,)&amp;")"</f>
        <v>Means of Production(sim 5)</v>
      </c>
      <c r="F40">
        <v>0</v>
      </c>
      <c r="G40">
        <v>0.5</v>
      </c>
      <c r="H40">
        <v>5</v>
      </c>
      <c r="I40">
        <v>20</v>
      </c>
      <c r="J40">
        <v>0</v>
      </c>
      <c r="K40">
        <f>industry_stocks[[#This Row],[size]]*VLOOKUP(industry_stocks[[#This Row],[commodity_id]],commodities[[id]:[unit_value]],9,FALSE)</f>
        <v>0</v>
      </c>
      <c r="L40">
        <f>industry_stocks[[#This Row],[value]]</f>
        <v>0</v>
      </c>
      <c r="M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1" spans="1:13" hidden="1" x14ac:dyDescent="0.4">
      <c r="A41">
        <v>69</v>
      </c>
      <c r="B41">
        <v>10</v>
      </c>
      <c r="C41" t="s">
        <v>31</v>
      </c>
      <c r="D41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1" t="str">
        <f>VLOOKUP(industry_stocks[[#This Row],[commodity_id]],commodities[[id]:[name]],3,)&amp;"(sim "&amp;VLOOKUP(industry_stocks[[#This Row],[commodity_id]],commodities[[id]:[name]],2,)&amp;")"</f>
        <v>Labour Power(sim 5)</v>
      </c>
      <c r="F41">
        <v>0</v>
      </c>
      <c r="G41">
        <v>0.5</v>
      </c>
      <c r="H41">
        <v>5</v>
      </c>
      <c r="I41">
        <v>19</v>
      </c>
      <c r="J41">
        <v>0</v>
      </c>
      <c r="K41">
        <f>industry_stocks[[#This Row],[size]]*VLOOKUP(industry_stocks[[#This Row],[commodity_id]],commodities[[id]:[unit_value]],9,FALSE)</f>
        <v>0</v>
      </c>
      <c r="L41">
        <f>industry_stocks[[#This Row],[value]]</f>
        <v>0</v>
      </c>
      <c r="M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2" spans="1:13" hidden="1" x14ac:dyDescent="0.4">
      <c r="A42">
        <v>66</v>
      </c>
      <c r="B42">
        <v>11</v>
      </c>
      <c r="C42" t="s">
        <v>31</v>
      </c>
      <c r="D42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2" t="str">
        <f>VLOOKUP(industry_stocks[[#This Row],[commodity_id]],commodities[[id]:[name]],3,)&amp;"(sim "&amp;VLOOKUP(industry_stocks[[#This Row],[commodity_id]],commodities[[id]:[name]],2,)&amp;")"</f>
        <v>Means of Production(sim 5)</v>
      </c>
      <c r="F42">
        <v>0</v>
      </c>
      <c r="G42">
        <v>0.66666666666666696</v>
      </c>
      <c r="H42">
        <v>5</v>
      </c>
      <c r="I42">
        <v>20</v>
      </c>
      <c r="J42">
        <v>0</v>
      </c>
      <c r="K42">
        <f>industry_stocks[[#This Row],[size]]*VLOOKUP(industry_stocks[[#This Row],[commodity_id]],commodities[[id]:[unit_value]],9,FALSE)</f>
        <v>0</v>
      </c>
      <c r="L42">
        <f>industry_stocks[[#This Row],[value]]</f>
        <v>0</v>
      </c>
      <c r="M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3" spans="1:13" hidden="1" x14ac:dyDescent="0.4">
      <c r="A43">
        <v>70</v>
      </c>
      <c r="B43">
        <v>11</v>
      </c>
      <c r="C43" t="s">
        <v>31</v>
      </c>
      <c r="D43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3" t="str">
        <f>VLOOKUP(industry_stocks[[#This Row],[commodity_id]],commodities[[id]:[name]],3,)&amp;"(sim "&amp;VLOOKUP(industry_stocks[[#This Row],[commodity_id]],commodities[[id]:[name]],2,)&amp;")"</f>
        <v>Labour Power(sim 5)</v>
      </c>
      <c r="F43">
        <v>0</v>
      </c>
      <c r="G43">
        <v>0.33333333333333298</v>
      </c>
      <c r="H43">
        <v>5</v>
      </c>
      <c r="I43">
        <v>19</v>
      </c>
      <c r="J43">
        <v>0</v>
      </c>
      <c r="K43">
        <f>industry_stocks[[#This Row],[size]]*VLOOKUP(industry_stocks[[#This Row],[commodity_id]],commodities[[id]:[unit_value]],9,FALSE)</f>
        <v>0</v>
      </c>
      <c r="L43">
        <f>industry_stocks[[#This Row],[value]]</f>
        <v>0</v>
      </c>
      <c r="M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4" spans="1:13" hidden="1" x14ac:dyDescent="0.4">
      <c r="A44">
        <v>72</v>
      </c>
      <c r="B44">
        <v>10</v>
      </c>
      <c r="C44" t="s">
        <v>32</v>
      </c>
      <c r="D44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4" t="str">
        <f>VLOOKUP(industry_stocks[[#This Row],[commodity_id]],commodities[[id]:[name]],3,)&amp;"(sim "&amp;VLOOKUP(industry_stocks[[#This Row],[commodity_id]],commodities[[id]:[name]],2,)&amp;")"</f>
        <v>Consumption(sim 5)</v>
      </c>
      <c r="F44">
        <v>3000</v>
      </c>
      <c r="G44">
        <v>0</v>
      </c>
      <c r="H44">
        <v>5</v>
      </c>
      <c r="I44">
        <v>18</v>
      </c>
      <c r="J44">
        <v>0</v>
      </c>
      <c r="K44">
        <f>industry_stocks[[#This Row],[size]]*VLOOKUP(industry_stocks[[#This Row],[commodity_id]],commodities[[id]:[unit_value]],9,FALSE)</f>
        <v>3000</v>
      </c>
      <c r="L44">
        <f>industry_stocks[[#This Row],[value]]</f>
        <v>3000</v>
      </c>
      <c r="M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5" spans="1:13" hidden="1" x14ac:dyDescent="0.4">
      <c r="A45">
        <v>65</v>
      </c>
      <c r="B45">
        <v>11</v>
      </c>
      <c r="C45" t="s">
        <v>32</v>
      </c>
      <c r="D45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5" t="str">
        <f>VLOOKUP(industry_stocks[[#This Row],[commodity_id]],commodities[[id]:[name]],3,)&amp;"(sim "&amp;VLOOKUP(industry_stocks[[#This Row],[commodity_id]],commodities[[id]:[name]],2,)&amp;")"</f>
        <v>Means of Production(sim 5)</v>
      </c>
      <c r="F45">
        <v>5500</v>
      </c>
      <c r="G45">
        <v>0</v>
      </c>
      <c r="H45">
        <v>5</v>
      </c>
      <c r="I45">
        <v>20</v>
      </c>
      <c r="J45">
        <v>0</v>
      </c>
      <c r="K45">
        <f>industry_stocks[[#This Row],[size]]*VLOOKUP(industry_stocks[[#This Row],[commodity_id]],commodities[[id]:[unit_value]],9,FALSE)</f>
        <v>5500</v>
      </c>
      <c r="L45">
        <f>industry_stocks[[#This Row],[value]]</f>
        <v>5500</v>
      </c>
      <c r="M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3" hidden="1" x14ac:dyDescent="0.4">
      <c r="A46">
        <v>83</v>
      </c>
      <c r="B46">
        <v>12</v>
      </c>
      <c r="C46" t="s">
        <v>30</v>
      </c>
      <c r="D46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6" t="str">
        <f>VLOOKUP(industry_stocks[[#This Row],[commodity_id]],commodities[[id]:[name]],3,)&amp;"(sim "&amp;VLOOKUP(industry_stocks[[#This Row],[commodity_id]],commodities[[id]:[name]],2,)&amp;")"</f>
        <v>Money(sim 6)</v>
      </c>
      <c r="F46">
        <v>6000</v>
      </c>
      <c r="G46">
        <v>0</v>
      </c>
      <c r="H46">
        <v>6</v>
      </c>
      <c r="I46">
        <v>25</v>
      </c>
      <c r="J46">
        <v>0</v>
      </c>
      <c r="K46">
        <f>industry_stocks[[#This Row],[size]]*VLOOKUP(industry_stocks[[#This Row],[commodity_id]],commodities[[id]:[unit_value]],9,FALSE)</f>
        <v>6000</v>
      </c>
      <c r="L46">
        <f>industry_stocks[[#This Row],[value]]</f>
        <v>6000</v>
      </c>
      <c r="M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3" hidden="1" x14ac:dyDescent="0.4">
      <c r="A47">
        <v>80</v>
      </c>
      <c r="B47">
        <v>13</v>
      </c>
      <c r="C47" t="s">
        <v>30</v>
      </c>
      <c r="D47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47" t="str">
        <f>VLOOKUP(industry_stocks[[#This Row],[commodity_id]],commodities[[id]:[name]],3,)&amp;"(sim "&amp;VLOOKUP(industry_stocks[[#This Row],[commodity_id]],commodities[[id]:[name]],2,)&amp;")"</f>
        <v>Money(sim 6)</v>
      </c>
      <c r="F47">
        <v>4000</v>
      </c>
      <c r="G47">
        <v>0</v>
      </c>
      <c r="H47">
        <v>6</v>
      </c>
      <c r="I47">
        <v>25</v>
      </c>
      <c r="J47">
        <v>0</v>
      </c>
      <c r="K47">
        <f>industry_stocks[[#This Row],[size]]*VLOOKUP(industry_stocks[[#This Row],[commodity_id]],commodities[[id]:[unit_value]],9,FALSE)</f>
        <v>4000</v>
      </c>
      <c r="L47">
        <f>industry_stocks[[#This Row],[value]]</f>
        <v>4000</v>
      </c>
      <c r="M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48" spans="1:13" hidden="1" x14ac:dyDescent="0.4">
      <c r="A48">
        <v>81</v>
      </c>
      <c r="B48">
        <v>12</v>
      </c>
      <c r="C48" t="s">
        <v>31</v>
      </c>
      <c r="D48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8" t="str">
        <f>VLOOKUP(industry_stocks[[#This Row],[commodity_id]],commodities[[id]:[name]],3,)&amp;"(sim "&amp;VLOOKUP(industry_stocks[[#This Row],[commodity_id]],commodities[[id]:[name]],2,)&amp;")"</f>
        <v>Labour Power(sim 6)</v>
      </c>
      <c r="F48">
        <v>0</v>
      </c>
      <c r="G48">
        <v>0.33333333333333298</v>
      </c>
      <c r="H48">
        <v>6</v>
      </c>
      <c r="I48">
        <v>23</v>
      </c>
      <c r="J48">
        <v>0</v>
      </c>
      <c r="K48">
        <f>industry_stocks[[#This Row],[size]]*VLOOKUP(industry_stocks[[#This Row],[commodity_id]],commodities[[id]:[unit_value]],9,FALSE)</f>
        <v>0</v>
      </c>
      <c r="L48">
        <f>industry_stocks[[#This Row],[value]]</f>
        <v>0</v>
      </c>
      <c r="M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9" spans="1:13" hidden="1" x14ac:dyDescent="0.4">
      <c r="A49">
        <v>84</v>
      </c>
      <c r="B49">
        <v>12</v>
      </c>
      <c r="C49" t="s">
        <v>31</v>
      </c>
      <c r="D49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9" t="str">
        <f>VLOOKUP(industry_stocks[[#This Row],[commodity_id]],commodities[[id]:[name]],3,)&amp;"(sim "&amp;VLOOKUP(industry_stocks[[#This Row],[commodity_id]],commodities[[id]:[name]],2,)&amp;")"</f>
        <v>Means of Production(sim 6)</v>
      </c>
      <c r="F49">
        <v>0</v>
      </c>
      <c r="G49">
        <v>0.66666666666666696</v>
      </c>
      <c r="H49">
        <v>6</v>
      </c>
      <c r="I49">
        <v>24</v>
      </c>
      <c r="J49">
        <v>0</v>
      </c>
      <c r="K49">
        <f>industry_stocks[[#This Row],[size]]*VLOOKUP(industry_stocks[[#This Row],[commodity_id]],commodities[[id]:[unit_value]],9,FALSE)</f>
        <v>0</v>
      </c>
      <c r="L49">
        <f>industry_stocks[[#This Row],[value]]</f>
        <v>0</v>
      </c>
      <c r="M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50" spans="1:13" hidden="1" x14ac:dyDescent="0.4">
      <c r="A50">
        <v>82</v>
      </c>
      <c r="B50">
        <v>13</v>
      </c>
      <c r="C50" t="s">
        <v>31</v>
      </c>
      <c r="D50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0" t="str">
        <f>VLOOKUP(industry_stocks[[#This Row],[commodity_id]],commodities[[id]:[name]],3,)&amp;"(sim "&amp;VLOOKUP(industry_stocks[[#This Row],[commodity_id]],commodities[[id]:[name]],2,)&amp;")"</f>
        <v>Labour Power(sim 6)</v>
      </c>
      <c r="F50">
        <v>0</v>
      </c>
      <c r="G50">
        <v>0.66666666666666696</v>
      </c>
      <c r="H50">
        <v>6</v>
      </c>
      <c r="I50">
        <v>23</v>
      </c>
      <c r="J50">
        <v>0</v>
      </c>
      <c r="K50">
        <f>industry_stocks[[#This Row],[size]]*VLOOKUP(industry_stocks[[#This Row],[commodity_id]],commodities[[id]:[unit_value]],9,FALSE)</f>
        <v>0</v>
      </c>
      <c r="L50">
        <f>industry_stocks[[#This Row],[value]]</f>
        <v>0</v>
      </c>
      <c r="M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1" spans="1:13" hidden="1" x14ac:dyDescent="0.4">
      <c r="A51">
        <v>85</v>
      </c>
      <c r="B51">
        <v>13</v>
      </c>
      <c r="C51" t="s">
        <v>31</v>
      </c>
      <c r="D51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1" t="str">
        <f>VLOOKUP(industry_stocks[[#This Row],[commodity_id]],commodities[[id]:[name]],3,)&amp;"(sim "&amp;VLOOKUP(industry_stocks[[#This Row],[commodity_id]],commodities[[id]:[name]],2,)&amp;")"</f>
        <v>Means of Production(sim 6)</v>
      </c>
      <c r="F51">
        <v>0</v>
      </c>
      <c r="G51">
        <v>0.33333333333333298</v>
      </c>
      <c r="H51">
        <v>6</v>
      </c>
      <c r="I51">
        <v>24</v>
      </c>
      <c r="J51">
        <v>0</v>
      </c>
      <c r="K51">
        <f>industry_stocks[[#This Row],[size]]*VLOOKUP(industry_stocks[[#This Row],[commodity_id]],commodities[[id]:[unit_value]],9,FALSE)</f>
        <v>0</v>
      </c>
      <c r="L51">
        <f>industry_stocks[[#This Row],[value]]</f>
        <v>0</v>
      </c>
      <c r="M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2" spans="1:13" hidden="1" x14ac:dyDescent="0.4">
      <c r="A52">
        <v>79</v>
      </c>
      <c r="B52">
        <v>12</v>
      </c>
      <c r="C52" t="s">
        <v>32</v>
      </c>
      <c r="D52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52" t="str">
        <f>VLOOKUP(industry_stocks[[#This Row],[commodity_id]],commodities[[id]:[name]],3,)&amp;"(sim "&amp;VLOOKUP(industry_stocks[[#This Row],[commodity_id]],commodities[[id]:[name]],2,)&amp;")"</f>
        <v>Means of Production(sim 6)</v>
      </c>
      <c r="F52">
        <v>6000</v>
      </c>
      <c r="G52">
        <v>0</v>
      </c>
      <c r="H52">
        <v>6</v>
      </c>
      <c r="I52">
        <v>24</v>
      </c>
      <c r="J52">
        <v>0</v>
      </c>
      <c r="K52">
        <f>industry_stocks[[#This Row],[size]]*VLOOKUP(industry_stocks[[#This Row],[commodity_id]],commodities[[id]:[unit_value]],9,FALSE)</f>
        <v>6000</v>
      </c>
      <c r="L52">
        <f>industry_stocks[[#This Row],[value]]</f>
        <v>6000</v>
      </c>
      <c r="M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3" spans="1:13" hidden="1" x14ac:dyDescent="0.4">
      <c r="A53">
        <v>86</v>
      </c>
      <c r="B53">
        <v>13</v>
      </c>
      <c r="C53" t="s">
        <v>32</v>
      </c>
      <c r="D53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3" t="str">
        <f>VLOOKUP(industry_stocks[[#This Row],[commodity_id]],commodities[[id]:[name]],3,)&amp;"(sim "&amp;VLOOKUP(industry_stocks[[#This Row],[commodity_id]],commodities[[id]:[name]],2,)&amp;")"</f>
        <v>Consumption(sim 6)</v>
      </c>
      <c r="F53">
        <v>6000</v>
      </c>
      <c r="G53">
        <v>0</v>
      </c>
      <c r="H53">
        <v>6</v>
      </c>
      <c r="I53">
        <v>22</v>
      </c>
      <c r="J53">
        <v>0</v>
      </c>
      <c r="K53">
        <f>industry_stocks[[#This Row],[size]]*VLOOKUP(industry_stocks[[#This Row],[commodity_id]],commodities[[id]:[unit_value]],9,FALSE)</f>
        <v>6000</v>
      </c>
      <c r="L53">
        <f>industry_stocks[[#This Row],[value]]</f>
        <v>6000</v>
      </c>
      <c r="M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3" hidden="1" x14ac:dyDescent="0.4">
      <c r="A54">
        <v>96</v>
      </c>
      <c r="B54">
        <v>14</v>
      </c>
      <c r="C54" t="s">
        <v>30</v>
      </c>
      <c r="D54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4" t="str">
        <f>VLOOKUP(industry_stocks[[#This Row],[commodity_id]],commodities[[id]:[name]],3,)&amp;"(sim "&amp;VLOOKUP(industry_stocks[[#This Row],[commodity_id]],commodities[[id]:[name]],2,)&amp;")"</f>
        <v>Money(sim 7)</v>
      </c>
      <c r="F54">
        <v>9000</v>
      </c>
      <c r="G54">
        <v>0</v>
      </c>
      <c r="H54">
        <v>7</v>
      </c>
      <c r="I54">
        <v>30</v>
      </c>
      <c r="J54">
        <v>0</v>
      </c>
      <c r="K54">
        <f>industry_stocks[[#This Row],[size]]*VLOOKUP(industry_stocks[[#This Row],[commodity_id]],commodities[[id]:[unit_value]],9,FALSE)</f>
        <v>9000</v>
      </c>
      <c r="L54">
        <f>industry_stocks[[#This Row],[value]]</f>
        <v>9000</v>
      </c>
      <c r="M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3" hidden="1" x14ac:dyDescent="0.4">
      <c r="A55">
        <v>103</v>
      </c>
      <c r="B55">
        <v>15</v>
      </c>
      <c r="C55" t="s">
        <v>30</v>
      </c>
      <c r="D55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55" t="str">
        <f>VLOOKUP(industry_stocks[[#This Row],[commodity_id]],commodities[[id]:[name]],3,)&amp;"(sim "&amp;VLOOKUP(industry_stocks[[#This Row],[commodity_id]],commodities[[id]:[name]],2,)&amp;")"</f>
        <v>Money(sim 7)</v>
      </c>
      <c r="F55">
        <v>8000</v>
      </c>
      <c r="G55">
        <v>0</v>
      </c>
      <c r="H55">
        <v>7</v>
      </c>
      <c r="I55">
        <v>30</v>
      </c>
      <c r="J55">
        <v>0</v>
      </c>
      <c r="K55">
        <f>industry_stocks[[#This Row],[size]]*VLOOKUP(industry_stocks[[#This Row],[commodity_id]],commodities[[id]:[unit_value]],9,FALSE)</f>
        <v>8000</v>
      </c>
      <c r="L55">
        <f>industry_stocks[[#This Row],[value]]</f>
        <v>8000</v>
      </c>
      <c r="M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56" spans="1:13" hidden="1" x14ac:dyDescent="0.4">
      <c r="A56">
        <v>94</v>
      </c>
      <c r="B56">
        <v>16</v>
      </c>
      <c r="C56" t="s">
        <v>30</v>
      </c>
      <c r="D56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56" t="str">
        <f>VLOOKUP(industry_stocks[[#This Row],[commodity_id]],commodities[[id]:[name]],3,)&amp;"(sim "&amp;VLOOKUP(industry_stocks[[#This Row],[commodity_id]],commodities[[id]:[name]],2,)&amp;")"</f>
        <v>Money(sim 7)</v>
      </c>
      <c r="F56">
        <v>10000</v>
      </c>
      <c r="G56">
        <v>0</v>
      </c>
      <c r="H56">
        <v>7</v>
      </c>
      <c r="I56">
        <v>30</v>
      </c>
      <c r="J56">
        <v>0</v>
      </c>
      <c r="K56">
        <f>industry_stocks[[#This Row],[size]]*VLOOKUP(industry_stocks[[#This Row],[commodity_id]],commodities[[id]:[unit_value]],9,FALSE)</f>
        <v>10000</v>
      </c>
      <c r="L56">
        <f>industry_stocks[[#This Row],[value]]</f>
        <v>10000</v>
      </c>
      <c r="M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57" spans="1:13" hidden="1" x14ac:dyDescent="0.4">
      <c r="A57">
        <v>102</v>
      </c>
      <c r="B57">
        <v>14</v>
      </c>
      <c r="C57" t="s">
        <v>31</v>
      </c>
      <c r="D57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7" t="str">
        <f>VLOOKUP(industry_stocks[[#This Row],[commodity_id]],commodities[[id]:[name]],3,)&amp;"(sim "&amp;VLOOKUP(industry_stocks[[#This Row],[commodity_id]],commodities[[id]:[name]],2,)&amp;")"</f>
        <v>Circulating(sim 7)</v>
      </c>
      <c r="F57">
        <v>0</v>
      </c>
      <c r="G57">
        <v>5.0000000000000001E-3</v>
      </c>
      <c r="H57">
        <v>7</v>
      </c>
      <c r="I57">
        <v>26</v>
      </c>
      <c r="J57">
        <v>0</v>
      </c>
      <c r="K57">
        <f>industry_stocks[[#This Row],[size]]*VLOOKUP(industry_stocks[[#This Row],[commodity_id]],commodities[[id]:[unit_value]],9,FALSE)</f>
        <v>0</v>
      </c>
      <c r="L57">
        <f>industry_stocks[[#This Row],[value]]</f>
        <v>0</v>
      </c>
      <c r="M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8" spans="1:13" hidden="1" x14ac:dyDescent="0.4">
      <c r="A58">
        <v>104</v>
      </c>
      <c r="B58">
        <v>14</v>
      </c>
      <c r="C58" t="s">
        <v>31</v>
      </c>
      <c r="D58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8" t="str">
        <f>VLOOKUP(industry_stocks[[#This Row],[commodity_id]],commodities[[id]:[name]],3,)&amp;"(sim "&amp;VLOOKUP(industry_stocks[[#This Row],[commodity_id]],commodities[[id]:[name]],2,)&amp;")"</f>
        <v>Fixed(sim 7)</v>
      </c>
      <c r="F58">
        <v>0</v>
      </c>
      <c r="G58">
        <v>0.01</v>
      </c>
      <c r="H58">
        <v>7</v>
      </c>
      <c r="I58">
        <v>28</v>
      </c>
      <c r="J58">
        <v>0</v>
      </c>
      <c r="K58">
        <f>industry_stocks[[#This Row],[size]]*VLOOKUP(industry_stocks[[#This Row],[commodity_id]],commodities[[id]:[unit_value]],9,FALSE)</f>
        <v>0</v>
      </c>
      <c r="L58">
        <f>industry_stocks[[#This Row],[value]]</f>
        <v>0</v>
      </c>
      <c r="M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9" spans="1:13" hidden="1" x14ac:dyDescent="0.4">
      <c r="A59">
        <v>105</v>
      </c>
      <c r="B59">
        <v>14</v>
      </c>
      <c r="C59" t="s">
        <v>31</v>
      </c>
      <c r="D59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9" t="str">
        <f>VLOOKUP(industry_stocks[[#This Row],[commodity_id]],commodities[[id]:[name]],3,)&amp;"(sim "&amp;VLOOKUP(industry_stocks[[#This Row],[commodity_id]],commodities[[id]:[name]],2,)&amp;")"</f>
        <v>Labour Power(sim 7)</v>
      </c>
      <c r="F59">
        <v>0</v>
      </c>
      <c r="G59">
        <v>0.01</v>
      </c>
      <c r="H59">
        <v>7</v>
      </c>
      <c r="I59">
        <v>29</v>
      </c>
      <c r="J59">
        <v>0</v>
      </c>
      <c r="K59">
        <f>industry_stocks[[#This Row],[size]]*VLOOKUP(industry_stocks[[#This Row],[commodity_id]],commodities[[id]:[unit_value]],9,FALSE)</f>
        <v>0</v>
      </c>
      <c r="L59">
        <f>industry_stocks[[#This Row],[value]]</f>
        <v>0</v>
      </c>
      <c r="M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60" spans="1:13" hidden="1" x14ac:dyDescent="0.4">
      <c r="A60">
        <v>97</v>
      </c>
      <c r="B60">
        <v>15</v>
      </c>
      <c r="C60" t="s">
        <v>31</v>
      </c>
      <c r="D60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0" t="str">
        <f>VLOOKUP(industry_stocks[[#This Row],[commodity_id]],commodities[[id]:[name]],3,)&amp;"(sim "&amp;VLOOKUP(industry_stocks[[#This Row],[commodity_id]],commodities[[id]:[name]],2,)&amp;")"</f>
        <v>Circulating(sim 7)</v>
      </c>
      <c r="F60">
        <v>0</v>
      </c>
      <c r="G60">
        <v>0.01</v>
      </c>
      <c r="H60">
        <v>7</v>
      </c>
      <c r="I60">
        <v>26</v>
      </c>
      <c r="J60">
        <v>0</v>
      </c>
      <c r="K60">
        <f>industry_stocks[[#This Row],[size]]*VLOOKUP(industry_stocks[[#This Row],[commodity_id]],commodities[[id]:[unit_value]],9,FALSE)</f>
        <v>0</v>
      </c>
      <c r="L60">
        <f>industry_stocks[[#This Row],[value]]</f>
        <v>0</v>
      </c>
      <c r="M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3" hidden="1" x14ac:dyDescent="0.4">
      <c r="A61">
        <v>98</v>
      </c>
      <c r="B61">
        <v>15</v>
      </c>
      <c r="C61" t="s">
        <v>31</v>
      </c>
      <c r="D61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1" t="str">
        <f>VLOOKUP(industry_stocks[[#This Row],[commodity_id]],commodities[[id]:[name]],3,)&amp;"(sim "&amp;VLOOKUP(industry_stocks[[#This Row],[commodity_id]],commodities[[id]:[name]],2,)&amp;")"</f>
        <v>Labour Power(sim 7)</v>
      </c>
      <c r="F61">
        <v>0</v>
      </c>
      <c r="G61">
        <v>0.01</v>
      </c>
      <c r="H61">
        <v>7</v>
      </c>
      <c r="I61">
        <v>29</v>
      </c>
      <c r="J61">
        <v>0</v>
      </c>
      <c r="K61">
        <f>industry_stocks[[#This Row],[size]]*VLOOKUP(industry_stocks[[#This Row],[commodity_id]],commodities[[id]:[unit_value]],9,FALSE)</f>
        <v>0</v>
      </c>
      <c r="L61">
        <f>industry_stocks[[#This Row],[value]]</f>
        <v>0</v>
      </c>
      <c r="M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3" hidden="1" x14ac:dyDescent="0.4">
      <c r="A62">
        <v>101</v>
      </c>
      <c r="B62">
        <v>15</v>
      </c>
      <c r="C62" t="s">
        <v>31</v>
      </c>
      <c r="D62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2" t="str">
        <f>VLOOKUP(industry_stocks[[#This Row],[commodity_id]],commodities[[id]:[name]],3,)&amp;"(sim "&amp;VLOOKUP(industry_stocks[[#This Row],[commodity_id]],commodities[[id]:[name]],2,)&amp;")"</f>
        <v>Fixed(sim 7)</v>
      </c>
      <c r="F62">
        <v>0</v>
      </c>
      <c r="G62">
        <v>0.01</v>
      </c>
      <c r="H62">
        <v>7</v>
      </c>
      <c r="I62">
        <v>28</v>
      </c>
      <c r="J62">
        <v>0</v>
      </c>
      <c r="K62">
        <f>industry_stocks[[#This Row],[size]]*VLOOKUP(industry_stocks[[#This Row],[commodity_id]],commodities[[id]:[unit_value]],9,FALSE)</f>
        <v>0</v>
      </c>
      <c r="L62">
        <f>industry_stocks[[#This Row],[value]]</f>
        <v>0</v>
      </c>
      <c r="M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3" hidden="1" x14ac:dyDescent="0.4">
      <c r="A63">
        <v>106</v>
      </c>
      <c r="B63">
        <v>16</v>
      </c>
      <c r="C63" t="s">
        <v>31</v>
      </c>
      <c r="D63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3" t="str">
        <f>VLOOKUP(industry_stocks[[#This Row],[commodity_id]],commodities[[id]:[name]],3,)&amp;"(sim "&amp;VLOOKUP(industry_stocks[[#This Row],[commodity_id]],commodities[[id]:[name]],2,)&amp;")"</f>
        <v>Circulating(sim 7)</v>
      </c>
      <c r="F63">
        <v>0</v>
      </c>
      <c r="G63">
        <v>0.01</v>
      </c>
      <c r="H63">
        <v>7</v>
      </c>
      <c r="I63">
        <v>26</v>
      </c>
      <c r="J63">
        <v>0</v>
      </c>
      <c r="K63">
        <f>industry_stocks[[#This Row],[size]]*VLOOKUP(industry_stocks[[#This Row],[commodity_id]],commodities[[id]:[unit_value]],9,FALSE)</f>
        <v>0</v>
      </c>
      <c r="L63">
        <f>industry_stocks[[#This Row],[value]]</f>
        <v>0</v>
      </c>
      <c r="M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4" spans="1:13" hidden="1" x14ac:dyDescent="0.4">
      <c r="A64">
        <v>107</v>
      </c>
      <c r="B64">
        <v>16</v>
      </c>
      <c r="C64" t="s">
        <v>31</v>
      </c>
      <c r="D64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4" t="str">
        <f>VLOOKUP(industry_stocks[[#This Row],[commodity_id]],commodities[[id]:[name]],3,)&amp;"(sim "&amp;VLOOKUP(industry_stocks[[#This Row],[commodity_id]],commodities[[id]:[name]],2,)&amp;")"</f>
        <v>Fixed(sim 7)</v>
      </c>
      <c r="F64">
        <v>0</v>
      </c>
      <c r="G64">
        <v>0.01</v>
      </c>
      <c r="H64">
        <v>7</v>
      </c>
      <c r="I64">
        <v>28</v>
      </c>
      <c r="J64">
        <v>0</v>
      </c>
      <c r="K64">
        <f>industry_stocks[[#This Row],[size]]*VLOOKUP(industry_stocks[[#This Row],[commodity_id]],commodities[[id]:[unit_value]],9,FALSE)</f>
        <v>0</v>
      </c>
      <c r="L64">
        <f>industry_stocks[[#This Row],[value]]</f>
        <v>0</v>
      </c>
      <c r="M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5" spans="1:13" hidden="1" x14ac:dyDescent="0.4">
      <c r="A65">
        <v>109</v>
      </c>
      <c r="B65">
        <v>16</v>
      </c>
      <c r="C65" t="s">
        <v>31</v>
      </c>
      <c r="D65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5" t="str">
        <f>VLOOKUP(industry_stocks[[#This Row],[commodity_id]],commodities[[id]:[name]],3,)&amp;"(sim "&amp;VLOOKUP(industry_stocks[[#This Row],[commodity_id]],commodities[[id]:[name]],2,)&amp;")"</f>
        <v>Labour Power(sim 7)</v>
      </c>
      <c r="F65">
        <v>0</v>
      </c>
      <c r="G65">
        <v>0.01</v>
      </c>
      <c r="H65">
        <v>7</v>
      </c>
      <c r="I65">
        <v>29</v>
      </c>
      <c r="J65">
        <v>0</v>
      </c>
      <c r="K65">
        <f>industry_stocks[[#This Row],[size]]*VLOOKUP(industry_stocks[[#This Row],[commodity_id]],commodities[[id]:[unit_value]],9,FALSE)</f>
        <v>0</v>
      </c>
      <c r="L65">
        <f>industry_stocks[[#This Row],[value]]</f>
        <v>0</v>
      </c>
      <c r="M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6" spans="1:13" hidden="1" x14ac:dyDescent="0.4">
      <c r="A66">
        <v>111</v>
      </c>
      <c r="B66">
        <v>14</v>
      </c>
      <c r="C66" t="s">
        <v>32</v>
      </c>
      <c r="D66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66" t="str">
        <f>VLOOKUP(industry_stocks[[#This Row],[commodity_id]],commodities[[id]:[name]],3,)&amp;"(sim "&amp;VLOOKUP(industry_stocks[[#This Row],[commodity_id]],commodities[[id]:[name]],2,)&amp;")"</f>
        <v>Consumption(sim 7)</v>
      </c>
      <c r="F66">
        <v>300</v>
      </c>
      <c r="G66">
        <v>0</v>
      </c>
      <c r="H66">
        <v>7</v>
      </c>
      <c r="I66">
        <v>27</v>
      </c>
      <c r="J66">
        <v>0</v>
      </c>
      <c r="K66">
        <f>industry_stocks[[#This Row],[size]]*VLOOKUP(industry_stocks[[#This Row],[commodity_id]],commodities[[id]:[unit_value]],9,FALSE)</f>
        <v>150</v>
      </c>
      <c r="L66">
        <f>industry_stocks[[#This Row],[value]]</f>
        <v>150</v>
      </c>
      <c r="M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67" spans="1:13" hidden="1" x14ac:dyDescent="0.4">
      <c r="A67">
        <v>100</v>
      </c>
      <c r="B67">
        <v>15</v>
      </c>
      <c r="C67" t="s">
        <v>32</v>
      </c>
      <c r="D67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7" t="str">
        <f>VLOOKUP(industry_stocks[[#This Row],[commodity_id]],commodities[[id]:[name]],3,)&amp;"(sim "&amp;VLOOKUP(industry_stocks[[#This Row],[commodity_id]],commodities[[id]:[name]],2,)&amp;")"</f>
        <v>Circulating(sim 7)</v>
      </c>
      <c r="F67">
        <v>600</v>
      </c>
      <c r="G67">
        <v>0</v>
      </c>
      <c r="H67">
        <v>7</v>
      </c>
      <c r="I67">
        <v>26</v>
      </c>
      <c r="J67">
        <v>0</v>
      </c>
      <c r="K67">
        <f>industry_stocks[[#This Row],[size]]*VLOOKUP(industry_stocks[[#This Row],[commodity_id]],commodities[[id]:[unit_value]],9,FALSE)</f>
        <v>600</v>
      </c>
      <c r="L67">
        <f>industry_stocks[[#This Row],[value]]</f>
        <v>600</v>
      </c>
      <c r="M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8" spans="1:13" hidden="1" x14ac:dyDescent="0.4">
      <c r="A68">
        <v>110</v>
      </c>
      <c r="B68">
        <v>16</v>
      </c>
      <c r="C68" t="s">
        <v>32</v>
      </c>
      <c r="D68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8" t="str">
        <f>VLOOKUP(industry_stocks[[#This Row],[commodity_id]],commodities[[id]:[name]],3,)&amp;"(sim "&amp;VLOOKUP(industry_stocks[[#This Row],[commodity_id]],commodities[[id]:[name]],2,)&amp;")"</f>
        <v>Fixed(sim 7)</v>
      </c>
      <c r="F68">
        <v>10000</v>
      </c>
      <c r="G68">
        <v>0</v>
      </c>
      <c r="H68">
        <v>7</v>
      </c>
      <c r="I68">
        <v>28</v>
      </c>
      <c r="J68">
        <v>0</v>
      </c>
      <c r="K68">
        <f>industry_stocks[[#This Row],[size]]*VLOOKUP(industry_stocks[[#This Row],[commodity_id]],commodities[[id]:[unit_value]],9,FALSE)</f>
        <v>10000</v>
      </c>
      <c r="L68">
        <f>industry_stocks[[#This Row],[value]]</f>
        <v>10000</v>
      </c>
      <c r="M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3" hidden="1" x14ac:dyDescent="0.4">
      <c r="A69">
        <v>120</v>
      </c>
      <c r="B69">
        <v>17</v>
      </c>
      <c r="C69" t="s">
        <v>30</v>
      </c>
      <c r="D69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69" t="str">
        <f>VLOOKUP(industry_stocks[[#This Row],[commodity_id]],commodities[[id]:[name]],3,)&amp;"(sim "&amp;VLOOKUP(industry_stocks[[#This Row],[commodity_id]],commodities[[id]:[name]],2,)&amp;")"</f>
        <v>Money(sim 8)</v>
      </c>
      <c r="F69">
        <v>3000</v>
      </c>
      <c r="G69">
        <v>0</v>
      </c>
      <c r="H69">
        <v>8</v>
      </c>
      <c r="I69">
        <v>34</v>
      </c>
      <c r="J69">
        <v>0</v>
      </c>
      <c r="K69">
        <f>industry_stocks[[#This Row],[size]]*VLOOKUP(industry_stocks[[#This Row],[commodity_id]],commodities[[id]:[unit_value]],9,FALSE)</f>
        <v>3000</v>
      </c>
      <c r="L69">
        <f>industry_stocks[[#This Row],[value]]</f>
        <v>3000</v>
      </c>
      <c r="M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3" hidden="1" x14ac:dyDescent="0.4">
      <c r="A70">
        <v>128</v>
      </c>
      <c r="B70">
        <v>18</v>
      </c>
      <c r="C70" t="s">
        <v>30</v>
      </c>
      <c r="D70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0" t="str">
        <f>VLOOKUP(industry_stocks[[#This Row],[commodity_id]],commodities[[id]:[name]],3,)&amp;"(sim "&amp;VLOOKUP(industry_stocks[[#This Row],[commodity_id]],commodities[[id]:[name]],2,)&amp;")"</f>
        <v>Money(sim 8)</v>
      </c>
      <c r="F70">
        <v>3000</v>
      </c>
      <c r="G70">
        <v>0</v>
      </c>
      <c r="H70">
        <v>8</v>
      </c>
      <c r="I70">
        <v>34</v>
      </c>
      <c r="J70">
        <v>0</v>
      </c>
      <c r="K70">
        <f>industry_stocks[[#This Row],[size]]*VLOOKUP(industry_stocks[[#This Row],[commodity_id]],commodities[[id]:[unit_value]],9,FALSE)</f>
        <v>3000</v>
      </c>
      <c r="L70">
        <f>industry_stocks[[#This Row],[value]]</f>
        <v>3000</v>
      </c>
      <c r="M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1" spans="1:13" hidden="1" x14ac:dyDescent="0.4">
      <c r="A71">
        <v>124</v>
      </c>
      <c r="B71">
        <v>19</v>
      </c>
      <c r="C71" t="s">
        <v>30</v>
      </c>
      <c r="D71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71" t="str">
        <f>VLOOKUP(industry_stocks[[#This Row],[commodity_id]],commodities[[id]:[name]],3,)&amp;"(sim "&amp;VLOOKUP(industry_stocks[[#This Row],[commodity_id]],commodities[[id]:[name]],2,)&amp;")"</f>
        <v>Money(sim 8)</v>
      </c>
      <c r="F71">
        <v>3000</v>
      </c>
      <c r="G71">
        <v>0</v>
      </c>
      <c r="H71">
        <v>8</v>
      </c>
      <c r="I71">
        <v>34</v>
      </c>
      <c r="J71">
        <v>0</v>
      </c>
      <c r="K71">
        <f>industry_stocks[[#This Row],[size]]*VLOOKUP(industry_stocks[[#This Row],[commodity_id]],commodities[[id]:[unit_value]],9,FALSE)</f>
        <v>3000</v>
      </c>
      <c r="L71">
        <f>industry_stocks[[#This Row],[value]]</f>
        <v>3000</v>
      </c>
      <c r="M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72" spans="1:13" hidden="1" x14ac:dyDescent="0.4">
      <c r="A72">
        <v>118</v>
      </c>
      <c r="B72">
        <v>17</v>
      </c>
      <c r="C72" t="s">
        <v>31</v>
      </c>
      <c r="D72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2" t="str">
        <f>VLOOKUP(industry_stocks[[#This Row],[commodity_id]],commodities[[id]:[name]],3,)&amp;"(sim "&amp;VLOOKUP(industry_stocks[[#This Row],[commodity_id]],commodities[[id]:[name]],2,)&amp;")"</f>
        <v>Raw Materials(sim 8)</v>
      </c>
      <c r="F72">
        <v>0</v>
      </c>
      <c r="G72">
        <v>0.33333333333333298</v>
      </c>
      <c r="H72">
        <v>8</v>
      </c>
      <c r="I72">
        <v>35</v>
      </c>
      <c r="J72">
        <v>0</v>
      </c>
      <c r="K72">
        <f>industry_stocks[[#This Row],[size]]*VLOOKUP(industry_stocks[[#This Row],[commodity_id]],commodities[[id]:[unit_value]],9,FALSE)</f>
        <v>0</v>
      </c>
      <c r="L72">
        <f>industry_stocks[[#This Row],[value]]</f>
        <v>0</v>
      </c>
      <c r="M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3" spans="1:13" hidden="1" x14ac:dyDescent="0.4">
      <c r="A73">
        <v>119</v>
      </c>
      <c r="B73">
        <v>17</v>
      </c>
      <c r="C73" t="s">
        <v>31</v>
      </c>
      <c r="D73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3" t="str">
        <f>VLOOKUP(industry_stocks[[#This Row],[commodity_id]],commodities[[id]:[name]],3,)&amp;"(sim "&amp;VLOOKUP(industry_stocks[[#This Row],[commodity_id]],commodities[[id]:[name]],2,)&amp;")"</f>
        <v>Labour Power(sim 8)</v>
      </c>
      <c r="F73">
        <v>0</v>
      </c>
      <c r="G73">
        <v>0.33333333333333298</v>
      </c>
      <c r="H73">
        <v>8</v>
      </c>
      <c r="I73">
        <v>33</v>
      </c>
      <c r="J73">
        <v>0</v>
      </c>
      <c r="K73">
        <f>industry_stocks[[#This Row],[size]]*VLOOKUP(industry_stocks[[#This Row],[commodity_id]],commodities[[id]:[unit_value]],9,FALSE)</f>
        <v>0</v>
      </c>
      <c r="L73">
        <f>industry_stocks[[#This Row],[value]]</f>
        <v>0</v>
      </c>
      <c r="M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4" spans="1:13" hidden="1" x14ac:dyDescent="0.4">
      <c r="A74">
        <v>121</v>
      </c>
      <c r="B74">
        <v>17</v>
      </c>
      <c r="C74" t="s">
        <v>31</v>
      </c>
      <c r="D74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4" t="str">
        <f>VLOOKUP(industry_stocks[[#This Row],[commodity_id]],commodities[[id]:[name]],3,)&amp;"(sim "&amp;VLOOKUP(industry_stocks[[#This Row],[commodity_id]],commodities[[id]:[name]],2,)&amp;")"</f>
        <v>Fixed(sim 8)</v>
      </c>
      <c r="F74">
        <v>0</v>
      </c>
      <c r="G74">
        <v>0.33333333333333298</v>
      </c>
      <c r="H74">
        <v>8</v>
      </c>
      <c r="I74">
        <v>32</v>
      </c>
      <c r="J74">
        <v>0</v>
      </c>
      <c r="K74">
        <f>industry_stocks[[#This Row],[size]]*VLOOKUP(industry_stocks[[#This Row],[commodity_id]],commodities[[id]:[unit_value]],9,FALSE)</f>
        <v>0</v>
      </c>
      <c r="L74">
        <f>industry_stocks[[#This Row],[value]]</f>
        <v>0</v>
      </c>
      <c r="M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5" spans="1:13" hidden="1" x14ac:dyDescent="0.4">
      <c r="A75">
        <v>129</v>
      </c>
      <c r="B75">
        <v>18</v>
      </c>
      <c r="C75" t="s">
        <v>31</v>
      </c>
      <c r="D75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5" t="str">
        <f>VLOOKUP(industry_stocks[[#This Row],[commodity_id]],commodities[[id]:[name]],3,)&amp;"(sim "&amp;VLOOKUP(industry_stocks[[#This Row],[commodity_id]],commodities[[id]:[name]],2,)&amp;")"</f>
        <v>Labour Power(sim 8)</v>
      </c>
      <c r="F75">
        <v>0</v>
      </c>
      <c r="G75">
        <v>0.33333333333333298</v>
      </c>
      <c r="H75">
        <v>8</v>
      </c>
      <c r="I75">
        <v>33</v>
      </c>
      <c r="J75">
        <v>0</v>
      </c>
      <c r="K75">
        <f>industry_stocks[[#This Row],[size]]*VLOOKUP(industry_stocks[[#This Row],[commodity_id]],commodities[[id]:[unit_value]],9,FALSE)</f>
        <v>0</v>
      </c>
      <c r="L75">
        <f>industry_stocks[[#This Row],[value]]</f>
        <v>0</v>
      </c>
      <c r="M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3" hidden="1" x14ac:dyDescent="0.4">
      <c r="A76">
        <v>131</v>
      </c>
      <c r="B76">
        <v>18</v>
      </c>
      <c r="C76" t="s">
        <v>31</v>
      </c>
      <c r="D76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6" t="str">
        <f>VLOOKUP(industry_stocks[[#This Row],[commodity_id]],commodities[[id]:[name]],3,)&amp;"(sim "&amp;VLOOKUP(industry_stocks[[#This Row],[commodity_id]],commodities[[id]:[name]],2,)&amp;")"</f>
        <v>Fixed(sim 8)</v>
      </c>
      <c r="F76">
        <v>0</v>
      </c>
      <c r="G76">
        <v>0</v>
      </c>
      <c r="H76">
        <v>8</v>
      </c>
      <c r="I76">
        <v>32</v>
      </c>
      <c r="J76">
        <v>0</v>
      </c>
      <c r="K76">
        <f>industry_stocks[[#This Row],[size]]*VLOOKUP(industry_stocks[[#This Row],[commodity_id]],commodities[[id]:[unit_value]],9,FALSE)</f>
        <v>0</v>
      </c>
      <c r="L76">
        <f>industry_stocks[[#This Row],[value]]</f>
        <v>0</v>
      </c>
      <c r="M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3" hidden="1" x14ac:dyDescent="0.4">
      <c r="A77">
        <v>132</v>
      </c>
      <c r="B77">
        <v>18</v>
      </c>
      <c r="C77" t="s">
        <v>31</v>
      </c>
      <c r="D77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7" t="str">
        <f>VLOOKUP(industry_stocks[[#This Row],[commodity_id]],commodities[[id]:[name]],3,)&amp;"(sim "&amp;VLOOKUP(industry_stocks[[#This Row],[commodity_id]],commodities[[id]:[name]],2,)&amp;")"</f>
        <v>Raw Materials(sim 8)</v>
      </c>
      <c r="F77">
        <v>0</v>
      </c>
      <c r="G77">
        <v>0.66666666666666696</v>
      </c>
      <c r="H77">
        <v>8</v>
      </c>
      <c r="I77">
        <v>35</v>
      </c>
      <c r="J77">
        <v>0</v>
      </c>
      <c r="K77">
        <f>industry_stocks[[#This Row],[size]]*VLOOKUP(industry_stocks[[#This Row],[commodity_id]],commodities[[id]:[unit_value]],9,FALSE)</f>
        <v>0</v>
      </c>
      <c r="L77">
        <f>industry_stocks[[#This Row],[value]]</f>
        <v>0</v>
      </c>
      <c r="M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3" hidden="1" x14ac:dyDescent="0.4">
      <c r="A78">
        <v>125</v>
      </c>
      <c r="B78">
        <v>19</v>
      </c>
      <c r="C78" t="s">
        <v>31</v>
      </c>
      <c r="D78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78" t="str">
        <f>VLOOKUP(industry_stocks[[#This Row],[commodity_id]],commodities[[id]:[name]],3,)&amp;"(sim "&amp;VLOOKUP(industry_stocks[[#This Row],[commodity_id]],commodities[[id]:[name]],2,)&amp;")"</f>
        <v>Fixed(sim 8)</v>
      </c>
      <c r="F78">
        <v>0</v>
      </c>
      <c r="G78">
        <v>0.66666666666666696</v>
      </c>
      <c r="H78">
        <v>8</v>
      </c>
      <c r="I78">
        <v>32</v>
      </c>
      <c r="J78">
        <v>0</v>
      </c>
      <c r="K78">
        <f>industry_stocks[[#This Row],[size]]*VLOOKUP(industry_stocks[[#This Row],[commodity_id]],commodities[[id]:[unit_value]],9,FALSE)</f>
        <v>0</v>
      </c>
      <c r="L78">
        <f>industry_stocks[[#This Row],[value]]</f>
        <v>0</v>
      </c>
      <c r="M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79" spans="1:13" hidden="1" x14ac:dyDescent="0.4">
      <c r="A79">
        <v>126</v>
      </c>
      <c r="B79">
        <v>19</v>
      </c>
      <c r="C79" t="s">
        <v>31</v>
      </c>
      <c r="D79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79" t="str">
        <f>VLOOKUP(industry_stocks[[#This Row],[commodity_id]],commodities[[id]:[name]],3,)&amp;"(sim "&amp;VLOOKUP(industry_stocks[[#This Row],[commodity_id]],commodities[[id]:[name]],2,)&amp;")"</f>
        <v>Raw Materials(sim 8)</v>
      </c>
      <c r="F79">
        <v>0</v>
      </c>
      <c r="G79">
        <v>0</v>
      </c>
      <c r="H79">
        <v>8</v>
      </c>
      <c r="I79">
        <v>35</v>
      </c>
      <c r="J79">
        <v>0</v>
      </c>
      <c r="K79">
        <f>industry_stocks[[#This Row],[size]]*VLOOKUP(industry_stocks[[#This Row],[commodity_id]],commodities[[id]:[unit_value]],9,FALSE)</f>
        <v>0</v>
      </c>
      <c r="L79">
        <f>industry_stocks[[#This Row],[value]]</f>
        <v>0</v>
      </c>
      <c r="M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0" spans="1:13" hidden="1" x14ac:dyDescent="0.4">
      <c r="A80">
        <v>127</v>
      </c>
      <c r="B80">
        <v>19</v>
      </c>
      <c r="C80" t="s">
        <v>31</v>
      </c>
      <c r="D80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0" t="str">
        <f>VLOOKUP(industry_stocks[[#This Row],[commodity_id]],commodities[[id]:[name]],3,)&amp;"(sim "&amp;VLOOKUP(industry_stocks[[#This Row],[commodity_id]],commodities[[id]:[name]],2,)&amp;")"</f>
        <v>Labour Power(sim 8)</v>
      </c>
      <c r="F80">
        <v>0</v>
      </c>
      <c r="G80">
        <v>0.33333333333333298</v>
      </c>
      <c r="H80">
        <v>8</v>
      </c>
      <c r="I80">
        <v>33</v>
      </c>
      <c r="J80">
        <v>0</v>
      </c>
      <c r="K80">
        <f>industry_stocks[[#This Row],[size]]*VLOOKUP(industry_stocks[[#This Row],[commodity_id]],commodities[[id]:[unit_value]],9,FALSE)</f>
        <v>0</v>
      </c>
      <c r="L80">
        <f>industry_stocks[[#This Row],[value]]</f>
        <v>0</v>
      </c>
      <c r="M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1" spans="1:13" hidden="1" x14ac:dyDescent="0.4">
      <c r="A81">
        <v>122</v>
      </c>
      <c r="B81">
        <v>17</v>
      </c>
      <c r="C81" t="s">
        <v>32</v>
      </c>
      <c r="D81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81" t="str">
        <f>VLOOKUP(industry_stocks[[#This Row],[commodity_id]],commodities[[id]:[name]],3,)&amp;"(sim "&amp;VLOOKUP(industry_stocks[[#This Row],[commodity_id]],commodities[[id]:[name]],2,)&amp;")"</f>
        <v>Fixed(sim 8)</v>
      </c>
      <c r="F81">
        <v>3000</v>
      </c>
      <c r="G81">
        <v>0</v>
      </c>
      <c r="H81">
        <v>8</v>
      </c>
      <c r="I81">
        <v>32</v>
      </c>
      <c r="J81">
        <v>0</v>
      </c>
      <c r="K81">
        <f>industry_stocks[[#This Row],[size]]*VLOOKUP(industry_stocks[[#This Row],[commodity_id]],commodities[[id]:[unit_value]],9,FALSE)</f>
        <v>3000</v>
      </c>
      <c r="L81">
        <f>industry_stocks[[#This Row],[value]]</f>
        <v>3000</v>
      </c>
      <c r="M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82" spans="1:13" hidden="1" x14ac:dyDescent="0.4">
      <c r="A82">
        <v>130</v>
      </c>
      <c r="B82">
        <v>18</v>
      </c>
      <c r="C82" t="s">
        <v>32</v>
      </c>
      <c r="D82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82" t="str">
        <f>VLOOKUP(industry_stocks[[#This Row],[commodity_id]],commodities[[id]:[name]],3,)&amp;"(sim "&amp;VLOOKUP(industry_stocks[[#This Row],[commodity_id]],commodities[[id]:[name]],2,)&amp;")"</f>
        <v>Consumption(sim 8)</v>
      </c>
      <c r="F82">
        <v>3000</v>
      </c>
      <c r="G82">
        <v>0</v>
      </c>
      <c r="H82">
        <v>8</v>
      </c>
      <c r="I82">
        <v>31</v>
      </c>
      <c r="J82">
        <v>0</v>
      </c>
      <c r="K82">
        <f>industry_stocks[[#This Row],[size]]*VLOOKUP(industry_stocks[[#This Row],[commodity_id]],commodities[[id]:[unit_value]],9,FALSE)</f>
        <v>3000</v>
      </c>
      <c r="L82">
        <f>industry_stocks[[#This Row],[value]]</f>
        <v>3000</v>
      </c>
      <c r="M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83" spans="1:13" hidden="1" x14ac:dyDescent="0.4">
      <c r="A83">
        <v>123</v>
      </c>
      <c r="B83">
        <v>19</v>
      </c>
      <c r="C83" t="s">
        <v>32</v>
      </c>
      <c r="D83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3" t="str">
        <f>VLOOKUP(industry_stocks[[#This Row],[commodity_id]],commodities[[id]:[name]],3,)&amp;"(sim "&amp;VLOOKUP(industry_stocks[[#This Row],[commodity_id]],commodities[[id]:[name]],2,)&amp;")"</f>
        <v>Raw Materials(sim 8)</v>
      </c>
      <c r="F83">
        <v>3000</v>
      </c>
      <c r="G83">
        <v>0</v>
      </c>
      <c r="H83">
        <v>8</v>
      </c>
      <c r="I83">
        <v>35</v>
      </c>
      <c r="J83">
        <v>0</v>
      </c>
      <c r="K83">
        <f>industry_stocks[[#This Row],[size]]*VLOOKUP(industry_stocks[[#This Row],[commodity_id]],commodities[[id]:[unit_value]],9,FALSE)</f>
        <v>3000</v>
      </c>
      <c r="L83">
        <f>industry_stocks[[#This Row],[value]]</f>
        <v>3000</v>
      </c>
      <c r="M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workbookViewId="0">
      <selection activeCell="A11" sqref="A1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  <col min="21" max="21" width="2.3828125" bestFit="1" customWidth="1"/>
    <col min="22" max="22" width="12" bestFit="1" customWidth="1"/>
    <col min="23" max="23" width="5.4609375" bestFit="1" customWidth="1"/>
    <col min="24" max="25" width="5.53515625" bestFit="1" customWidth="1"/>
    <col min="26" max="26" width="3.84375" bestFit="1" customWidth="1"/>
    <col min="27" max="27" width="10.07421875" bestFit="1" customWidth="1"/>
    <col min="28" max="28" width="9.765625" bestFit="1" customWidth="1"/>
    <col min="29" max="29" width="9.53515625" bestFit="1" customWidth="1"/>
    <col min="31" max="31" width="12.921875" bestFit="1" customWidth="1"/>
    <col min="32" max="32" width="7.61328125" bestFit="1" customWidth="1"/>
    <col min="33" max="33" width="6.23046875" bestFit="1" customWidth="1"/>
    <col min="34" max="34" width="13.765625" bestFit="1" customWidth="1"/>
    <col min="35" max="35" width="12.07421875" bestFit="1" customWidth="1"/>
    <col min="36" max="36" width="11.3828125" bestFit="1" customWidth="1"/>
    <col min="37" max="37" width="6.3828125" bestFit="1" customWidth="1"/>
    <col min="38" max="38" width="26" bestFit="1" customWidth="1"/>
    <col min="39" max="3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61</v>
      </c>
      <c r="Q5" t="s">
        <v>30</v>
      </c>
      <c r="R5">
        <v>0</v>
      </c>
      <c r="S5">
        <v>0</v>
      </c>
    </row>
    <row r="6" spans="1:19" hidden="1" x14ac:dyDescent="0.4">
      <c r="A6">
        <v>5</v>
      </c>
      <c r="B6">
        <v>2</v>
      </c>
      <c r="C6" t="s">
        <v>14</v>
      </c>
      <c r="D6" t="s">
        <v>53</v>
      </c>
      <c r="E6" t="s">
        <v>54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 t="s">
        <v>55</v>
      </c>
      <c r="Q6" t="s">
        <v>16</v>
      </c>
      <c r="R6">
        <v>0</v>
      </c>
      <c r="S6">
        <v>0</v>
      </c>
    </row>
    <row r="7" spans="1:19" hidden="1" x14ac:dyDescent="0.4">
      <c r="A7">
        <v>6</v>
      </c>
      <c r="B7">
        <v>2</v>
      </c>
      <c r="C7" t="s">
        <v>56</v>
      </c>
      <c r="D7" t="s">
        <v>57</v>
      </c>
      <c r="E7" t="s">
        <v>58</v>
      </c>
      <c r="F7">
        <v>0</v>
      </c>
      <c r="G7">
        <v>0</v>
      </c>
      <c r="H7">
        <v>0</v>
      </c>
      <c r="I7">
        <v>0.5</v>
      </c>
      <c r="J7">
        <v>0.5</v>
      </c>
      <c r="K7">
        <v>1</v>
      </c>
      <c r="L7">
        <v>0</v>
      </c>
      <c r="M7">
        <v>0</v>
      </c>
      <c r="N7">
        <v>0</v>
      </c>
      <c r="O7">
        <v>2</v>
      </c>
      <c r="P7" t="s">
        <v>59</v>
      </c>
      <c r="Q7" t="s">
        <v>60</v>
      </c>
      <c r="R7">
        <v>0</v>
      </c>
      <c r="S7">
        <v>0</v>
      </c>
    </row>
    <row r="8" spans="1:19" hidden="1" x14ac:dyDescent="0.4">
      <c r="A8">
        <v>7</v>
      </c>
      <c r="B8">
        <v>2</v>
      </c>
      <c r="C8" t="s">
        <v>12</v>
      </c>
      <c r="D8" t="s">
        <v>53</v>
      </c>
      <c r="E8" t="s">
        <v>58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 t="s">
        <v>61</v>
      </c>
      <c r="Q8" t="s">
        <v>62</v>
      </c>
      <c r="R8">
        <v>0</v>
      </c>
      <c r="S8">
        <v>0</v>
      </c>
    </row>
    <row r="9" spans="1:19" hidden="1" x14ac:dyDescent="0.4">
      <c r="A9">
        <v>8</v>
      </c>
      <c r="B9">
        <v>2</v>
      </c>
      <c r="C9" t="s">
        <v>30</v>
      </c>
      <c r="D9" t="s">
        <v>63</v>
      </c>
      <c r="E9" t="s">
        <v>63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4</v>
      </c>
      <c r="P9" t="s">
        <v>64</v>
      </c>
      <c r="Q9" t="s">
        <v>30</v>
      </c>
      <c r="R9">
        <v>0</v>
      </c>
      <c r="S9">
        <v>0</v>
      </c>
    </row>
    <row r="10" spans="1:19" x14ac:dyDescent="0.4">
      <c r="A10">
        <v>9</v>
      </c>
      <c r="B10">
        <v>3</v>
      </c>
      <c r="C10" t="s">
        <v>14</v>
      </c>
      <c r="D10" t="s">
        <v>53</v>
      </c>
      <c r="E10" t="s">
        <v>54</v>
      </c>
      <c r="F10">
        <v>3000</v>
      </c>
      <c r="G10">
        <v>3000</v>
      </c>
      <c r="H10">
        <v>3000</v>
      </c>
      <c r="I10">
        <v>1</v>
      </c>
      <c r="J10">
        <v>1</v>
      </c>
      <c r="K10">
        <v>2</v>
      </c>
      <c r="L10">
        <v>0</v>
      </c>
      <c r="M10">
        <v>3000</v>
      </c>
      <c r="N10">
        <v>0</v>
      </c>
      <c r="O10">
        <v>3</v>
      </c>
      <c r="P10" t="s">
        <v>55</v>
      </c>
      <c r="Q10" t="s">
        <v>16</v>
      </c>
      <c r="R10">
        <v>0</v>
      </c>
      <c r="S10">
        <v>0</v>
      </c>
    </row>
    <row r="11" spans="1:19" x14ac:dyDescent="0.4">
      <c r="A11">
        <v>10</v>
      </c>
      <c r="B11">
        <v>3</v>
      </c>
      <c r="C11" t="s">
        <v>56</v>
      </c>
      <c r="D11" t="s">
        <v>57</v>
      </c>
      <c r="E11" t="s">
        <v>58</v>
      </c>
      <c r="F11">
        <v>3000</v>
      </c>
      <c r="G11">
        <v>1500</v>
      </c>
      <c r="H11">
        <v>1500</v>
      </c>
      <c r="I11">
        <v>0.5</v>
      </c>
      <c r="J11">
        <v>0.5</v>
      </c>
      <c r="K11">
        <v>2</v>
      </c>
      <c r="L11">
        <v>0</v>
      </c>
      <c r="M11">
        <v>0</v>
      </c>
      <c r="N11">
        <v>0</v>
      </c>
      <c r="O11">
        <v>2</v>
      </c>
      <c r="P11" t="s">
        <v>59</v>
      </c>
      <c r="Q11" t="s">
        <v>60</v>
      </c>
      <c r="R11">
        <v>0</v>
      </c>
      <c r="S11">
        <v>0</v>
      </c>
    </row>
    <row r="12" spans="1:19" x14ac:dyDescent="0.4">
      <c r="A12">
        <v>11</v>
      </c>
      <c r="B12">
        <v>3</v>
      </c>
      <c r="C12" t="s">
        <v>12</v>
      </c>
      <c r="D12" t="s">
        <v>53</v>
      </c>
      <c r="E12" t="s">
        <v>58</v>
      </c>
      <c r="F12">
        <v>6000</v>
      </c>
      <c r="G12">
        <v>6000</v>
      </c>
      <c r="H12">
        <v>6000</v>
      </c>
      <c r="I12">
        <v>1</v>
      </c>
      <c r="J12">
        <v>1</v>
      </c>
      <c r="K12">
        <v>2</v>
      </c>
      <c r="L12">
        <v>0</v>
      </c>
      <c r="M12">
        <v>6000</v>
      </c>
      <c r="N12">
        <v>0</v>
      </c>
      <c r="O12">
        <v>1</v>
      </c>
      <c r="P12" t="s">
        <v>61</v>
      </c>
      <c r="Q12" t="s">
        <v>62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hidden="1" x14ac:dyDescent="0.4">
      <c r="A14">
        <v>13</v>
      </c>
      <c r="B14">
        <v>4</v>
      </c>
      <c r="C14" t="s">
        <v>56</v>
      </c>
      <c r="D14" t="s">
        <v>57</v>
      </c>
      <c r="E14" t="s">
        <v>58</v>
      </c>
      <c r="F14">
        <v>0</v>
      </c>
      <c r="G14">
        <v>0</v>
      </c>
      <c r="H14">
        <v>0</v>
      </c>
      <c r="I14">
        <v>0.5</v>
      </c>
      <c r="J14">
        <v>0.5</v>
      </c>
      <c r="K14">
        <v>1</v>
      </c>
      <c r="L14">
        <v>0</v>
      </c>
      <c r="M14">
        <v>0</v>
      </c>
      <c r="N14">
        <v>0</v>
      </c>
      <c r="O14">
        <v>1</v>
      </c>
      <c r="P14" t="s">
        <v>59</v>
      </c>
      <c r="Q14" t="s">
        <v>60</v>
      </c>
      <c r="R14">
        <v>0</v>
      </c>
      <c r="S14">
        <v>0</v>
      </c>
    </row>
    <row r="15" spans="1:19" hidden="1" x14ac:dyDescent="0.4">
      <c r="A15">
        <v>14</v>
      </c>
      <c r="B15">
        <v>4</v>
      </c>
      <c r="C15" t="s">
        <v>18</v>
      </c>
      <c r="D15" t="s">
        <v>53</v>
      </c>
      <c r="E15" t="s">
        <v>54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18</v>
      </c>
      <c r="R15">
        <v>0</v>
      </c>
      <c r="S15">
        <v>0</v>
      </c>
    </row>
    <row r="16" spans="1:19" hidden="1" x14ac:dyDescent="0.4">
      <c r="A16">
        <v>15</v>
      </c>
      <c r="B16">
        <v>4</v>
      </c>
      <c r="C16" t="s">
        <v>12</v>
      </c>
      <c r="D16" t="s">
        <v>53</v>
      </c>
      <c r="E16" t="s">
        <v>58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 t="s">
        <v>61</v>
      </c>
      <c r="Q16" t="s">
        <v>62</v>
      </c>
      <c r="R16">
        <v>0</v>
      </c>
      <c r="S16">
        <v>0</v>
      </c>
    </row>
    <row r="17" spans="1:19" hidden="1" x14ac:dyDescent="0.4">
      <c r="A17">
        <v>16</v>
      </c>
      <c r="B17">
        <v>4</v>
      </c>
      <c r="C17" t="s">
        <v>30</v>
      </c>
      <c r="D17" t="s">
        <v>63</v>
      </c>
      <c r="E17" t="s">
        <v>63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5</v>
      </c>
      <c r="P17" t="s">
        <v>64</v>
      </c>
      <c r="Q17" t="s">
        <v>30</v>
      </c>
      <c r="R17">
        <v>0</v>
      </c>
      <c r="S17">
        <v>0</v>
      </c>
    </row>
    <row r="18" spans="1:19" hidden="1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hidden="1" x14ac:dyDescent="0.4">
      <c r="A19">
        <v>18</v>
      </c>
      <c r="B19">
        <v>5</v>
      </c>
      <c r="C19" t="s">
        <v>14</v>
      </c>
      <c r="D19" t="s">
        <v>53</v>
      </c>
      <c r="E19" t="s">
        <v>54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3</v>
      </c>
      <c r="P19" t="s">
        <v>55</v>
      </c>
      <c r="Q19" t="s">
        <v>16</v>
      </c>
      <c r="R19">
        <v>0</v>
      </c>
      <c r="S19">
        <v>0</v>
      </c>
    </row>
    <row r="20" spans="1:19" hidden="1" x14ac:dyDescent="0.4">
      <c r="A20">
        <v>19</v>
      </c>
      <c r="B20">
        <v>5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2</v>
      </c>
      <c r="P20" t="s">
        <v>59</v>
      </c>
      <c r="Q20" t="s">
        <v>60</v>
      </c>
      <c r="R20">
        <v>0</v>
      </c>
      <c r="S20">
        <v>0</v>
      </c>
    </row>
    <row r="21" spans="1:19" hidden="1" x14ac:dyDescent="0.4">
      <c r="A21">
        <v>20</v>
      </c>
      <c r="B21">
        <v>5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61</v>
      </c>
      <c r="Q21" t="s">
        <v>62</v>
      </c>
      <c r="R21">
        <v>0</v>
      </c>
      <c r="S21">
        <v>0</v>
      </c>
    </row>
    <row r="22" spans="1:19" hidden="1" x14ac:dyDescent="0.4">
      <c r="A22">
        <v>21</v>
      </c>
      <c r="B22">
        <v>5</v>
      </c>
      <c r="C22" t="s">
        <v>30</v>
      </c>
      <c r="D22" t="s">
        <v>63</v>
      </c>
      <c r="E22" t="s">
        <v>63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4</v>
      </c>
      <c r="P22" t="s">
        <v>64</v>
      </c>
      <c r="Q22" t="s">
        <v>30</v>
      </c>
      <c r="R22">
        <v>0</v>
      </c>
      <c r="S22">
        <v>0</v>
      </c>
    </row>
    <row r="23" spans="1:19" hidden="1" x14ac:dyDescent="0.4">
      <c r="A23">
        <v>22</v>
      </c>
      <c r="B23">
        <v>6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hidden="1" x14ac:dyDescent="0.4">
      <c r="A24">
        <v>23</v>
      </c>
      <c r="B24">
        <v>6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hidden="1" x14ac:dyDescent="0.4">
      <c r="A25">
        <v>24</v>
      </c>
      <c r="B25">
        <v>6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hidden="1" x14ac:dyDescent="0.4">
      <c r="A26">
        <v>25</v>
      </c>
      <c r="B26">
        <v>6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hidden="1" x14ac:dyDescent="0.4">
      <c r="A27">
        <v>26</v>
      </c>
      <c r="B27">
        <v>7</v>
      </c>
      <c r="C27" t="s">
        <v>19</v>
      </c>
      <c r="D27" t="s">
        <v>53</v>
      </c>
      <c r="E27" t="s">
        <v>58</v>
      </c>
      <c r="F27">
        <v>0</v>
      </c>
      <c r="G27">
        <v>0</v>
      </c>
      <c r="H27">
        <v>0</v>
      </c>
      <c r="I27">
        <v>1</v>
      </c>
      <c r="J27">
        <v>1</v>
      </c>
      <c r="K27">
        <v>60</v>
      </c>
      <c r="L27">
        <v>0</v>
      </c>
      <c r="M27">
        <v>0</v>
      </c>
      <c r="N27">
        <v>0</v>
      </c>
      <c r="O27">
        <v>1</v>
      </c>
      <c r="P27" t="s">
        <v>64</v>
      </c>
      <c r="Q27" t="s">
        <v>23</v>
      </c>
      <c r="R27">
        <v>0</v>
      </c>
      <c r="S27">
        <v>0</v>
      </c>
    </row>
    <row r="28" spans="1:19" hidden="1" x14ac:dyDescent="0.4">
      <c r="A28">
        <v>27</v>
      </c>
      <c r="B28">
        <v>7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0.5</v>
      </c>
      <c r="J28">
        <v>0.5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hidden="1" x14ac:dyDescent="0.4">
      <c r="A29">
        <v>28</v>
      </c>
      <c r="B29">
        <v>7</v>
      </c>
      <c r="C29" t="s">
        <v>20</v>
      </c>
      <c r="D29" t="s">
        <v>53</v>
      </c>
      <c r="E29" t="s">
        <v>58</v>
      </c>
      <c r="F29">
        <v>0</v>
      </c>
      <c r="G29">
        <v>0</v>
      </c>
      <c r="H29">
        <v>0</v>
      </c>
      <c r="I29">
        <v>1</v>
      </c>
      <c r="J29">
        <v>1</v>
      </c>
      <c r="K29">
        <v>360</v>
      </c>
      <c r="L29">
        <v>0</v>
      </c>
      <c r="M29">
        <v>0</v>
      </c>
      <c r="N29">
        <v>0</v>
      </c>
      <c r="O29">
        <v>1</v>
      </c>
      <c r="P29" t="s">
        <v>64</v>
      </c>
      <c r="Q29" t="s">
        <v>69</v>
      </c>
      <c r="R29">
        <v>0</v>
      </c>
      <c r="S29">
        <v>0</v>
      </c>
    </row>
    <row r="30" spans="1:19" hidden="1" x14ac:dyDescent="0.4">
      <c r="A30">
        <v>29</v>
      </c>
      <c r="B30">
        <v>7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hidden="1" x14ac:dyDescent="0.4">
      <c r="A31">
        <v>30</v>
      </c>
      <c r="B31">
        <v>7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hidden="1" x14ac:dyDescent="0.4">
      <c r="A32">
        <v>31</v>
      </c>
      <c r="B32">
        <v>8</v>
      </c>
      <c r="C32" t="s">
        <v>14</v>
      </c>
      <c r="D32" t="s">
        <v>53</v>
      </c>
      <c r="E32" t="s">
        <v>54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3</v>
      </c>
      <c r="P32" t="s">
        <v>55</v>
      </c>
      <c r="Q32" t="s">
        <v>16</v>
      </c>
      <c r="R32">
        <v>0</v>
      </c>
      <c r="S32">
        <v>0</v>
      </c>
    </row>
    <row r="33" spans="1:19" hidden="1" x14ac:dyDescent="0.4">
      <c r="A33">
        <v>32</v>
      </c>
      <c r="B33">
        <v>8</v>
      </c>
      <c r="C33" t="s">
        <v>20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 t="s">
        <v>61</v>
      </c>
      <c r="Q33" t="s">
        <v>69</v>
      </c>
      <c r="R33">
        <v>0</v>
      </c>
      <c r="S33">
        <v>0</v>
      </c>
    </row>
    <row r="34" spans="1:19" hidden="1" x14ac:dyDescent="0.4">
      <c r="A34">
        <v>33</v>
      </c>
      <c r="B34">
        <v>8</v>
      </c>
      <c r="C34" t="s">
        <v>56</v>
      </c>
      <c r="D34" t="s">
        <v>57</v>
      </c>
      <c r="E34" t="s">
        <v>58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2</v>
      </c>
      <c r="P34" t="s">
        <v>59</v>
      </c>
      <c r="Q34" t="s">
        <v>60</v>
      </c>
      <c r="R34">
        <v>0</v>
      </c>
      <c r="S34">
        <v>0</v>
      </c>
    </row>
    <row r="35" spans="1:19" hidden="1" x14ac:dyDescent="0.4">
      <c r="A35">
        <v>34</v>
      </c>
      <c r="B35">
        <v>8</v>
      </c>
      <c r="C35" t="s">
        <v>30</v>
      </c>
      <c r="D35" t="s">
        <v>63</v>
      </c>
      <c r="E35" t="s">
        <v>63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4</v>
      </c>
      <c r="P35" t="s">
        <v>64</v>
      </c>
      <c r="Q35" t="s">
        <v>30</v>
      </c>
      <c r="R35">
        <v>0</v>
      </c>
      <c r="S35">
        <v>0</v>
      </c>
    </row>
    <row r="36" spans="1:19" hidden="1" x14ac:dyDescent="0.4">
      <c r="A36">
        <v>35</v>
      </c>
      <c r="B36">
        <v>8</v>
      </c>
      <c r="C36" t="s">
        <v>23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61</v>
      </c>
      <c r="Q36" t="s">
        <v>23</v>
      </c>
      <c r="R36">
        <v>0</v>
      </c>
      <c r="S36">
        <v>0</v>
      </c>
    </row>
    <row r="37" spans="1:19" x14ac:dyDescent="0.4">
      <c r="A37">
        <v>37</v>
      </c>
      <c r="B37">
        <v>1</v>
      </c>
      <c r="C37" t="s">
        <v>65</v>
      </c>
      <c r="D37" t="s">
        <v>57</v>
      </c>
      <c r="E37" t="s">
        <v>67</v>
      </c>
      <c r="F37">
        <v>0</v>
      </c>
      <c r="G37">
        <v>0</v>
      </c>
      <c r="H37">
        <v>0</v>
      </c>
      <c r="I37">
        <v>1</v>
      </c>
      <c r="J37">
        <v>1</v>
      </c>
      <c r="K37">
        <v>360</v>
      </c>
      <c r="L37">
        <v>0</v>
      </c>
      <c r="M37">
        <v>0</v>
      </c>
      <c r="N37">
        <v>0</v>
      </c>
      <c r="O37">
        <v>1</v>
      </c>
      <c r="P37" t="s">
        <v>68</v>
      </c>
      <c r="Q37" t="s">
        <v>68</v>
      </c>
      <c r="R37">
        <v>0</v>
      </c>
      <c r="S37">
        <v>0</v>
      </c>
    </row>
    <row r="38" spans="1:19" hidden="1" x14ac:dyDescent="0.4">
      <c r="A38">
        <v>38</v>
      </c>
      <c r="B38">
        <v>2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39</v>
      </c>
      <c r="B39">
        <v>3</v>
      </c>
      <c r="C39" t="s">
        <v>65</v>
      </c>
      <c r="D39" t="s">
        <v>57</v>
      </c>
      <c r="E39" t="s">
        <v>67</v>
      </c>
      <c r="F39">
        <v>0</v>
      </c>
      <c r="G39">
        <v>0</v>
      </c>
      <c r="H39">
        <v>0</v>
      </c>
      <c r="I39">
        <v>1</v>
      </c>
      <c r="J39">
        <v>1</v>
      </c>
      <c r="K39">
        <v>360</v>
      </c>
      <c r="L39">
        <v>0</v>
      </c>
      <c r="M39">
        <v>0</v>
      </c>
      <c r="N39">
        <v>0</v>
      </c>
      <c r="O39">
        <v>1</v>
      </c>
      <c r="P39" t="s">
        <v>68</v>
      </c>
      <c r="Q39" t="s">
        <v>68</v>
      </c>
      <c r="R39">
        <v>0</v>
      </c>
      <c r="S39">
        <v>0</v>
      </c>
    </row>
    <row r="40" spans="1:19" hidden="1" x14ac:dyDescent="0.4">
      <c r="A40">
        <v>40</v>
      </c>
      <c r="B40">
        <v>4</v>
      </c>
      <c r="C40" t="s">
        <v>65</v>
      </c>
      <c r="D40" t="s">
        <v>66</v>
      </c>
      <c r="E40" t="s">
        <v>67</v>
      </c>
      <c r="F40">
        <v>0</v>
      </c>
      <c r="G40">
        <v>0</v>
      </c>
      <c r="H40">
        <v>0</v>
      </c>
      <c r="I40">
        <v>1</v>
      </c>
      <c r="J40">
        <v>1</v>
      </c>
      <c r="K40">
        <v>360</v>
      </c>
      <c r="L40">
        <v>0</v>
      </c>
      <c r="M40">
        <v>0</v>
      </c>
      <c r="N40">
        <v>0</v>
      </c>
      <c r="O40">
        <v>1</v>
      </c>
      <c r="P40" t="s">
        <v>68</v>
      </c>
      <c r="Q40" t="s">
        <v>68</v>
      </c>
      <c r="R40">
        <v>0</v>
      </c>
      <c r="S40">
        <v>0</v>
      </c>
    </row>
    <row r="41" spans="1:19" hidden="1" x14ac:dyDescent="0.4">
      <c r="A41">
        <v>41</v>
      </c>
      <c r="B41">
        <v>5</v>
      </c>
      <c r="C41" t="s">
        <v>65</v>
      </c>
      <c r="D41" t="s">
        <v>66</v>
      </c>
      <c r="E41" t="s">
        <v>67</v>
      </c>
      <c r="F41">
        <v>0</v>
      </c>
      <c r="G41">
        <v>0</v>
      </c>
      <c r="H41">
        <v>0</v>
      </c>
      <c r="I41">
        <v>1</v>
      </c>
      <c r="J41">
        <v>1</v>
      </c>
      <c r="K41">
        <v>360</v>
      </c>
      <c r="L41">
        <v>0</v>
      </c>
      <c r="M41">
        <v>0</v>
      </c>
      <c r="N41">
        <v>0</v>
      </c>
      <c r="O41">
        <v>1</v>
      </c>
      <c r="P41" t="s">
        <v>68</v>
      </c>
      <c r="Q41" t="s">
        <v>68</v>
      </c>
      <c r="R41">
        <v>0</v>
      </c>
      <c r="S41">
        <v>0</v>
      </c>
    </row>
    <row r="42" spans="1:19" hidden="1" x14ac:dyDescent="0.4">
      <c r="A42">
        <v>42</v>
      </c>
      <c r="B42">
        <v>6</v>
      </c>
      <c r="C42" t="s">
        <v>65</v>
      </c>
      <c r="D42" t="s">
        <v>66</v>
      </c>
      <c r="E42" t="s">
        <v>67</v>
      </c>
      <c r="F42">
        <v>0</v>
      </c>
      <c r="G42">
        <v>0</v>
      </c>
      <c r="H42">
        <v>0</v>
      </c>
      <c r="I42">
        <v>1</v>
      </c>
      <c r="J42">
        <v>1</v>
      </c>
      <c r="K42">
        <v>360</v>
      </c>
      <c r="L42">
        <v>0</v>
      </c>
      <c r="M42">
        <v>0</v>
      </c>
      <c r="N42">
        <v>0</v>
      </c>
      <c r="O42">
        <v>1</v>
      </c>
      <c r="P42" t="s">
        <v>68</v>
      </c>
      <c r="Q42" t="s">
        <v>68</v>
      </c>
      <c r="R42">
        <v>0</v>
      </c>
      <c r="S42">
        <v>0</v>
      </c>
    </row>
    <row r="43" spans="1:19" hidden="1" x14ac:dyDescent="0.4">
      <c r="A43">
        <v>43</v>
      </c>
      <c r="B43">
        <v>7</v>
      </c>
      <c r="C43" t="s">
        <v>65</v>
      </c>
      <c r="D43" t="s">
        <v>66</v>
      </c>
      <c r="E43" t="s">
        <v>67</v>
      </c>
      <c r="F43">
        <v>0</v>
      </c>
      <c r="G43">
        <v>0</v>
      </c>
      <c r="H43">
        <v>0</v>
      </c>
      <c r="I43">
        <v>1</v>
      </c>
      <c r="J43">
        <v>1</v>
      </c>
      <c r="K43">
        <v>360</v>
      </c>
      <c r="L43">
        <v>0</v>
      </c>
      <c r="M43">
        <v>0</v>
      </c>
      <c r="N43">
        <v>0</v>
      </c>
      <c r="O43">
        <v>1</v>
      </c>
      <c r="P43" t="s">
        <v>68</v>
      </c>
      <c r="Q43" t="s">
        <v>68</v>
      </c>
      <c r="R43">
        <v>0</v>
      </c>
      <c r="S43">
        <v>0</v>
      </c>
    </row>
    <row r="44" spans="1:19" hidden="1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L54"/>
  <sheetViews>
    <sheetView tabSelected="1" workbookViewId="0">
      <selection activeCell="E3" sqref="E3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765625" bestFit="1" customWidth="1"/>
    <col min="4" max="4" width="19.23046875" bestFit="1" customWidth="1"/>
    <col min="5" max="5" width="46.4609375" bestFit="1" customWidth="1"/>
    <col min="6" max="6" width="12.53515625" bestFit="1" customWidth="1"/>
    <col min="7" max="7" width="7.53515625" bestFit="1" customWidth="1"/>
    <col min="8" max="8" width="7.15234375" bestFit="1" customWidth="1"/>
    <col min="9" max="9" width="6.07421875" bestFit="1" customWidth="1"/>
    <col min="10" max="10" width="14.3046875" bestFit="1" customWidth="1"/>
    <col min="11" max="11" width="15" bestFit="1" customWidth="1"/>
    <col min="12" max="12" width="9.921875" bestFit="1" customWidth="1"/>
    <col min="15" max="15" width="3.84375" bestFit="1" customWidth="1"/>
    <col min="16" max="16" width="7.15234375" bestFit="1" customWidth="1"/>
    <col min="17" max="17" width="12" bestFit="1" customWidth="1"/>
    <col min="18" max="18" width="12.765625" bestFit="1" customWidth="1"/>
    <col min="19" max="19" width="11.921875" bestFit="1" customWidth="1"/>
    <col min="20" max="22" width="5.84375" bestFit="1" customWidth="1"/>
    <col min="23" max="23" width="7.61328125" bestFit="1" customWidth="1"/>
    <col min="24" max="24" width="46.4609375" bestFit="1" customWidth="1"/>
  </cols>
  <sheetData>
    <row r="1" spans="1:12" x14ac:dyDescent="0.4">
      <c r="A1" t="s">
        <v>0</v>
      </c>
      <c r="B1" t="s">
        <v>87</v>
      </c>
      <c r="C1" t="s">
        <v>166</v>
      </c>
      <c r="D1" t="s">
        <v>165</v>
      </c>
      <c r="E1" t="s">
        <v>1</v>
      </c>
      <c r="F1" t="s">
        <v>25</v>
      </c>
      <c r="G1" t="s">
        <v>70</v>
      </c>
      <c r="H1" t="s">
        <v>71</v>
      </c>
      <c r="I1" t="s">
        <v>26</v>
      </c>
      <c r="J1" t="s">
        <v>2</v>
      </c>
      <c r="K1" t="s">
        <v>28</v>
      </c>
      <c r="L1" t="s">
        <v>29</v>
      </c>
    </row>
    <row r="2" spans="1:12" hidden="1" x14ac:dyDescent="0.4">
      <c r="A2">
        <v>2</v>
      </c>
      <c r="B2">
        <v>20</v>
      </c>
      <c r="C2" t="str">
        <f>VLOOKUP(class_stocks[[#This Row],[class_id]],classes[[#All],[id]:[name]],3,)&amp;"(sim "&amp;VLOOKUP(class_stocks[[#This Row],[class_id]],classes[[#All],[id]:[name]],2,)&amp;")"</f>
        <v>Capitalists(sim 1)</v>
      </c>
      <c r="D2" t="str">
        <f>VLOOKUP(class_stocks[[#This Row],[commodity_id]],commodities[[id]:[name]],3,)&amp;"(sim "&amp;VLOOKUP(class_stocks[[#This Row],[commodity_id]],commodities[[id]:[name]],2,)&amp;")"</f>
        <v>Consumption(sim 1)</v>
      </c>
      <c r="E2" t="s">
        <v>111</v>
      </c>
      <c r="F2" t="s">
        <v>14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>
        <v>1</v>
      </c>
      <c r="K2">
        <v>1</v>
      </c>
      <c r="L2">
        <v>0</v>
      </c>
    </row>
    <row r="3" spans="1:12" hidden="1" x14ac:dyDescent="0.4">
      <c r="A3">
        <v>11</v>
      </c>
      <c r="B3">
        <v>21</v>
      </c>
      <c r="C3" t="str">
        <f>VLOOKUP(class_stocks[[#This Row],[class_id]],classes[[#All],[id]:[name]],3,)&amp;"(sim "&amp;VLOOKUP(class_stocks[[#This Row],[class_id]],classes[[#All],[id]:[name]],2,)&amp;")"</f>
        <v>Workers(sim 1)</v>
      </c>
      <c r="D3" t="str">
        <f>VLOOKUP(class_stocks[[#This Row],[commodity_id]],commodities[[id]:[name]],3,)&amp;"(sim "&amp;VLOOKUP(class_stocks[[#This Row],[commodity_id]],commodities[[id]:[name]],2,)&amp;")"</f>
        <v>Consumption(sim 1)</v>
      </c>
      <c r="E3" t="s">
        <v>114</v>
      </c>
      <c r="F3" t="s">
        <v>14</v>
      </c>
      <c r="G3">
        <f>class_stocks[[#This Row],[size]]*VLOOKUP(class_stocks[[#This Row],[commodity_id]],commodities[[id]:[unit_value]],9,FALSE)</f>
        <v>0</v>
      </c>
      <c r="H3">
        <f>class_stocks[[#This Row],[size]]*VLOOKUP(class_stocks[[#This Row],[commodity_id]],commodities[[id]:[unit_value]],9,FALSE)</f>
        <v>0</v>
      </c>
      <c r="I3">
        <v>0</v>
      </c>
      <c r="J3">
        <v>1</v>
      </c>
      <c r="K3">
        <v>1</v>
      </c>
      <c r="L3">
        <v>0</v>
      </c>
    </row>
    <row r="4" spans="1:12" hidden="1" x14ac:dyDescent="0.4">
      <c r="A4">
        <v>3</v>
      </c>
      <c r="B4">
        <v>20</v>
      </c>
      <c r="C4" t="str">
        <f>VLOOKUP(class_stocks[[#This Row],[class_id]],classes[[#All],[id]:[name]],3,)&amp;"(sim "&amp;VLOOKUP(class_stocks[[#This Row],[class_id]],classes[[#All],[id]:[name]],2,)&amp;")"</f>
        <v>Capitalists(sim 1)</v>
      </c>
      <c r="D4" t="str">
        <f>VLOOKUP(class_stocks[[#This Row],[commodity_id]],commodities[[id]:[name]],3,)&amp;"(sim "&amp;VLOOKUP(class_stocks[[#This Row],[commodity_id]],commodities[[id]:[name]],2,)&amp;")"</f>
        <v>Money(sim 1)</v>
      </c>
      <c r="E4" t="s">
        <v>112</v>
      </c>
      <c r="F4" t="s">
        <v>30</v>
      </c>
      <c r="G4">
        <f>class_stocks[[#This Row],[size]]*VLOOKUP(class_stocks[[#This Row],[commodity_id]],commodities[[id]:[unit_value]],9,FALSE)</f>
        <v>1500</v>
      </c>
      <c r="H4">
        <f>class_stocks[[#This Row],[size]]*VLOOKUP(class_stocks[[#This Row],[commodity_id]],commodities[[id]:[unit_value]],9,FALSE)</f>
        <v>1500</v>
      </c>
      <c r="I4">
        <v>1500</v>
      </c>
      <c r="J4">
        <v>1</v>
      </c>
      <c r="K4">
        <v>4</v>
      </c>
      <c r="L4">
        <v>0</v>
      </c>
    </row>
    <row r="5" spans="1:12" hidden="1" x14ac:dyDescent="0.4">
      <c r="A5">
        <v>12</v>
      </c>
      <c r="B5">
        <v>21</v>
      </c>
      <c r="C5" t="str">
        <f>VLOOKUP(class_stocks[[#This Row],[class_id]],classes[[#All],[id]:[name]],3,)&amp;"(sim "&amp;VLOOKUP(class_stocks[[#This Row],[class_id]],classes[[#All],[id]:[name]],2,)&amp;")"</f>
        <v>Workers(sim 1)</v>
      </c>
      <c r="D5" t="str">
        <f>VLOOKUP(class_stocks[[#This Row],[commodity_id]],commodities[[id]:[name]],3,)&amp;"(sim "&amp;VLOOKUP(class_stocks[[#This Row],[commodity_id]],commodities[[id]:[name]],2,)&amp;")"</f>
        <v>Money(sim 1)</v>
      </c>
      <c r="E5" t="s">
        <v>115</v>
      </c>
      <c r="F5" t="s">
        <v>30</v>
      </c>
      <c r="G5">
        <f>class_stocks[[#This Row],[size]]*VLOOKUP(class_stocks[[#This Row],[commodity_id]],commodities[[id]:[unit_value]],9,FALSE)</f>
        <v>1500</v>
      </c>
      <c r="H5">
        <f>class_stocks[[#This Row],[size]]*VLOOKUP(class_stocks[[#This Row],[commodity_id]],commodities[[id]:[unit_value]],9,FALSE)</f>
        <v>1500</v>
      </c>
      <c r="I5">
        <v>1500</v>
      </c>
      <c r="J5">
        <v>1</v>
      </c>
      <c r="K5">
        <v>4</v>
      </c>
      <c r="L5">
        <v>0</v>
      </c>
    </row>
    <row r="6" spans="1:12" hidden="1" x14ac:dyDescent="0.4">
      <c r="A6">
        <v>14</v>
      </c>
      <c r="B6">
        <v>20</v>
      </c>
      <c r="C6" t="str">
        <f>VLOOKUP(class_stocks[[#This Row],[class_id]],classes[[#All],[id]:[name]],3,)&amp;"(sim "&amp;VLOOKUP(class_stocks[[#This Row],[class_id]],classes[[#All],[id]:[name]],2,)&amp;")"</f>
        <v>Capitalists(sim 1)</v>
      </c>
      <c r="D6" t="str">
        <f>VLOOKUP(class_stocks[[#This Row],[commodity_id]],commodities[[id]:[name]],3,)&amp;"(sim "&amp;VLOOKUP(class_stocks[[#This Row],[commodity_id]],commodities[[id]:[name]],2,)&amp;")"</f>
        <v>Capital Services(sim 1)</v>
      </c>
      <c r="E6" t="s">
        <v>113</v>
      </c>
      <c r="F6" t="s">
        <v>32</v>
      </c>
      <c r="G6">
        <f>class_stocks[[#This Row],[size]]*VLOOKUP(class_stocks[[#This Row],[commodity_id]],commodities[[id]:[unit_value]],9,FALSE)</f>
        <v>0</v>
      </c>
      <c r="H6">
        <f>class_stocks[[#This Row],[size]]*VLOOKUP(class_stocks[[#This Row],[commodity_id]],commodities[[id]:[unit_value]],9,FALSE)</f>
        <v>0</v>
      </c>
      <c r="I6">
        <v>0</v>
      </c>
      <c r="J6">
        <v>1</v>
      </c>
      <c r="K6">
        <v>37</v>
      </c>
      <c r="L6">
        <v>0</v>
      </c>
    </row>
    <row r="7" spans="1:12" hidden="1" x14ac:dyDescent="0.4">
      <c r="A7">
        <v>13</v>
      </c>
      <c r="B7">
        <v>21</v>
      </c>
      <c r="C7" t="str">
        <f>VLOOKUP(class_stocks[[#This Row],[class_id]],classes[[#All],[id]:[name]],3,)&amp;"(sim "&amp;VLOOKUP(class_stocks[[#This Row],[class_id]],classes[[#All],[id]:[name]],2,)&amp;")"</f>
        <v>Workers(sim 1)</v>
      </c>
      <c r="D7" t="str">
        <f>VLOOKUP(class_stocks[[#This Row],[commodity_id]],commodities[[id]:[name]],3,)&amp;"(sim "&amp;VLOOKUP(class_stocks[[#This Row],[commodity_id]],commodities[[id]:[name]],2,)&amp;")"</f>
        <v>Labour Power(sim 1)</v>
      </c>
      <c r="E7" t="s">
        <v>116</v>
      </c>
      <c r="F7" t="s">
        <v>32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3000</v>
      </c>
      <c r="J7">
        <v>1</v>
      </c>
      <c r="K7">
        <v>2</v>
      </c>
      <c r="L7">
        <v>0</v>
      </c>
    </row>
    <row r="8" spans="1:12" hidden="1" x14ac:dyDescent="0.4">
      <c r="A8">
        <v>15</v>
      </c>
      <c r="B8">
        <v>22</v>
      </c>
      <c r="C8" t="str">
        <f>VLOOKUP(class_stocks[[#This Row],[class_id]],classes[[#All],[id]:[name]],3,)&amp;"(sim "&amp;VLOOKUP(class_stocks[[#This Row],[class_id]],classes[[#All],[id]:[name]],2,)&amp;")"</f>
        <v>Capitalists(sim 2)</v>
      </c>
      <c r="D8" t="str">
        <f>VLOOKUP(class_stocks[[#This Row],[commodity_id]],commodities[[id]:[name]],3,)&amp;"(sim "&amp;VLOOKUP(class_stocks[[#This Row],[commodity_id]],commodities[[id]:[name]],2,)&amp;")"</f>
        <v>Consumption(sim 2)</v>
      </c>
      <c r="E8" t="s">
        <v>117</v>
      </c>
      <c r="F8" t="s">
        <v>14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>
        <v>2</v>
      </c>
      <c r="K8">
        <v>5</v>
      </c>
      <c r="L8">
        <v>0</v>
      </c>
    </row>
    <row r="9" spans="1:12" hidden="1" x14ac:dyDescent="0.4">
      <c r="A9">
        <v>25</v>
      </c>
      <c r="B9">
        <v>23</v>
      </c>
      <c r="C9" t="str">
        <f>VLOOKUP(class_stocks[[#This Row],[class_id]],classes[[#All],[id]:[name]],3,)&amp;"(sim "&amp;VLOOKUP(class_stocks[[#This Row],[class_id]],classes[[#All],[id]:[name]],2,)&amp;")"</f>
        <v>Workers(sim 2)</v>
      </c>
      <c r="D9" t="str">
        <f>VLOOKUP(class_stocks[[#This Row],[commodity_id]],commodities[[id]:[name]],3,)&amp;"(sim "&amp;VLOOKUP(class_stocks[[#This Row],[commodity_id]],commodities[[id]:[name]],2,)&amp;")"</f>
        <v>Consumption(sim 2)</v>
      </c>
      <c r="E9" t="s">
        <v>120</v>
      </c>
      <c r="F9" t="s">
        <v>14</v>
      </c>
      <c r="G9">
        <f>class_stocks[[#This Row],[size]]*VLOOKUP(class_stocks[[#This Row],[commodity_id]],commodities[[id]:[unit_value]],9,FALSE)</f>
        <v>0</v>
      </c>
      <c r="H9">
        <f>class_stocks[[#This Row],[size]]*VLOOKUP(class_stocks[[#This Row],[commodity_id]],commodities[[id]:[unit_value]],9,FALSE)</f>
        <v>0</v>
      </c>
      <c r="I9">
        <v>0</v>
      </c>
      <c r="J9">
        <v>2</v>
      </c>
      <c r="K9">
        <v>5</v>
      </c>
      <c r="L9">
        <v>0</v>
      </c>
    </row>
    <row r="10" spans="1:12" hidden="1" x14ac:dyDescent="0.4">
      <c r="A10">
        <v>16</v>
      </c>
      <c r="B10">
        <v>22</v>
      </c>
      <c r="C10" t="str">
        <f>VLOOKUP(class_stocks[[#This Row],[class_id]],classes[[#All],[id]:[name]],3,)&amp;"(sim "&amp;VLOOKUP(class_stocks[[#This Row],[class_id]],classes[[#All],[id]:[name]],2,)&amp;")"</f>
        <v>Capitalists(sim 2)</v>
      </c>
      <c r="D10" t="str">
        <f>VLOOKUP(class_stocks[[#This Row],[commodity_id]],commodities[[id]:[name]],3,)&amp;"(sim "&amp;VLOOKUP(class_stocks[[#This Row],[commodity_id]],commodities[[id]:[name]],2,)&amp;")"</f>
        <v>Money(sim 2)</v>
      </c>
      <c r="E10" t="s">
        <v>118</v>
      </c>
      <c r="F10" t="s">
        <v>30</v>
      </c>
      <c r="G10">
        <f>class_stocks[[#This Row],[size]]*VLOOKUP(class_stocks[[#This Row],[commodity_id]],commodities[[id]:[unit_value]],9,FALSE)</f>
        <v>1500</v>
      </c>
      <c r="H10">
        <f>class_stocks[[#This Row],[size]]*VLOOKUP(class_stocks[[#This Row],[commodity_id]],commodities[[id]:[unit_value]],9,FALSE)</f>
        <v>1500</v>
      </c>
      <c r="I10">
        <v>1500</v>
      </c>
      <c r="J10">
        <v>2</v>
      </c>
      <c r="K10">
        <v>8</v>
      </c>
      <c r="L10">
        <v>0</v>
      </c>
    </row>
    <row r="11" spans="1:12" hidden="1" x14ac:dyDescent="0.4">
      <c r="A11">
        <v>26</v>
      </c>
      <c r="B11">
        <v>23</v>
      </c>
      <c r="C11" t="str">
        <f>VLOOKUP(class_stocks[[#This Row],[class_id]],classes[[#All],[id]:[name]],3,)&amp;"(sim "&amp;VLOOKUP(class_stocks[[#This Row],[class_id]],classes[[#All],[id]:[name]],2,)&amp;")"</f>
        <v>Workers(sim 2)</v>
      </c>
      <c r="D11" t="str">
        <f>VLOOKUP(class_stocks[[#This Row],[commodity_id]],commodities[[id]:[name]],3,)&amp;"(sim "&amp;VLOOKUP(class_stocks[[#This Row],[commodity_id]],commodities[[id]:[name]],2,)&amp;")"</f>
        <v>Money(sim 2)</v>
      </c>
      <c r="E11" t="s">
        <v>121</v>
      </c>
      <c r="F11" t="s">
        <v>30</v>
      </c>
      <c r="G11">
        <f>class_stocks[[#This Row],[size]]*VLOOKUP(class_stocks[[#This Row],[commodity_id]],commodities[[id]:[unit_value]],9,FALSE)</f>
        <v>1500</v>
      </c>
      <c r="H11">
        <f>class_stocks[[#This Row],[size]]*VLOOKUP(class_stocks[[#This Row],[commodity_id]],commodities[[id]:[unit_value]],9,FALSE)</f>
        <v>1500</v>
      </c>
      <c r="I11">
        <v>1500</v>
      </c>
      <c r="J11">
        <v>2</v>
      </c>
      <c r="K11">
        <v>8</v>
      </c>
      <c r="L11">
        <v>0</v>
      </c>
    </row>
    <row r="12" spans="1:12" hidden="1" x14ac:dyDescent="0.4">
      <c r="A12">
        <v>28</v>
      </c>
      <c r="B12">
        <v>22</v>
      </c>
      <c r="C12" t="str">
        <f>VLOOKUP(class_stocks[[#This Row],[class_id]],classes[[#All],[id]:[name]],3,)&amp;"(sim "&amp;VLOOKUP(class_stocks[[#This Row],[class_id]],classes[[#All],[id]:[name]],2,)&amp;")"</f>
        <v>Capitalists(sim 2)</v>
      </c>
      <c r="D12" t="str">
        <f>VLOOKUP(class_stocks[[#This Row],[commodity_id]],commodities[[id]:[name]],3,)&amp;"(sim "&amp;VLOOKUP(class_stocks[[#This Row],[commodity_id]],commodities[[id]:[name]],2,)&amp;")"</f>
        <v>Labour Power(sim 2)</v>
      </c>
      <c r="E12" t="s">
        <v>119</v>
      </c>
      <c r="F12" t="s">
        <v>32</v>
      </c>
      <c r="G12">
        <f>class_stocks[[#This Row],[size]]*VLOOKUP(class_stocks[[#This Row],[commodity_id]],commodities[[id]:[unit_value]],9,FALSE)</f>
        <v>0</v>
      </c>
      <c r="H12">
        <f>class_stocks[[#This Row],[size]]*VLOOKUP(class_stocks[[#This Row],[commodity_id]],commodities[[id]:[unit_value]],9,FALSE)</f>
        <v>0</v>
      </c>
      <c r="I12">
        <v>0</v>
      </c>
      <c r="J12">
        <v>2</v>
      </c>
      <c r="K12">
        <v>6</v>
      </c>
      <c r="L12">
        <v>0</v>
      </c>
    </row>
    <row r="13" spans="1:12" hidden="1" x14ac:dyDescent="0.4">
      <c r="A13">
        <v>27</v>
      </c>
      <c r="B13">
        <v>23</v>
      </c>
      <c r="C13" t="str">
        <f>VLOOKUP(class_stocks[[#This Row],[class_id]],classes[[#All],[id]:[name]],3,)&amp;"(sim "&amp;VLOOKUP(class_stocks[[#This Row],[class_id]],classes[[#All],[id]:[name]],2,)&amp;")"</f>
        <v>Workers(sim 2)</v>
      </c>
      <c r="D13" t="str">
        <f>VLOOKUP(class_stocks[[#This Row],[commodity_id]],commodities[[id]:[name]],3,)&amp;"(sim "&amp;VLOOKUP(class_stocks[[#This Row],[commodity_id]],commodities[[id]:[name]],2,)&amp;")"</f>
        <v>Labour Power(sim 2)</v>
      </c>
      <c r="E13" t="s">
        <v>122</v>
      </c>
      <c r="F13" t="s">
        <v>32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3000</v>
      </c>
      <c r="J13">
        <v>2</v>
      </c>
      <c r="K13">
        <v>6</v>
      </c>
      <c r="L13">
        <v>0</v>
      </c>
    </row>
    <row r="14" spans="1:12" x14ac:dyDescent="0.4">
      <c r="A14">
        <v>29</v>
      </c>
      <c r="B14">
        <v>24</v>
      </c>
      <c r="C14" t="str">
        <f>VLOOKUP(class_stocks[[#This Row],[class_id]],classes[[#All],[id]:[name]],3,)&amp;"(sim "&amp;VLOOKUP(class_stocks[[#This Row],[class_id]],classes[[#All],[id]:[name]],2,)&amp;")"</f>
        <v>Capitalists(sim 3)</v>
      </c>
      <c r="D14" t="str">
        <f>VLOOKUP(class_stocks[[#This Row],[commodity_id]],commodities[[id]:[name]],3,)&amp;"(sim "&amp;VLOOKUP(class_stocks[[#This Row],[commodity_id]],commodities[[id]:[name]],2,)&amp;")"</f>
        <v>Consumption(sim 3)</v>
      </c>
      <c r="E14" t="s">
        <v>123</v>
      </c>
      <c r="F14" t="s">
        <v>14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>
        <v>3</v>
      </c>
      <c r="K14">
        <v>9</v>
      </c>
      <c r="L14">
        <v>0</v>
      </c>
    </row>
    <row r="15" spans="1:12" x14ac:dyDescent="0.4">
      <c r="A15">
        <v>39</v>
      </c>
      <c r="B15">
        <v>25</v>
      </c>
      <c r="C15" t="str">
        <f>VLOOKUP(class_stocks[[#This Row],[class_id]],classes[[#All],[id]:[name]],3,)&amp;"(sim "&amp;VLOOKUP(class_stocks[[#This Row],[class_id]],classes[[#All],[id]:[name]],2,)&amp;")"</f>
        <v>Workers(sim 3)</v>
      </c>
      <c r="D15" t="str">
        <f>VLOOKUP(class_stocks[[#This Row],[commodity_id]],commodities[[id]:[name]],3,)&amp;"(sim "&amp;VLOOKUP(class_stocks[[#This Row],[commodity_id]],commodities[[id]:[name]],2,)&amp;")"</f>
        <v>Consumption(sim 3)</v>
      </c>
      <c r="E15" t="s">
        <v>125</v>
      </c>
      <c r="F15" t="s">
        <v>14</v>
      </c>
      <c r="G15">
        <f>class_stocks[[#This Row],[size]]*VLOOKUP(class_stocks[[#This Row],[commodity_id]],commodities[[id]:[unit_value]],9,FALSE)</f>
        <v>0</v>
      </c>
      <c r="H15">
        <f>class_stocks[[#This Row],[size]]*VLOOKUP(class_stocks[[#This Row],[commodity_id]],commodities[[id]:[unit_value]],9,FALSE)</f>
        <v>0</v>
      </c>
      <c r="I15">
        <v>0</v>
      </c>
      <c r="J15">
        <v>3</v>
      </c>
      <c r="K15">
        <v>9</v>
      </c>
      <c r="L15">
        <v>0</v>
      </c>
    </row>
    <row r="16" spans="1:12" x14ac:dyDescent="0.4">
      <c r="A16">
        <v>30</v>
      </c>
      <c r="B16">
        <v>24</v>
      </c>
      <c r="C16" t="str">
        <f>VLOOKUP(class_stocks[[#This Row],[class_id]],classes[[#All],[id]:[name]],3,)&amp;"(sim "&amp;VLOOKUP(class_stocks[[#This Row],[class_id]],classes[[#All],[id]:[name]],2,)&amp;")"</f>
        <v>Capitalists(sim 3)</v>
      </c>
      <c r="D16" t="str">
        <f>VLOOKUP(class_stocks[[#This Row],[commodity_id]],commodities[[id]:[name]],3,)&amp;"(sim "&amp;VLOOKUP(class_stocks[[#This Row],[commodity_id]],commodities[[id]:[name]],2,)&amp;")"</f>
        <v>Money(sim 3)</v>
      </c>
      <c r="E16" t="s">
        <v>124</v>
      </c>
      <c r="F16" t="s">
        <v>30</v>
      </c>
      <c r="G16">
        <f>class_stocks[[#This Row],[size]]*VLOOKUP(class_stocks[[#This Row],[commodity_id]],commodities[[id]:[unit_value]],9,FALSE)</f>
        <v>1500</v>
      </c>
      <c r="H16">
        <f>class_stocks[[#This Row],[size]]*VLOOKUP(class_stocks[[#This Row],[commodity_id]],commodities[[id]:[unit_value]],9,FALSE)</f>
        <v>1500</v>
      </c>
      <c r="I16">
        <v>1500</v>
      </c>
      <c r="J16">
        <v>3</v>
      </c>
      <c r="K16">
        <v>12</v>
      </c>
      <c r="L16">
        <v>0</v>
      </c>
    </row>
    <row r="17" spans="1:12" x14ac:dyDescent="0.4">
      <c r="A17">
        <v>40</v>
      </c>
      <c r="B17">
        <v>25</v>
      </c>
      <c r="C17" t="str">
        <f>VLOOKUP(class_stocks[[#This Row],[class_id]],classes[[#All],[id]:[name]],3,)&amp;"(sim "&amp;VLOOKUP(class_stocks[[#This Row],[class_id]],classes[[#All],[id]:[name]],2,)&amp;")"</f>
        <v>Workers(sim 3)</v>
      </c>
      <c r="D17" t="str">
        <f>VLOOKUP(class_stocks[[#This Row],[commodity_id]],commodities[[id]:[name]],3,)&amp;"(sim "&amp;VLOOKUP(class_stocks[[#This Row],[commodity_id]],commodities[[id]:[name]],2,)&amp;")"</f>
        <v>Money(sim 3)</v>
      </c>
      <c r="E17" t="s">
        <v>126</v>
      </c>
      <c r="F17" t="s">
        <v>30</v>
      </c>
      <c r="G17">
        <f>class_stocks[[#This Row],[size]]*VLOOKUP(class_stocks[[#This Row],[commodity_id]],commodities[[id]:[unit_value]],9,FALSE)</f>
        <v>1500</v>
      </c>
      <c r="H17">
        <f>class_stocks[[#This Row],[size]]*VLOOKUP(class_stocks[[#This Row],[commodity_id]],commodities[[id]:[unit_value]],9,FALSE)</f>
        <v>1500</v>
      </c>
      <c r="I17">
        <v>1500</v>
      </c>
      <c r="J17">
        <v>3</v>
      </c>
      <c r="K17">
        <v>12</v>
      </c>
      <c r="L17">
        <v>0</v>
      </c>
    </row>
    <row r="18" spans="1:12" x14ac:dyDescent="0.4">
      <c r="A18">
        <v>42</v>
      </c>
      <c r="B18">
        <v>24</v>
      </c>
      <c r="C18" t="str">
        <f>VLOOKUP(class_stocks[[#This Row],[class_id]],classes[[#All],[id]:[name]],3,)&amp;"(sim "&amp;VLOOKUP(class_stocks[[#This Row],[class_id]],classes[[#All],[id]:[name]],2,)&amp;")"</f>
        <v>Capitalists(sim 3)</v>
      </c>
      <c r="D18" t="str">
        <f>VLOOKUP(class_stocks[[#This Row],[commodity_id]],commodities[[id]:[name]],3,)&amp;"(sim "&amp;VLOOKUP(class_stocks[[#This Row],[commodity_id]],commodities[[id]:[name]],2,)&amp;")"</f>
        <v>Capital Services(sim 3)</v>
      </c>
      <c r="E18" t="s">
        <v>163</v>
      </c>
      <c r="F18" t="s">
        <v>32</v>
      </c>
      <c r="G18">
        <f>class_stocks[[#This Row],[size]]*VLOOKUP(class_stocks[[#This Row],[commodity_id]],commodities[[id]:[unit_value]],9,FALSE)</f>
        <v>0</v>
      </c>
      <c r="H18">
        <f>class_stocks[[#This Row],[size]]*VLOOKUP(class_stocks[[#This Row],[commodity_id]],commodities[[id]:[unit_value]],9,FALSE)</f>
        <v>0</v>
      </c>
      <c r="I18">
        <v>0</v>
      </c>
      <c r="J18">
        <v>3</v>
      </c>
      <c r="K18">
        <v>39</v>
      </c>
      <c r="L18">
        <v>0</v>
      </c>
    </row>
    <row r="19" spans="1:12" x14ac:dyDescent="0.4">
      <c r="A19">
        <v>41</v>
      </c>
      <c r="B19">
        <v>25</v>
      </c>
      <c r="C19" t="str">
        <f>VLOOKUP(class_stocks[[#This Row],[class_id]],classes[[#All],[id]:[name]],3,)&amp;"(sim "&amp;VLOOKUP(class_stocks[[#This Row],[class_id]],classes[[#All],[id]:[name]],2,)&amp;")"</f>
        <v>Workers(sim 3)</v>
      </c>
      <c r="D19" t="str">
        <f>VLOOKUP(class_stocks[[#This Row],[commodity_id]],commodities[[id]:[name]],3,)&amp;"(sim "&amp;VLOOKUP(class_stocks[[#This Row],[commodity_id]],commodities[[id]:[name]],2,)&amp;")"</f>
        <v>Labour Power(sim 3)</v>
      </c>
      <c r="E19" t="s">
        <v>127</v>
      </c>
      <c r="F19" t="s">
        <v>32</v>
      </c>
      <c r="G19">
        <f>class_stocks[[#This Row],[size]]*VLOOKUP(class_stocks[[#This Row],[commodity_id]],commodities[[id]:[unit_value]],9,FALSE)</f>
        <v>1500</v>
      </c>
      <c r="H19">
        <f>class_stocks[[#This Row],[size]]*VLOOKUP(class_stocks[[#This Row],[commodity_id]],commodities[[id]:[unit_value]],9,FALSE)</f>
        <v>1500</v>
      </c>
      <c r="I19">
        <v>3000</v>
      </c>
      <c r="J19">
        <v>3</v>
      </c>
      <c r="K19">
        <v>10</v>
      </c>
      <c r="L19">
        <v>0</v>
      </c>
    </row>
    <row r="20" spans="1:12" hidden="1" x14ac:dyDescent="0.4">
      <c r="A20">
        <v>43</v>
      </c>
      <c r="B20">
        <v>26</v>
      </c>
      <c r="C20" t="str">
        <f>VLOOKUP(class_stocks[[#This Row],[class_id]],classes[[#All],[id]:[name]],3,)&amp;"(sim "&amp;VLOOKUP(class_stocks[[#This Row],[class_id]],classes[[#All],[id]:[name]],2,)&amp;")"</f>
        <v>Capitalists(sim 4)</v>
      </c>
      <c r="D20" t="str">
        <f>VLOOKUP(class_stocks[[#This Row],[commodity_id]],commodities[[id]:[name]],3,)&amp;"(sim "&amp;VLOOKUP(class_stocks[[#This Row],[commodity_id]],commodities[[id]:[name]],2,)&amp;")"</f>
        <v>Luxuries(sim 4)</v>
      </c>
      <c r="E20" t="s">
        <v>128</v>
      </c>
      <c r="F20" t="s">
        <v>14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>
        <v>4</v>
      </c>
      <c r="K20">
        <v>14</v>
      </c>
      <c r="L20">
        <v>0</v>
      </c>
    </row>
    <row r="21" spans="1:12" hidden="1" x14ac:dyDescent="0.4">
      <c r="A21">
        <v>45</v>
      </c>
      <c r="B21">
        <v>26</v>
      </c>
      <c r="C21" t="str">
        <f>VLOOKUP(class_stocks[[#This Row],[class_id]],classes[[#All],[id]:[name]],3,)&amp;"(sim "&amp;VLOOKUP(class_stocks[[#This Row],[class_id]],classes[[#All],[id]:[name]],2,)&amp;")"</f>
        <v>Capitalists(sim 4)</v>
      </c>
      <c r="D21" t="str">
        <f>VLOOKUP(class_stocks[[#This Row],[commodity_id]],commodities[[id]:[name]],3,)&amp;"(sim "&amp;VLOOKUP(class_stocks[[#This Row],[commodity_id]],commodities[[id]:[name]],2,)&amp;")"</f>
        <v>Necessities(sim 4)</v>
      </c>
      <c r="E21" t="s">
        <v>129</v>
      </c>
      <c r="F21" t="s">
        <v>14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>
        <v>4</v>
      </c>
      <c r="K21">
        <v>17</v>
      </c>
      <c r="L21">
        <v>0</v>
      </c>
    </row>
    <row r="22" spans="1:12" hidden="1" x14ac:dyDescent="0.4">
      <c r="A22">
        <v>60</v>
      </c>
      <c r="B22">
        <v>27</v>
      </c>
      <c r="C22" t="str">
        <f>VLOOKUP(class_stocks[[#This Row],[class_id]],classes[[#All],[id]:[name]],3,)&amp;"(sim "&amp;VLOOKUP(class_stocks[[#This Row],[class_id]],classes[[#All],[id]:[name]],2,)&amp;")"</f>
        <v>Workers(sim 4)</v>
      </c>
      <c r="D22" t="str">
        <f>VLOOKUP(class_stocks[[#This Row],[commodity_id]],commodities[[id]:[name]],3,)&amp;"(sim "&amp;VLOOKUP(class_stocks[[#This Row],[commodity_id]],commodities[[id]:[name]],2,)&amp;")"</f>
        <v>Luxuries(sim 4)</v>
      </c>
      <c r="E22" t="s">
        <v>132</v>
      </c>
      <c r="F22" t="s">
        <v>14</v>
      </c>
      <c r="G22">
        <f>class_stocks[[#This Row],[size]]*VLOOKUP(class_stocks[[#This Row],[commodity_id]],commodities[[id]:[unit_value]],9,FALSE)</f>
        <v>0</v>
      </c>
      <c r="H22">
        <f>class_stocks[[#This Row],[size]]*VLOOKUP(class_stocks[[#This Row],[commodity_id]],commodities[[id]:[unit_value]],9,FALSE)</f>
        <v>0</v>
      </c>
      <c r="I22">
        <v>0</v>
      </c>
      <c r="J22">
        <v>4</v>
      </c>
      <c r="K22">
        <v>14</v>
      </c>
      <c r="L22">
        <v>0</v>
      </c>
    </row>
    <row r="23" spans="1:12" hidden="1" x14ac:dyDescent="0.4">
      <c r="A23">
        <v>61</v>
      </c>
      <c r="B23">
        <v>27</v>
      </c>
      <c r="C23" t="str">
        <f>VLOOKUP(class_stocks[[#This Row],[class_id]],classes[[#All],[id]:[name]],3,)&amp;"(sim "&amp;VLOOKUP(class_stocks[[#This Row],[class_id]],classes[[#All],[id]:[name]],2,)&amp;")"</f>
        <v>Workers(sim 4)</v>
      </c>
      <c r="D23" t="str">
        <f>VLOOKUP(class_stocks[[#This Row],[commodity_id]],commodities[[id]:[name]],3,)&amp;"(sim "&amp;VLOOKUP(class_stocks[[#This Row],[commodity_id]],commodities[[id]:[name]],2,)&amp;")"</f>
        <v>Necessities(sim 4)</v>
      </c>
      <c r="E23" t="s">
        <v>133</v>
      </c>
      <c r="F23" t="s">
        <v>14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>
        <v>4</v>
      </c>
      <c r="K23">
        <v>17</v>
      </c>
      <c r="L23">
        <v>0</v>
      </c>
    </row>
    <row r="24" spans="1:12" hidden="1" x14ac:dyDescent="0.4">
      <c r="A24">
        <v>44</v>
      </c>
      <c r="B24">
        <v>26</v>
      </c>
      <c r="C24" t="str">
        <f>VLOOKUP(class_stocks[[#This Row],[class_id]],classes[[#All],[id]:[name]],3,)&amp;"(sim "&amp;VLOOKUP(class_stocks[[#This Row],[class_id]],classes[[#All],[id]:[name]],2,)&amp;")"</f>
        <v>Capitalists(sim 4)</v>
      </c>
      <c r="D24" t="str">
        <f>VLOOKUP(class_stocks[[#This Row],[commodity_id]],commodities[[id]:[name]],3,)&amp;"(sim "&amp;VLOOKUP(class_stocks[[#This Row],[commodity_id]],commodities[[id]:[name]],2,)&amp;")"</f>
        <v>Money(sim 4)</v>
      </c>
      <c r="E24" t="s">
        <v>130</v>
      </c>
      <c r="F24" t="s">
        <v>30</v>
      </c>
      <c r="G24">
        <f>class_stocks[[#This Row],[size]]*VLOOKUP(class_stocks[[#This Row],[commodity_id]],commodities[[id]:[unit_value]],9,FALSE)</f>
        <v>3000</v>
      </c>
      <c r="H24">
        <f>class_stocks[[#This Row],[size]]*VLOOKUP(class_stocks[[#This Row],[commodity_id]],commodities[[id]:[unit_value]],9,FALSE)</f>
        <v>3000</v>
      </c>
      <c r="I24">
        <v>3000</v>
      </c>
      <c r="J24">
        <v>4</v>
      </c>
      <c r="K24">
        <v>16</v>
      </c>
      <c r="L24">
        <v>0</v>
      </c>
    </row>
    <row r="25" spans="1:12" hidden="1" x14ac:dyDescent="0.4">
      <c r="A25">
        <v>58</v>
      </c>
      <c r="B25">
        <v>27</v>
      </c>
      <c r="C25" t="str">
        <f>VLOOKUP(class_stocks[[#This Row],[class_id]],classes[[#All],[id]:[name]],3,)&amp;"(sim "&amp;VLOOKUP(class_stocks[[#This Row],[class_id]],classes[[#All],[id]:[name]],2,)&amp;")"</f>
        <v>Workers(sim 4)</v>
      </c>
      <c r="D25" t="str">
        <f>VLOOKUP(class_stocks[[#This Row],[commodity_id]],commodities[[id]:[name]],3,)&amp;"(sim "&amp;VLOOKUP(class_stocks[[#This Row],[commodity_id]],commodities[[id]:[name]],2,)&amp;")"</f>
        <v>Money(sim 4)</v>
      </c>
      <c r="E25" t="s">
        <v>134</v>
      </c>
      <c r="F25" t="s">
        <v>30</v>
      </c>
      <c r="G25">
        <f>class_stocks[[#This Row],[size]]*VLOOKUP(class_stocks[[#This Row],[commodity_id]],commodities[[id]:[unit_value]],9,FALSE)</f>
        <v>1500</v>
      </c>
      <c r="H25">
        <f>class_stocks[[#This Row],[size]]*VLOOKUP(class_stocks[[#This Row],[commodity_id]],commodities[[id]:[unit_value]],9,FALSE)</f>
        <v>1500</v>
      </c>
      <c r="I25">
        <v>1500</v>
      </c>
      <c r="J25">
        <v>4</v>
      </c>
      <c r="K25">
        <v>16</v>
      </c>
      <c r="L25">
        <v>0</v>
      </c>
    </row>
    <row r="26" spans="1:12" hidden="1" x14ac:dyDescent="0.4">
      <c r="A26">
        <v>62</v>
      </c>
      <c r="B26">
        <v>26</v>
      </c>
      <c r="C26" t="str">
        <f>VLOOKUP(class_stocks[[#This Row],[class_id]],classes[[#All],[id]:[name]],3,)&amp;"(sim "&amp;VLOOKUP(class_stocks[[#This Row],[class_id]],classes[[#All],[id]:[name]],2,)&amp;")"</f>
        <v>Capitalists(sim 4)</v>
      </c>
      <c r="D26" t="str">
        <f>VLOOKUP(class_stocks[[#This Row],[commodity_id]],commodities[[id]:[name]],3,)&amp;"(sim "&amp;VLOOKUP(class_stocks[[#This Row],[commodity_id]],commodities[[id]:[name]],2,)&amp;")"</f>
        <v>Labour Power(sim 4)</v>
      </c>
      <c r="E26" t="s">
        <v>131</v>
      </c>
      <c r="F26" t="s">
        <v>32</v>
      </c>
      <c r="G26">
        <f>class_stocks[[#This Row],[size]]*VLOOKUP(class_stocks[[#This Row],[commodity_id]],commodities[[id]:[unit_value]],9,FALSE)</f>
        <v>0</v>
      </c>
      <c r="H26">
        <f>class_stocks[[#This Row],[size]]*VLOOKUP(class_stocks[[#This Row],[commodity_id]],commodities[[id]:[unit_value]],9,FALSE)</f>
        <v>0</v>
      </c>
      <c r="I26">
        <v>0</v>
      </c>
      <c r="J26">
        <v>4</v>
      </c>
      <c r="K26">
        <v>13</v>
      </c>
      <c r="L26">
        <v>0</v>
      </c>
    </row>
    <row r="27" spans="1:12" hidden="1" x14ac:dyDescent="0.4">
      <c r="A27">
        <v>59</v>
      </c>
      <c r="B27">
        <v>27</v>
      </c>
      <c r="C27" t="str">
        <f>VLOOKUP(class_stocks[[#This Row],[class_id]],classes[[#All],[id]:[name]],3,)&amp;"(sim "&amp;VLOOKUP(class_stocks[[#This Row],[class_id]],classes[[#All],[id]:[name]],2,)&amp;")"</f>
        <v>Workers(sim 4)</v>
      </c>
      <c r="D27" t="str">
        <f>VLOOKUP(class_stocks[[#This Row],[commodity_id]],commodities[[id]:[name]],3,)&amp;"(sim "&amp;VLOOKUP(class_stocks[[#This Row],[commodity_id]],commodities[[id]:[name]],2,)&amp;")"</f>
        <v>Labour Power(sim 4)</v>
      </c>
      <c r="E27" t="s">
        <v>135</v>
      </c>
      <c r="F27" t="s">
        <v>32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3000</v>
      </c>
      <c r="J27">
        <v>4</v>
      </c>
      <c r="K27">
        <v>13</v>
      </c>
      <c r="L27">
        <v>0</v>
      </c>
    </row>
    <row r="28" spans="1:12" hidden="1" x14ac:dyDescent="0.4">
      <c r="A28">
        <v>63</v>
      </c>
      <c r="B28">
        <v>28</v>
      </c>
      <c r="C28" t="str">
        <f>VLOOKUP(class_stocks[[#This Row],[class_id]],classes[[#All],[id]:[name]],3,)&amp;"(sim "&amp;VLOOKUP(class_stocks[[#This Row],[class_id]],classes[[#All],[id]:[name]],2,)&amp;")"</f>
        <v>Capitalists(sim 5)</v>
      </c>
      <c r="D28" t="str">
        <f>VLOOKUP(class_stocks[[#This Row],[commodity_id]],commodities[[id]:[name]],3,)&amp;"(sim "&amp;VLOOKUP(class_stocks[[#This Row],[commodity_id]],commodities[[id]:[name]],2,)&amp;")"</f>
        <v>Consumption(sim 5)</v>
      </c>
      <c r="E28" t="s">
        <v>136</v>
      </c>
      <c r="F28" t="s">
        <v>14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>
        <v>5</v>
      </c>
      <c r="K28">
        <v>18</v>
      </c>
      <c r="L28">
        <v>0</v>
      </c>
    </row>
    <row r="29" spans="1:12" hidden="1" x14ac:dyDescent="0.4">
      <c r="A29">
        <v>73</v>
      </c>
      <c r="B29">
        <v>29</v>
      </c>
      <c r="C29" t="str">
        <f>VLOOKUP(class_stocks[[#This Row],[class_id]],classes[[#All],[id]:[name]],3,)&amp;"(sim "&amp;VLOOKUP(class_stocks[[#This Row],[class_id]],classes[[#All],[id]:[name]],2,)&amp;")"</f>
        <v>Workers(sim 5)</v>
      </c>
      <c r="D29" t="str">
        <f>VLOOKUP(class_stocks[[#This Row],[commodity_id]],commodities[[id]:[name]],3,)&amp;"(sim "&amp;VLOOKUP(class_stocks[[#This Row],[commodity_id]],commodities[[id]:[name]],2,)&amp;")"</f>
        <v>Consumption(sim 5)</v>
      </c>
      <c r="E29" t="s">
        <v>139</v>
      </c>
      <c r="F29" t="s">
        <v>14</v>
      </c>
      <c r="G29">
        <f>class_stocks[[#This Row],[size]]*VLOOKUP(class_stocks[[#This Row],[commodity_id]],commodities[[id]:[unit_value]],9,FALSE)</f>
        <v>0</v>
      </c>
      <c r="H29">
        <f>class_stocks[[#This Row],[size]]*VLOOKUP(class_stocks[[#This Row],[commodity_id]],commodities[[id]:[unit_value]],9,FALSE)</f>
        <v>0</v>
      </c>
      <c r="I29">
        <v>0</v>
      </c>
      <c r="J29">
        <v>5</v>
      </c>
      <c r="K29">
        <v>18</v>
      </c>
      <c r="L29">
        <v>0</v>
      </c>
    </row>
    <row r="30" spans="1:12" hidden="1" x14ac:dyDescent="0.4">
      <c r="A30">
        <v>64</v>
      </c>
      <c r="B30">
        <v>28</v>
      </c>
      <c r="C30" t="str">
        <f>VLOOKUP(class_stocks[[#This Row],[class_id]],classes[[#All],[id]:[name]],3,)&amp;"(sim "&amp;VLOOKUP(class_stocks[[#This Row],[class_id]],classes[[#All],[id]:[name]],2,)&amp;")"</f>
        <v>Capitalists(sim 5)</v>
      </c>
      <c r="D30" t="str">
        <f>VLOOKUP(class_stocks[[#This Row],[commodity_id]],commodities[[id]:[name]],3,)&amp;"(sim "&amp;VLOOKUP(class_stocks[[#This Row],[commodity_id]],commodities[[id]:[name]],2,)&amp;")"</f>
        <v>Money(sim 5)</v>
      </c>
      <c r="E30" t="s">
        <v>137</v>
      </c>
      <c r="F30" t="s">
        <v>30</v>
      </c>
      <c r="G30">
        <f>class_stocks[[#This Row],[size]]*VLOOKUP(class_stocks[[#This Row],[commodity_id]],commodities[[id]:[unit_value]],9,FALSE)</f>
        <v>1750</v>
      </c>
      <c r="H30">
        <f>class_stocks[[#This Row],[size]]*VLOOKUP(class_stocks[[#This Row],[commodity_id]],commodities[[id]:[unit_value]],9,FALSE)</f>
        <v>1750</v>
      </c>
      <c r="I30">
        <v>1750</v>
      </c>
      <c r="J30">
        <v>5</v>
      </c>
      <c r="K30">
        <v>21</v>
      </c>
      <c r="L30">
        <v>0</v>
      </c>
    </row>
    <row r="31" spans="1:12" hidden="1" x14ac:dyDescent="0.4">
      <c r="A31">
        <v>75</v>
      </c>
      <c r="B31">
        <v>29</v>
      </c>
      <c r="C31" t="str">
        <f>VLOOKUP(class_stocks[[#This Row],[class_id]],classes[[#All],[id]:[name]],3,)&amp;"(sim "&amp;VLOOKUP(class_stocks[[#This Row],[class_id]],classes[[#All],[id]:[name]],2,)&amp;")"</f>
        <v>Workers(sim 5)</v>
      </c>
      <c r="D31" t="str">
        <f>VLOOKUP(class_stocks[[#This Row],[commodity_id]],commodities[[id]:[name]],3,)&amp;"(sim "&amp;VLOOKUP(class_stocks[[#This Row],[commodity_id]],commodities[[id]:[name]],2,)&amp;")"</f>
        <v>Money(sim 5)</v>
      </c>
      <c r="E31" t="s">
        <v>140</v>
      </c>
      <c r="F31" t="s">
        <v>30</v>
      </c>
      <c r="G31">
        <f>class_stocks[[#This Row],[size]]*VLOOKUP(class_stocks[[#This Row],[commodity_id]],commodities[[id]:[unit_value]],9,FALSE)</f>
        <v>3500</v>
      </c>
      <c r="H31">
        <f>class_stocks[[#This Row],[size]]*VLOOKUP(class_stocks[[#This Row],[commodity_id]],commodities[[id]:[unit_value]],9,FALSE)</f>
        <v>3500</v>
      </c>
      <c r="I31">
        <v>3500</v>
      </c>
      <c r="J31">
        <v>5</v>
      </c>
      <c r="K31">
        <v>21</v>
      </c>
      <c r="L31">
        <v>0</v>
      </c>
    </row>
    <row r="32" spans="1:12" hidden="1" x14ac:dyDescent="0.4">
      <c r="A32">
        <v>76</v>
      </c>
      <c r="B32">
        <v>28</v>
      </c>
      <c r="C32" t="str">
        <f>VLOOKUP(class_stocks[[#This Row],[class_id]],classes[[#All],[id]:[name]],3,)&amp;"(sim "&amp;VLOOKUP(class_stocks[[#This Row],[class_id]],classes[[#All],[id]:[name]],2,)&amp;")"</f>
        <v>Capitalists(sim 5)</v>
      </c>
      <c r="D32" t="str">
        <f>VLOOKUP(class_stocks[[#This Row],[commodity_id]],commodities[[id]:[name]],3,)&amp;"(sim "&amp;VLOOKUP(class_stocks[[#This Row],[commodity_id]],commodities[[id]:[name]],2,)&amp;")"</f>
        <v>Labour Power(sim 5)</v>
      </c>
      <c r="E32" t="s">
        <v>138</v>
      </c>
      <c r="F32" t="s">
        <v>32</v>
      </c>
      <c r="G32">
        <f>class_stocks[[#This Row],[size]]*VLOOKUP(class_stocks[[#This Row],[commodity_id]],commodities[[id]:[unit_value]],9,FALSE)</f>
        <v>0</v>
      </c>
      <c r="H32">
        <f>class_stocks[[#This Row],[size]]*VLOOKUP(class_stocks[[#This Row],[commodity_id]],commodities[[id]:[unit_value]],9,FALSE)</f>
        <v>0</v>
      </c>
      <c r="I32">
        <v>0</v>
      </c>
      <c r="J32">
        <v>5</v>
      </c>
      <c r="K32">
        <v>19</v>
      </c>
      <c r="L32">
        <v>0</v>
      </c>
    </row>
    <row r="33" spans="1:12" hidden="1" x14ac:dyDescent="0.4">
      <c r="A33">
        <v>74</v>
      </c>
      <c r="B33">
        <v>29</v>
      </c>
      <c r="C33" t="str">
        <f>VLOOKUP(class_stocks[[#This Row],[class_id]],classes[[#All],[id]:[name]],3,)&amp;"(sim "&amp;VLOOKUP(class_stocks[[#This Row],[class_id]],classes[[#All],[id]:[name]],2,)&amp;")"</f>
        <v>Workers(sim 5)</v>
      </c>
      <c r="D33" t="str">
        <f>VLOOKUP(class_stocks[[#This Row],[commodity_id]],commodities[[id]:[name]],3,)&amp;"(sim "&amp;VLOOKUP(class_stocks[[#This Row],[commodity_id]],commodities[[id]:[name]],2,)&amp;")"</f>
        <v>Labour Power(sim 5)</v>
      </c>
      <c r="E33" t="s">
        <v>141</v>
      </c>
      <c r="F33" t="s">
        <v>32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3500</v>
      </c>
      <c r="J33">
        <v>5</v>
      </c>
      <c r="K33">
        <v>19</v>
      </c>
      <c r="L33">
        <v>0</v>
      </c>
    </row>
    <row r="34" spans="1:12" hidden="1" x14ac:dyDescent="0.4">
      <c r="A34">
        <v>77</v>
      </c>
      <c r="B34">
        <v>30</v>
      </c>
      <c r="C34" t="str">
        <f>VLOOKUP(class_stocks[[#This Row],[class_id]],classes[[#All],[id]:[name]],3,)&amp;"(sim "&amp;VLOOKUP(class_stocks[[#This Row],[class_id]],classes[[#All],[id]:[name]],2,)&amp;")"</f>
        <v>Capitalists(sim 6)</v>
      </c>
      <c r="D34" t="str">
        <f>VLOOKUP(class_stocks[[#This Row],[commodity_id]],commodities[[id]:[name]],3,)&amp;"(sim "&amp;VLOOKUP(class_stocks[[#This Row],[commodity_id]],commodities[[id]:[name]],2,)&amp;")"</f>
        <v>Consumption(sim 6)</v>
      </c>
      <c r="E34" t="s">
        <v>142</v>
      </c>
      <c r="F34" t="s">
        <v>14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>
        <v>6</v>
      </c>
      <c r="K34">
        <v>22</v>
      </c>
      <c r="L34">
        <v>0</v>
      </c>
    </row>
    <row r="35" spans="1:12" hidden="1" x14ac:dyDescent="0.4">
      <c r="A35">
        <v>87</v>
      </c>
      <c r="B35">
        <v>31</v>
      </c>
      <c r="C35" t="str">
        <f>VLOOKUP(class_stocks[[#This Row],[class_id]],classes[[#All],[id]:[name]],3,)&amp;"(sim "&amp;VLOOKUP(class_stocks[[#This Row],[class_id]],classes[[#All],[id]:[name]],2,)&amp;")"</f>
        <v>Workers(sim 6)</v>
      </c>
      <c r="D35" t="str">
        <f>VLOOKUP(class_stocks[[#This Row],[commodity_id]],commodities[[id]:[name]],3,)&amp;"(sim "&amp;VLOOKUP(class_stocks[[#This Row],[commodity_id]],commodities[[id]:[name]],2,)&amp;")"</f>
        <v>Consumption(sim 6)</v>
      </c>
      <c r="E35" t="s">
        <v>145</v>
      </c>
      <c r="F35" t="s">
        <v>14</v>
      </c>
      <c r="G35">
        <f>class_stocks[[#This Row],[size]]*VLOOKUP(class_stocks[[#This Row],[commodity_id]],commodities[[id]:[unit_value]],9,FALSE)</f>
        <v>0</v>
      </c>
      <c r="H35">
        <f>class_stocks[[#This Row],[size]]*VLOOKUP(class_stocks[[#This Row],[commodity_id]],commodities[[id]:[unit_value]],9,FALSE)</f>
        <v>0</v>
      </c>
      <c r="I35">
        <v>0</v>
      </c>
      <c r="J35">
        <v>6</v>
      </c>
      <c r="K35">
        <v>22</v>
      </c>
      <c r="L35">
        <v>0</v>
      </c>
    </row>
    <row r="36" spans="1:12" hidden="1" x14ac:dyDescent="0.4">
      <c r="A36">
        <v>78</v>
      </c>
      <c r="B36">
        <v>30</v>
      </c>
      <c r="C36" t="str">
        <f>VLOOKUP(class_stocks[[#This Row],[class_id]],classes[[#All],[id]:[name]],3,)&amp;"(sim "&amp;VLOOKUP(class_stocks[[#This Row],[class_id]],classes[[#All],[id]:[name]],2,)&amp;")"</f>
        <v>Capitalists(sim 6)</v>
      </c>
      <c r="D36" t="str">
        <f>VLOOKUP(class_stocks[[#This Row],[commodity_id]],commodities[[id]:[name]],3,)&amp;"(sim "&amp;VLOOKUP(class_stocks[[#This Row],[commodity_id]],commodities[[id]:[name]],2,)&amp;")"</f>
        <v>Money(sim 6)</v>
      </c>
      <c r="E36" t="s">
        <v>143</v>
      </c>
      <c r="F36" t="s">
        <v>30</v>
      </c>
      <c r="G36">
        <f>class_stocks[[#This Row],[size]]*VLOOKUP(class_stocks[[#This Row],[commodity_id]],commodities[[id]:[unit_value]],9,FALSE)</f>
        <v>3000</v>
      </c>
      <c r="H36">
        <f>class_stocks[[#This Row],[size]]*VLOOKUP(class_stocks[[#This Row],[commodity_id]],commodities[[id]:[unit_value]],9,FALSE)</f>
        <v>3000</v>
      </c>
      <c r="I36">
        <v>3000</v>
      </c>
      <c r="J36">
        <v>6</v>
      </c>
      <c r="K36">
        <v>25</v>
      </c>
      <c r="L36">
        <v>0</v>
      </c>
    </row>
    <row r="37" spans="1:12" hidden="1" x14ac:dyDescent="0.4">
      <c r="A37">
        <v>88</v>
      </c>
      <c r="B37">
        <v>31</v>
      </c>
      <c r="C37" t="str">
        <f>VLOOKUP(class_stocks[[#This Row],[class_id]],classes[[#All],[id]:[name]],3,)&amp;"(sim "&amp;VLOOKUP(class_stocks[[#This Row],[class_id]],classes[[#All],[id]:[name]],2,)&amp;")"</f>
        <v>Workers(sim 6)</v>
      </c>
      <c r="D37" t="str">
        <f>VLOOKUP(class_stocks[[#This Row],[commodity_id]],commodities[[id]:[name]],3,)&amp;"(sim "&amp;VLOOKUP(class_stocks[[#This Row],[commodity_id]],commodities[[id]:[name]],2,)&amp;")"</f>
        <v>Money(sim 6)</v>
      </c>
      <c r="E37" t="s">
        <v>146</v>
      </c>
      <c r="F37" t="s">
        <v>30</v>
      </c>
      <c r="G37">
        <f>class_stocks[[#This Row],[size]]*VLOOKUP(class_stocks[[#This Row],[commodity_id]],commodities[[id]:[unit_value]],9,FALSE)</f>
        <v>1500</v>
      </c>
      <c r="H37">
        <f>class_stocks[[#This Row],[size]]*VLOOKUP(class_stocks[[#This Row],[commodity_id]],commodities[[id]:[unit_value]],9,FALSE)</f>
        <v>1500</v>
      </c>
      <c r="I37">
        <v>1500</v>
      </c>
      <c r="J37">
        <v>6</v>
      </c>
      <c r="K37">
        <v>25</v>
      </c>
      <c r="L37">
        <v>0</v>
      </c>
    </row>
    <row r="38" spans="1:12" hidden="1" x14ac:dyDescent="0.4">
      <c r="A38">
        <v>90</v>
      </c>
      <c r="B38">
        <v>30</v>
      </c>
      <c r="C38" t="str">
        <f>VLOOKUP(class_stocks[[#This Row],[class_id]],classes[[#All],[id]:[name]],3,)&amp;"(sim "&amp;VLOOKUP(class_stocks[[#This Row],[class_id]],classes[[#All],[id]:[name]],2,)&amp;")"</f>
        <v>Capitalists(sim 6)</v>
      </c>
      <c r="D38" t="str">
        <f>VLOOKUP(class_stocks[[#This Row],[commodity_id]],commodities[[id]:[name]],3,)&amp;"(sim "&amp;VLOOKUP(class_stocks[[#This Row],[commodity_id]],commodities[[id]:[name]],2,)&amp;")"</f>
        <v>Labour Power(sim 6)</v>
      </c>
      <c r="E38" t="s">
        <v>144</v>
      </c>
      <c r="F38" t="s">
        <v>32</v>
      </c>
      <c r="G38">
        <f>class_stocks[[#This Row],[size]]*VLOOKUP(class_stocks[[#This Row],[commodity_id]],commodities[[id]:[unit_value]],9,FALSE)</f>
        <v>0</v>
      </c>
      <c r="H38">
        <f>class_stocks[[#This Row],[size]]*VLOOKUP(class_stocks[[#This Row],[commodity_id]],commodities[[id]:[unit_value]],9,FALSE)</f>
        <v>0</v>
      </c>
      <c r="I38">
        <v>0</v>
      </c>
      <c r="J38">
        <v>6</v>
      </c>
      <c r="K38">
        <v>23</v>
      </c>
      <c r="L38">
        <v>0</v>
      </c>
    </row>
    <row r="39" spans="1:12" hidden="1" x14ac:dyDescent="0.4">
      <c r="A39">
        <v>89</v>
      </c>
      <c r="B39">
        <v>31</v>
      </c>
      <c r="C39" t="str">
        <f>VLOOKUP(class_stocks[[#This Row],[class_id]],classes[[#All],[id]:[name]],3,)&amp;"(sim "&amp;VLOOKUP(class_stocks[[#This Row],[class_id]],classes[[#All],[id]:[name]],2,)&amp;")"</f>
        <v>Workers(sim 6)</v>
      </c>
      <c r="D39" t="str">
        <f>VLOOKUP(class_stocks[[#This Row],[commodity_id]],commodities[[id]:[name]],3,)&amp;"(sim "&amp;VLOOKUP(class_stocks[[#This Row],[commodity_id]],commodities[[id]:[name]],2,)&amp;")"</f>
        <v>Labour Power(sim 6)</v>
      </c>
      <c r="E39" t="s">
        <v>147</v>
      </c>
      <c r="F39" t="s">
        <v>32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6000</v>
      </c>
      <c r="J39">
        <v>6</v>
      </c>
      <c r="K39">
        <v>23</v>
      </c>
      <c r="L39">
        <v>0</v>
      </c>
    </row>
    <row r="40" spans="1:12" hidden="1" x14ac:dyDescent="0.4">
      <c r="A40">
        <v>93</v>
      </c>
      <c r="B40">
        <v>32</v>
      </c>
      <c r="C40" t="str">
        <f>VLOOKUP(class_stocks[[#This Row],[class_id]],classes[[#All],[id]:[name]],3,)&amp;"(sim "&amp;VLOOKUP(class_stocks[[#This Row],[class_id]],classes[[#All],[id]:[name]],2,)&amp;")"</f>
        <v>Bankers(sim 6)</v>
      </c>
      <c r="D40" t="str">
        <f>VLOOKUP(class_stocks[[#This Row],[commodity_id]],commodities[[id]:[name]],3,)&amp;"(sim "&amp;VLOOKUP(class_stocks[[#This Row],[commodity_id]],commodities[[id]:[name]],2,)&amp;")"</f>
        <v>Consumption(sim 7)</v>
      </c>
      <c r="E40" t="s">
        <v>148</v>
      </c>
      <c r="F40" t="s">
        <v>14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>
        <v>7</v>
      </c>
      <c r="K40">
        <v>27</v>
      </c>
      <c r="L40">
        <v>0</v>
      </c>
    </row>
    <row r="41" spans="1:12" hidden="1" x14ac:dyDescent="0.4">
      <c r="A41">
        <v>91</v>
      </c>
      <c r="B41">
        <v>33</v>
      </c>
      <c r="C41" t="str">
        <f>VLOOKUP(class_stocks[[#This Row],[class_id]],classes[[#All],[id]:[name]],3,)&amp;"(sim "&amp;VLOOKUP(class_stocks[[#This Row],[class_id]],classes[[#All],[id]:[name]],2,)&amp;")"</f>
        <v>Capitalists(sim 7)</v>
      </c>
      <c r="D41" t="str">
        <f>VLOOKUP(class_stocks[[#This Row],[commodity_id]],commodities[[id]:[name]],3,)&amp;"(sim "&amp;VLOOKUP(class_stocks[[#This Row],[commodity_id]],commodities[[id]:[name]],2,)&amp;")"</f>
        <v>Consumption(sim 7)</v>
      </c>
      <c r="E41" t="s">
        <v>151</v>
      </c>
      <c r="F41" t="s">
        <v>14</v>
      </c>
      <c r="G41">
        <f>class_stocks[[#This Row],[size]]*VLOOKUP(class_stocks[[#This Row],[commodity_id]],commodities[[id]:[unit_value]],9,FALSE)</f>
        <v>0</v>
      </c>
      <c r="H41">
        <f>class_stocks[[#This Row],[size]]*VLOOKUP(class_stocks[[#This Row],[commodity_id]],commodities[[id]:[unit_value]],9,FALSE)</f>
        <v>0</v>
      </c>
      <c r="I41">
        <v>0</v>
      </c>
      <c r="J41">
        <v>7</v>
      </c>
      <c r="K41">
        <v>27</v>
      </c>
      <c r="L41">
        <v>0</v>
      </c>
    </row>
    <row r="42" spans="1:12" hidden="1" x14ac:dyDescent="0.4">
      <c r="A42">
        <v>108</v>
      </c>
      <c r="B42">
        <v>34</v>
      </c>
      <c r="C42" t="str">
        <f>VLOOKUP(class_stocks[[#This Row],[class_id]],classes[[#All],[id]:[name]],3,)&amp;"(sim "&amp;VLOOKUP(class_stocks[[#This Row],[class_id]],classes[[#All],[id]:[name]],2,)&amp;")"</f>
        <v>Workers(sim 7)</v>
      </c>
      <c r="D42" t="str">
        <f>VLOOKUP(class_stocks[[#This Row],[commodity_id]],commodities[[id]:[name]],3,)&amp;"(sim "&amp;VLOOKUP(class_stocks[[#This Row],[commodity_id]],commodities[[id]:[name]],2,)&amp;")"</f>
        <v>Consumption(sim 7)</v>
      </c>
      <c r="E42" t="s">
        <v>154</v>
      </c>
      <c r="F42" t="s">
        <v>14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>
        <v>7</v>
      </c>
      <c r="K42">
        <v>27</v>
      </c>
      <c r="L42">
        <v>0</v>
      </c>
    </row>
    <row r="43" spans="1:12" hidden="1" x14ac:dyDescent="0.4">
      <c r="A43">
        <v>95</v>
      </c>
      <c r="B43">
        <v>32</v>
      </c>
      <c r="C43" t="str">
        <f>VLOOKUP(class_stocks[[#This Row],[class_id]],classes[[#All],[id]:[name]],3,)&amp;"(sim "&amp;VLOOKUP(class_stocks[[#This Row],[class_id]],classes[[#All],[id]:[name]],2,)&amp;")"</f>
        <v>Bankers(sim 6)</v>
      </c>
      <c r="D43" t="str">
        <f>VLOOKUP(class_stocks[[#This Row],[commodity_id]],commodities[[id]:[name]],3,)&amp;"(sim "&amp;VLOOKUP(class_stocks[[#This Row],[commodity_id]],commodities[[id]:[name]],2,)&amp;")"</f>
        <v>Money(sim 7)</v>
      </c>
      <c r="E43" t="s">
        <v>149</v>
      </c>
      <c r="F43" t="s">
        <v>30</v>
      </c>
      <c r="G43">
        <f>class_stocks[[#This Row],[size]]*VLOOKUP(class_stocks[[#This Row],[commodity_id]],commodities[[id]:[unit_value]],9,FALSE)</f>
        <v>10000</v>
      </c>
      <c r="H43">
        <f>class_stocks[[#This Row],[size]]*VLOOKUP(class_stocks[[#This Row],[commodity_id]],commodities[[id]:[unit_value]],9,FALSE)</f>
        <v>10000</v>
      </c>
      <c r="I43">
        <v>10000</v>
      </c>
      <c r="J43">
        <v>7</v>
      </c>
      <c r="K43">
        <v>30</v>
      </c>
      <c r="L43">
        <v>0</v>
      </c>
    </row>
    <row r="44" spans="1:12" hidden="1" x14ac:dyDescent="0.4">
      <c r="A44">
        <v>92</v>
      </c>
      <c r="B44">
        <v>33</v>
      </c>
      <c r="C44" t="str">
        <f>VLOOKUP(class_stocks[[#This Row],[class_id]],classes[[#All],[id]:[name]],3,)&amp;"(sim "&amp;VLOOKUP(class_stocks[[#This Row],[class_id]],classes[[#All],[id]:[name]],2,)&amp;")"</f>
        <v>Capitalists(sim 7)</v>
      </c>
      <c r="D44" t="str">
        <f>VLOOKUP(class_stocks[[#This Row],[commodity_id]],commodities[[id]:[name]],3,)&amp;"(sim "&amp;VLOOKUP(class_stocks[[#This Row],[commodity_id]],commodities[[id]:[name]],2,)&amp;")"</f>
        <v>Money(sim 7)</v>
      </c>
      <c r="E44" t="s">
        <v>152</v>
      </c>
      <c r="F44" t="s">
        <v>30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3000</v>
      </c>
      <c r="J44">
        <v>7</v>
      </c>
      <c r="K44">
        <v>30</v>
      </c>
      <c r="L44">
        <v>0</v>
      </c>
    </row>
    <row r="45" spans="1:12" hidden="1" x14ac:dyDescent="0.4">
      <c r="A45">
        <v>112</v>
      </c>
      <c r="B45">
        <v>34</v>
      </c>
      <c r="C45" t="str">
        <f>VLOOKUP(class_stocks[[#This Row],[class_id]],classes[[#All],[id]:[name]],3,)&amp;"(sim "&amp;VLOOKUP(class_stocks[[#This Row],[class_id]],classes[[#All],[id]:[name]],2,)&amp;")"</f>
        <v>Workers(sim 7)</v>
      </c>
      <c r="D45" t="str">
        <f>VLOOKUP(class_stocks[[#This Row],[commodity_id]],commodities[[id]:[name]],3,)&amp;"(sim "&amp;VLOOKUP(class_stocks[[#This Row],[commodity_id]],commodities[[id]:[name]],2,)&amp;")"</f>
        <v>Money(sim 7)</v>
      </c>
      <c r="E45" t="s">
        <v>155</v>
      </c>
      <c r="F45" t="s">
        <v>30</v>
      </c>
      <c r="G45">
        <f>class_stocks[[#This Row],[size]]*VLOOKUP(class_stocks[[#This Row],[commodity_id]],commodities[[id]:[unit_value]],9,FALSE)</f>
        <v>3000</v>
      </c>
      <c r="H45">
        <f>class_stocks[[#This Row],[size]]*VLOOKUP(class_stocks[[#This Row],[commodity_id]],commodities[[id]:[unit_value]],9,FALSE)</f>
        <v>3000</v>
      </c>
      <c r="I45">
        <v>3000</v>
      </c>
      <c r="J45">
        <v>7</v>
      </c>
      <c r="K45">
        <v>30</v>
      </c>
      <c r="L45">
        <v>0</v>
      </c>
    </row>
    <row r="46" spans="1:12" hidden="1" x14ac:dyDescent="0.4">
      <c r="A46">
        <v>99</v>
      </c>
      <c r="B46">
        <v>32</v>
      </c>
      <c r="C46" t="str">
        <f>VLOOKUP(class_stocks[[#This Row],[class_id]],classes[[#All],[id]:[name]],3,)&amp;"(sim "&amp;VLOOKUP(class_stocks[[#This Row],[class_id]],classes[[#All],[id]:[name]],2,)&amp;")"</f>
        <v>Bankers(sim 6)</v>
      </c>
      <c r="D46" t="str">
        <f>VLOOKUP(class_stocks[[#This Row],[commodity_id]],commodities[[id]:[name]],3,)&amp;"(sim "&amp;VLOOKUP(class_stocks[[#This Row],[commodity_id]],commodities[[id]:[name]],2,)&amp;")"</f>
        <v>Labour Power(sim 7)</v>
      </c>
      <c r="E46" t="s">
        <v>150</v>
      </c>
      <c r="F46" t="s">
        <v>32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>
        <v>7</v>
      </c>
      <c r="K46">
        <v>29</v>
      </c>
      <c r="L46">
        <v>0</v>
      </c>
    </row>
    <row r="47" spans="1:12" hidden="1" x14ac:dyDescent="0.4">
      <c r="A47">
        <v>114</v>
      </c>
      <c r="B47">
        <v>33</v>
      </c>
      <c r="C47" t="str">
        <f>VLOOKUP(class_stocks[[#This Row],[class_id]],classes[[#All],[id]:[name]],3,)&amp;"(sim "&amp;VLOOKUP(class_stocks[[#This Row],[class_id]],classes[[#All],[id]:[name]],2,)&amp;")"</f>
        <v>Capitalists(sim 7)</v>
      </c>
      <c r="D47" t="str">
        <f>VLOOKUP(class_stocks[[#This Row],[commodity_id]],commodities[[id]:[name]],3,)&amp;"(sim "&amp;VLOOKUP(class_stocks[[#This Row],[commodity_id]],commodities[[id]:[name]],2,)&amp;")"</f>
        <v>Labour Power(sim 7)</v>
      </c>
      <c r="E47" t="s">
        <v>153</v>
      </c>
      <c r="F47" t="s">
        <v>32</v>
      </c>
      <c r="G47">
        <f>class_stocks[[#This Row],[size]]*VLOOKUP(class_stocks[[#This Row],[commodity_id]],commodities[[id]:[unit_value]],9,FALSE)</f>
        <v>0</v>
      </c>
      <c r="H47">
        <f>class_stocks[[#This Row],[size]]*VLOOKUP(class_stocks[[#This Row],[commodity_id]],commodities[[id]:[unit_value]],9,FALSE)</f>
        <v>0</v>
      </c>
      <c r="I47">
        <v>0</v>
      </c>
      <c r="J47">
        <v>7</v>
      </c>
      <c r="K47">
        <v>29</v>
      </c>
      <c r="L47">
        <v>0</v>
      </c>
    </row>
    <row r="48" spans="1:12" hidden="1" x14ac:dyDescent="0.4">
      <c r="A48">
        <v>113</v>
      </c>
      <c r="B48">
        <v>34</v>
      </c>
      <c r="C48" t="str">
        <f>VLOOKUP(class_stocks[[#This Row],[class_id]],classes[[#All],[id]:[name]],3,)&amp;"(sim "&amp;VLOOKUP(class_stocks[[#This Row],[class_id]],classes[[#All],[id]:[name]],2,)&amp;")"</f>
        <v>Workers(sim 7)</v>
      </c>
      <c r="D48" t="str">
        <f>VLOOKUP(class_stocks[[#This Row],[commodity_id]],commodities[[id]:[name]],3,)&amp;"(sim "&amp;VLOOKUP(class_stocks[[#This Row],[commodity_id]],commodities[[id]:[name]],2,)&amp;")"</f>
        <v>Labour Power(sim 7)</v>
      </c>
      <c r="E48" t="s">
        <v>156</v>
      </c>
      <c r="F48" t="s">
        <v>32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300</v>
      </c>
      <c r="J48">
        <v>7</v>
      </c>
      <c r="K48">
        <v>29</v>
      </c>
      <c r="L48">
        <v>0</v>
      </c>
    </row>
    <row r="49" spans="1:12" hidden="1" x14ac:dyDescent="0.4">
      <c r="A49">
        <v>115</v>
      </c>
      <c r="B49">
        <v>35</v>
      </c>
      <c r="C49" t="str">
        <f>VLOOKUP(class_stocks[[#This Row],[class_id]],classes[[#All],[id]:[name]],3,)&amp;"(sim "&amp;VLOOKUP(class_stocks[[#This Row],[class_id]],classes[[#All],[id]:[name]],2,)&amp;")"</f>
        <v>Capitalists(sim 8)</v>
      </c>
      <c r="D49" t="str">
        <f>VLOOKUP(class_stocks[[#This Row],[commodity_id]],commodities[[id]:[name]],3,)&amp;"(sim "&amp;VLOOKUP(class_stocks[[#This Row],[commodity_id]],commodities[[id]:[name]],2,)&amp;")"</f>
        <v>Consumption(sim 8)</v>
      </c>
      <c r="E49" t="s">
        <v>157</v>
      </c>
      <c r="F49" t="s">
        <v>14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>
        <v>8</v>
      </c>
      <c r="K49">
        <v>31</v>
      </c>
      <c r="L49">
        <v>0</v>
      </c>
    </row>
    <row r="50" spans="1:12" hidden="1" x14ac:dyDescent="0.4">
      <c r="A50">
        <v>133</v>
      </c>
      <c r="B50">
        <v>36</v>
      </c>
      <c r="C50" t="str">
        <f>VLOOKUP(class_stocks[[#This Row],[class_id]],classes[[#All],[id]:[name]],3,)&amp;"(sim "&amp;VLOOKUP(class_stocks[[#This Row],[class_id]],classes[[#All],[id]:[name]],2,)&amp;")"</f>
        <v>Workers(sim 8)</v>
      </c>
      <c r="D50" t="str">
        <f>VLOOKUP(class_stocks[[#This Row],[commodity_id]],commodities[[id]:[name]],3,)&amp;"(sim "&amp;VLOOKUP(class_stocks[[#This Row],[commodity_id]],commodities[[id]:[name]],2,)&amp;")"</f>
        <v>Consumption(sim 8)</v>
      </c>
      <c r="E50" t="s">
        <v>160</v>
      </c>
      <c r="F50" t="s">
        <v>14</v>
      </c>
      <c r="G50">
        <f>class_stocks[[#This Row],[size]]*VLOOKUP(class_stocks[[#This Row],[commodity_id]],commodities[[id]:[unit_value]],9,FALSE)</f>
        <v>0</v>
      </c>
      <c r="H50">
        <f>class_stocks[[#This Row],[size]]*VLOOKUP(class_stocks[[#This Row],[commodity_id]],commodities[[id]:[unit_value]],9,FALSE)</f>
        <v>0</v>
      </c>
      <c r="I50">
        <v>0</v>
      </c>
      <c r="J50">
        <v>8</v>
      </c>
      <c r="K50">
        <v>31</v>
      </c>
      <c r="L50">
        <v>0</v>
      </c>
    </row>
    <row r="51" spans="1:12" hidden="1" x14ac:dyDescent="0.4">
      <c r="A51">
        <v>116</v>
      </c>
      <c r="B51">
        <v>35</v>
      </c>
      <c r="C51" t="str">
        <f>VLOOKUP(class_stocks[[#This Row],[class_id]],classes[[#All],[id]:[name]],3,)&amp;"(sim "&amp;VLOOKUP(class_stocks[[#This Row],[class_id]],classes[[#All],[id]:[name]],2,)&amp;")"</f>
        <v>Capitalists(sim 8)</v>
      </c>
      <c r="D51" t="str">
        <f>VLOOKUP(class_stocks[[#This Row],[commodity_id]],commodities[[id]:[name]],3,)&amp;"(sim "&amp;VLOOKUP(class_stocks[[#This Row],[commodity_id]],commodities[[id]:[name]],2,)&amp;")"</f>
        <v>Money(sim 8)</v>
      </c>
      <c r="E51" t="s">
        <v>158</v>
      </c>
      <c r="F51" t="s">
        <v>30</v>
      </c>
      <c r="G51">
        <f>class_stocks[[#This Row],[size]]*VLOOKUP(class_stocks[[#This Row],[commodity_id]],commodities[[id]:[unit_value]],9,FALSE)</f>
        <v>1500</v>
      </c>
      <c r="H51">
        <f>class_stocks[[#This Row],[size]]*VLOOKUP(class_stocks[[#This Row],[commodity_id]],commodities[[id]:[unit_value]],9,FALSE)</f>
        <v>1500</v>
      </c>
      <c r="I51">
        <v>1500</v>
      </c>
      <c r="J51">
        <v>8</v>
      </c>
      <c r="K51">
        <v>34</v>
      </c>
      <c r="L51">
        <v>0</v>
      </c>
    </row>
    <row r="52" spans="1:12" hidden="1" x14ac:dyDescent="0.4">
      <c r="A52">
        <v>134</v>
      </c>
      <c r="B52">
        <v>36</v>
      </c>
      <c r="C52" t="str">
        <f>VLOOKUP(class_stocks[[#This Row],[class_id]],classes[[#All],[id]:[name]],3,)&amp;"(sim "&amp;VLOOKUP(class_stocks[[#This Row],[class_id]],classes[[#All],[id]:[name]],2,)&amp;")"</f>
        <v>Workers(sim 8)</v>
      </c>
      <c r="D52" t="str">
        <f>VLOOKUP(class_stocks[[#This Row],[commodity_id]],commodities[[id]:[name]],3,)&amp;"(sim "&amp;VLOOKUP(class_stocks[[#This Row],[commodity_id]],commodities[[id]:[name]],2,)&amp;")"</f>
        <v>Money(sim 8)</v>
      </c>
      <c r="E52" t="s">
        <v>161</v>
      </c>
      <c r="F52" t="s">
        <v>30</v>
      </c>
      <c r="G52">
        <f>class_stocks[[#This Row],[size]]*VLOOKUP(class_stocks[[#This Row],[commodity_id]],commodities[[id]:[unit_value]],9,FALSE)</f>
        <v>1500</v>
      </c>
      <c r="H52">
        <f>class_stocks[[#This Row],[size]]*VLOOKUP(class_stocks[[#This Row],[commodity_id]],commodities[[id]:[unit_value]],9,FALSE)</f>
        <v>1500</v>
      </c>
      <c r="I52">
        <v>1500</v>
      </c>
      <c r="J52">
        <v>8</v>
      </c>
      <c r="K52">
        <v>34</v>
      </c>
      <c r="L52">
        <v>0</v>
      </c>
    </row>
    <row r="53" spans="1:12" hidden="1" x14ac:dyDescent="0.4">
      <c r="A53">
        <v>117</v>
      </c>
      <c r="B53">
        <v>35</v>
      </c>
      <c r="C53" t="str">
        <f>VLOOKUP(class_stocks[[#This Row],[class_id]],classes[[#All],[id]:[name]],3,)&amp;"(sim "&amp;VLOOKUP(class_stocks[[#This Row],[class_id]],classes[[#All],[id]:[name]],2,)&amp;")"</f>
        <v>Capitalists(sim 8)</v>
      </c>
      <c r="D53" t="str">
        <f>VLOOKUP(class_stocks[[#This Row],[commodity_id]],commodities[[id]:[name]],3,)&amp;"(sim "&amp;VLOOKUP(class_stocks[[#This Row],[commodity_id]],commodities[[id]:[name]],2,)&amp;")"</f>
        <v>Labour Power(sim 8)</v>
      </c>
      <c r="E53" t="s">
        <v>159</v>
      </c>
      <c r="F53" t="s">
        <v>32</v>
      </c>
      <c r="G53">
        <f>class_stocks[[#This Row],[size]]*VLOOKUP(class_stocks[[#This Row],[commodity_id]],commodities[[id]:[unit_value]],9,FALSE)</f>
        <v>0</v>
      </c>
      <c r="H53">
        <f>class_stocks[[#This Row],[size]]*VLOOKUP(class_stocks[[#This Row],[commodity_id]],commodities[[id]:[unit_value]],9,FALSE)</f>
        <v>0</v>
      </c>
      <c r="I53">
        <v>0</v>
      </c>
      <c r="J53">
        <v>8</v>
      </c>
      <c r="K53">
        <v>33</v>
      </c>
      <c r="L53">
        <v>0</v>
      </c>
    </row>
    <row r="54" spans="1:12" hidden="1" x14ac:dyDescent="0.4">
      <c r="A54">
        <v>135</v>
      </c>
      <c r="B54">
        <v>36</v>
      </c>
      <c r="C54" t="str">
        <f>VLOOKUP(class_stocks[[#This Row],[class_id]],classes[[#All],[id]:[name]],3,)&amp;"(sim "&amp;VLOOKUP(class_stocks[[#This Row],[class_id]],classes[[#All],[id]:[name]],2,)&amp;")"</f>
        <v>Workers(sim 8)</v>
      </c>
      <c r="D54" t="str">
        <f>VLOOKUP(class_stocks[[#This Row],[commodity_id]],commodities[[id]:[name]],3,)&amp;"(sim "&amp;VLOOKUP(class_stocks[[#This Row],[commodity_id]],commodities[[id]:[name]],2,)&amp;")"</f>
        <v>Labour Power(sim 8)</v>
      </c>
      <c r="E54" t="s">
        <v>162</v>
      </c>
      <c r="F54" t="s">
        <v>32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3000</v>
      </c>
      <c r="J54">
        <v>8</v>
      </c>
      <c r="K54">
        <v>33</v>
      </c>
      <c r="L5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J2" t="s">
        <v>64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J3" t="s">
        <v>64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J4" t="s">
        <v>64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J5" t="s">
        <v>64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J6" t="s">
        <v>64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J7" t="s">
        <v>64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J8" t="s">
        <v>64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J9" t="s">
        <v>64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9.15234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 s="4">
        <v>0</v>
      </c>
      <c r="S5" s="4">
        <v>1500</v>
      </c>
      <c r="T5" s="4">
        <v>0</v>
      </c>
    </row>
    <row r="6" spans="1:20" x14ac:dyDescent="0.4">
      <c r="A6" s="2" t="s">
        <v>11</v>
      </c>
      <c r="B6" s="4">
        <v>8000</v>
      </c>
      <c r="C6" s="4"/>
      <c r="D6" s="4"/>
      <c r="E6" s="4"/>
      <c r="F6" s="4">
        <v>0</v>
      </c>
      <c r="G6" s="4">
        <v>0</v>
      </c>
      <c r="H6" s="4">
        <v>6000</v>
      </c>
      <c r="I6" s="4"/>
      <c r="J6" s="4">
        <v>14000</v>
      </c>
      <c r="P6">
        <v>1</v>
      </c>
      <c r="Q6" t="s">
        <v>85</v>
      </c>
      <c r="R6" s="4">
        <v>0</v>
      </c>
      <c r="S6" s="4">
        <v>1500</v>
      </c>
      <c r="T6" s="4">
        <v>3000</v>
      </c>
    </row>
    <row r="7" spans="1:20" x14ac:dyDescent="0.4">
      <c r="A7" s="2" t="s">
        <v>13</v>
      </c>
      <c r="B7" s="4"/>
      <c r="C7" s="4">
        <v>4000</v>
      </c>
      <c r="D7" s="4">
        <v>0</v>
      </c>
      <c r="E7" s="4">
        <v>0</v>
      </c>
      <c r="F7" s="4"/>
      <c r="G7" s="4"/>
      <c r="H7" s="4"/>
      <c r="I7" s="4">
        <v>3000</v>
      </c>
      <c r="J7" s="4">
        <v>7000</v>
      </c>
    </row>
    <row r="8" spans="1:20" x14ac:dyDescent="0.4">
      <c r="A8" s="2" t="s">
        <v>34</v>
      </c>
      <c r="B8" s="4">
        <v>8000</v>
      </c>
      <c r="C8" s="4">
        <v>4000</v>
      </c>
      <c r="D8" s="4">
        <v>0</v>
      </c>
      <c r="E8" s="4">
        <v>0</v>
      </c>
      <c r="F8" s="4">
        <v>0</v>
      </c>
      <c r="G8" s="4">
        <v>0</v>
      </c>
      <c r="H8" s="4">
        <v>6000</v>
      </c>
      <c r="I8" s="4">
        <v>3000</v>
      </c>
      <c r="J8" s="4"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O m N 4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D p j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Y 3 h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D p j e F g E j G V R p Q A A A P c A A A A S A A A A A A A A A A A A A A A A A A A A A A B D b 2 5 m a W c v U G F j a 2 F n Z S 5 4 b W x Q S w E C L Q A U A A I A C A A 6 Y 3 h Y D 8 r p q 6 Q A A A D p A A A A E w A A A A A A A A A A A A A A A A D x A A A A W 0 N v b n R l b n R f V H l w Z X N d L n h t b F B L A Q I t A B Q A A g A I A D p j e F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3 N p b X V s Y X R p b 2 5 f a W Q m c X V v d D s s J n F 1 b 3 Q 7 b 3 V 0 c H V 0 J n F 1 b 3 Q 7 L C Z x d W 9 0 O 2 9 1 d H B 1 d F 9 z Y 2 F s Z S Z x d W 9 0 O y w m c X V v d D t v d X R w d X R f Z 3 J v d 3 R o X 3 J h d G U m c X V v d D s s J n F 1 b 3 Q 7 a W 5 p d G l h b F 9 j Y X B p d G F s J n F 1 b 3 Q 7 L C Z x d W 9 0 O 3 d v c m t f a W 5 f c H J v Z 3 J l c 3 M m c X V v d D s s J n F 1 b 3 Q 7 Y 3 V y c m V u d F 9 j Y X B p d G F s J n F 1 b 3 Q 7 L C Z x d W 9 0 O 3 B y b 2 Z p d C Z x d W 9 0 O y w m c X V v d D t w c m 9 m a X R f c m F 0 Z S Z x d W 9 0 O 1 0 i I C 8 + P E V u d H J 5 I F R 5 c G U 9 I k Z p b G x D b 2 x 1 b W 5 U e X B l c y I g V m F s d W U 9 I n N B d 0 F E Q U F V R k J R V U Z C U V U 9 I i A v P j x F b n R y e S B U e X B l P S J G a W x s T G F z d F V w Z G F 0 Z W Q i I F Z h b H V l P S J k M j A y N C 0 w M y 0 y N F Q x M j o y N T o 1 M y 4 w N D E z M T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E y O j I 1 O j U z L j A 2 N T g y O D l a I i A v P j x F b n R y e S B U e X B l P S J G a W x s Q 2 9 s d W 1 u V H l w Z X M i I F Z h b H V l P S J z Q X d N Q U J R V U R B d 1 U 9 I i A v P j x F b n R y e S B U e X B l P S J G a W x s Q 2 9 s d W 1 u T m F t Z X M i I F Z h b H V l P S J z W y Z x d W 9 0 O 2 l k J n F 1 b 3 Q 7 L C Z x d W 9 0 O 2 l u Z H V z d H J 5 X 2 l k J n F 1 b 3 Q 7 L C Z x d W 9 0 O 3 V z Y W d l X 3 R 5 c G U m c X V v d D s s J n F 1 b 3 Q 7 c 2 l 6 Z S Z x d W 9 0 O y w m c X V v d D t y Z X F 1 a X J l b W V u d C Z x d W 9 0 O y w m c X V v d D t z a W 1 1 b G F 0 a W 9 u X 2 l k J n F 1 b 3 Q 7 L C Z x d W 9 0 O 2 N v b W 1 v Z G l 0 e V 9 p Z C Z x d W 9 0 O y w m c X V v d D t k Z W 1 h b m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E y O j I 1 O j U z L j E w M j g y O T R a I i A v P j x F b n R y e S B U e X B l P S J G a W x s Q 2 9 s d W 1 u V H l w Z X M i I F Z h b H V l P S J z Q X d N Q U F B Q U Z C U V V G Q l F V R k J R V U R B Q U F G Q l E 9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b 3 J p Z 2 l u J n F 1 b 3 Q 7 L C Z x d W 9 0 O 3 V z Y W d l J n F 1 b 3 Q 7 L C Z x d W 9 0 O 3 N p e m U m c X V v d D s s J n F 1 b 3 Q 7 d G 9 0 Y W x f d m F s d W U m c X V v d D s s J n F 1 b 3 Q 7 d G 9 0 Y W x f c H J p Y 2 U m c X V v d D s s J n F 1 b 3 Q 7 d W 5 p d F 9 2 Y W x 1 Z S Z x d W 9 0 O y w m c X V v d D t 1 b m l 0 X 3 B y a W N l J n F 1 b 3 Q 7 L C Z x d W 9 0 O 3 R 1 c m 5 v d m V y X 3 R p b W U m c X V v d D s s J n F 1 b 3 Q 7 Z G V t Y W 5 k J n F 1 b 3 Q 7 L C Z x d W 9 0 O 3 N 1 c H B s e S Z x d W 9 0 O y w m c X V v d D t h b G x v Y 2 F 0 a W 9 u X 3 J h d G l v J n F 1 b 3 Q 7 L C Z x d W 9 0 O 2 R p c 3 B s Y X l f b 3 J k Z X I m c X V v d D s s J n F 1 b 3 Q 7 a W 1 h Z 2 V f b m F t Z S Z x d W 9 0 O y w m c X V v d D t 0 b 2 9 s d G l w J n F 1 b 3 Q 7 L C Z x d W 9 0 O 2 1 v b m V 0 Y X J p b H l f Z W Z m Z W N 0 a X Z l X 2 R l b W F u Z C Z x d W 9 0 O y w m c X V v d D t p b n Z l c 3 R t Z W 5 0 X 3 B y b 3 B v c n R p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R U M T I 6 M j U 6 N T M u M D c 1 O D M x M V o i I C 8 + P E V u d H J 5 I F R 5 c G U 9 I k Z p b G x D b 2 x 1 b W 5 U e X B l c y I g V m F s d W U 9 I n N B d 0 1 B Q l F V R k J R V T 0 i I C 8 + P E V u d H J 5 I F R 5 c G U 9 I k Z p b G x D b 2 x 1 b W 5 O Y W 1 l c y I g V m F s d W U 9 I n N b J n F 1 b 3 Q 7 a W Q m c X V v d D s s J n F 1 b 3 Q 7 c 2 l t d W x h d G l v b l 9 p Z C Z x d W 9 0 O y w m c X V v d D t u Y W 1 l J n F 1 b 3 Q 7 L C Z x d W 9 0 O 3 B v c H V s Y X R p b 2 4 m c X V v d D s s J n F 1 b 3 Q 7 c G F y d G l j a X B h d G l v b l 9 y Y X R p b y Z x d W 9 0 O y w m c X V v d D t j b 2 5 z d W 1 w d G l v b l 9 y Y X R p b y Z x d W 9 0 O y w m c X V v d D t y Z X Z l b n V l J n F 1 b 3 Q 7 L C Z x d W 9 0 O 2 F z c 2 V 0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E y O j I 1 O j U z L j E 2 N D U 1 N D N a I i A v P j x F b n R y e S B U e X B l P S J G a W x s Q 2 9 s d W 1 u V H l w Z X M i I F Z h b H V l P S J z Q X d N Q U J R V U F C U U 1 E Q l E 9 P S I g L z 4 8 R W 5 0 c n k g V H l w Z T 0 i R m l s b E N v b H V t b k 5 h b W V z I i B W Y W x 1 Z T 0 i c 1 s m c X V v d D t p Z C Z x d W 9 0 O y w m c X V v d D t j b G F z c 1 9 p Z C Z x d W 9 0 O y w m c X V v d D t u Y W 1 l J n F 1 b 3 Q 7 L C Z x d W 9 0 O 3 Z h b H V l J n F 1 b 3 Q 7 L C Z x d W 9 0 O 3 B y a W N l J n F 1 b 3 Q 7 L C Z x d W 9 0 O 3 V z Y W d l X 3 R 5 c G U m c X V v d D s s J n F 1 b 3 Q 7 c 2 l 6 Z S Z x d W 9 0 O y w m c X V v d D t z a W 1 1 b G F 0 a W 9 u X 2 l k J n F 1 b 3 Q 7 L C Z x d W 9 0 O 2 N v b W 1 v Z G l 0 e V 9 p Z C Z x d W 9 0 O y w m c X V v d D t k Z W 1 h b m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E y O j I 1 O j Q z L j U w N D g x M z F a I i A v P j x F b n R y e S B U e X B l P S J G a W x s Q 2 9 s d W 1 u V H l w Z X M i I F Z h b H V l P S J z Q X d B R E F B T U Z C U U F B Q U F B Q U J R T T 0 i I C 8 + P E V u d H J 5 I F R 5 c G U 9 I k Z p b G x D b 2 x 1 b W 5 O Y W 1 l c y I g V m F s d W U 9 I n N b J n F 1 b 3 Q 7 a W Q m c X V v d D s s J n F 1 b 3 Q 7 b m F t Z S Z x d W 9 0 O y w m c X V v d D t 0 a W 1 l X 3 N 0 Y W 1 w J n F 1 b 3 Q 7 L C Z x d W 9 0 O 3 N 0 Y X R l J n F 1 b 3 Q 7 L C Z x d W 9 0 O 3 B l c m l v Z H N f c G V y X 3 l l Y X I m c X V v d D s s J n F 1 b 3 Q 7 c G 9 w d W x h d G l v b l 9 n c m 9 3 d G h f c m F 0 Z S Z x d W 9 0 O y w m c X V v d D t p b n Z l c 3 R t Z W 5 0 X 3 J h d G l v J n F 1 b 3 Q 7 L C Z x d W 9 0 O 2 x h Y m 9 1 c l 9 z d X B w b H l f c m V z c G 9 u c 2 U m c X V v d D s s J n F 1 b 3 Q 7 c H J p Y 2 V f c m V z c G 9 u c 2 V f d H l w Z S Z x d W 9 0 O y w m c X V v d D t t Z W x 0 X 3 J l c 3 B v b n N l X 3 R 5 c G U m c X V v d D s s J n F 1 b 3 Q 7 Y 3 V y c m V u Y 3 l f c 3 l t Y m 9 s J n F 1 b 3 Q 7 L C Z x d W 9 0 O 3 F 1 Y W 5 0 a X R 5 X 3 N 5 b W J v b C Z x d W 9 0 O y w m c X V v d D t t Z W x 0 J n F 1 b 3 Q 7 L C Z x d W 9 0 O 3 V z Z X J f a W Q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H D G j T N F E i y 0 r F Y Y w L h z f Q E t C 9 1 F 5 K l 8 d V r p h b H h Z h X W A A A A A A 6 A A A A A A g A A I A A A A B i q u + f N / t e 1 c w C d N z 1 D D C R M A Z 6 d e 7 C p Z 8 e K w 6 / u n W h D U A A A A O c Y a M p n u K I I G W x i f R M Y m L M m l I 5 Z X T v J 0 Y R H b b c y G q Z f G M K J c n A I N H D B P e D f 0 v y L i z Y Z j n g 7 l a 4 j M S f h u 8 k R M K o e y v A k X X b D 2 F N D X N v X W H u i Q A A A A B c 7 S 5 1 A Y w c U 0 0 h D s G K m E g R 6 P Z k 7 J I E t + h u N Q E 5 N l N l M S F I T h W Z 2 X 2 v p m f Z G / L K i l D J f u u 1 T G + m 1 e + n L c Y p f + G c = < / D a t a M a s h u p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7285E65-7EBB-4FC9-8308-EBACE07321E7}">
  <ds:schemaRefs/>
</ds:datastoreItem>
</file>

<file path=customXml/itemProps10.xml><?xml version="1.0" encoding="utf-8"?>
<ds:datastoreItem xmlns:ds="http://schemas.openxmlformats.org/officeDocument/2006/customXml" ds:itemID="{168519C6-8F1C-4C90-B257-69D9F4B3714D}">
  <ds:schemaRefs/>
</ds:datastoreItem>
</file>

<file path=customXml/itemProps11.xml><?xml version="1.0" encoding="utf-8"?>
<ds:datastoreItem xmlns:ds="http://schemas.openxmlformats.org/officeDocument/2006/customXml" ds:itemID="{6E846A92-93D3-4DA0-A9A4-B7D7ECD53EBA}">
  <ds:schemaRefs/>
</ds:datastoreItem>
</file>

<file path=customXml/itemProps12.xml><?xml version="1.0" encoding="utf-8"?>
<ds:datastoreItem xmlns:ds="http://schemas.openxmlformats.org/officeDocument/2006/customXml" ds:itemID="{2F55375E-BF80-4BB0-B0E3-EE0BDE46FBAE}">
  <ds:schemaRefs/>
</ds:datastoreItem>
</file>

<file path=customXml/itemProps13.xml><?xml version="1.0" encoding="utf-8"?>
<ds:datastoreItem xmlns:ds="http://schemas.openxmlformats.org/officeDocument/2006/customXml" ds:itemID="{D618E6CE-954F-4F1C-874A-EB38D4D20E6E}">
  <ds:schemaRefs/>
</ds:datastoreItem>
</file>

<file path=customXml/itemProps14.xml><?xml version="1.0" encoding="utf-8"?>
<ds:datastoreItem xmlns:ds="http://schemas.openxmlformats.org/officeDocument/2006/customXml" ds:itemID="{BD3BCCCB-96BC-4FA2-B021-EE572606497D}">
  <ds:schemaRefs/>
</ds:datastoreItem>
</file>

<file path=customXml/itemProps15.xml><?xml version="1.0" encoding="utf-8"?>
<ds:datastoreItem xmlns:ds="http://schemas.openxmlformats.org/officeDocument/2006/customXml" ds:itemID="{CAD2EB3A-D9F1-4DA2-BB83-59A202A2862D}">
  <ds:schemaRefs/>
</ds:datastoreItem>
</file>

<file path=customXml/itemProps16.xml><?xml version="1.0" encoding="utf-8"?>
<ds:datastoreItem xmlns:ds="http://schemas.openxmlformats.org/officeDocument/2006/customXml" ds:itemID="{374E6015-2D0D-41E7-A590-0710DFDB4394}">
  <ds:schemaRefs/>
</ds:datastoreItem>
</file>

<file path=customXml/itemProps17.xml><?xml version="1.0" encoding="utf-8"?>
<ds:datastoreItem xmlns:ds="http://schemas.openxmlformats.org/officeDocument/2006/customXml" ds:itemID="{7DC04684-E1D1-40A2-BF53-1BC7B9113464}">
  <ds:schemaRefs/>
</ds:datastoreItem>
</file>

<file path=customXml/itemProps18.xml><?xml version="1.0" encoding="utf-8"?>
<ds:datastoreItem xmlns:ds="http://schemas.openxmlformats.org/officeDocument/2006/customXml" ds:itemID="{B0141691-F927-4319-9A5D-A5C22CD5FD68}">
  <ds:schemaRefs/>
</ds:datastoreItem>
</file>

<file path=customXml/itemProps19.xml><?xml version="1.0" encoding="utf-8"?>
<ds:datastoreItem xmlns:ds="http://schemas.openxmlformats.org/officeDocument/2006/customXml" ds:itemID="{041DD981-3337-4131-8EC3-F99405068682}">
  <ds:schemaRefs/>
</ds:datastoreItem>
</file>

<file path=customXml/itemProps2.xml><?xml version="1.0" encoding="utf-8"?>
<ds:datastoreItem xmlns:ds="http://schemas.openxmlformats.org/officeDocument/2006/customXml" ds:itemID="{CE996994-CD65-4749-96FB-B1E87AD8901A}">
  <ds:schemaRefs/>
</ds:datastoreItem>
</file>

<file path=customXml/itemProps20.xml><?xml version="1.0" encoding="utf-8"?>
<ds:datastoreItem xmlns:ds="http://schemas.openxmlformats.org/officeDocument/2006/customXml" ds:itemID="{9B9703BB-ADBA-481D-9E4B-F9A1617F575D}">
  <ds:schemaRefs/>
</ds:datastoreItem>
</file>

<file path=customXml/itemProps21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CD0FA5-FAD6-4688-A295-63B7C630C83C}">
  <ds:schemaRefs/>
</ds:datastoreItem>
</file>

<file path=customXml/itemProps4.xml><?xml version="1.0" encoding="utf-8"?>
<ds:datastoreItem xmlns:ds="http://schemas.openxmlformats.org/officeDocument/2006/customXml" ds:itemID="{945A5CCA-A5E4-44E5-9BE5-E8FCB51F2BCF}">
  <ds:schemaRefs/>
</ds:datastoreItem>
</file>

<file path=customXml/itemProps5.xml><?xml version="1.0" encoding="utf-8"?>
<ds:datastoreItem xmlns:ds="http://schemas.openxmlformats.org/officeDocument/2006/customXml" ds:itemID="{5780E6A1-9E0A-474F-9CE3-FB2128B5152E}">
  <ds:schemaRefs/>
</ds:datastoreItem>
</file>

<file path=customXml/itemProps6.xml><?xml version="1.0" encoding="utf-8"?>
<ds:datastoreItem xmlns:ds="http://schemas.openxmlformats.org/officeDocument/2006/customXml" ds:itemID="{B45836C9-9A01-43EC-8DB0-0407CB22B88C}">
  <ds:schemaRefs/>
</ds:datastoreItem>
</file>

<file path=customXml/itemProps7.xml><?xml version="1.0" encoding="utf-8"?>
<ds:datastoreItem xmlns:ds="http://schemas.openxmlformats.org/officeDocument/2006/customXml" ds:itemID="{715B5BFD-2C23-40B9-8588-D5257464A392}">
  <ds:schemaRefs/>
</ds:datastoreItem>
</file>

<file path=customXml/itemProps8.xml><?xml version="1.0" encoding="utf-8"?>
<ds:datastoreItem xmlns:ds="http://schemas.openxmlformats.org/officeDocument/2006/customXml" ds:itemID="{0C97D37A-4358-4D6B-9177-D79C596F50E0}">
  <ds:schemaRefs/>
</ds:datastoreItem>
</file>

<file path=customXml/itemProps9.xml><?xml version="1.0" encoding="utf-8"?>
<ds:datastoreItem xmlns:ds="http://schemas.openxmlformats.org/officeDocument/2006/customXml" ds:itemID="{36999349-E8F4-401F-AF98-239D6845E2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2024-03-24T12:43:27Z</dcterms:modified>
</cp:coreProperties>
</file>