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C:\Users\afree\Documents\REPOS\capsim-12.4\excel\"/>
    </mc:Choice>
  </mc:AlternateContent>
  <xr:revisionPtr revIDLastSave="0" documentId="13_ncr:1_{2A195AB2-33A0-48D3-B3DC-60EEB14F41CC}" xr6:coauthVersionLast="47" xr6:coauthVersionMax="47" xr10:uidLastSave="{00000000-0000-0000-0000-000000000000}"/>
  <bookViews>
    <workbookView xWindow="-103" yWindow="-103" windowWidth="33120" windowHeight="18000" firstSheet="3" activeTab="9" xr2:uid="{00000000-000D-0000-FFFF-FFFF00000000}"/>
  </bookViews>
  <sheets>
    <sheet name="Title" sheetId="6" r:id="rId1"/>
    <sheet name="industries" sheetId="2" r:id="rId2"/>
    <sheet name="industry_stocks" sheetId="3" r:id="rId3"/>
    <sheet name="classes" sheetId="8" r:id="rId4"/>
    <sheet name="commodities" sheetId="5" r:id="rId5"/>
    <sheet name="class_stocks" sheetId="9" r:id="rId6"/>
    <sheet name="simulations" sheetId="11" r:id="rId7"/>
    <sheet name="Industry Stocks Edited" sheetId="12" r:id="rId8"/>
    <sheet name="Class Stocks Edited" sheetId="13" r:id="rId9"/>
    <sheet name="Commodities Edited" sheetId="14" r:id="rId10"/>
    <sheet name="Check" sheetId="1" r:id="rId11"/>
  </sheets>
  <definedNames>
    <definedName name="_xlnm._FilterDatabase" localSheetId="8" hidden="1">'Class Stocks Edited'!$A$1:$J$54</definedName>
    <definedName name="_xlnm._FilterDatabase" localSheetId="9" hidden="1">'Commodities Edited'!$A$1:$S$44</definedName>
    <definedName name="_xlnm._FilterDatabase" localSheetId="7" hidden="1">'Industry Stocks Edited'!$A$1:$K$83</definedName>
    <definedName name="_xlnm._FilterDatabase" localSheetId="2" hidden="1">'Industry Stocks Edited'!$A$1:$K$83</definedName>
    <definedName name="_xlcn.WorksheetConnection_industry_stocks_edit.xlsxindustries1" hidden="1">industries[]</definedName>
    <definedName name="_xlcn.WorksheetConnection_industry_stocks_edit.xlsxindustry_stocks1" hidden="1">industry_stocks[]</definedName>
    <definedName name="_xlcn.WorksheetConnection_stocks_edit.xlsxclass_stocks1" hidden="1">class_stocks[]</definedName>
    <definedName name="_xlcn.WorksheetConnection_stocks_edit.xlsxclasses1" hidden="1">classes[]</definedName>
    <definedName name="_xlcn.WorksheetConnection_stocks_edit.xlsxcommodities1" hidden="1">commodities[]</definedName>
    <definedName name="ExternalData_1" localSheetId="5" hidden="1">'class_stocks'!$A$1:$I$54</definedName>
    <definedName name="ExternalData_1" localSheetId="3" hidden="1">'classes'!$A$1:$H$18</definedName>
    <definedName name="ExternalData_1" localSheetId="4" hidden="1">'commodities'!$A$1:$S$44</definedName>
    <definedName name="ExternalData_1" localSheetId="1" hidden="1">industries!$A$1:$K$20</definedName>
    <definedName name="ExternalData_1" localSheetId="2" hidden="1">industry_stocks!$A$1:$H$83</definedName>
    <definedName name="ExternalData_1" localSheetId="6" hidden="1">simulations!$A$1:$N$9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imulations_78ab7c44-63fb-4ced-8784-c3a05eb9ab81" name="simulations" connection="Query - simulations"/>
          <x15:modelTable id="classes" name="classes" connection="WorksheetConnection_stocks_edit.xlsx!classes"/>
          <x15:modelTable id="class_stocks" name="class_stocks" connection="WorksheetConnection_stocks_edit.xlsx!class_stocks"/>
          <x15:modelTable id="industry_stocks" name="industry_stocks" connection="WorksheetConnection_industry_stocks_edit.xlsx!industry_stocks"/>
          <x15:modelTable id="industries" name="industries" connection="WorksheetConnection_industry_stocks_edit.xlsx!industries"/>
          <x15:modelTable id="commodities" name="commodities" connection="WorksheetConnection_stocks_edit.xlsx!commodities"/>
        </x15:modelTables>
        <x15:modelRelationships>
          <x15:modelRelationship fromTable="industries" fromColumn="simulation_id" toTable="simulations" toColumn="id"/>
          <x15:modelRelationship fromTable="industry_stocks" fromColumn="industry_id" toTable="industries" toColumn="id"/>
          <x15:modelRelationship fromTable="industry_stocks" fromColumn="commodity_id" toTable="commodities" toColumn="id"/>
          <x15:modelRelationship fromTable="classes" fromColumn="simulation_id" toTable="simulations" toColumn="id"/>
          <x15:modelRelationship fromTable="class_stocks" fromColumn="class_id" toTable="classes" toColumn="id"/>
          <x15:modelRelationship fromTable="class_stocks" fromColumn="commodity_id" toTable="commoditi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I2" i="3"/>
  <c r="J2" i="3" s="1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K2" i="3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FCA283-9A8F-4E55-AEDB-435338B33B8F}" keepAlive="1" name="ModelConnection_ExternalData_1" description="Data Model" type="5" refreshedVersion="8" minRefreshableVersion="5" saveData="1">
    <dbPr connection="Data Model Connection" command="simulation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9278745-969E-4DE1-B140-41FFD8434F77}" keepAlive="1" name="Query - class_stocks" description="Connection to the 'class_stocks' query in the workbook." type="5" refreshedVersion="8" background="1" saveData="1">
    <dbPr connection="Provider=Microsoft.Mashup.OleDb.1;Data Source=$Workbook$;Location=class_stocks;Extended Properties=&quot;&quot;" command="SELECT * FROM [class_stocks]"/>
  </connection>
  <connection id="3" xr16:uid="{47262EED-B758-4314-A13C-39CDD6B3928C}" keepAlive="1" name="Query - classes" description="Connection to the 'classes' query in the workbook." type="5" refreshedVersion="8" background="1" saveData="1">
    <dbPr connection="Provider=Microsoft.Mashup.OleDb.1;Data Source=$Workbook$;Location=classes;Extended Properties=&quot;&quot;" command="SELECT * FROM [classes]"/>
  </connection>
  <connection id="4" xr16:uid="{D9556AA8-CFDE-413C-BDEF-568A51D48D0C}" keepAlive="1" name="Query - commodities" description="Connection to the 'commodities' query in the workbook." type="5" refreshedVersion="8" background="1" saveData="1">
    <dbPr connection="Provider=Microsoft.Mashup.OleDb.1;Data Source=$Workbook$;Location=commodities;Extended Properties=&quot;&quot;" command="SELECT * FROM [commodities]"/>
  </connection>
  <connection id="5" xr16:uid="{0123B992-2721-4F0F-ABF0-6E93F209EC99}" keepAlive="1" name="Query - industries" description="Connection to the 'industries' query in the workbook." type="5" refreshedVersion="8" background="1" saveData="1">
    <dbPr connection="Provider=Microsoft.Mashup.OleDb.1;Data Source=$Workbook$;Location=industries;Extended Properties=&quot;&quot;" command="SELECT * FROM [industries]"/>
  </connection>
  <connection id="6" xr16:uid="{A42B19C1-F7E7-4EBD-B26B-EC44A4165549}" keepAlive="1" name="Query - industry_stocks" description="Connection to the 'industry_stocks' query in the workbook." type="5" refreshedVersion="8" background="1" saveData="1">
    <dbPr connection="Provider=Microsoft.Mashup.OleDb.1;Data Source=$Workbook$;Location=industry_stocks;Extended Properties=&quot;&quot;" command="SELECT * FROM [industry_stocks]"/>
  </connection>
  <connection id="7" xr16:uid="{FFE58CD6-51F6-4616-BA8F-D0352BC5737C}" name="Query - simulations" description="Connection to the 'simulations' query in the workbook." type="100" refreshedVersion="8" minRefreshableVersion="5">
    <extLst>
      <ext xmlns:x15="http://schemas.microsoft.com/office/spreadsheetml/2010/11/main" uri="{DE250136-89BD-433C-8126-D09CA5730AF9}">
        <x15:connection id="b53b4e0e-3e10-4c8d-a345-d0e9d9cc8e1f"/>
      </ext>
    </extLst>
  </connection>
  <connection id="8" xr16:uid="{1354ED99-1627-4D5C-AB11-688192DD60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1F74F999-D539-40E3-AEA8-088B770C9E3B}" name="WorksheetConnection_industry_stocks_edit.xlsx!industries" type="102" refreshedVersion="8" minRefreshableVersion="5">
    <extLst>
      <ext xmlns:x15="http://schemas.microsoft.com/office/spreadsheetml/2010/11/main" uri="{DE250136-89BD-433C-8126-D09CA5730AF9}">
        <x15:connection id="industries">
          <x15:rangePr sourceName="_xlcn.WorksheetConnection_industry_stocks_edit.xlsxindustries1"/>
        </x15:connection>
      </ext>
    </extLst>
  </connection>
  <connection id="10" xr16:uid="{D5E4B20D-2118-4423-86C9-08157605460E}" name="WorksheetConnection_industry_stocks_edit.xlsx!industry_stocks" type="102" refreshedVersion="8" minRefreshableVersion="5">
    <extLst>
      <ext xmlns:x15="http://schemas.microsoft.com/office/spreadsheetml/2010/11/main" uri="{DE250136-89BD-433C-8126-D09CA5730AF9}">
        <x15:connection id="industry_stocks">
          <x15:rangePr sourceName="_xlcn.WorksheetConnection_industry_stocks_edit.xlsxindustry_stocks1"/>
        </x15:connection>
      </ext>
    </extLst>
  </connection>
  <connection id="11" xr16:uid="{FBB2E48C-0212-4F89-91C0-857B7D5CD1E6}" name="WorksheetConnection_stocks_edit.xlsx!class_stocks" type="102" refreshedVersion="8" minRefreshableVersion="5">
    <extLst>
      <ext xmlns:x15="http://schemas.microsoft.com/office/spreadsheetml/2010/11/main" uri="{DE250136-89BD-433C-8126-D09CA5730AF9}">
        <x15:connection id="class_stocks">
          <x15:rangePr sourceName="_xlcn.WorksheetConnection_stocks_edit.xlsxclass_stocks1"/>
        </x15:connection>
      </ext>
    </extLst>
  </connection>
  <connection id="12" xr16:uid="{1806A0FF-76F8-4461-9F16-EAB7A446FAA6}" name="WorksheetConnection_stocks_edit.xlsx!classes" type="102" refreshedVersion="8" minRefreshableVersion="5">
    <extLst>
      <ext xmlns:x15="http://schemas.microsoft.com/office/spreadsheetml/2010/11/main" uri="{DE250136-89BD-433C-8126-D09CA5730AF9}">
        <x15:connection id="classes">
          <x15:rangePr sourceName="_xlcn.WorksheetConnection_stocks_edit.xlsxclasses1"/>
        </x15:connection>
      </ext>
    </extLst>
  </connection>
  <connection id="13" xr16:uid="{FC822A94-2C14-46DC-B90A-2A710F5ECE2F}" name="WorksheetConnection_stocks_edit.xlsx!commodities" type="102" refreshedVersion="8" minRefreshableVersion="5">
    <extLst>
      <ext xmlns:x15="http://schemas.microsoft.com/office/spreadsheetml/2010/11/main" uri="{DE250136-89BD-433C-8126-D09CA5730AF9}">
        <x15:connection id="commodities">
          <x15:rangePr sourceName="_xlcn.WorksheetConnection_stocks_edit.xlsxcommoditi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industries].[simulation_id].&amp;[1]}"/>
    <s v="{[classes].[simulation_id].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<sst xmlns="http://schemas.openxmlformats.org/spreadsheetml/2006/main" count="1082" uniqueCount="246">
  <si>
    <t>id</t>
  </si>
  <si>
    <t>name</t>
  </si>
  <si>
    <t>simulation_id</t>
  </si>
  <si>
    <t>output</t>
  </si>
  <si>
    <t>output_scale</t>
  </si>
  <si>
    <t>output_growth_rate</t>
  </si>
  <si>
    <t>initial_capital</t>
  </si>
  <si>
    <t>work_in_progress</t>
  </si>
  <si>
    <t>current_capital</t>
  </si>
  <si>
    <t>profit</t>
  </si>
  <si>
    <t>profit_rate</t>
  </si>
  <si>
    <t>Department I</t>
  </si>
  <si>
    <t>Means of Production</t>
  </si>
  <si>
    <t>Department II</t>
  </si>
  <si>
    <t>Consumption</t>
  </si>
  <si>
    <t>Department IIa</t>
  </si>
  <si>
    <t>Necessities</t>
  </si>
  <si>
    <t>Department IIb</t>
  </si>
  <si>
    <t>Luxuries</t>
  </si>
  <si>
    <t>Circulating</t>
  </si>
  <si>
    <t>Fixed</t>
  </si>
  <si>
    <t>Department Ia</t>
  </si>
  <si>
    <t>Department Ib</t>
  </si>
  <si>
    <t>Raw Materials</t>
  </si>
  <si>
    <t>industry_id</t>
  </si>
  <si>
    <t>usage_type</t>
  </si>
  <si>
    <t>size</t>
  </si>
  <si>
    <t>requirement</t>
  </si>
  <si>
    <t>commodity_id</t>
  </si>
  <si>
    <t>demand</t>
  </si>
  <si>
    <t>Money</t>
  </si>
  <si>
    <t>Production</t>
  </si>
  <si>
    <t>Sales</t>
  </si>
  <si>
    <t>Row Labels</t>
  </si>
  <si>
    <t>Grand Total</t>
  </si>
  <si>
    <t>Column Labels</t>
  </si>
  <si>
    <t>1</t>
  </si>
  <si>
    <t>Sum of size</t>
  </si>
  <si>
    <t>Name</t>
  </si>
  <si>
    <t>origin</t>
  </si>
  <si>
    <t>usage</t>
  </si>
  <si>
    <t>total_value</t>
  </si>
  <si>
    <t>total_price</t>
  </si>
  <si>
    <t>unit_value</t>
  </si>
  <si>
    <t>unit_price</t>
  </si>
  <si>
    <t>turnover_time</t>
  </si>
  <si>
    <t>supply</t>
  </si>
  <si>
    <t>allocation_ratio</t>
  </si>
  <si>
    <t>display_order</t>
  </si>
  <si>
    <t>image_name</t>
  </si>
  <si>
    <t>tooltip</t>
  </si>
  <si>
    <t>monetarily_effective_demand</t>
  </si>
  <si>
    <t>investment_proportion</t>
  </si>
  <si>
    <t>INDUSTRIAL</t>
  </si>
  <si>
    <t>CONSUMPTION</t>
  </si>
  <si>
    <t>necessities.png</t>
  </si>
  <si>
    <t>Labour Power</t>
  </si>
  <si>
    <t>SOCIAL</t>
  </si>
  <si>
    <t>PRODUCTIVE</t>
  </si>
  <si>
    <t>labourPower.png</t>
  </si>
  <si>
    <t>Waged labour</t>
  </si>
  <si>
    <t>Means of Production.png</t>
  </si>
  <si>
    <t>Anything used during production</t>
  </si>
  <si>
    <t>MONEY</t>
  </si>
  <si>
    <t/>
  </si>
  <si>
    <t>Capital Services</t>
  </si>
  <si>
    <t>Social</t>
  </si>
  <si>
    <t>Useless</t>
  </si>
  <si>
    <t>UNDEFINED</t>
  </si>
  <si>
    <t>Machinery</t>
  </si>
  <si>
    <t>value</t>
  </si>
  <si>
    <t>price</t>
  </si>
  <si>
    <t>stocks_edit.xlsx</t>
  </si>
  <si>
    <t>Author</t>
  </si>
  <si>
    <t>Alan Freeman</t>
  </si>
  <si>
    <t>Contact</t>
  </si>
  <si>
    <t>alan.freeman@umanitoba.ca</t>
  </si>
  <si>
    <t>Purpose</t>
  </si>
  <si>
    <t>To edit and check the json files used in capital simulation, especially the stocks</t>
  </si>
  <si>
    <t>population</t>
  </si>
  <si>
    <t>participation_ratio</t>
  </si>
  <si>
    <t>consumption_ratio</t>
  </si>
  <si>
    <t>revenue</t>
  </si>
  <si>
    <t>assets</t>
  </si>
  <si>
    <t>Capitalists</t>
  </si>
  <si>
    <t>Workers</t>
  </si>
  <si>
    <t>Bankers</t>
  </si>
  <si>
    <t>class_id</t>
  </si>
  <si>
    <t>time_stamp</t>
  </si>
  <si>
    <t>state</t>
  </si>
  <si>
    <t>periods_per_year</t>
  </si>
  <si>
    <t>population_growth_rate</t>
  </si>
  <si>
    <t>investment_ratio</t>
  </si>
  <si>
    <t>labour_supply_response</t>
  </si>
  <si>
    <t>price_response_type</t>
  </si>
  <si>
    <t>melt_response_type</t>
  </si>
  <si>
    <t>currency_symbol</t>
  </si>
  <si>
    <t>quantity_symbol</t>
  </si>
  <si>
    <t>melt</t>
  </si>
  <si>
    <t>user_id</t>
  </si>
  <si>
    <t>Simple Reproduction</t>
  </si>
  <si>
    <t>TEMPLATE</t>
  </si>
  <si>
    <t>$</t>
  </si>
  <si>
    <t>#</t>
  </si>
  <si>
    <t>SR with lower MELT</t>
  </si>
  <si>
    <t>SR with halved period</t>
  </si>
  <si>
    <t>SR two consumption goods</t>
  </si>
  <si>
    <t>Expanded Reproduction</t>
  </si>
  <si>
    <t>SR with equalisation</t>
  </si>
  <si>
    <t>Three-sector Dynamic</t>
  </si>
  <si>
    <t>SR two production goods</t>
  </si>
  <si>
    <t>Department II.Money.Money.(id_31)(sim_3)</t>
  </si>
  <si>
    <t>Department II.Production.Means of Production.(id_33)(sim_3)</t>
  </si>
  <si>
    <t>Department II.Production.Labour Power.(id_36)(sim_3)</t>
  </si>
  <si>
    <t>Department II.Sales.Department II.(id_38)(sim_3)</t>
  </si>
  <si>
    <t>Department I.Money.Money.(id_32)(sim_3)</t>
  </si>
  <si>
    <t>Department I.Production.Means of Production.(id_34)(sim_3)</t>
  </si>
  <si>
    <t>Department I.Production.Labour Power.(id_35)(sim_3)</t>
  </si>
  <si>
    <t>Department I.Sales.Means of Production.(id_37)(sim_3)</t>
  </si>
  <si>
    <t>Department I.Money.Money.(id_6)(sim_1)</t>
  </si>
  <si>
    <t>Department I.Production.Labour Power.(id_8)(sim_1)</t>
  </si>
  <si>
    <t>Department I.Production.Means of Production.(id_9)(sim_1)</t>
  </si>
  <si>
    <t>Department I.Sales.Means of Production.(id_5)(sim_1)</t>
  </si>
  <si>
    <t>Department II.Money.Money.(id_7)(sim_1)</t>
  </si>
  <si>
    <t>Department II.Production.Means of Production.(id_1)(sim_1)</t>
  </si>
  <si>
    <t>Department II.Production.Labour Power.(id_4)(sim_1)</t>
  </si>
  <si>
    <t>Department II.Sales.Consumption.(id_10)(sim_1)</t>
  </si>
  <si>
    <t>Department II.Money.Money.(id_21)(sim_2)</t>
  </si>
  <si>
    <t>Department II.Production.Labour Power.(id_18)(sim_2)</t>
  </si>
  <si>
    <t>Department II.Production.Means of Production.(id_23)(sim_2)</t>
  </si>
  <si>
    <t>Department II.Sales.Consumption.(id_24)(sim_2)</t>
  </si>
  <si>
    <t>Department I.Money.Money.(id_22)(sim_2)</t>
  </si>
  <si>
    <t>Department I.Production.Labour Power.(id_17)(sim_2)</t>
  </si>
  <si>
    <t>Department I.Production.Means of Production.(id_20)(sim_2)</t>
  </si>
  <si>
    <t>Department I.Sales.Means of Production.(id_19)(sim_2)</t>
  </si>
  <si>
    <t>Department I.Money.Money.(id_53)(sim_4)</t>
  </si>
  <si>
    <t>Department I.Production.Labour Power.(id_51)(sim_4)</t>
  </si>
  <si>
    <t>Department I.Production.Means of Production.(id_52)(sim_4)</t>
  </si>
  <si>
    <t>Department I.Sales.Means of Production.(id_50)(sim_4)</t>
  </si>
  <si>
    <t>Department IIa.Money.Money.(id_54)(sim_4)</t>
  </si>
  <si>
    <t>Department IIa.Production.Labour Power.(id_46)(sim_4)</t>
  </si>
  <si>
    <t>Department IIa.Production.Means of Production.(id_49)(sim_4)</t>
  </si>
  <si>
    <t>Department IIa.Sales.Necessities.(id_55)(sim_4)</t>
  </si>
  <si>
    <t>Department IIb.Money.Money.(id_57)(sim_4)</t>
  </si>
  <si>
    <t>Department IIb.Production.Means of Production.(id_48)(sim_4)</t>
  </si>
  <si>
    <t>Department IIb.Production.Labour Power.(id_56)(sim_4)</t>
  </si>
  <si>
    <t>Department IIb.Sales.Luxuries.(id_47)(sim_4)</t>
  </si>
  <si>
    <t>Consumption.Money.Money.(id_71)(sim_5)</t>
  </si>
  <si>
    <t>Consumption.Production.Means of Production.(id_68)(sim_5)</t>
  </si>
  <si>
    <t>Consumption.Production.Labour Power.(id_69)(sim_5)</t>
  </si>
  <si>
    <t>Consumption.Sales.Consumption.(id_72)(sim_5)</t>
  </si>
  <si>
    <t>Means of Production.Money.Money.(id_67)(sim_5)</t>
  </si>
  <si>
    <t>Means of Production.Production.Means of Production.(id_66)(sim_5)</t>
  </si>
  <si>
    <t>Means of Production.Production.Labour Power.(id_70)(sim_5)</t>
  </si>
  <si>
    <t>Means of Production.Sales.Means of Production.(id_65)(sim_5)</t>
  </si>
  <si>
    <t>Department I.Money.Money.(id_83)(sim_6)</t>
  </si>
  <si>
    <t>Department I.Production.Labour Power.(id_81)(sim_6)</t>
  </si>
  <si>
    <t>Department I.Production.Means of Production.(id_84)(sim_6)</t>
  </si>
  <si>
    <t>Department I.Sales.Means of Production.(id_79)(sim_6)</t>
  </si>
  <si>
    <t>Department II.Money.Money.(id_80)(sim_6)</t>
  </si>
  <si>
    <t>Department II.Production.Labour Power.(id_82)(sim_6)</t>
  </si>
  <si>
    <t>Department II.Production.Means of Production.(id_85)(sim_6)</t>
  </si>
  <si>
    <t>Department II.Sales.Consumption.(id_86)(sim_6)</t>
  </si>
  <si>
    <t>Consumption.Money.Money.(id_96)(sim_7)</t>
  </si>
  <si>
    <t>Consumption.Production.Circulating.(id_102)(sim_7)</t>
  </si>
  <si>
    <t>Consumption.Production.Fixed.(id_104)(sim_7)</t>
  </si>
  <si>
    <t>Consumption.Production.Labour Power.(id_105)(sim_7)</t>
  </si>
  <si>
    <t>Consumption.Sales.Consumption.(id_111)(sim_7)</t>
  </si>
  <si>
    <t>Circulating.Money.Money.(id_103)(sim_7)</t>
  </si>
  <si>
    <t>Circulating.Production.Circulating.(id_97)(sim_7)</t>
  </si>
  <si>
    <t>Circulating.Production.Labour Power.(id_98)(sim_7)</t>
  </si>
  <si>
    <t>Circulating.Production.Fixed.(id_101)(sim_7)</t>
  </si>
  <si>
    <t>Circulating.Sales.Circulating.(id_100)(sim_7)</t>
  </si>
  <si>
    <t>Fixed.Money.Money.(id_94)(sim_7)</t>
  </si>
  <si>
    <t>Fixed.Production.Circulating.(id_106)(sim_7)</t>
  </si>
  <si>
    <t>Fixed.Production.Fixed.(id_107)(sim_7)</t>
  </si>
  <si>
    <t>Fixed.Production.Labour Power.(id_109)(sim_7)</t>
  </si>
  <si>
    <t>Fixed.Sales.Fixed.(id_110)(sim_7)</t>
  </si>
  <si>
    <t>Department Ia.Money.Money.(id_120)(sim_8)</t>
  </si>
  <si>
    <t>Department Ia.Production.Raw Materials.(id_118)(sim_8)</t>
  </si>
  <si>
    <t>Department Ia.Production.Labour Power.(id_119)(sim_8)</t>
  </si>
  <si>
    <t>Department Ia.Production.Fixed.(id_121)(sim_8)</t>
  </si>
  <si>
    <t>Department Ia.Sales.Fixed.(id_122)(sim_8)</t>
  </si>
  <si>
    <t>Department II.Money.Money.(id_128)(sim_8)</t>
  </si>
  <si>
    <t>Department II.Production.Labour Power.(id_129)(sim_8)</t>
  </si>
  <si>
    <t>Department II.Production.Fixed.(id_131)(sim_8)</t>
  </si>
  <si>
    <t>Department II.Production.Raw Materials.(id_132)(sim_8)</t>
  </si>
  <si>
    <t>Department II.Sales.Consumption.(id_130)(sim_8)</t>
  </si>
  <si>
    <t>Department Ib.Money.Money.(id_124)(sim_8)</t>
  </si>
  <si>
    <t>Department Ib.Production.Fixed.(id_125)(sim_8)</t>
  </si>
  <si>
    <t>Department Ib.Production.Raw Materials.(id_126)(sim_8)</t>
  </si>
  <si>
    <t>Department Ib.Production.Labour Power.(id_127)(sim_8)</t>
  </si>
  <si>
    <t>Department Ib.Sales.Raw Materials.(id_123)(sim_8)</t>
  </si>
  <si>
    <t>Capitalists.Consumption.Consumption.(id_2)(sim_1)</t>
  </si>
  <si>
    <t>Capitalists.Money.Money.(id_3)(sim_1)</t>
  </si>
  <si>
    <t>Capitalists.Sales.Capital Services.(id_14)(sim_1)</t>
  </si>
  <si>
    <t>Workers.Consumption.Consumption.(id_11)(sim_1)</t>
  </si>
  <si>
    <t>Workers.Money.Money.(id_12)(sim_1)</t>
  </si>
  <si>
    <t>Workers.Sales.Labour Power.(id_13)(sim_1)</t>
  </si>
  <si>
    <t>Capitalists.Consumption.Consumption.(id_15)(sim_2)</t>
  </si>
  <si>
    <t>Capitalists.Money.Money.(id_16)(sim_2)</t>
  </si>
  <si>
    <t>Capitalists.Sales.Labour Power.(id_28)(sim_2)</t>
  </si>
  <si>
    <t>Workers.Consumption.Consumption.(id_25)(sim_2)</t>
  </si>
  <si>
    <t>Workers.Money.Money.(id_26)(sim_2)</t>
  </si>
  <si>
    <t>Workers.Sales.Labour Power.(id_27)(sim_2)</t>
  </si>
  <si>
    <t>Capitalists.Consumption.Consumption.(id_29)(sim_3)</t>
  </si>
  <si>
    <t>Capitalists.Money.Money.(id_30)(sim_3)</t>
  </si>
  <si>
    <t>Workers.Consumption.Consumption.(id_39)(sim_3)</t>
  </si>
  <si>
    <t>Workers.Money.Money.(id_40)(sim_3)</t>
  </si>
  <si>
    <t>Workers.Sales.Labour Power.(id_41)(sim_3)</t>
  </si>
  <si>
    <t>Capitalists.Consumption.Luxuries.(id_43)(sim_4)</t>
  </si>
  <si>
    <t>Capitalists.Consumption.Necessities.(id_45)(sim_4)</t>
  </si>
  <si>
    <t>Capitalists.Money.Money.(id_44)(sim_4)</t>
  </si>
  <si>
    <t>Capitalists.Sales.Labour Power.(id_62)(sim_4)</t>
  </si>
  <si>
    <t>Workers.Consumption.Luxuries.(id_60)(sim_4)</t>
  </si>
  <si>
    <t>Workers.Consumption.Necessities.(id_61)(sim_4)</t>
  </si>
  <si>
    <t>Workers.Money.Money.(id_58)(sim_4)</t>
  </si>
  <si>
    <t>Workers.Sales.Labour Power.(id_59)(sim_4)</t>
  </si>
  <si>
    <t>Capitalists.Consumption.Consumption.(id_63)(sim_5)</t>
  </si>
  <si>
    <t>Capitalists.Money.Money.(id_64)(sim_5)</t>
  </si>
  <si>
    <t>Capitalists.Sales.Labour Power.(id_76)(sim_5)</t>
  </si>
  <si>
    <t>Workers.Consumption.Consumption.(id_73)(sim_5)</t>
  </si>
  <si>
    <t>Workers.Money.Money.(id_75)(sim_5)</t>
  </si>
  <si>
    <t>Workers.Sales.Labour Power.(id_74)(sim_5)</t>
  </si>
  <si>
    <t>Capitalists.Consumption.Consumption.(id_77)(sim_6)</t>
  </si>
  <si>
    <t>Capitalists.Money.Money.(id_78)(sim_6)</t>
  </si>
  <si>
    <t>Capitalists.Sales.Labour Power.(id_90)(sim_6)</t>
  </si>
  <si>
    <t>Workers.Consumption.Consumption.(id_87)(sim_6)</t>
  </si>
  <si>
    <t>Workers.Money.Money.(id_88)(sim_6)</t>
  </si>
  <si>
    <t>Workers.Sales.Labour Power.(id_89)(sim_6)</t>
  </si>
  <si>
    <t>Bankers.Consumption.Consumption.(id_93)(sim_7)</t>
  </si>
  <si>
    <t>Bankers.Money.Money.(id_95)(sim_7)</t>
  </si>
  <si>
    <t>Bankers.Sales.Labour Power.(id_99)(sim_7)</t>
  </si>
  <si>
    <t>Capitalists.Consumption.Consumption.(id_91)(sim_7)</t>
  </si>
  <si>
    <t>Capitalists.Money.Money.(id_92)(sim_7)</t>
  </si>
  <si>
    <t>Capitalists.Sales.Labour Power.(id_114)(sim_7)</t>
  </si>
  <si>
    <t>Workers.Consumption.Consumption.(id_108)(sim_7)</t>
  </si>
  <si>
    <t>Workers.Money.Money.(id_112)(sim_7)</t>
  </si>
  <si>
    <t>Workers.Sales.Labour Power.(id_113)(sim_7)</t>
  </si>
  <si>
    <t>Capitalists.Consumption.Consumption.(id_115)(sim_8)</t>
  </si>
  <si>
    <t>Capitalists.Money.Money.(id_116)(sim_8)</t>
  </si>
  <si>
    <t>Capitalists.Sales.Labour Power.(id_117)(sim_8)</t>
  </si>
  <si>
    <t>Workers.Consumption.Consumption.(id_133)(sim_8)</t>
  </si>
  <si>
    <t>Workers.Money.Money.(id_134)(sim_8)</t>
  </si>
  <si>
    <t>Workers.Sales.Labour Power.(id_135)(sim_8)</t>
  </si>
  <si>
    <t>Capitalists.Sales.Capital Services.(id_42)(sim_3)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</si>
</sst>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sheetMetadata" Target="metadata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4.841108333334" backgroundQuery="1" createdVersion="8" refreshedVersion="8" minRefreshableVersion="3" recordCount="0" supportSubquery="1" supportAdvancedDrill="1" xr:uid="{0EDBFFFE-44E3-4699-8DAC-0FAC785CA312}">
  <cacheSource type="external" connectionId="8"/>
  <cacheFields count="5">
    <cacheField name="[industries].[name].[name]" caption="name" numFmtId="0" hierarchy="38" level="1">
      <sharedItems count="2">
        <s v="Department I"/>
        <s v="Department II"/>
      </sharedItems>
    </cacheField>
    <cacheField name="[industries].[simulation_id].[simulation_id]" caption="simulation_id" numFmtId="0" hierarchy="39" level="1">
      <sharedItems containsSemiMixedTypes="0" containsNonDate="0" containsString="0"/>
    </cacheField>
    <cacheField name="[Measures].[Sum of size]" caption="Sum of size" numFmtId="0" hierarchy="77" level="32767"/>
    <cacheField name="[industry_stocks].[usage_type].[usage_type]" caption="usage_type" numFmtId="0" hierarchy="50" level="1">
      <sharedItems count="3">
        <s v="Money"/>
        <s v="Production"/>
        <s v="Sales"/>
      </sharedItems>
    </cacheField>
    <cacheField name="[industry_stocks].[id].[id]" caption="id" numFmtId="0" hierarchy="48" level="1">
      <sharedItems containsSemiMixedTypes="0" containsString="0" containsNumber="1" containsInteger="1" minValue="1" maxValue="10" count="8">
        <n v="6"/>
        <n v="7"/>
        <n v="1"/>
        <n v="4"/>
        <n v="8"/>
        <n v="9"/>
        <n v="5"/>
        <n v="10"/>
      </sharedItems>
    </cacheField>
  </cacheFields>
  <cacheHierarchies count="81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0" memberValueDatatype="20" unbalanced="0"/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0" memberValueDatatype="130" unbalanced="0"/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0" memberValueDatatype="20" unbalanced="0"/>
    <cacheHierarchy uniqueName="[classes].[name]" caption="name" attribute="1" defaultMemberUniqueName="[classes].[name].[All]" allUniqueName="[classes].[name].[All]" dimensionUniqueName="[classes]" displayFolder="" count="0" memberValueDatatype="130" unbalanced="0"/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commodities].[id]" caption="id" attribute="1" defaultMemberUniqueName="[commodities].[id].[All]" allUniqueName="[commodities].[id].[All]" dimensionUniqueName="[commodities]" displayFolder="" count="0" memberValueDatatype="2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2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2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2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2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2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2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2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2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2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2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2" memberValueDatatype="130" unbalanced="0">
      <fieldsUsage count="2">
        <fieldUsage x="-1"/>
        <fieldUsage x="0"/>
      </fieldsUsage>
    </cacheHierarchy>
    <cacheHierarchy uniqueName="[industries].[simulation_id]" caption="simulation_id" attribute="1" defaultMemberUniqueName="[industries].[simulation_id].[All]" allUniqueName="[industries].[simulation_id].[All]" dimensionUniqueName="[industries]" displayFolder="" count="2" memberValueDatatype="20" unbalanced="0">
      <fieldsUsage count="2">
        <fieldUsage x="-1"/>
        <fieldUsage x="1"/>
      </fieldsUsage>
    </cacheHierarchy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2" memberValueDatatype="20" unbalanced="0">
      <fieldsUsage count="2">
        <fieldUsage x="-1"/>
        <fieldUsage x="4"/>
      </fieldsUsage>
    </cacheHierarchy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2" memberValueDatatype="130" unbalanced="0">
      <fieldsUsage count="2">
        <fieldUsage x="-1"/>
        <fieldUsage x="3"/>
      </fieldsUsage>
    </cacheHierarchy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simulations].[id]" caption="id" attribute="1" defaultMemberUniqueName="[simulations].[id].[All]" allUniqueName="[simulations].[id].[All]" dimensionUniqueName="[simulations]" displayFolder="" count="0" memberValueDatatype="2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2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2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ize 2]" caption="Sum of size 2" measure="1" displayFolder="" measureGroup="class_stock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d]" caption="Sum of id" measure="1" displayFolder="" measureGroup="simulation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7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</dimensions>
  <measureGroups count="6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  <measureGroup name="simulations" caption="simulations"/>
  </measureGroups>
  <maps count="14">
    <map measureGroup="0" dimension="0"/>
    <map measureGroup="0" dimension="1"/>
    <map measureGroup="0" dimension="2"/>
    <map measureGroup="0" dimension="6"/>
    <map measureGroup="1" dimension="1"/>
    <map measureGroup="1" dimension="6"/>
    <map measureGroup="2" dimension="2"/>
    <map measureGroup="3" dimension="3"/>
    <map measureGroup="3" dimension="6"/>
    <map measureGroup="4" dimension="2"/>
    <map measureGroup="4" dimension="3"/>
    <map measureGroup="4" dimension="4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4.841107175926" backgroundQuery="1" createdVersion="8" refreshedVersion="8" minRefreshableVersion="3" recordCount="0" supportSubquery="1" supportAdvancedDrill="1" xr:uid="{4D966C71-D5A0-484C-90AD-D1A465B51109}">
  <cacheSource type="external" connectionId="8"/>
  <cacheFields count="5">
    <cacheField name="[classes].[name].[name]" caption="name" numFmtId="0" hierarchy="12" level="1">
      <sharedItems count="2">
        <s v="Capitalists"/>
        <s v="Workers"/>
      </sharedItems>
    </cacheField>
    <cacheField name="[classes].[simulation_id].[simulation_id]" caption="simulation_id" numFmtId="0" hierarchy="11" level="1">
      <sharedItems containsSemiMixedTypes="0" containsNonDate="0" containsString="0"/>
    </cacheField>
    <cacheField name="[class_stocks].[usage_type].[usage_type]" caption="usage_type" numFmtId="0" hierarchy="4" level="1">
      <sharedItems count="3">
        <s v="Consumption"/>
        <s v="Money"/>
        <s v="Sales"/>
      </sharedItems>
    </cacheField>
    <cacheField name="[Measures].[Sum of size 2]" caption="Sum of size 2" numFmtId="0" hierarchy="79" level="32767"/>
    <cacheField name="[class_stocks].[simulation_id].[simulation_id]" caption="simulation_id" numFmtId="0" hierarchy="2" level="1">
      <sharedItems containsSemiMixedTypes="0" containsString="0" containsNumber="1" containsInteger="1" minValue="1" maxValue="1" count="1">
        <n v="1"/>
      </sharedItems>
    </cacheField>
  </cacheFields>
  <cacheHierarchies count="81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2" memberValueDatatype="20" unbalanced="0">
      <fieldsUsage count="2">
        <fieldUsage x="-1"/>
        <fieldUsage x="4"/>
      </fieldsUsage>
    </cacheHierarchy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2" memberValueDatatype="130" unbalanced="0">
      <fieldsUsage count="2">
        <fieldUsage x="-1"/>
        <fieldUsage x="2"/>
      </fieldsUsage>
    </cacheHierarchy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2" memberValueDatatype="20" unbalanced="0">
      <fieldsUsage count="2">
        <fieldUsage x="-1"/>
        <fieldUsage x="1"/>
      </fieldsUsage>
    </cacheHierarchy>
    <cacheHierarchy uniqueName="[classes].[name]" caption="name" attribute="1" defaultMemberUniqueName="[classes].[name].[All]" allUniqueName="[classes].[name].[All]" dimensionUniqueName="[classes]" displayFolder="" count="2" memberValueDatatype="130" unbalanced="0">
      <fieldsUsage count="2">
        <fieldUsage x="-1"/>
        <fieldUsage x="0"/>
      </fieldsUsage>
    </cacheHierarchy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commodities].[id]" caption="id" attribute="1" defaultMemberUniqueName="[commodities].[id].[All]" allUniqueName="[commodities].[id].[All]" dimensionUniqueName="[commodities]" displayFolder="" count="0" memberValueDatatype="2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2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2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2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2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2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2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2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2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2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2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0" memberValueDatatype="130" unbalanced="0"/>
    <cacheHierarchy uniqueName="[industries].[simulation_id]" caption="simulation_id" attribute="1" defaultMemberUniqueName="[industries].[simulation_id].[All]" allUniqueName="[industries].[simulation_id].[All]" dimensionUniqueName="[industries]" displayFolder="" count="0" memberValueDatatype="20" unbalanced="0"/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0" memberValueDatatype="20" unbalanced="0"/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0" memberValueDatatype="130" unbalanced="0"/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simulations].[id]" caption="id" attribute="1" defaultMemberUniqueName="[simulations].[id].[All]" allUniqueName="[simulations].[id].[All]" dimensionUniqueName="[simulations]" displayFolder="" count="0" memberValueDatatype="2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2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2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ize 2]" caption="Sum of size 2" measure="1" displayFolder="" measureGroup="class_stock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d]" caption="Sum of id" measure="1" displayFolder="" measureGroup="simulation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7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</dimensions>
  <measureGroups count="6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  <measureGroup name="simulations" caption="simulations"/>
  </measureGroups>
  <maps count="14">
    <map measureGroup="0" dimension="0"/>
    <map measureGroup="0" dimension="1"/>
    <map measureGroup="0" dimension="2"/>
    <map measureGroup="0" dimension="6"/>
    <map measureGroup="1" dimension="1"/>
    <map measureGroup="1" dimension="6"/>
    <map measureGroup="2" dimension="2"/>
    <map measureGroup="3" dimension="3"/>
    <map measureGroup="3" dimension="6"/>
    <map measureGroup="4" dimension="2"/>
    <map measureGroup="4" dimension="3"/>
    <map measureGroup="4" dimension="4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C72AF-82B2-4D3B-9901-755E38C7E37B}" name="PivotTable1" cacheId="0" applyNumberFormats="0" applyBorderFormats="0" applyFontFormats="0" applyPatternFormats="0" applyAlignmentFormats="0" applyWidthHeightFormats="1" dataCaption="Values" tag="96985e37-13c0-4164-b168-28e7cb7f2221" updatedVersion="8" minRefreshableVersion="3" useAutoFormatting="1" itemPrintTitles="1" createdVersion="8" indent="0" outline="1" outlineData="1" multipleFieldFilters="0">
  <location ref="A3:J8" firstHeaderRow="1" firstDataRow="3" firstDataCol="1" rowPageCount="1" colPageCount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3"/>
    <field x="4"/>
  </colFields>
  <colItems count="9">
    <i>
      <x/>
      <x/>
    </i>
    <i r="1">
      <x v="1"/>
    </i>
    <i>
      <x v="1"/>
      <x v="2"/>
    </i>
    <i r="1">
      <x v="3"/>
    </i>
    <i r="1">
      <x v="4"/>
    </i>
    <i r="1">
      <x v="5"/>
    </i>
    <i>
      <x v="2"/>
      <x v="6"/>
    </i>
    <i r="1">
      <x v="7"/>
    </i>
    <i t="grand">
      <x/>
    </i>
  </colItems>
  <pageFields count="1">
    <pageField fld="1" hier="39" name="[industries].[simulation_id].&amp;[1]" cap="1"/>
  </pageFields>
  <dataFields count="1">
    <dataField name="Sum of size" fld="2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2">
    <colHierarchyUsage hierarchyUsage="50"/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ustries]"/>
        <x15:activeTabTopLevelEntity name="[industry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B9E02-D0AF-4689-838C-9B8211252CEC}" name="PivotTable2" cacheId="1" applyNumberFormats="0" applyBorderFormats="0" applyFontFormats="0" applyPatternFormats="0" applyAlignmentFormats="0" applyWidthHeightFormats="1" dataCaption="Values" tag="e0a7c30d-dfb4-452f-80b2-c180a2449b1c" updatedVersion="8" minRefreshableVersion="3" useAutoFormatting="1" rowGrandTotals="0" colGrandTotals="0" itemPrintTitles="1" createdVersion="8" indent="0" compact="0" compactData="0" multipleFieldFilters="0">
  <location ref="P3:T6" firstHeaderRow="1" firstDataRow="2" firstDataCol="2" rowPageCount="1" colPageCount="1"/>
  <pivotFields count="5">
    <pivotField axis="axisRow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2">
    <i>
      <x/>
      <x/>
    </i>
    <i r="1">
      <x v="1"/>
    </i>
  </rowItems>
  <colFields count="1">
    <field x="2"/>
  </colFields>
  <colItems count="3">
    <i>
      <x/>
    </i>
    <i>
      <x v="1"/>
    </i>
    <i>
      <x v="2"/>
    </i>
  </colItems>
  <pageFields count="1">
    <pageField fld="1" hier="11" name="[classes].[simulation_id].&amp;[1]" cap="1"/>
  </pageFields>
  <dataFields count="1">
    <dataField name="Sum of size" fld="3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lasses]"/>
        <x15:activeTabTopLevelEntity name="[class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9D2425-EE7D-4AA8-9676-067DC6452264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name" tableColumnId="2"/>
      <queryTableField id="3" name="simulation_id" tableColumnId="3"/>
      <queryTableField id="4" name="output" tableColumnId="4"/>
      <queryTableField id="5" name="output_scale" tableColumnId="5"/>
      <queryTableField id="6" name="output_growth_rate" tableColumnId="6"/>
      <queryTableField id="7" name="initial_capital" tableColumnId="7"/>
      <queryTableField id="8" name="work_in_progress" tableColumnId="8"/>
      <queryTableField id="9" name="current_capital" tableColumnId="9"/>
      <queryTableField id="10" name="profit" tableColumnId="10"/>
      <queryTableField id="11" name="profit_rat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1B686F1-A7ED-486F-9CEC-C44232654227}" autoFormatId="16" applyNumberFormats="0" applyBorderFormats="0" applyFontFormats="0" applyPatternFormats="0" applyAlignmentFormats="0" applyWidthHeightFormats="0">
  <queryTableRefresh nextId="17" unboundColumnsRight="3">
    <queryTableFields count="11">
      <queryTableField id="1" name="id" tableColumnId="1"/>
      <queryTableField id="2" name="industry_id" tableColumnId="2"/>
      <queryTableField id="6" name="simulation_id" tableColumnId="6"/>
      <queryTableField id="7" name="commodity_id" tableColumnId="7"/>
      <queryTableField id="3" name="usage_type" tableColumnId="3"/>
      <queryTableField id="4" name="size" tableColumnId="4"/>
      <queryTableField id="5" name="requirement" tableColumnId="5"/>
      <queryTableField id="8" name="demand" tableColumnId="8"/>
      <queryTableField id="14" dataBound="0" tableColumnId="10"/>
      <queryTableField id="16" dataBound="0" tableColumnId="12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F730F1A-ACD8-4A57-9E0C-B76FA1BAFBE8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simulation_id" tableColumnId="2"/>
      <queryTableField id="3" name="name" tableColumnId="3"/>
      <queryTableField id="4" name="population" tableColumnId="4"/>
      <queryTableField id="5" name="participation_ratio" tableColumnId="5"/>
      <queryTableField id="6" name="consumption_ratio" tableColumnId="6"/>
      <queryTableField id="7" name="revenue" tableColumnId="7"/>
      <queryTableField id="8" name="asset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9918503-9E00-4E20-82B7-B3D1CDC0AA75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simulation_id" tableColumnId="2"/>
      <queryTableField id="3" name="name" tableColumnId="3"/>
      <queryTableField id="4" name="origin" tableColumnId="4"/>
      <queryTableField id="5" name="usage" tableColumnId="5"/>
      <queryTableField id="6" name="size" tableColumnId="6"/>
      <queryTableField id="7" name="total_value" tableColumnId="7"/>
      <queryTableField id="8" name="total_price" tableColumnId="8"/>
      <queryTableField id="9" name="unit_value" tableColumnId="9"/>
      <queryTableField id="10" name="unit_price" tableColumnId="10"/>
      <queryTableField id="11" name="turnover_time" tableColumnId="11"/>
      <queryTableField id="12" name="demand" tableColumnId="12"/>
      <queryTableField id="13" name="supply" tableColumnId="13"/>
      <queryTableField id="14" name="allocation_ratio" tableColumnId="14"/>
      <queryTableField id="15" name="display_order" tableColumnId="15"/>
      <queryTableField id="16" name="image_name" tableColumnId="16"/>
      <queryTableField id="17" name="tooltip" tableColumnId="17"/>
      <queryTableField id="18" name="monetarily_effective_demand" tableColumnId="18"/>
      <queryTableField id="19" name="investment_proportion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920AD06-A941-4A21-9C43-7B0974CF03BC}" autoFormatId="16" applyNumberFormats="0" applyBorderFormats="0" applyFontFormats="0" applyPatternFormats="0" applyAlignmentFormats="0" applyWidthHeightFormats="0">
  <queryTableRefresh nextId="24" unboundColumnsRight="1">
    <queryTableFields count="10">
      <queryTableField id="1" name="id" tableColumnId="1"/>
      <queryTableField id="2" name="class_id" tableColumnId="2"/>
      <queryTableField id="8" name="simulation_id" tableColumnId="8"/>
      <queryTableField id="9" name="commodity_id" tableColumnId="9"/>
      <queryTableField id="6" name="usage_type" tableColumnId="6"/>
      <queryTableField id="7" name="size" tableColumnId="7"/>
      <queryTableField id="20" dataBound="0" tableColumnId="12"/>
      <queryTableField id="22" dataBound="0" tableColumnId="13"/>
      <queryTableField id="10" name="demand" tableColumnId="10"/>
      <queryTableField id="16" dataBound="0" tableColumnId="11"/>
    </queryTableFields>
    <queryTableDeletedFields count="3">
      <deletedField name="name"/>
      <deletedField name="value"/>
      <deletedField name="pric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33EBB4E-B752-4D7B-82B4-77CF61BF8982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name" tableColumnId="2"/>
      <queryTableField id="3" name="time_stamp" tableColumnId="3"/>
      <queryTableField id="4" name="state" tableColumnId="4"/>
      <queryTableField id="5" name="periods_per_year" tableColumnId="5"/>
      <queryTableField id="6" name="population_growth_rate" tableColumnId="6"/>
      <queryTableField id="7" name="investment_ratio" tableColumnId="7"/>
      <queryTableField id="8" name="labour_supply_response" tableColumnId="8"/>
      <queryTableField id="9" name="price_response_type" tableColumnId="9"/>
      <queryTableField id="10" name="melt_response_type" tableColumnId="10"/>
      <queryTableField id="11" name="currency_symbol" tableColumnId="11"/>
      <queryTableField id="12" name="quantity_symbol" tableColumnId="12"/>
      <queryTableField id="13" name="melt" tableColumnId="13"/>
      <queryTableField id="14" name="user_id" tableColumnId="14"/>
    </queryTableFields>
  </queryTableRefresh>
  <extLst>
    <ext xmlns:x15="http://schemas.microsoft.com/office/spreadsheetml/2010/11/main" uri="{883FBD77-0823-4a55-B5E3-86C4891E6966}">
      <x15:queryTable sourceDataName="Query - simulation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76B4C-4FBB-49E0-A5BE-48EF8A283F71}" name="industries" displayName="industries" ref="A1:K20" tableType="queryTable" totalsRowShown="0">
  <autoFilter ref="A1:K20" xr:uid="{05D76B4C-4FBB-49E0-A5BE-48EF8A283F71}"/>
  <tableColumns count="11">
    <tableColumn id="1" xr3:uid="{A995D15C-BB62-4052-9B42-9B2BE3053E66}" uniqueName="1" name="id" queryTableFieldId="1" dataDxfId="6"/>
    <tableColumn id="2" xr3:uid="{943C3A5C-9A3D-44B5-A798-C4E018DAA3CC}" uniqueName="2" name="name" queryTableFieldId="2"/>
    <tableColumn id="3" xr3:uid="{33983560-51A1-4805-AAA5-C44A208A0A32}" uniqueName="3" name="simulation_id" queryTableFieldId="3"/>
    <tableColumn id="4" xr3:uid="{BBFA945E-FF17-4223-B137-B3CB655849AE}" uniqueName="4" name="output" queryTableFieldId="4"/>
    <tableColumn id="5" xr3:uid="{A291F3AE-3174-43EF-8589-7ED0D3D8353D}" uniqueName="5" name="output_scale" queryTableFieldId="5"/>
    <tableColumn id="6" xr3:uid="{D9C62867-417B-461F-B9A2-26502825A121}" uniqueName="6" name="output_growth_rate" queryTableFieldId="6"/>
    <tableColumn id="7" xr3:uid="{02D01B0A-841C-4031-A810-4E561B9A7721}" uniqueName="7" name="initial_capital" queryTableFieldId="7"/>
    <tableColumn id="8" xr3:uid="{411E2ABF-4812-4B96-AB83-DDB98715A20A}" uniqueName="8" name="work_in_progress" queryTableFieldId="8"/>
    <tableColumn id="9" xr3:uid="{19EA30C6-51F0-4D15-8616-AAB49203DB91}" uniqueName="9" name="current_capital" queryTableFieldId="9"/>
    <tableColumn id="10" xr3:uid="{3036D9E3-32C3-4D76-810F-A763028E0278}" uniqueName="10" name="profit" queryTableFieldId="10"/>
    <tableColumn id="11" xr3:uid="{61E57697-E79E-4A63-A8AE-07765B35638B}" uniqueName="11" name="profit_rat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A83EB-BD48-48DB-AB8A-2395BE049A94}" name="industry_stocks" displayName="industry_stocks" ref="A1:K83" tableType="queryTable" totalsRowShown="0">
  <autoFilter ref="A1:K83" xr:uid="{0A6A83EB-BD48-48DB-AB8A-2395BE049A94}"/>
  <tableColumns count="11">
    <tableColumn id="1" xr3:uid="{3DE81E33-198C-470B-9CAD-411816C3716F}" uniqueName="1" name="id" queryTableFieldId="1"/>
    <tableColumn id="2" xr3:uid="{6A4E7026-C7D8-42E5-B4A6-D03093B202D4}" uniqueName="2" name="industry_id" queryTableFieldId="2"/>
    <tableColumn id="6" xr3:uid="{90A2827C-E53E-4B1B-8410-660CB344C3F7}" uniqueName="6" name="simulation_id" queryTableFieldId="6"/>
    <tableColumn id="7" xr3:uid="{BF1A2890-AB04-494E-8A2F-933E61F43B5E}" uniqueName="7" name="commodity_id" queryTableFieldId="7"/>
    <tableColumn id="3" xr3:uid="{ACB39F7F-D866-482C-AE2A-78CFC1ED775C}" uniqueName="3" name="usage_type" queryTableFieldId="3"/>
    <tableColumn id="4" xr3:uid="{AB0669F1-8830-4BB6-BE8B-CA636C63CE1F}" uniqueName="4" name="size" queryTableFieldId="4"/>
    <tableColumn id="5" xr3:uid="{FE123900-1196-4069-B802-F967A223DF14}" uniqueName="5" name="requirement" queryTableFieldId="5"/>
    <tableColumn id="8" xr3:uid="{1576F3AA-A329-481F-8256-3C307A3CC87C}" uniqueName="8" name="demand" queryTableFieldId="8"/>
    <tableColumn id="10" xr3:uid="{528AA0E3-B09C-428B-A888-83C1B6E06CEA}" uniqueName="10" name="value" queryTableFieldId="14" dataDxfId="5">
      <calculatedColumnFormula>industry_stocks[[#This Row],[size]]*VLOOKUP(industry_stocks[[#This Row],[commodity_id]],commodities[[id]:[unit_value]],9,FALSE)</calculatedColumnFormula>
    </tableColumn>
    <tableColumn id="12" xr3:uid="{1133C173-787D-4A72-AF4C-4B76CA71774B}" uniqueName="12" name="price" queryTableFieldId="16" dataDxfId="4">
      <calculatedColumnFormula>industry_stocks[[#This Row],[value]]</calculatedColumnFormula>
    </tableColumn>
    <tableColumn id="9" xr3:uid="{573238F4-DC1F-4576-B6C6-A8452C79B32B}" uniqueName="9" name="Name" queryTableFieldId="9" dataDxfId="3">
      <calculatedColumnFormula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48EFA0-7C2A-4BAF-86C5-CBC615605DC0}" name="classes" displayName="classes" ref="A1:H18" tableType="queryTable" totalsRowShown="0">
  <autoFilter ref="A1:H18" xr:uid="{AE48EFA0-7C2A-4BAF-86C5-CBC615605DC0}"/>
  <tableColumns count="8">
    <tableColumn id="1" xr3:uid="{90B07276-A35F-494E-B4B8-B8A3DF3BDD86}" uniqueName="1" name="id" queryTableFieldId="1"/>
    <tableColumn id="2" xr3:uid="{54135E96-3928-4840-B08D-9293D557EDE7}" uniqueName="2" name="simulation_id" queryTableFieldId="2"/>
    <tableColumn id="3" xr3:uid="{FFE3FC0A-9066-49A3-9918-7CE051ADB225}" uniqueName="3" name="name" queryTableFieldId="3"/>
    <tableColumn id="4" xr3:uid="{671B10D6-BB8F-4A61-9F5E-2CF0A2CE7073}" uniqueName="4" name="population" queryTableFieldId="4"/>
    <tableColumn id="5" xr3:uid="{0572BB39-729F-4F6E-8315-D2CC60F283B2}" uniqueName="5" name="participation_ratio" queryTableFieldId="5"/>
    <tableColumn id="6" xr3:uid="{0CBE504C-3B3B-4AC8-876D-7A593BEFAA29}" uniqueName="6" name="consumption_ratio" queryTableFieldId="6"/>
    <tableColumn id="7" xr3:uid="{B0F2C749-F31C-4ABC-AAED-54D65A1BAFB7}" uniqueName="7" name="revenue" queryTableFieldId="7"/>
    <tableColumn id="8" xr3:uid="{5024620B-3F5D-4FA1-B650-0A4869A0A065}" uniqueName="8" name="assets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44213F-D05A-46CB-83B1-24CA3FE3CC46}" name="commodities" displayName="commodities" ref="A1:S44" tableType="queryTable" totalsRowShown="0">
  <autoFilter ref="A1:S44" xr:uid="{8344213F-D05A-46CB-83B1-24CA3FE3CC46}">
    <filterColumn colId="1">
      <filters>
        <filter val="1"/>
        <filter val="3"/>
      </filters>
    </filterColumn>
  </autoFilter>
  <sortState xmlns:xlrd2="http://schemas.microsoft.com/office/spreadsheetml/2017/richdata2" ref="A2:S44">
    <sortCondition ref="A1:A44"/>
  </sortState>
  <tableColumns count="19">
    <tableColumn id="1" xr3:uid="{9A7C1B0C-C460-4314-9F95-C10EB36AC469}" uniqueName="1" name="id" queryTableFieldId="1"/>
    <tableColumn id="2" xr3:uid="{92F8ECB0-A7E0-482D-AC55-74416902CCCF}" uniqueName="2" name="simulation_id" queryTableFieldId="2"/>
    <tableColumn id="3" xr3:uid="{721D99F8-6CEF-415F-8F40-E945288D685A}" uniqueName="3" name="name" queryTableFieldId="3"/>
    <tableColumn id="4" xr3:uid="{67E905CF-D5D7-49D3-BC79-A2DB4C47D831}" uniqueName="4" name="origin" queryTableFieldId="4"/>
    <tableColumn id="5" xr3:uid="{CDF09979-7A42-4190-8F2E-10C1EA9A9BDF}" uniqueName="5" name="usage" queryTableFieldId="5"/>
    <tableColumn id="6" xr3:uid="{484E1A93-730F-4E13-9617-209470EC03F8}" uniqueName="6" name="size" queryTableFieldId="6"/>
    <tableColumn id="7" xr3:uid="{CC145EEA-5C6B-424D-AD2E-B55364492944}" uniqueName="7" name="total_value" queryTableFieldId="7"/>
    <tableColumn id="8" xr3:uid="{789AD762-5E67-4D74-AA9F-E897F0E547EC}" uniqueName="8" name="total_price" queryTableFieldId="8"/>
    <tableColumn id="9" xr3:uid="{5D8D5F0B-497B-451F-9334-3280AF061AA1}" uniqueName="9" name="unit_value" queryTableFieldId="9"/>
    <tableColumn id="10" xr3:uid="{39B25D52-6291-45F8-8743-8525B4FD6939}" uniqueName="10" name="unit_price" queryTableFieldId="10"/>
    <tableColumn id="11" xr3:uid="{140F45B0-6A0A-4A27-AB21-DB973529B07C}" uniqueName="11" name="turnover_time" queryTableFieldId="11"/>
    <tableColumn id="12" xr3:uid="{68885DC3-620E-4C04-A5B0-6E22B1AEA7D0}" uniqueName="12" name="demand" queryTableFieldId="12"/>
    <tableColumn id="13" xr3:uid="{DB9578D0-B7EC-498B-A79E-142EF007EAC3}" uniqueName="13" name="supply" queryTableFieldId="13"/>
    <tableColumn id="14" xr3:uid="{C55E72EB-0926-4F62-A038-0D7A28DEE325}" uniqueName="14" name="allocation_ratio" queryTableFieldId="14"/>
    <tableColumn id="15" xr3:uid="{5CE20B88-F841-4FDA-A818-13069809A6DF}" uniqueName="15" name="display_order" queryTableFieldId="15"/>
    <tableColumn id="16" xr3:uid="{FD3935DE-56FF-4D6F-8540-7B9D079FE2D5}" uniqueName="16" name="image_name" queryTableFieldId="16"/>
    <tableColumn id="17" xr3:uid="{0F5E3BC5-6B77-4F8A-AE71-5A3C90D9FA3E}" uniqueName="17" name="tooltip" queryTableFieldId="17"/>
    <tableColumn id="18" xr3:uid="{D30C3390-6D52-4EF0-8683-C3C347FB423C}" uniqueName="18" name="monetarily_effective_demand" queryTableFieldId="18"/>
    <tableColumn id="19" xr3:uid="{17FD12FB-2C29-484D-85CA-FB9E734AEB05}" uniqueName="19" name="investment_proportion" queryTableField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E6FC46-6E87-4650-818E-EFEAB9F20905}" name="class_stocks" displayName="class_stocks" ref="A1:J54" tableType="queryTable" totalsRowShown="0">
  <autoFilter ref="A1:J54" xr:uid="{BCE6FC46-6E87-4650-818E-EFEAB9F20905}"/>
  <tableColumns count="10">
    <tableColumn id="1" xr3:uid="{601BF0E6-5740-4353-AA18-841F149B74EF}" uniqueName="1" name="id" queryTableFieldId="1"/>
    <tableColumn id="2" xr3:uid="{5D732AC8-AC6C-48D4-B62F-17312A81E4CA}" uniqueName="2" name="class_id" queryTableFieldId="2"/>
    <tableColumn id="8" xr3:uid="{FE6C22D7-0931-4BAC-8041-6326F8D303C7}" uniqueName="8" name="simulation_id" queryTableFieldId="8"/>
    <tableColumn id="9" xr3:uid="{5B441EAC-1D46-4D18-B717-CF8EC108BE8A}" uniqueName="9" name="commodity_id" queryTableFieldId="9"/>
    <tableColumn id="6" xr3:uid="{13FEB7A4-0DE8-44B1-A8D8-36F89DF8B2FA}" uniqueName="6" name="usage_type" queryTableFieldId="6"/>
    <tableColumn id="7" xr3:uid="{2B0BF5EC-5A88-4BEC-BFA1-59321B666F3F}" uniqueName="7" name="size" queryTableFieldId="7"/>
    <tableColumn id="12" xr3:uid="{3A48CE2F-A92D-46FE-A84D-7DD4CCAFF81F}" uniqueName="12" name="value" queryTableFieldId="20" dataDxfId="2">
      <calculatedColumnFormula>class_stocks[[#This Row],[size]]*VLOOKUP(class_stocks[[#This Row],[commodity_id]],commodities[[id]:[unit_value]],9,FALSE)</calculatedColumnFormula>
    </tableColumn>
    <tableColumn id="13" xr3:uid="{BD8E1BAE-4091-4CE7-95A2-A45FAAFC467E}" uniqueName="13" name="price" queryTableFieldId="22" dataDxfId="1">
      <calculatedColumnFormula>class_stocks[[#This Row],[size]]*VLOOKUP(class_stocks[[#This Row],[commodity_id]],commodities[[id]:[unit_value]],9,FALSE)</calculatedColumnFormula>
    </tableColumn>
    <tableColumn id="10" xr3:uid="{D96F8119-D046-44AA-9CDE-6D22C6B79CD2}" uniqueName="10" name="demand" queryTableFieldId="10"/>
    <tableColumn id="11" xr3:uid="{7D3C51E7-C159-4212-B247-B8B3A8DFFEE8}" uniqueName="11" name="name" queryTableFieldId="16" dataDxfId="0">
      <calculatedColumnFormula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DE67DB-9014-4D7B-B7B0-5E2252EB56BE}" name="simulations" displayName="simulations" ref="A1:N9" tableType="queryTable" totalsRowShown="0">
  <autoFilter ref="A1:N9" xr:uid="{BADE67DB-9014-4D7B-B7B0-5E2252EB56BE}"/>
  <tableColumns count="14">
    <tableColumn id="1" xr3:uid="{14D05D36-B84F-4C46-8D37-D1F809151C22}" uniqueName="1" name="id" queryTableFieldId="1"/>
    <tableColumn id="2" xr3:uid="{2673D609-0667-4BA1-BFB1-F29443D6DF2A}" uniqueName="2" name="name" queryTableFieldId="2"/>
    <tableColumn id="3" xr3:uid="{F04CB198-49B2-40F8-8C14-45B6257E5F29}" uniqueName="3" name="time_stamp" queryTableFieldId="3"/>
    <tableColumn id="4" xr3:uid="{D74277EC-393B-42C4-AF04-7FADD674CBA4}" uniqueName="4" name="state" queryTableFieldId="4"/>
    <tableColumn id="5" xr3:uid="{2912CB25-60E2-4000-A5FE-497E0982E820}" uniqueName="5" name="periods_per_year" queryTableFieldId="5"/>
    <tableColumn id="6" xr3:uid="{13463AF3-422B-4B61-A915-4EA4529FF207}" uniqueName="6" name="population_growth_rate" queryTableFieldId="6"/>
    <tableColumn id="7" xr3:uid="{DD111E13-9531-4736-A34E-133919B655CA}" uniqueName="7" name="investment_ratio" queryTableFieldId="7"/>
    <tableColumn id="8" xr3:uid="{57FCF552-A3D0-43CB-A6EC-3DEF97CB97CB}" uniqueName="8" name="labour_supply_response" queryTableFieldId="8"/>
    <tableColumn id="9" xr3:uid="{E367EF69-CDBF-47BF-9D41-E4711F4B5263}" uniqueName="9" name="price_response_type" queryTableFieldId="9"/>
    <tableColumn id="10" xr3:uid="{6A7B523C-39B5-4C7A-815A-DEFF551371D8}" uniqueName="10" name="melt_response_type" queryTableFieldId="10"/>
    <tableColumn id="11" xr3:uid="{726C8058-7ABD-447E-B1BA-CFA84EE31C0E}" uniqueName="11" name="currency_symbol" queryTableFieldId="11"/>
    <tableColumn id="12" xr3:uid="{2C2A24CD-6C2B-4CAE-A2BB-DF36AF695CF3}" uniqueName="12" name="quantity_symbol" queryTableFieldId="12"/>
    <tableColumn id="13" xr3:uid="{2F23958E-F571-4207-BB3F-F739F33861D5}" uniqueName="13" name="melt" queryTableFieldId="13"/>
    <tableColumn id="14" xr3:uid="{59A10705-656F-4498-B345-AB6DAEF80519}" uniqueName="14" name="user_id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3" row="8">
    <wetp:webextensionref xmlns:r="http://schemas.openxmlformats.org/officeDocument/2006/relationships" r:id="rId1"/>
  </wetp:taskpane>
  <wetp:taskpane dockstate="right" visibility="0" width="613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8730318B-B4F8-4DE9-894A-1CB5F320D441}">
  <we:reference id="wa104380862" version="1.5.0.0" store="en-US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FA550D1E-D84B-4AFC-A5E1-06FB9DE3203A}">
  <we:reference id="wa104380263" version="1.1.3.0" store="en-U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an.freeman@umanitoba.ca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23A8-4B40-4D77-B8D0-5C093ACB21B2}">
  <dimension ref="B2:C6"/>
  <sheetViews>
    <sheetView workbookViewId="0">
      <selection activeCell="C7" sqref="C7"/>
    </sheetView>
  </sheetViews>
  <sheetFormatPr defaultRowHeight="14.6" x14ac:dyDescent="0.4"/>
  <cols>
    <col min="3" max="3" width="66.15234375" bestFit="1" customWidth="1"/>
  </cols>
  <sheetData>
    <row r="2" spans="2:3" x14ac:dyDescent="0.4">
      <c r="B2" t="s">
        <v>38</v>
      </c>
      <c r="C2" t="s">
        <v>72</v>
      </c>
    </row>
    <row r="3" spans="2:3" x14ac:dyDescent="0.4">
      <c r="B3" t="s">
        <v>73</v>
      </c>
      <c r="C3" t="s">
        <v>74</v>
      </c>
    </row>
    <row r="4" spans="2:3" x14ac:dyDescent="0.4">
      <c r="B4" t="s">
        <v>75</v>
      </c>
      <c r="C4" s="3" t="s">
        <v>76</v>
      </c>
    </row>
    <row r="6" spans="2:3" x14ac:dyDescent="0.4">
      <c r="B6" t="s">
        <v>77</v>
      </c>
      <c r="C6" t="s">
        <v>78</v>
      </c>
    </row>
  </sheetData>
  <hyperlinks>
    <hyperlink ref="C4" r:id="rId1" xr:uid="{91A8FD1F-71C7-41A3-8E42-32705CA8198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D738-BE11-44C9-8AC4-C3A0799BF4FE}">
  <dimension ref="A1:S44"/>
  <sheetViews>
    <sheetView tabSelected="1" topLeftCell="A2" zoomScaleNormal="100" workbookViewId="0">
      <selection activeCell="G26" sqref="G26"/>
    </sheetView>
  </sheetViews>
  <sheetFormatPr defaultRowHeight="14.6" x14ac:dyDescent="0.4"/>
  <cols>
    <col min="1" max="1" width="2.84375" bestFit="1" customWidth="1"/>
    <col min="2" max="2" width="12" bestFit="1" customWidth="1"/>
    <col min="3" max="3" width="18.15234375" bestFit="1" customWidth="1"/>
    <col min="4" max="4" width="10.765625" bestFit="1" customWidth="1"/>
    <col min="5" max="5" width="13.69140625" bestFit="1" customWidth="1"/>
    <col min="6" max="6" width="5.84375" bestFit="1" customWidth="1"/>
    <col min="7" max="7" width="10.07421875" bestFit="1" customWidth="1"/>
    <col min="8" max="8" width="9.765625" bestFit="1" customWidth="1"/>
    <col min="9" max="9" width="9.53515625" bestFit="1" customWidth="1"/>
    <col min="11" max="11" width="12.921875" bestFit="1" customWidth="1"/>
    <col min="12" max="12" width="7.61328125" bestFit="1" customWidth="1"/>
    <col min="13" max="13" width="6.23046875" bestFit="1" customWidth="1"/>
    <col min="14" max="14" width="13.765625" bestFit="1" customWidth="1"/>
    <col min="15" max="15" width="12.07421875" bestFit="1" customWidth="1"/>
    <col min="16" max="16" width="21.84375" bestFit="1" customWidth="1"/>
    <col min="17" max="17" width="28.3046875" bestFit="1" customWidth="1"/>
    <col min="18" max="18" width="26" bestFit="1" customWidth="1"/>
    <col min="19" max="19" width="20.3046875" bestFit="1" customWidth="1"/>
  </cols>
  <sheetData>
    <row r="1" spans="1:19" x14ac:dyDescent="0.4">
      <c r="A1" t="s">
        <v>0</v>
      </c>
      <c r="B1" t="s">
        <v>2</v>
      </c>
      <c r="C1" t="s">
        <v>1</v>
      </c>
      <c r="D1" t="s">
        <v>39</v>
      </c>
      <c r="E1" t="s">
        <v>40</v>
      </c>
      <c r="F1" t="s">
        <v>26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4">
      <c r="A2">
        <v>1</v>
      </c>
      <c r="B2">
        <v>1</v>
      </c>
      <c r="C2" t="s">
        <v>14</v>
      </c>
      <c r="D2" t="s">
        <v>53</v>
      </c>
      <c r="E2" t="s">
        <v>54</v>
      </c>
      <c r="F2">
        <v>3000</v>
      </c>
      <c r="G2">
        <v>3000</v>
      </c>
      <c r="H2">
        <v>3000</v>
      </c>
      <c r="I2">
        <v>1</v>
      </c>
      <c r="J2">
        <v>1</v>
      </c>
      <c r="K2">
        <v>1</v>
      </c>
      <c r="L2">
        <v>0</v>
      </c>
      <c r="M2">
        <v>3000</v>
      </c>
      <c r="N2">
        <v>1</v>
      </c>
      <c r="O2">
        <v>3</v>
      </c>
      <c r="P2" t="s">
        <v>55</v>
      </c>
      <c r="Q2" t="s">
        <v>16</v>
      </c>
      <c r="R2">
        <v>0</v>
      </c>
      <c r="S2">
        <v>0</v>
      </c>
    </row>
    <row r="3" spans="1:19" x14ac:dyDescent="0.4">
      <c r="A3">
        <v>4</v>
      </c>
      <c r="B3">
        <v>1</v>
      </c>
      <c r="C3" t="s">
        <v>30</v>
      </c>
      <c r="D3" t="s">
        <v>63</v>
      </c>
      <c r="E3" t="s">
        <v>63</v>
      </c>
      <c r="F3">
        <v>12000</v>
      </c>
      <c r="G3">
        <v>12000</v>
      </c>
      <c r="H3">
        <v>12000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4</v>
      </c>
      <c r="P3" t="s">
        <v>61</v>
      </c>
      <c r="Q3" t="s">
        <v>30</v>
      </c>
      <c r="R3">
        <v>0</v>
      </c>
      <c r="S3">
        <v>0</v>
      </c>
    </row>
    <row r="4" spans="1:19" x14ac:dyDescent="0.4">
      <c r="A4">
        <v>2</v>
      </c>
      <c r="B4">
        <v>1</v>
      </c>
      <c r="C4" t="s">
        <v>56</v>
      </c>
      <c r="D4" t="s">
        <v>57</v>
      </c>
      <c r="E4" t="s">
        <v>58</v>
      </c>
      <c r="F4">
        <v>3000</v>
      </c>
      <c r="G4">
        <v>1500</v>
      </c>
      <c r="H4">
        <v>1500</v>
      </c>
      <c r="I4">
        <v>0.5</v>
      </c>
      <c r="J4">
        <v>0.5</v>
      </c>
      <c r="K4">
        <v>1</v>
      </c>
      <c r="L4">
        <v>0</v>
      </c>
      <c r="M4">
        <v>0</v>
      </c>
      <c r="N4">
        <v>0</v>
      </c>
      <c r="O4">
        <v>2</v>
      </c>
      <c r="P4" t="s">
        <v>59</v>
      </c>
      <c r="Q4" t="s">
        <v>60</v>
      </c>
      <c r="R4">
        <v>0</v>
      </c>
      <c r="S4">
        <v>0</v>
      </c>
    </row>
    <row r="5" spans="1:19" x14ac:dyDescent="0.4">
      <c r="A5">
        <v>3</v>
      </c>
      <c r="B5">
        <v>1</v>
      </c>
      <c r="C5" t="s">
        <v>12</v>
      </c>
      <c r="D5" t="s">
        <v>53</v>
      </c>
      <c r="E5" t="s">
        <v>58</v>
      </c>
      <c r="F5">
        <v>6000</v>
      </c>
      <c r="G5">
        <v>6000</v>
      </c>
      <c r="H5">
        <v>6000</v>
      </c>
      <c r="I5">
        <v>1</v>
      </c>
      <c r="J5">
        <v>1</v>
      </c>
      <c r="K5">
        <v>1</v>
      </c>
      <c r="L5">
        <v>0</v>
      </c>
      <c r="M5">
        <v>6000</v>
      </c>
      <c r="N5">
        <v>1</v>
      </c>
      <c r="O5">
        <v>1</v>
      </c>
      <c r="P5" t="s">
        <v>61</v>
      </c>
      <c r="Q5" t="s">
        <v>62</v>
      </c>
      <c r="R5">
        <v>0</v>
      </c>
      <c r="S5">
        <v>0</v>
      </c>
    </row>
    <row r="6" spans="1:19" x14ac:dyDescent="0.4">
      <c r="A6">
        <v>37</v>
      </c>
      <c r="B6">
        <v>1</v>
      </c>
      <c r="C6" t="s">
        <v>65</v>
      </c>
      <c r="D6" t="s">
        <v>57</v>
      </c>
      <c r="E6" t="s">
        <v>67</v>
      </c>
      <c r="F6">
        <v>0</v>
      </c>
      <c r="G6">
        <v>0</v>
      </c>
      <c r="H6">
        <v>0</v>
      </c>
      <c r="I6">
        <v>1</v>
      </c>
      <c r="J6">
        <v>1</v>
      </c>
      <c r="K6">
        <v>360</v>
      </c>
      <c r="L6">
        <v>0</v>
      </c>
      <c r="M6">
        <v>0</v>
      </c>
      <c r="N6">
        <v>0</v>
      </c>
      <c r="O6">
        <v>1</v>
      </c>
      <c r="P6" t="s">
        <v>68</v>
      </c>
      <c r="Q6" t="s">
        <v>68</v>
      </c>
      <c r="R6">
        <v>0</v>
      </c>
      <c r="S6">
        <v>0</v>
      </c>
    </row>
    <row r="7" spans="1:19" x14ac:dyDescent="0.4">
      <c r="A7">
        <v>5</v>
      </c>
      <c r="B7">
        <v>2</v>
      </c>
      <c r="C7" t="s">
        <v>14</v>
      </c>
      <c r="D7" t="s">
        <v>53</v>
      </c>
      <c r="E7" t="s">
        <v>54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3</v>
      </c>
      <c r="P7" t="s">
        <v>55</v>
      </c>
      <c r="Q7" t="s">
        <v>16</v>
      </c>
      <c r="R7">
        <v>0</v>
      </c>
      <c r="S7">
        <v>0</v>
      </c>
    </row>
    <row r="8" spans="1:19" x14ac:dyDescent="0.4">
      <c r="A8">
        <v>8</v>
      </c>
      <c r="B8">
        <v>2</v>
      </c>
      <c r="C8" t="s">
        <v>30</v>
      </c>
      <c r="D8" t="s">
        <v>63</v>
      </c>
      <c r="E8" t="s">
        <v>63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4</v>
      </c>
      <c r="P8" t="s">
        <v>64</v>
      </c>
      <c r="Q8" t="s">
        <v>30</v>
      </c>
      <c r="R8">
        <v>0</v>
      </c>
      <c r="S8">
        <v>0</v>
      </c>
    </row>
    <row r="9" spans="1:19" x14ac:dyDescent="0.4">
      <c r="A9">
        <v>6</v>
      </c>
      <c r="B9">
        <v>2</v>
      </c>
      <c r="C9" t="s">
        <v>56</v>
      </c>
      <c r="D9" t="s">
        <v>57</v>
      </c>
      <c r="E9" t="s">
        <v>58</v>
      </c>
      <c r="F9">
        <v>0</v>
      </c>
      <c r="G9">
        <v>0</v>
      </c>
      <c r="H9">
        <v>0</v>
      </c>
      <c r="I9">
        <v>0.5</v>
      </c>
      <c r="J9">
        <v>0.5</v>
      </c>
      <c r="K9">
        <v>1</v>
      </c>
      <c r="L9">
        <v>0</v>
      </c>
      <c r="M9">
        <v>0</v>
      </c>
      <c r="N9">
        <v>0</v>
      </c>
      <c r="O9">
        <v>2</v>
      </c>
      <c r="P9" t="s">
        <v>59</v>
      </c>
      <c r="Q9" t="s">
        <v>60</v>
      </c>
      <c r="R9">
        <v>0</v>
      </c>
      <c r="S9">
        <v>0</v>
      </c>
    </row>
    <row r="10" spans="1:19" x14ac:dyDescent="0.4">
      <c r="A10">
        <v>7</v>
      </c>
      <c r="B10">
        <v>2</v>
      </c>
      <c r="C10" t="s">
        <v>12</v>
      </c>
      <c r="D10" t="s">
        <v>53</v>
      </c>
      <c r="E10" t="s">
        <v>58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 t="s">
        <v>61</v>
      </c>
      <c r="Q10" t="s">
        <v>62</v>
      </c>
      <c r="R10">
        <v>0</v>
      </c>
      <c r="S10">
        <v>0</v>
      </c>
    </row>
    <row r="11" spans="1:19" x14ac:dyDescent="0.4">
      <c r="A11">
        <v>38</v>
      </c>
      <c r="B11">
        <v>2</v>
      </c>
      <c r="C11" t="s">
        <v>65</v>
      </c>
      <c r="D11" t="s">
        <v>66</v>
      </c>
      <c r="E11" t="s">
        <v>67</v>
      </c>
      <c r="F11">
        <v>0</v>
      </c>
      <c r="G11">
        <v>0</v>
      </c>
      <c r="H11">
        <v>0</v>
      </c>
      <c r="I11">
        <v>1</v>
      </c>
      <c r="J11">
        <v>1</v>
      </c>
      <c r="K11">
        <v>360</v>
      </c>
      <c r="L11">
        <v>0</v>
      </c>
      <c r="M11">
        <v>0</v>
      </c>
      <c r="N11">
        <v>0</v>
      </c>
      <c r="O11">
        <v>1</v>
      </c>
      <c r="P11" t="s">
        <v>68</v>
      </c>
      <c r="Q11" t="s">
        <v>68</v>
      </c>
      <c r="R11">
        <v>0</v>
      </c>
      <c r="S11">
        <v>0</v>
      </c>
    </row>
    <row r="12" spans="1:19" x14ac:dyDescent="0.4">
      <c r="A12">
        <v>9</v>
      </c>
      <c r="B12">
        <v>3</v>
      </c>
      <c r="C12" t="s">
        <v>14</v>
      </c>
      <c r="D12" t="s">
        <v>53</v>
      </c>
      <c r="E12" t="s">
        <v>54</v>
      </c>
      <c r="F12">
        <v>3000</v>
      </c>
      <c r="G12">
        <v>3000</v>
      </c>
      <c r="H12">
        <v>3000</v>
      </c>
      <c r="I12">
        <v>1</v>
      </c>
      <c r="J12">
        <v>1</v>
      </c>
      <c r="K12">
        <v>2</v>
      </c>
      <c r="L12">
        <v>0</v>
      </c>
      <c r="M12">
        <v>3000</v>
      </c>
      <c r="N12">
        <v>0</v>
      </c>
      <c r="O12">
        <v>3</v>
      </c>
      <c r="P12" t="s">
        <v>55</v>
      </c>
      <c r="Q12" t="s">
        <v>16</v>
      </c>
      <c r="R12">
        <v>0</v>
      </c>
      <c r="S12">
        <v>0</v>
      </c>
    </row>
    <row r="13" spans="1:19" x14ac:dyDescent="0.4">
      <c r="A13">
        <v>12</v>
      </c>
      <c r="B13">
        <v>3</v>
      </c>
      <c r="C13" t="s">
        <v>30</v>
      </c>
      <c r="D13" t="s">
        <v>63</v>
      </c>
      <c r="E13" t="s">
        <v>63</v>
      </c>
      <c r="F13">
        <v>12000</v>
      </c>
      <c r="G13">
        <v>12000</v>
      </c>
      <c r="H13">
        <v>12000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4</v>
      </c>
      <c r="P13" t="s">
        <v>61</v>
      </c>
      <c r="Q13" t="s">
        <v>30</v>
      </c>
      <c r="R13">
        <v>0</v>
      </c>
      <c r="S13">
        <v>0</v>
      </c>
    </row>
    <row r="14" spans="1:19" x14ac:dyDescent="0.4">
      <c r="A14">
        <v>10</v>
      </c>
      <c r="B14">
        <v>3</v>
      </c>
      <c r="C14" t="s">
        <v>56</v>
      </c>
      <c r="D14" t="s">
        <v>57</v>
      </c>
      <c r="E14" t="s">
        <v>58</v>
      </c>
      <c r="F14">
        <v>3000</v>
      </c>
      <c r="G14">
        <v>1500</v>
      </c>
      <c r="H14">
        <v>1500</v>
      </c>
      <c r="I14">
        <v>0.5</v>
      </c>
      <c r="J14">
        <v>0.5</v>
      </c>
      <c r="K14">
        <v>2</v>
      </c>
      <c r="L14">
        <v>0</v>
      </c>
      <c r="M14">
        <v>0</v>
      </c>
      <c r="N14">
        <v>0</v>
      </c>
      <c r="O14">
        <v>2</v>
      </c>
      <c r="P14" t="s">
        <v>59</v>
      </c>
      <c r="Q14" t="s">
        <v>60</v>
      </c>
      <c r="R14">
        <v>0</v>
      </c>
      <c r="S14">
        <v>0</v>
      </c>
    </row>
    <row r="15" spans="1:19" x14ac:dyDescent="0.4">
      <c r="A15">
        <v>11</v>
      </c>
      <c r="B15">
        <v>3</v>
      </c>
      <c r="C15" t="s">
        <v>12</v>
      </c>
      <c r="D15" t="s">
        <v>53</v>
      </c>
      <c r="E15" t="s">
        <v>58</v>
      </c>
      <c r="F15">
        <v>6000</v>
      </c>
      <c r="G15">
        <v>6000</v>
      </c>
      <c r="H15">
        <v>6000</v>
      </c>
      <c r="I15">
        <v>1</v>
      </c>
      <c r="J15">
        <v>1</v>
      </c>
      <c r="K15">
        <v>2</v>
      </c>
      <c r="L15">
        <v>0</v>
      </c>
      <c r="M15">
        <v>6000</v>
      </c>
      <c r="N15">
        <v>0</v>
      </c>
      <c r="O15">
        <v>1</v>
      </c>
      <c r="P15" t="s">
        <v>61</v>
      </c>
      <c r="Q15" t="s">
        <v>62</v>
      </c>
      <c r="R15">
        <v>0</v>
      </c>
      <c r="S15">
        <v>0</v>
      </c>
    </row>
    <row r="16" spans="1:19" x14ac:dyDescent="0.4">
      <c r="A16">
        <v>39</v>
      </c>
      <c r="B16">
        <v>3</v>
      </c>
      <c r="C16" t="s">
        <v>65</v>
      </c>
      <c r="D16" t="s">
        <v>57</v>
      </c>
      <c r="E16" t="s">
        <v>67</v>
      </c>
      <c r="F16">
        <v>0</v>
      </c>
      <c r="G16">
        <v>0</v>
      </c>
      <c r="H16">
        <v>0</v>
      </c>
      <c r="I16">
        <v>1</v>
      </c>
      <c r="J16">
        <v>1</v>
      </c>
      <c r="K16">
        <v>360</v>
      </c>
      <c r="L16">
        <v>0</v>
      </c>
      <c r="M16">
        <v>0</v>
      </c>
      <c r="N16">
        <v>0</v>
      </c>
      <c r="O16">
        <v>1</v>
      </c>
      <c r="P16" t="s">
        <v>68</v>
      </c>
      <c r="Q16" t="s">
        <v>68</v>
      </c>
      <c r="R16">
        <v>0</v>
      </c>
      <c r="S16">
        <v>0</v>
      </c>
    </row>
    <row r="17" spans="1:19" x14ac:dyDescent="0.4">
      <c r="A17">
        <v>14</v>
      </c>
      <c r="B17">
        <v>4</v>
      </c>
      <c r="C17" t="s">
        <v>18</v>
      </c>
      <c r="D17" t="s">
        <v>53</v>
      </c>
      <c r="E17" t="s">
        <v>54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4</v>
      </c>
      <c r="P17" t="s">
        <v>64</v>
      </c>
      <c r="Q17" t="s">
        <v>18</v>
      </c>
      <c r="R17">
        <v>0</v>
      </c>
      <c r="S17">
        <v>0</v>
      </c>
    </row>
    <row r="18" spans="1:19" x14ac:dyDescent="0.4">
      <c r="A18">
        <v>17</v>
      </c>
      <c r="B18">
        <v>4</v>
      </c>
      <c r="C18" t="s">
        <v>16</v>
      </c>
      <c r="D18" t="s">
        <v>53</v>
      </c>
      <c r="E18" t="s">
        <v>54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 t="s">
        <v>55</v>
      </c>
      <c r="Q18" t="s">
        <v>16</v>
      </c>
      <c r="R18">
        <v>0</v>
      </c>
      <c r="S18">
        <v>0</v>
      </c>
    </row>
    <row r="19" spans="1:19" x14ac:dyDescent="0.4">
      <c r="A19">
        <v>16</v>
      </c>
      <c r="B19">
        <v>4</v>
      </c>
      <c r="C19" t="s">
        <v>30</v>
      </c>
      <c r="D19" t="s">
        <v>63</v>
      </c>
      <c r="E19" t="s">
        <v>63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5</v>
      </c>
      <c r="P19" t="s">
        <v>64</v>
      </c>
      <c r="Q19" t="s">
        <v>30</v>
      </c>
      <c r="R19">
        <v>0</v>
      </c>
      <c r="S19">
        <v>0</v>
      </c>
    </row>
    <row r="20" spans="1:19" x14ac:dyDescent="0.4">
      <c r="A20">
        <v>13</v>
      </c>
      <c r="B20">
        <v>4</v>
      </c>
      <c r="C20" t="s">
        <v>56</v>
      </c>
      <c r="D20" t="s">
        <v>57</v>
      </c>
      <c r="E20" t="s">
        <v>58</v>
      </c>
      <c r="F20">
        <v>0</v>
      </c>
      <c r="G20">
        <v>0</v>
      </c>
      <c r="H20">
        <v>0</v>
      </c>
      <c r="I20">
        <v>0.5</v>
      </c>
      <c r="J20">
        <v>0.5</v>
      </c>
      <c r="K20">
        <v>1</v>
      </c>
      <c r="L20">
        <v>0</v>
      </c>
      <c r="M20">
        <v>0</v>
      </c>
      <c r="N20">
        <v>0</v>
      </c>
      <c r="O20">
        <v>1</v>
      </c>
      <c r="P20" t="s">
        <v>59</v>
      </c>
      <c r="Q20" t="s">
        <v>60</v>
      </c>
      <c r="R20">
        <v>0</v>
      </c>
      <c r="S20">
        <v>0</v>
      </c>
    </row>
    <row r="21" spans="1:19" x14ac:dyDescent="0.4">
      <c r="A21">
        <v>15</v>
      </c>
      <c r="B21">
        <v>4</v>
      </c>
      <c r="C21" t="s">
        <v>12</v>
      </c>
      <c r="D21" t="s">
        <v>53</v>
      </c>
      <c r="E21" t="s">
        <v>58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2</v>
      </c>
      <c r="P21" t="s">
        <v>61</v>
      </c>
      <c r="Q21" t="s">
        <v>62</v>
      </c>
      <c r="R21">
        <v>0</v>
      </c>
      <c r="S21">
        <v>0</v>
      </c>
    </row>
    <row r="22" spans="1:19" x14ac:dyDescent="0.4">
      <c r="A22">
        <v>40</v>
      </c>
      <c r="B22">
        <v>4</v>
      </c>
      <c r="C22" t="s">
        <v>65</v>
      </c>
      <c r="D22" t="s">
        <v>66</v>
      </c>
      <c r="E22" t="s">
        <v>67</v>
      </c>
      <c r="F22">
        <v>0</v>
      </c>
      <c r="G22">
        <v>0</v>
      </c>
      <c r="H22">
        <v>0</v>
      </c>
      <c r="I22">
        <v>1</v>
      </c>
      <c r="J22">
        <v>1</v>
      </c>
      <c r="K22">
        <v>360</v>
      </c>
      <c r="L22">
        <v>0</v>
      </c>
      <c r="M22">
        <v>0</v>
      </c>
      <c r="N22">
        <v>0</v>
      </c>
      <c r="O22">
        <v>1</v>
      </c>
      <c r="P22" t="s">
        <v>68</v>
      </c>
      <c r="Q22" t="s">
        <v>68</v>
      </c>
      <c r="R22">
        <v>0</v>
      </c>
      <c r="S22">
        <v>0</v>
      </c>
    </row>
    <row r="23" spans="1:19" x14ac:dyDescent="0.4">
      <c r="A23">
        <v>18</v>
      </c>
      <c r="B23">
        <v>5</v>
      </c>
      <c r="C23" t="s">
        <v>14</v>
      </c>
      <c r="D23" t="s">
        <v>53</v>
      </c>
      <c r="E23" t="s">
        <v>54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 t="s">
        <v>55</v>
      </c>
      <c r="Q23" t="s">
        <v>16</v>
      </c>
      <c r="R23">
        <v>0</v>
      </c>
      <c r="S23">
        <v>0</v>
      </c>
    </row>
    <row r="24" spans="1:19" x14ac:dyDescent="0.4">
      <c r="A24">
        <v>21</v>
      </c>
      <c r="B24">
        <v>5</v>
      </c>
      <c r="C24" t="s">
        <v>30</v>
      </c>
      <c r="D24" t="s">
        <v>63</v>
      </c>
      <c r="E24" t="s">
        <v>63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4</v>
      </c>
      <c r="P24" t="s">
        <v>64</v>
      </c>
      <c r="Q24" t="s">
        <v>30</v>
      </c>
      <c r="R24">
        <v>0</v>
      </c>
      <c r="S24">
        <v>0</v>
      </c>
    </row>
    <row r="25" spans="1:19" x14ac:dyDescent="0.4">
      <c r="A25">
        <v>19</v>
      </c>
      <c r="B25">
        <v>5</v>
      </c>
      <c r="C25" t="s">
        <v>56</v>
      </c>
      <c r="D25" t="s">
        <v>57</v>
      </c>
      <c r="E25" t="s">
        <v>58</v>
      </c>
      <c r="F25">
        <v>0</v>
      </c>
      <c r="G25">
        <v>0</v>
      </c>
      <c r="H25">
        <v>0</v>
      </c>
      <c r="I25">
        <v>0.5</v>
      </c>
      <c r="J25">
        <v>0.5</v>
      </c>
      <c r="K25">
        <v>1</v>
      </c>
      <c r="L25">
        <v>0</v>
      </c>
      <c r="M25">
        <v>0</v>
      </c>
      <c r="N25">
        <v>0</v>
      </c>
      <c r="O25">
        <v>2</v>
      </c>
      <c r="P25" t="s">
        <v>59</v>
      </c>
      <c r="Q25" t="s">
        <v>60</v>
      </c>
      <c r="R25">
        <v>0</v>
      </c>
      <c r="S25">
        <v>0</v>
      </c>
    </row>
    <row r="26" spans="1:19" x14ac:dyDescent="0.4">
      <c r="A26">
        <v>20</v>
      </c>
      <c r="B26">
        <v>5</v>
      </c>
      <c r="C26" t="s">
        <v>12</v>
      </c>
      <c r="D26" t="s">
        <v>53</v>
      </c>
      <c r="E26" t="s">
        <v>58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 t="s">
        <v>61</v>
      </c>
      <c r="Q26" t="s">
        <v>62</v>
      </c>
      <c r="R26">
        <v>0</v>
      </c>
      <c r="S26">
        <v>0</v>
      </c>
    </row>
    <row r="27" spans="1:19" x14ac:dyDescent="0.4">
      <c r="A27">
        <v>41</v>
      </c>
      <c r="B27">
        <v>5</v>
      </c>
      <c r="C27" t="s">
        <v>65</v>
      </c>
      <c r="D27" t="s">
        <v>66</v>
      </c>
      <c r="E27" t="s">
        <v>67</v>
      </c>
      <c r="F27">
        <v>0</v>
      </c>
      <c r="G27">
        <v>0</v>
      </c>
      <c r="H27">
        <v>0</v>
      </c>
      <c r="I27">
        <v>1</v>
      </c>
      <c r="J27">
        <v>1</v>
      </c>
      <c r="K27">
        <v>360</v>
      </c>
      <c r="L27">
        <v>0</v>
      </c>
      <c r="M27">
        <v>0</v>
      </c>
      <c r="N27">
        <v>0</v>
      </c>
      <c r="O27">
        <v>1</v>
      </c>
      <c r="P27" t="s">
        <v>68</v>
      </c>
      <c r="Q27" t="s">
        <v>68</v>
      </c>
      <c r="R27">
        <v>0</v>
      </c>
      <c r="S27">
        <v>0</v>
      </c>
    </row>
    <row r="28" spans="1:19" x14ac:dyDescent="0.4">
      <c r="A28">
        <v>22</v>
      </c>
      <c r="B28">
        <v>6</v>
      </c>
      <c r="C28" t="s">
        <v>14</v>
      </c>
      <c r="D28" t="s">
        <v>53</v>
      </c>
      <c r="E28" t="s">
        <v>54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3</v>
      </c>
      <c r="P28" t="s">
        <v>55</v>
      </c>
      <c r="Q28" t="s">
        <v>16</v>
      </c>
      <c r="R28">
        <v>0</v>
      </c>
      <c r="S28">
        <v>0</v>
      </c>
    </row>
    <row r="29" spans="1:19" x14ac:dyDescent="0.4">
      <c r="A29">
        <v>25</v>
      </c>
      <c r="B29">
        <v>6</v>
      </c>
      <c r="C29" t="s">
        <v>30</v>
      </c>
      <c r="D29" t="s">
        <v>63</v>
      </c>
      <c r="E29" t="s">
        <v>63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4</v>
      </c>
      <c r="P29" t="s">
        <v>64</v>
      </c>
      <c r="Q29" t="s">
        <v>30</v>
      </c>
      <c r="R29">
        <v>0</v>
      </c>
      <c r="S29">
        <v>0</v>
      </c>
    </row>
    <row r="30" spans="1:19" x14ac:dyDescent="0.4">
      <c r="A30">
        <v>23</v>
      </c>
      <c r="B30">
        <v>6</v>
      </c>
      <c r="C30" t="s">
        <v>56</v>
      </c>
      <c r="D30" t="s">
        <v>57</v>
      </c>
      <c r="E30" t="s">
        <v>58</v>
      </c>
      <c r="F30">
        <v>0</v>
      </c>
      <c r="G30">
        <v>0</v>
      </c>
      <c r="H30">
        <v>0</v>
      </c>
      <c r="I30">
        <v>0.5</v>
      </c>
      <c r="J30">
        <v>0.5</v>
      </c>
      <c r="K30">
        <v>1</v>
      </c>
      <c r="L30">
        <v>0</v>
      </c>
      <c r="M30">
        <v>0</v>
      </c>
      <c r="N30">
        <v>0</v>
      </c>
      <c r="O30">
        <v>2</v>
      </c>
      <c r="P30" t="s">
        <v>59</v>
      </c>
      <c r="Q30" t="s">
        <v>60</v>
      </c>
      <c r="R30">
        <v>0</v>
      </c>
      <c r="S30">
        <v>0</v>
      </c>
    </row>
    <row r="31" spans="1:19" x14ac:dyDescent="0.4">
      <c r="A31">
        <v>24</v>
      </c>
      <c r="B31">
        <v>6</v>
      </c>
      <c r="C31" t="s">
        <v>12</v>
      </c>
      <c r="D31" t="s">
        <v>53</v>
      </c>
      <c r="E31" t="s">
        <v>58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1</v>
      </c>
      <c r="P31" t="s">
        <v>61</v>
      </c>
      <c r="Q31" t="s">
        <v>62</v>
      </c>
      <c r="R31">
        <v>0</v>
      </c>
      <c r="S31">
        <v>0</v>
      </c>
    </row>
    <row r="32" spans="1:19" x14ac:dyDescent="0.4">
      <c r="A32">
        <v>42</v>
      </c>
      <c r="B32">
        <v>6</v>
      </c>
      <c r="C32" t="s">
        <v>65</v>
      </c>
      <c r="D32" t="s">
        <v>66</v>
      </c>
      <c r="E32" t="s">
        <v>67</v>
      </c>
      <c r="F32">
        <v>0</v>
      </c>
      <c r="G32">
        <v>0</v>
      </c>
      <c r="H32">
        <v>0</v>
      </c>
      <c r="I32">
        <v>1</v>
      </c>
      <c r="J32">
        <v>1</v>
      </c>
      <c r="K32">
        <v>360</v>
      </c>
      <c r="L32">
        <v>0</v>
      </c>
      <c r="M32">
        <v>0</v>
      </c>
      <c r="N32">
        <v>0</v>
      </c>
      <c r="O32">
        <v>1</v>
      </c>
      <c r="P32" t="s">
        <v>68</v>
      </c>
      <c r="Q32" t="s">
        <v>68</v>
      </c>
      <c r="R32">
        <v>0</v>
      </c>
      <c r="S32">
        <v>0</v>
      </c>
    </row>
    <row r="33" spans="1:19" x14ac:dyDescent="0.4">
      <c r="A33">
        <v>27</v>
      </c>
      <c r="B33">
        <v>7</v>
      </c>
      <c r="C33" t="s">
        <v>14</v>
      </c>
      <c r="D33" t="s">
        <v>53</v>
      </c>
      <c r="E33" t="s">
        <v>54</v>
      </c>
      <c r="F33">
        <v>0</v>
      </c>
      <c r="G33">
        <v>0</v>
      </c>
      <c r="H33">
        <v>0</v>
      </c>
      <c r="I33">
        <v>0.5</v>
      </c>
      <c r="J33">
        <v>0.5</v>
      </c>
      <c r="K33">
        <v>1</v>
      </c>
      <c r="L33">
        <v>0</v>
      </c>
      <c r="M33">
        <v>0</v>
      </c>
      <c r="N33">
        <v>0</v>
      </c>
      <c r="O33">
        <v>3</v>
      </c>
      <c r="P33" t="s">
        <v>55</v>
      </c>
      <c r="Q33" t="s">
        <v>16</v>
      </c>
      <c r="R33">
        <v>0</v>
      </c>
      <c r="S33">
        <v>0</v>
      </c>
    </row>
    <row r="34" spans="1:19" x14ac:dyDescent="0.4">
      <c r="A34">
        <v>30</v>
      </c>
      <c r="B34">
        <v>7</v>
      </c>
      <c r="C34" t="s">
        <v>30</v>
      </c>
      <c r="D34" t="s">
        <v>63</v>
      </c>
      <c r="E34" t="s">
        <v>63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4</v>
      </c>
      <c r="P34" t="s">
        <v>64</v>
      </c>
      <c r="Q34" t="s">
        <v>30</v>
      </c>
      <c r="R34">
        <v>0</v>
      </c>
      <c r="S34">
        <v>0</v>
      </c>
    </row>
    <row r="35" spans="1:19" x14ac:dyDescent="0.4">
      <c r="A35">
        <v>26</v>
      </c>
      <c r="B35">
        <v>7</v>
      </c>
      <c r="C35" t="s">
        <v>19</v>
      </c>
      <c r="D35" t="s">
        <v>53</v>
      </c>
      <c r="E35" t="s">
        <v>58</v>
      </c>
      <c r="F35">
        <v>0</v>
      </c>
      <c r="G35">
        <v>0</v>
      </c>
      <c r="H35">
        <v>0</v>
      </c>
      <c r="I35">
        <v>1</v>
      </c>
      <c r="J35">
        <v>1</v>
      </c>
      <c r="K35">
        <v>60</v>
      </c>
      <c r="L35">
        <v>0</v>
      </c>
      <c r="M35">
        <v>0</v>
      </c>
      <c r="N35">
        <v>0</v>
      </c>
      <c r="O35">
        <v>1</v>
      </c>
      <c r="P35" t="s">
        <v>64</v>
      </c>
      <c r="Q35" t="s">
        <v>23</v>
      </c>
      <c r="R35">
        <v>0</v>
      </c>
      <c r="S35">
        <v>0</v>
      </c>
    </row>
    <row r="36" spans="1:19" x14ac:dyDescent="0.4">
      <c r="A36">
        <v>28</v>
      </c>
      <c r="B36">
        <v>7</v>
      </c>
      <c r="C36" t="s">
        <v>20</v>
      </c>
      <c r="D36" t="s">
        <v>53</v>
      </c>
      <c r="E36" t="s">
        <v>58</v>
      </c>
      <c r="F36">
        <v>0</v>
      </c>
      <c r="G36">
        <v>0</v>
      </c>
      <c r="H36">
        <v>0</v>
      </c>
      <c r="I36">
        <v>1</v>
      </c>
      <c r="J36">
        <v>1</v>
      </c>
      <c r="K36">
        <v>360</v>
      </c>
      <c r="L36">
        <v>0</v>
      </c>
      <c r="M36">
        <v>0</v>
      </c>
      <c r="N36">
        <v>0</v>
      </c>
      <c r="O36">
        <v>1</v>
      </c>
      <c r="P36" t="s">
        <v>64</v>
      </c>
      <c r="Q36" t="s">
        <v>69</v>
      </c>
      <c r="R36">
        <v>0</v>
      </c>
      <c r="S36">
        <v>0</v>
      </c>
    </row>
    <row r="37" spans="1:19" x14ac:dyDescent="0.4">
      <c r="A37">
        <v>29</v>
      </c>
      <c r="B37">
        <v>7</v>
      </c>
      <c r="C37" t="s">
        <v>56</v>
      </c>
      <c r="D37" t="s">
        <v>57</v>
      </c>
      <c r="E37" t="s">
        <v>58</v>
      </c>
      <c r="F37">
        <v>0</v>
      </c>
      <c r="G37">
        <v>0</v>
      </c>
      <c r="H37">
        <v>0</v>
      </c>
      <c r="I37">
        <v>0.5</v>
      </c>
      <c r="J37">
        <v>0.5</v>
      </c>
      <c r="K37">
        <v>1</v>
      </c>
      <c r="L37">
        <v>0</v>
      </c>
      <c r="M37">
        <v>0</v>
      </c>
      <c r="N37">
        <v>0</v>
      </c>
      <c r="O37">
        <v>2</v>
      </c>
      <c r="P37" t="s">
        <v>59</v>
      </c>
      <c r="Q37" t="s">
        <v>60</v>
      </c>
      <c r="R37">
        <v>0</v>
      </c>
      <c r="S37">
        <v>0</v>
      </c>
    </row>
    <row r="38" spans="1:19" x14ac:dyDescent="0.4">
      <c r="A38">
        <v>43</v>
      </c>
      <c r="B38">
        <v>7</v>
      </c>
      <c r="C38" t="s">
        <v>65</v>
      </c>
      <c r="D38" t="s">
        <v>66</v>
      </c>
      <c r="E38" t="s">
        <v>67</v>
      </c>
      <c r="F38">
        <v>0</v>
      </c>
      <c r="G38">
        <v>0</v>
      </c>
      <c r="H38">
        <v>0</v>
      </c>
      <c r="I38">
        <v>1</v>
      </c>
      <c r="J38">
        <v>1</v>
      </c>
      <c r="K38">
        <v>360</v>
      </c>
      <c r="L38">
        <v>0</v>
      </c>
      <c r="M38">
        <v>0</v>
      </c>
      <c r="N38">
        <v>0</v>
      </c>
      <c r="O38">
        <v>1</v>
      </c>
      <c r="P38" t="s">
        <v>68</v>
      </c>
      <c r="Q38" t="s">
        <v>68</v>
      </c>
      <c r="R38">
        <v>0</v>
      </c>
      <c r="S38">
        <v>0</v>
      </c>
    </row>
    <row r="39" spans="1:19" x14ac:dyDescent="0.4">
      <c r="A39">
        <v>31</v>
      </c>
      <c r="B39">
        <v>8</v>
      </c>
      <c r="C39" t="s">
        <v>14</v>
      </c>
      <c r="D39" t="s">
        <v>53</v>
      </c>
      <c r="E39" t="s">
        <v>54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3</v>
      </c>
      <c r="P39" t="s">
        <v>55</v>
      </c>
      <c r="Q39" t="s">
        <v>16</v>
      </c>
      <c r="R39">
        <v>0</v>
      </c>
      <c r="S39">
        <v>0</v>
      </c>
    </row>
    <row r="40" spans="1:19" x14ac:dyDescent="0.4">
      <c r="A40">
        <v>34</v>
      </c>
      <c r="B40">
        <v>8</v>
      </c>
      <c r="C40" t="s">
        <v>30</v>
      </c>
      <c r="D40" t="s">
        <v>63</v>
      </c>
      <c r="E40" t="s">
        <v>63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4</v>
      </c>
      <c r="P40" t="s">
        <v>64</v>
      </c>
      <c r="Q40" t="s">
        <v>30</v>
      </c>
      <c r="R40">
        <v>0</v>
      </c>
      <c r="S40">
        <v>0</v>
      </c>
    </row>
    <row r="41" spans="1:19" x14ac:dyDescent="0.4">
      <c r="A41">
        <v>32</v>
      </c>
      <c r="B41">
        <v>8</v>
      </c>
      <c r="C41" t="s">
        <v>20</v>
      </c>
      <c r="D41" t="s">
        <v>53</v>
      </c>
      <c r="E41" t="s">
        <v>58</v>
      </c>
      <c r="F41">
        <v>0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1</v>
      </c>
      <c r="P41" t="s">
        <v>61</v>
      </c>
      <c r="Q41" t="s">
        <v>69</v>
      </c>
      <c r="R41">
        <v>0</v>
      </c>
      <c r="S41">
        <v>0</v>
      </c>
    </row>
    <row r="42" spans="1:19" x14ac:dyDescent="0.4">
      <c r="A42">
        <v>33</v>
      </c>
      <c r="B42">
        <v>8</v>
      </c>
      <c r="C42" t="s">
        <v>56</v>
      </c>
      <c r="D42" t="s">
        <v>57</v>
      </c>
      <c r="E42" t="s">
        <v>58</v>
      </c>
      <c r="F42">
        <v>0</v>
      </c>
      <c r="G42">
        <v>0</v>
      </c>
      <c r="H42">
        <v>0</v>
      </c>
      <c r="I42">
        <v>0.5</v>
      </c>
      <c r="J42">
        <v>0.5</v>
      </c>
      <c r="K42">
        <v>1</v>
      </c>
      <c r="L42">
        <v>0</v>
      </c>
      <c r="M42">
        <v>0</v>
      </c>
      <c r="N42">
        <v>0</v>
      </c>
      <c r="O42">
        <v>2</v>
      </c>
      <c r="P42" t="s">
        <v>59</v>
      </c>
      <c r="Q42" t="s">
        <v>60</v>
      </c>
      <c r="R42">
        <v>0</v>
      </c>
      <c r="S42">
        <v>0</v>
      </c>
    </row>
    <row r="43" spans="1:19" x14ac:dyDescent="0.4">
      <c r="A43">
        <v>35</v>
      </c>
      <c r="B43">
        <v>8</v>
      </c>
      <c r="C43" t="s">
        <v>23</v>
      </c>
      <c r="D43" t="s">
        <v>53</v>
      </c>
      <c r="E43" t="s">
        <v>58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1</v>
      </c>
      <c r="P43" t="s">
        <v>61</v>
      </c>
      <c r="Q43" t="s">
        <v>23</v>
      </c>
      <c r="R43">
        <v>0</v>
      </c>
      <c r="S43">
        <v>0</v>
      </c>
    </row>
    <row r="44" spans="1:19" x14ac:dyDescent="0.4">
      <c r="A44">
        <v>44</v>
      </c>
      <c r="B44">
        <v>8</v>
      </c>
      <c r="C44" t="s">
        <v>65</v>
      </c>
      <c r="D44" t="s">
        <v>66</v>
      </c>
      <c r="E44" t="s">
        <v>67</v>
      </c>
      <c r="F44">
        <v>0</v>
      </c>
      <c r="G44">
        <v>0</v>
      </c>
      <c r="H44">
        <v>0</v>
      </c>
      <c r="I44">
        <v>1</v>
      </c>
      <c r="J44">
        <v>1</v>
      </c>
      <c r="K44">
        <v>360</v>
      </c>
      <c r="L44">
        <v>0</v>
      </c>
      <c r="M44">
        <v>0</v>
      </c>
      <c r="N44">
        <v>0</v>
      </c>
      <c r="O44">
        <v>1</v>
      </c>
      <c r="P44" t="s">
        <v>68</v>
      </c>
      <c r="Q44" t="s">
        <v>68</v>
      </c>
      <c r="R44">
        <v>0</v>
      </c>
      <c r="S44">
        <v>0</v>
      </c>
    </row>
  </sheetData>
  <sortState xmlns:xlrd2="http://schemas.microsoft.com/office/spreadsheetml/2017/richdata2" ref="A2:S44">
    <sortCondition ref="B2:B44"/>
    <sortCondition ref="E2:E44"/>
    <sortCondition ref="C2:C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workbookViewId="0">
      <selection activeCell="A11" sqref="A11"/>
    </sheetView>
  </sheetViews>
  <sheetFormatPr defaultRowHeight="14.6" x14ac:dyDescent="0.4"/>
  <cols>
    <col min="1" max="1" width="12.3828125" bestFit="1" customWidth="1"/>
    <col min="2" max="2" width="15.15234375" bestFit="1" customWidth="1"/>
    <col min="3" max="3" width="4.84375" bestFit="1" customWidth="1"/>
    <col min="4" max="4" width="11.921875" bestFit="1" customWidth="1"/>
    <col min="5" max="7" width="1.84375" bestFit="1" customWidth="1"/>
    <col min="8" max="8" width="6.921875" bestFit="1" customWidth="1"/>
    <col min="9" max="9" width="4.84375" bestFit="1" customWidth="1"/>
    <col min="10" max="10" width="10.69140625" bestFit="1" customWidth="1"/>
    <col min="11" max="15" width="4.765625" bestFit="1" customWidth="1"/>
    <col min="16" max="16" width="18.15234375" bestFit="1" customWidth="1"/>
    <col min="17" max="17" width="20.4609375" bestFit="1" customWidth="1"/>
    <col min="18" max="18" width="12.53515625" bestFit="1" customWidth="1"/>
    <col min="19" max="19" width="6.69140625" bestFit="1" customWidth="1"/>
    <col min="20" max="20" width="5" bestFit="1" customWidth="1"/>
    <col min="21" max="21" width="45.61328125" bestFit="1" customWidth="1"/>
    <col min="22" max="22" width="44.53515625" bestFit="1" customWidth="1"/>
    <col min="23" max="26" width="45.61328125" bestFit="1" customWidth="1"/>
    <col min="27" max="27" width="41.23046875" bestFit="1" customWidth="1"/>
    <col min="28" max="28" width="43.53515625" bestFit="1" customWidth="1"/>
    <col min="29" max="29" width="35.921875" bestFit="1" customWidth="1"/>
    <col min="30" max="30" width="34.921875" bestFit="1" customWidth="1"/>
    <col min="31" max="31" width="33.921875" bestFit="1" customWidth="1"/>
    <col min="32" max="36" width="34.921875" bestFit="1" customWidth="1"/>
    <col min="37" max="37" width="40.3046875" bestFit="1" customWidth="1"/>
    <col min="38" max="39" width="40" bestFit="1" customWidth="1"/>
    <col min="40" max="44" width="39" bestFit="1" customWidth="1"/>
    <col min="45" max="45" width="45.07421875" bestFit="1" customWidth="1"/>
    <col min="46" max="46" width="44.07421875" bestFit="1" customWidth="1"/>
    <col min="47" max="47" width="45.07421875" bestFit="1" customWidth="1"/>
    <col min="48" max="51" width="44.07421875" bestFit="1" customWidth="1"/>
    <col min="52" max="52" width="39.765625" bestFit="1" customWidth="1"/>
    <col min="53" max="53" width="42.07421875" bestFit="1" customWidth="1"/>
    <col min="54" max="54" width="34.4609375" bestFit="1" customWidth="1"/>
    <col min="55" max="55" width="33.4609375" bestFit="1" customWidth="1"/>
    <col min="56" max="56" width="34.4609375" bestFit="1" customWidth="1"/>
    <col min="57" max="61" width="33.4609375" bestFit="1" customWidth="1"/>
    <col min="62" max="62" width="38.53515625" bestFit="1" customWidth="1"/>
    <col min="63" max="63" width="37.53515625" bestFit="1" customWidth="1"/>
    <col min="64" max="64" width="38.53515625" bestFit="1" customWidth="1"/>
    <col min="65" max="69" width="37.53515625" bestFit="1" customWidth="1"/>
    <col min="70" max="70" width="10.69140625" bestFit="1" customWidth="1"/>
    <col min="71" max="83" width="5.765625" bestFit="1" customWidth="1"/>
    <col min="84" max="84" width="10.69140625" bestFit="1" customWidth="1"/>
  </cols>
  <sheetData>
    <row r="1" spans="1:20" x14ac:dyDescent="0.4">
      <c r="A1" s="1" t="s">
        <v>2</v>
      </c>
      <c r="B1" t="s" vm="1">
        <v>36</v>
      </c>
      <c r="P1" s="1" t="s">
        <v>2</v>
      </c>
      <c r="Q1" t="s" vm="2">
        <v>36</v>
      </c>
    </row>
    <row r="3" spans="1:20" x14ac:dyDescent="0.4">
      <c r="A3" s="1" t="s">
        <v>37</v>
      </c>
      <c r="B3" s="1" t="s">
        <v>35</v>
      </c>
      <c r="P3" s="1" t="s">
        <v>37</v>
      </c>
      <c r="R3" s="1" t="s">
        <v>25</v>
      </c>
    </row>
    <row r="4" spans="1:20" x14ac:dyDescent="0.4">
      <c r="B4" t="s">
        <v>30</v>
      </c>
      <c r="D4" t="s">
        <v>31</v>
      </c>
      <c r="H4" t="s">
        <v>32</v>
      </c>
      <c r="J4" t="s">
        <v>34</v>
      </c>
      <c r="P4" s="1" t="s">
        <v>2</v>
      </c>
      <c r="Q4" s="1" t="s">
        <v>1</v>
      </c>
      <c r="R4" t="s">
        <v>14</v>
      </c>
      <c r="S4" t="s">
        <v>30</v>
      </c>
      <c r="T4" t="s">
        <v>32</v>
      </c>
    </row>
    <row r="5" spans="1:20" x14ac:dyDescent="0.4">
      <c r="A5" s="1" t="s">
        <v>33</v>
      </c>
      <c r="B5">
        <v>6</v>
      </c>
      <c r="C5">
        <v>7</v>
      </c>
      <c r="D5">
        <v>1</v>
      </c>
      <c r="E5">
        <v>4</v>
      </c>
      <c r="F5">
        <v>8</v>
      </c>
      <c r="G5">
        <v>9</v>
      </c>
      <c r="H5">
        <v>5</v>
      </c>
      <c r="I5">
        <v>10</v>
      </c>
      <c r="P5">
        <v>1</v>
      </c>
      <c r="Q5" t="s">
        <v>84</v>
      </c>
      <c r="R5">
        <v>0</v>
      </c>
      <c r="S5">
        <v>1500</v>
      </c>
      <c r="T5">
        <v>0</v>
      </c>
    </row>
    <row r="6" spans="1:20" x14ac:dyDescent="0.4">
      <c r="A6" s="2" t="s">
        <v>11</v>
      </c>
      <c r="B6">
        <v>8000</v>
      </c>
      <c r="F6">
        <v>0</v>
      </c>
      <c r="G6">
        <v>0</v>
      </c>
      <c r="H6">
        <v>6000</v>
      </c>
      <c r="J6">
        <v>14000</v>
      </c>
      <c r="P6">
        <v>1</v>
      </c>
      <c r="Q6" t="s">
        <v>85</v>
      </c>
      <c r="R6">
        <v>0</v>
      </c>
      <c r="S6">
        <v>1500</v>
      </c>
      <c r="T6">
        <v>3000</v>
      </c>
    </row>
    <row r="7" spans="1:20" x14ac:dyDescent="0.4">
      <c r="A7" s="2" t="s">
        <v>13</v>
      </c>
      <c r="C7">
        <v>4000</v>
      </c>
      <c r="D7">
        <v>0</v>
      </c>
      <c r="E7">
        <v>0</v>
      </c>
      <c r="I7">
        <v>3000</v>
      </c>
      <c r="J7">
        <v>7000</v>
      </c>
    </row>
    <row r="8" spans="1:20" x14ac:dyDescent="0.4">
      <c r="A8" s="2" t="s">
        <v>34</v>
      </c>
      <c r="B8">
        <v>8000</v>
      </c>
      <c r="C8">
        <v>4000</v>
      </c>
      <c r="D8">
        <v>0</v>
      </c>
      <c r="E8">
        <v>0</v>
      </c>
      <c r="F8">
        <v>0</v>
      </c>
      <c r="G8">
        <v>0</v>
      </c>
      <c r="H8">
        <v>6000</v>
      </c>
      <c r="I8">
        <v>3000</v>
      </c>
      <c r="J8">
        <v>21000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E18-2515-4BF5-A3A2-E44D2A820B0C}">
  <dimension ref="A1:K20"/>
  <sheetViews>
    <sheetView workbookViewId="0">
      <selection activeCell="B4" sqref="B4"/>
    </sheetView>
  </sheetViews>
  <sheetFormatPr defaultRowHeight="14.6" x14ac:dyDescent="0.4"/>
  <cols>
    <col min="1" max="1" width="4.61328125" bestFit="1" customWidth="1"/>
    <col min="2" max="2" width="18.15234375" bestFit="1" customWidth="1"/>
    <col min="3" max="3" width="14.3046875" bestFit="1" customWidth="1"/>
    <col min="4" max="4" width="18.15234375" bestFit="1" customWidth="1"/>
    <col min="5" max="5" width="13.84375" bestFit="1" customWidth="1"/>
    <col min="6" max="6" width="20.23046875" bestFit="1" customWidth="1"/>
    <col min="7" max="7" width="14.23046875" bestFit="1" customWidth="1"/>
    <col min="8" max="8" width="17.84375" bestFit="1" customWidth="1"/>
    <col min="9" max="9" width="15.765625" bestFit="1" customWidth="1"/>
    <col min="10" max="10" width="7.69140625" bestFit="1" customWidth="1"/>
    <col min="11" max="11" width="12.07421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1</v>
      </c>
      <c r="B2" t="s">
        <v>11</v>
      </c>
      <c r="C2">
        <v>1</v>
      </c>
      <c r="D2" t="s">
        <v>12</v>
      </c>
      <c r="E2">
        <v>6000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">
      <c r="A3">
        <v>2</v>
      </c>
      <c r="B3" t="s">
        <v>13</v>
      </c>
      <c r="C3">
        <v>1</v>
      </c>
      <c r="D3" t="s">
        <v>14</v>
      </c>
      <c r="E3">
        <v>3000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">
      <c r="A4">
        <v>3</v>
      </c>
      <c r="B4" t="s">
        <v>13</v>
      </c>
      <c r="C4">
        <v>2</v>
      </c>
      <c r="D4" t="s">
        <v>14</v>
      </c>
      <c r="E4">
        <v>3000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">
      <c r="A5">
        <v>4</v>
      </c>
      <c r="B5" t="s">
        <v>11</v>
      </c>
      <c r="C5">
        <v>2</v>
      </c>
      <c r="D5" t="s">
        <v>12</v>
      </c>
      <c r="E5">
        <v>6000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">
      <c r="A6">
        <v>5</v>
      </c>
      <c r="B6" t="s">
        <v>14</v>
      </c>
      <c r="C6">
        <v>3</v>
      </c>
      <c r="D6" t="s">
        <v>14</v>
      </c>
      <c r="E6">
        <v>1500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">
      <c r="A7">
        <v>6</v>
      </c>
      <c r="B7" t="s">
        <v>12</v>
      </c>
      <c r="C7">
        <v>3</v>
      </c>
      <c r="D7" t="s">
        <v>12</v>
      </c>
      <c r="E7">
        <v>3000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">
      <c r="A8">
        <v>7</v>
      </c>
      <c r="B8" t="s">
        <v>11</v>
      </c>
      <c r="C8">
        <v>4</v>
      </c>
      <c r="D8" t="s">
        <v>12</v>
      </c>
      <c r="E8">
        <v>6000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">
      <c r="A9">
        <v>8</v>
      </c>
      <c r="B9" t="s">
        <v>15</v>
      </c>
      <c r="C9">
        <v>4</v>
      </c>
      <c r="D9" t="s">
        <v>16</v>
      </c>
      <c r="E9">
        <v>2400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">
      <c r="A10">
        <v>9</v>
      </c>
      <c r="B10" t="s">
        <v>17</v>
      </c>
      <c r="C10">
        <v>4</v>
      </c>
      <c r="D10" t="s">
        <v>18</v>
      </c>
      <c r="E10">
        <v>600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">
      <c r="A11">
        <v>10</v>
      </c>
      <c r="B11" t="s">
        <v>14</v>
      </c>
      <c r="C11">
        <v>5</v>
      </c>
      <c r="D11" t="s">
        <v>14</v>
      </c>
      <c r="E11">
        <v>3000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">
      <c r="A12">
        <v>11</v>
      </c>
      <c r="B12" t="s">
        <v>12</v>
      </c>
      <c r="C12">
        <v>5</v>
      </c>
      <c r="D12" t="s">
        <v>12</v>
      </c>
      <c r="E12">
        <v>6000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">
      <c r="A13">
        <v>12</v>
      </c>
      <c r="B13" t="s">
        <v>11</v>
      </c>
      <c r="C13">
        <v>6</v>
      </c>
      <c r="D13" t="s">
        <v>12</v>
      </c>
      <c r="E13">
        <v>6000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">
      <c r="A14">
        <v>13</v>
      </c>
      <c r="B14" t="s">
        <v>13</v>
      </c>
      <c r="C14">
        <v>6</v>
      </c>
      <c r="D14" t="s">
        <v>14</v>
      </c>
      <c r="E14">
        <v>6000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">
      <c r="A15">
        <v>14</v>
      </c>
      <c r="B15" t="s">
        <v>14</v>
      </c>
      <c r="C15">
        <v>7</v>
      </c>
      <c r="D15" t="s">
        <v>14</v>
      </c>
      <c r="E15">
        <v>200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">
      <c r="A16">
        <v>15</v>
      </c>
      <c r="B16" t="s">
        <v>19</v>
      </c>
      <c r="C16">
        <v>7</v>
      </c>
      <c r="D16" t="s">
        <v>19</v>
      </c>
      <c r="E16">
        <v>500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">
      <c r="A17">
        <v>16</v>
      </c>
      <c r="B17" t="s">
        <v>20</v>
      </c>
      <c r="C17">
        <v>7</v>
      </c>
      <c r="D17" t="s">
        <v>20</v>
      </c>
      <c r="E17">
        <v>500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">
      <c r="A18">
        <v>17</v>
      </c>
      <c r="B18" t="s">
        <v>21</v>
      </c>
      <c r="C18">
        <v>8</v>
      </c>
      <c r="D18" t="s">
        <v>20</v>
      </c>
      <c r="E18">
        <v>3000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">
      <c r="A19">
        <v>18</v>
      </c>
      <c r="B19" t="s">
        <v>13</v>
      </c>
      <c r="C19">
        <v>8</v>
      </c>
      <c r="D19" t="s">
        <v>14</v>
      </c>
      <c r="E19">
        <v>3000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">
      <c r="A20">
        <v>19</v>
      </c>
      <c r="B20" t="s">
        <v>22</v>
      </c>
      <c r="C20">
        <v>8</v>
      </c>
      <c r="D20" t="s">
        <v>23</v>
      </c>
      <c r="E20">
        <v>3000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DF77-ED92-4480-AEDE-7BB87304762C}">
  <dimension ref="A1:K83"/>
  <sheetViews>
    <sheetView topLeftCell="A62" workbookViewId="0">
      <selection activeCell="A86" sqref="A86:K169"/>
    </sheetView>
  </sheetViews>
  <sheetFormatPr defaultRowHeight="14.6" x14ac:dyDescent="0.4"/>
  <cols>
    <col min="1" max="1" width="4.61328125" bestFit="1" customWidth="1"/>
    <col min="2" max="2" width="12.3828125" bestFit="1" customWidth="1"/>
    <col min="3" max="3" width="14.3046875" bestFit="1" customWidth="1"/>
    <col min="5" max="5" width="12.53515625" bestFit="1" customWidth="1"/>
    <col min="6" max="6" width="6.07421875" bestFit="1" customWidth="1"/>
    <col min="7" max="7" width="13.4609375" bestFit="1" customWidth="1"/>
    <col min="10" max="10" width="15.84375" customWidth="1"/>
    <col min="11" max="11" width="58.61328125" bestFit="1" customWidth="1"/>
  </cols>
  <sheetData>
    <row r="1" spans="1:11" x14ac:dyDescent="0.4">
      <c r="A1" t="s">
        <v>0</v>
      </c>
      <c r="B1" t="s">
        <v>24</v>
      </c>
      <c r="C1" t="s">
        <v>2</v>
      </c>
      <c r="D1" t="s">
        <v>28</v>
      </c>
      <c r="E1" t="s">
        <v>25</v>
      </c>
      <c r="F1" t="s">
        <v>26</v>
      </c>
      <c r="G1" t="s">
        <v>27</v>
      </c>
      <c r="H1" t="s">
        <v>29</v>
      </c>
      <c r="I1" t="s">
        <v>70</v>
      </c>
      <c r="J1" t="s">
        <v>71</v>
      </c>
      <c r="K1" t="s">
        <v>38</v>
      </c>
    </row>
    <row r="2" spans="1:11" x14ac:dyDescent="0.4">
      <c r="A2">
        <v>6</v>
      </c>
      <c r="B2">
        <v>1</v>
      </c>
      <c r="C2">
        <v>1</v>
      </c>
      <c r="D2">
        <v>4</v>
      </c>
      <c r="E2" t="s">
        <v>30</v>
      </c>
      <c r="F2">
        <v>8000</v>
      </c>
      <c r="G2">
        <v>0</v>
      </c>
      <c r="H2">
        <v>0</v>
      </c>
      <c r="I2">
        <f>industry_stocks[[#This Row],[size]]*VLOOKUP(industry_stocks[[#This Row],[commodity_id]],commodities[[id]:[unit_value]],9,FALSE)</f>
        <v>8000</v>
      </c>
      <c r="J2">
        <f>industry_stocks[[#This Row],[value]]</f>
        <v>8000</v>
      </c>
      <c r="K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I.Money.Money.(id_6)(sim_1)</v>
      </c>
    </row>
    <row r="3" spans="1:11" x14ac:dyDescent="0.4">
      <c r="A3">
        <v>8</v>
      </c>
      <c r="B3">
        <v>1</v>
      </c>
      <c r="C3">
        <v>1</v>
      </c>
      <c r="D3">
        <v>2</v>
      </c>
      <c r="E3" t="s">
        <v>31</v>
      </c>
      <c r="F3">
        <v>0</v>
      </c>
      <c r="G3">
        <v>0.33333333333333331</v>
      </c>
      <c r="H3">
        <v>0</v>
      </c>
      <c r="I3">
        <f>industry_stocks[[#This Row],[size]]*VLOOKUP(industry_stocks[[#This Row],[commodity_id]],commodities[[id]:[unit_value]],9,FALSE)</f>
        <v>0</v>
      </c>
      <c r="J3">
        <f>industry_stocks[[#This Row],[value]]</f>
        <v>0</v>
      </c>
      <c r="K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Power.(id_8)(sim_1)</v>
      </c>
    </row>
    <row r="4" spans="1:11" x14ac:dyDescent="0.4">
      <c r="A4">
        <v>9</v>
      </c>
      <c r="B4">
        <v>1</v>
      </c>
      <c r="C4">
        <v>1</v>
      </c>
      <c r="D4">
        <v>3</v>
      </c>
      <c r="E4" t="s">
        <v>31</v>
      </c>
      <c r="F4">
        <v>0</v>
      </c>
      <c r="G4">
        <v>0.66666666666666663</v>
      </c>
      <c r="H4">
        <v>0</v>
      </c>
      <c r="I4">
        <f>industry_stocks[[#This Row],[size]]*VLOOKUP(industry_stocks[[#This Row],[commodity_id]],commodities[[id]:[unit_value]],9,FALSE)</f>
        <v>0</v>
      </c>
      <c r="J4">
        <f>industry_stocks[[#This Row],[value]]</f>
        <v>0</v>
      </c>
      <c r="K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Production.(id_9)(sim_1)</v>
      </c>
    </row>
    <row r="5" spans="1:11" x14ac:dyDescent="0.4">
      <c r="A5">
        <v>5</v>
      </c>
      <c r="B5">
        <v>1</v>
      </c>
      <c r="C5">
        <v>1</v>
      </c>
      <c r="D5">
        <v>3</v>
      </c>
      <c r="E5" t="s">
        <v>32</v>
      </c>
      <c r="F5">
        <v>6000</v>
      </c>
      <c r="G5">
        <v>0</v>
      </c>
      <c r="H5">
        <v>0</v>
      </c>
      <c r="I5">
        <f>industry_stocks[[#This Row],[size]]*VLOOKUP(industry_stocks[[#This Row],[commodity_id]],commodities[[id]:[unit_value]],9,FALSE)</f>
        <v>6000</v>
      </c>
      <c r="J5">
        <f>industry_stocks[[#This Row],[value]]</f>
        <v>6000</v>
      </c>
      <c r="K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Production.(id_5)(sim_1)</v>
      </c>
    </row>
    <row r="6" spans="1:11" x14ac:dyDescent="0.4">
      <c r="A6">
        <v>7</v>
      </c>
      <c r="B6">
        <v>2</v>
      </c>
      <c r="C6">
        <v>1</v>
      </c>
      <c r="D6">
        <v>4</v>
      </c>
      <c r="E6" t="s">
        <v>30</v>
      </c>
      <c r="F6">
        <v>4000</v>
      </c>
      <c r="G6">
        <v>0</v>
      </c>
      <c r="H6">
        <v>0</v>
      </c>
      <c r="I6">
        <f>industry_stocks[[#This Row],[size]]*VLOOKUP(industry_stocks[[#This Row],[commodity_id]],commodities[[id]:[unit_value]],9,FALSE)</f>
        <v>4000</v>
      </c>
      <c r="J6">
        <f>industry_stocks[[#This Row],[value]]</f>
        <v>4000</v>
      </c>
      <c r="K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II.Money.Money.(id_7)(sim_1)</v>
      </c>
    </row>
    <row r="7" spans="1:11" x14ac:dyDescent="0.4">
      <c r="A7">
        <v>1</v>
      </c>
      <c r="B7">
        <v>2</v>
      </c>
      <c r="C7">
        <v>1</v>
      </c>
      <c r="D7">
        <v>3</v>
      </c>
      <c r="E7" t="s">
        <v>31</v>
      </c>
      <c r="F7">
        <v>0</v>
      </c>
      <c r="G7">
        <v>0.66666666666666663</v>
      </c>
      <c r="H7">
        <v>0</v>
      </c>
      <c r="I7">
        <f>industry_stocks[[#This Row],[size]]*VLOOKUP(industry_stocks[[#This Row],[commodity_id]],commodities[[id]:[unit_value]],9,FALSE)</f>
        <v>0</v>
      </c>
      <c r="J7">
        <f>industry_stocks[[#This Row],[value]]</f>
        <v>0</v>
      </c>
      <c r="K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Production.(id_1)(sim_1)</v>
      </c>
    </row>
    <row r="8" spans="1:11" x14ac:dyDescent="0.4">
      <c r="A8">
        <v>4</v>
      </c>
      <c r="B8">
        <v>2</v>
      </c>
      <c r="C8">
        <v>1</v>
      </c>
      <c r="D8">
        <v>2</v>
      </c>
      <c r="E8" t="s">
        <v>31</v>
      </c>
      <c r="F8">
        <v>0</v>
      </c>
      <c r="G8">
        <v>0.33333333333333331</v>
      </c>
      <c r="H8">
        <v>0</v>
      </c>
      <c r="I8">
        <f>industry_stocks[[#This Row],[size]]*VLOOKUP(industry_stocks[[#This Row],[commodity_id]],commodities[[id]:[unit_value]],9,FALSE)</f>
        <v>0</v>
      </c>
      <c r="J8">
        <f>industry_stocks[[#This Row],[value]]</f>
        <v>0</v>
      </c>
      <c r="K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Power.(id_4)(sim_1)</v>
      </c>
    </row>
    <row r="9" spans="1:11" x14ac:dyDescent="0.4">
      <c r="A9">
        <v>10</v>
      </c>
      <c r="B9">
        <v>2</v>
      </c>
      <c r="C9">
        <v>1</v>
      </c>
      <c r="D9">
        <v>1</v>
      </c>
      <c r="E9" t="s">
        <v>32</v>
      </c>
      <c r="F9">
        <v>3000</v>
      </c>
      <c r="G9">
        <v>0</v>
      </c>
      <c r="H9">
        <v>0</v>
      </c>
      <c r="I9">
        <f>industry_stocks[[#This Row],[size]]*VLOOKUP(industry_stocks[[#This Row],[commodity_id]],commodities[[id]:[unit_value]],9,FALSE)</f>
        <v>3000</v>
      </c>
      <c r="J9">
        <f>industry_stocks[[#This Row],[value]]</f>
        <v>3000</v>
      </c>
      <c r="K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II.Sales.Consumption.(id_10)(sim_1)</v>
      </c>
    </row>
    <row r="10" spans="1:11" x14ac:dyDescent="0.4">
      <c r="A10">
        <v>21</v>
      </c>
      <c r="B10">
        <v>3</v>
      </c>
      <c r="C10">
        <v>2</v>
      </c>
      <c r="D10">
        <v>8</v>
      </c>
      <c r="E10" t="s">
        <v>30</v>
      </c>
      <c r="F10">
        <v>3000</v>
      </c>
      <c r="G10">
        <v>0</v>
      </c>
      <c r="H10">
        <v>0</v>
      </c>
      <c r="I10">
        <f>industry_stocks[[#This Row],[size]]*VLOOKUP(industry_stocks[[#This Row],[commodity_id]],commodities[[id]:[unit_value]],9,FALSE)</f>
        <v>3000</v>
      </c>
      <c r="J10">
        <f>industry_stocks[[#This Row],[value]]</f>
        <v>3000</v>
      </c>
      <c r="K1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II.Money.Money.(id_21)(sim_2)</v>
      </c>
    </row>
    <row r="11" spans="1:11" x14ac:dyDescent="0.4">
      <c r="A11">
        <v>18</v>
      </c>
      <c r="B11">
        <v>3</v>
      </c>
      <c r="C11">
        <v>2</v>
      </c>
      <c r="D11">
        <v>6</v>
      </c>
      <c r="E11" t="s">
        <v>31</v>
      </c>
      <c r="F11">
        <v>0</v>
      </c>
      <c r="G11">
        <v>0.33333333333333331</v>
      </c>
      <c r="H11">
        <v>0</v>
      </c>
      <c r="I11">
        <f>industry_stocks[[#This Row],[size]]*VLOOKUP(industry_stocks[[#This Row],[commodity_id]],commodities[[id]:[unit_value]],9,FALSE)</f>
        <v>0</v>
      </c>
      <c r="J11">
        <f>industry_stocks[[#This Row],[value]]</f>
        <v>0</v>
      </c>
      <c r="K1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Power.(id_18)(sim_2)</v>
      </c>
    </row>
    <row r="12" spans="1:11" x14ac:dyDescent="0.4">
      <c r="A12">
        <v>23</v>
      </c>
      <c r="B12">
        <v>3</v>
      </c>
      <c r="C12">
        <v>2</v>
      </c>
      <c r="D12">
        <v>7</v>
      </c>
      <c r="E12" t="s">
        <v>31</v>
      </c>
      <c r="F12">
        <v>0</v>
      </c>
      <c r="G12">
        <v>0.66666666666666663</v>
      </c>
      <c r="H12">
        <v>0</v>
      </c>
      <c r="I12">
        <f>industry_stocks[[#This Row],[size]]*VLOOKUP(industry_stocks[[#This Row],[commodity_id]],commodities[[id]:[unit_value]],9,FALSE)</f>
        <v>0</v>
      </c>
      <c r="J12">
        <f>industry_stocks[[#This Row],[value]]</f>
        <v>0</v>
      </c>
      <c r="K1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Production.(id_23)(sim_2)</v>
      </c>
    </row>
    <row r="13" spans="1:11" x14ac:dyDescent="0.4">
      <c r="A13">
        <v>24</v>
      </c>
      <c r="B13">
        <v>3</v>
      </c>
      <c r="C13">
        <v>2</v>
      </c>
      <c r="D13">
        <v>5</v>
      </c>
      <c r="E13" t="s">
        <v>32</v>
      </c>
      <c r="F13">
        <v>3000</v>
      </c>
      <c r="G13">
        <v>0</v>
      </c>
      <c r="H13">
        <v>0</v>
      </c>
      <c r="I13">
        <f>industry_stocks[[#This Row],[size]]*VLOOKUP(industry_stocks[[#This Row],[commodity_id]],commodities[[id]:[unit_value]],9,FALSE)</f>
        <v>3000</v>
      </c>
      <c r="J13">
        <f>industry_stocks[[#This Row],[value]]</f>
        <v>3000</v>
      </c>
      <c r="K1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II.Sales.Consumption.(id_24)(sim_2)</v>
      </c>
    </row>
    <row r="14" spans="1:11" x14ac:dyDescent="0.4">
      <c r="A14">
        <v>22</v>
      </c>
      <c r="B14">
        <v>4</v>
      </c>
      <c r="C14">
        <v>2</v>
      </c>
      <c r="D14">
        <v>8</v>
      </c>
      <c r="E14" t="s">
        <v>30</v>
      </c>
      <c r="F14">
        <v>6000</v>
      </c>
      <c r="G14">
        <v>0</v>
      </c>
      <c r="H14">
        <v>0</v>
      </c>
      <c r="I14">
        <f>industry_stocks[[#This Row],[size]]*VLOOKUP(industry_stocks[[#This Row],[commodity_id]],commodities[[id]:[unit_value]],9,FALSE)</f>
        <v>6000</v>
      </c>
      <c r="J14">
        <f>industry_stocks[[#This Row],[value]]</f>
        <v>6000</v>
      </c>
      <c r="K1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I.Money.Money.(id_22)(sim_2)</v>
      </c>
    </row>
    <row r="15" spans="1:11" x14ac:dyDescent="0.4">
      <c r="A15">
        <v>17</v>
      </c>
      <c r="B15">
        <v>4</v>
      </c>
      <c r="C15">
        <v>2</v>
      </c>
      <c r="D15">
        <v>6</v>
      </c>
      <c r="E15" t="s">
        <v>31</v>
      </c>
      <c r="F15">
        <v>0</v>
      </c>
      <c r="G15">
        <v>0.33333333333333331</v>
      </c>
      <c r="H15">
        <v>0</v>
      </c>
      <c r="I15">
        <f>industry_stocks[[#This Row],[size]]*VLOOKUP(industry_stocks[[#This Row],[commodity_id]],commodities[[id]:[unit_value]],9,FALSE)</f>
        <v>0</v>
      </c>
      <c r="J15">
        <f>industry_stocks[[#This Row],[value]]</f>
        <v>0</v>
      </c>
      <c r="K1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Power.(id_17)(sim_2)</v>
      </c>
    </row>
    <row r="16" spans="1:11" x14ac:dyDescent="0.4">
      <c r="A16">
        <v>20</v>
      </c>
      <c r="B16">
        <v>4</v>
      </c>
      <c r="C16">
        <v>2</v>
      </c>
      <c r="D16">
        <v>7</v>
      </c>
      <c r="E16" t="s">
        <v>31</v>
      </c>
      <c r="F16">
        <v>0</v>
      </c>
      <c r="G16">
        <v>0.66666666666666663</v>
      </c>
      <c r="H16">
        <v>0</v>
      </c>
      <c r="I16">
        <f>industry_stocks[[#This Row],[size]]*VLOOKUP(industry_stocks[[#This Row],[commodity_id]],commodities[[id]:[unit_value]],9,FALSE)</f>
        <v>0</v>
      </c>
      <c r="J16">
        <f>industry_stocks[[#This Row],[value]]</f>
        <v>0</v>
      </c>
      <c r="K1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Production.(id_20)(sim_2)</v>
      </c>
    </row>
    <row r="17" spans="1:11" x14ac:dyDescent="0.4">
      <c r="A17">
        <v>19</v>
      </c>
      <c r="B17">
        <v>4</v>
      </c>
      <c r="C17">
        <v>2</v>
      </c>
      <c r="D17">
        <v>7</v>
      </c>
      <c r="E17" t="s">
        <v>32</v>
      </c>
      <c r="F17">
        <v>6000</v>
      </c>
      <c r="G17">
        <v>0</v>
      </c>
      <c r="H17">
        <v>0</v>
      </c>
      <c r="I17">
        <f>industry_stocks[[#This Row],[size]]*VLOOKUP(industry_stocks[[#This Row],[commodity_id]],commodities[[id]:[unit_value]],9,FALSE)</f>
        <v>6000</v>
      </c>
      <c r="J17">
        <f>industry_stocks[[#This Row],[value]]</f>
        <v>6000</v>
      </c>
      <c r="K1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Production.(id_19)(sim_2)</v>
      </c>
    </row>
    <row r="18" spans="1:11" x14ac:dyDescent="0.4">
      <c r="A18">
        <v>31</v>
      </c>
      <c r="B18">
        <v>5</v>
      </c>
      <c r="C18">
        <v>3</v>
      </c>
      <c r="D18">
        <v>12</v>
      </c>
      <c r="E18" t="s">
        <v>30</v>
      </c>
      <c r="F18">
        <v>3000</v>
      </c>
      <c r="G18">
        <v>0</v>
      </c>
      <c r="H18">
        <v>0</v>
      </c>
      <c r="I18">
        <f>industry_stocks[[#This Row],[size]]*VLOOKUP(industry_stocks[[#This Row],[commodity_id]],commodities[[id]:[unit_value]],9,FALSE)</f>
        <v>3000</v>
      </c>
      <c r="J18">
        <f>industry_stocks[[#This Row],[value]]</f>
        <v>3000</v>
      </c>
      <c r="K1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Consumption.Money.Money.(id_31)(sim_3)</v>
      </c>
    </row>
    <row r="19" spans="1:11" x14ac:dyDescent="0.4">
      <c r="A19">
        <v>33</v>
      </c>
      <c r="B19">
        <v>5</v>
      </c>
      <c r="C19">
        <v>3</v>
      </c>
      <c r="D19">
        <v>11</v>
      </c>
      <c r="E19" t="s">
        <v>31</v>
      </c>
      <c r="F19">
        <v>1000</v>
      </c>
      <c r="G19">
        <v>0.66666666666666663</v>
      </c>
      <c r="H19">
        <v>0</v>
      </c>
      <c r="I19">
        <f>industry_stocks[[#This Row],[size]]*VLOOKUP(industry_stocks[[#This Row],[commodity_id]],commodities[[id]:[unit_value]],9,FALSE)</f>
        <v>1000</v>
      </c>
      <c r="J19">
        <f>industry_stocks[[#This Row],[value]]</f>
        <v>1000</v>
      </c>
      <c r="K1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Production.(id_33)(sim_3)</v>
      </c>
    </row>
    <row r="20" spans="1:11" x14ac:dyDescent="0.4">
      <c r="A20">
        <v>36</v>
      </c>
      <c r="B20">
        <v>5</v>
      </c>
      <c r="C20">
        <v>3</v>
      </c>
      <c r="D20">
        <v>10</v>
      </c>
      <c r="E20" t="s">
        <v>31</v>
      </c>
      <c r="F20">
        <v>500</v>
      </c>
      <c r="G20">
        <v>0.33333333333333331</v>
      </c>
      <c r="H20">
        <v>0</v>
      </c>
      <c r="I20">
        <f>industry_stocks[[#This Row],[size]]*VLOOKUP(industry_stocks[[#This Row],[commodity_id]],commodities[[id]:[unit_value]],9,FALSE)</f>
        <v>250</v>
      </c>
      <c r="J20">
        <f>industry_stocks[[#This Row],[value]]</f>
        <v>250</v>
      </c>
      <c r="K2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Power.(id_36)(sim_3)</v>
      </c>
    </row>
    <row r="21" spans="1:11" x14ac:dyDescent="0.4">
      <c r="A21">
        <v>38</v>
      </c>
      <c r="B21">
        <v>5</v>
      </c>
      <c r="C21">
        <v>3</v>
      </c>
      <c r="D21">
        <v>9</v>
      </c>
      <c r="E21" t="s">
        <v>32</v>
      </c>
      <c r="F21">
        <v>1500</v>
      </c>
      <c r="G21">
        <v>0</v>
      </c>
      <c r="H21">
        <v>0</v>
      </c>
      <c r="I21">
        <f>industry_stocks[[#This Row],[size]]*VLOOKUP(industry_stocks[[#This Row],[commodity_id]],commodities[[id]:[unit_value]],9,FALSE)</f>
        <v>1500</v>
      </c>
      <c r="J21">
        <f>industry_stocks[[#This Row],[value]]</f>
        <v>1500</v>
      </c>
      <c r="K2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Consumption.Sales.Consumption.(id_38)(sim_3)</v>
      </c>
    </row>
    <row r="22" spans="1:11" x14ac:dyDescent="0.4">
      <c r="A22">
        <v>32</v>
      </c>
      <c r="B22">
        <v>6</v>
      </c>
      <c r="C22">
        <v>3</v>
      </c>
      <c r="D22">
        <v>12</v>
      </c>
      <c r="E22" t="s">
        <v>30</v>
      </c>
      <c r="F22">
        <v>6000</v>
      </c>
      <c r="G22">
        <v>0</v>
      </c>
      <c r="H22">
        <v>0</v>
      </c>
      <c r="I22">
        <f>industry_stocks[[#This Row],[size]]*VLOOKUP(industry_stocks[[#This Row],[commodity_id]],commodities[[id]:[unit_value]],9,FALSE)</f>
        <v>6000</v>
      </c>
      <c r="J22">
        <f>industry_stocks[[#This Row],[value]]</f>
        <v>6000</v>
      </c>
      <c r="K2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Production.Money.Money.(id_32)(sim_3)</v>
      </c>
    </row>
    <row r="23" spans="1:11" x14ac:dyDescent="0.4">
      <c r="A23">
        <v>34</v>
      </c>
      <c r="B23">
        <v>6</v>
      </c>
      <c r="C23">
        <v>3</v>
      </c>
      <c r="D23">
        <v>11</v>
      </c>
      <c r="E23" t="s">
        <v>31</v>
      </c>
      <c r="F23">
        <v>2000</v>
      </c>
      <c r="G23">
        <v>0.66666666666666663</v>
      </c>
      <c r="H23">
        <v>0</v>
      </c>
      <c r="I23">
        <f>industry_stocks[[#This Row],[size]]*VLOOKUP(industry_stocks[[#This Row],[commodity_id]],commodities[[id]:[unit_value]],9,FALSE)</f>
        <v>2000</v>
      </c>
      <c r="J23">
        <f>industry_stocks[[#This Row],[value]]</f>
        <v>2000</v>
      </c>
      <c r="K2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Production.(id_34)(sim_3)</v>
      </c>
    </row>
    <row r="24" spans="1:11" x14ac:dyDescent="0.4">
      <c r="A24">
        <v>35</v>
      </c>
      <c r="B24">
        <v>6</v>
      </c>
      <c r="C24">
        <v>3</v>
      </c>
      <c r="D24">
        <v>10</v>
      </c>
      <c r="E24" t="s">
        <v>31</v>
      </c>
      <c r="F24">
        <v>1000</v>
      </c>
      <c r="G24">
        <v>0.33333333333333331</v>
      </c>
      <c r="H24">
        <v>0</v>
      </c>
      <c r="I24">
        <f>industry_stocks[[#This Row],[size]]*VLOOKUP(industry_stocks[[#This Row],[commodity_id]],commodities[[id]:[unit_value]],9,FALSE)</f>
        <v>500</v>
      </c>
      <c r="J24">
        <f>industry_stocks[[#This Row],[value]]</f>
        <v>500</v>
      </c>
      <c r="K2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Power.(id_35)(sim_3)</v>
      </c>
    </row>
    <row r="25" spans="1:11" x14ac:dyDescent="0.4">
      <c r="A25">
        <v>37</v>
      </c>
      <c r="B25">
        <v>6</v>
      </c>
      <c r="C25">
        <v>3</v>
      </c>
      <c r="D25">
        <v>11</v>
      </c>
      <c r="E25" t="s">
        <v>32</v>
      </c>
      <c r="F25">
        <v>3000</v>
      </c>
      <c r="G25">
        <v>0</v>
      </c>
      <c r="H25">
        <v>0</v>
      </c>
      <c r="I25">
        <f>industry_stocks[[#This Row],[size]]*VLOOKUP(industry_stocks[[#This Row],[commodity_id]],commodities[[id]:[unit_value]],9,FALSE)</f>
        <v>3000</v>
      </c>
      <c r="J25">
        <f>industry_stocks[[#This Row],[value]]</f>
        <v>3000</v>
      </c>
      <c r="K2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Production.(id_37)(sim_3)</v>
      </c>
    </row>
    <row r="26" spans="1:11" x14ac:dyDescent="0.4">
      <c r="A26">
        <v>53</v>
      </c>
      <c r="B26">
        <v>7</v>
      </c>
      <c r="C26">
        <v>4</v>
      </c>
      <c r="D26">
        <v>16</v>
      </c>
      <c r="E26" t="s">
        <v>30</v>
      </c>
      <c r="F26">
        <v>6000</v>
      </c>
      <c r="G26">
        <v>0</v>
      </c>
      <c r="H26">
        <v>0</v>
      </c>
      <c r="I26">
        <f>industry_stocks[[#This Row],[size]]*VLOOKUP(industry_stocks[[#This Row],[commodity_id]],commodities[[id]:[unit_value]],9,FALSE)</f>
        <v>6000</v>
      </c>
      <c r="J26">
        <f>industry_stocks[[#This Row],[value]]</f>
        <v>6000</v>
      </c>
      <c r="K2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I.Money.Money.(id_53)(sim_4)</v>
      </c>
    </row>
    <row r="27" spans="1:11" x14ac:dyDescent="0.4">
      <c r="A27">
        <v>51</v>
      </c>
      <c r="B27">
        <v>7</v>
      </c>
      <c r="C27">
        <v>4</v>
      </c>
      <c r="D27">
        <v>13</v>
      </c>
      <c r="E27" t="s">
        <v>31</v>
      </c>
      <c r="F27">
        <v>0</v>
      </c>
      <c r="G27">
        <v>0.33333333333333331</v>
      </c>
      <c r="H27">
        <v>0</v>
      </c>
      <c r="I27">
        <f>industry_stocks[[#This Row],[size]]*VLOOKUP(industry_stocks[[#This Row],[commodity_id]],commodities[[id]:[unit_value]],9,FALSE)</f>
        <v>0</v>
      </c>
      <c r="J27">
        <f>industry_stocks[[#This Row],[value]]</f>
        <v>0</v>
      </c>
      <c r="K2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Power.(id_51)(sim_4)</v>
      </c>
    </row>
    <row r="28" spans="1:11" x14ac:dyDescent="0.4">
      <c r="A28">
        <v>52</v>
      </c>
      <c r="B28">
        <v>7</v>
      </c>
      <c r="C28">
        <v>4</v>
      </c>
      <c r="D28">
        <v>15</v>
      </c>
      <c r="E28" t="s">
        <v>31</v>
      </c>
      <c r="F28">
        <v>0</v>
      </c>
      <c r="G28">
        <v>0.66666666666666663</v>
      </c>
      <c r="H28">
        <v>0</v>
      </c>
      <c r="I28">
        <f>industry_stocks[[#This Row],[size]]*VLOOKUP(industry_stocks[[#This Row],[commodity_id]],commodities[[id]:[unit_value]],9,FALSE)</f>
        <v>0</v>
      </c>
      <c r="J28">
        <f>industry_stocks[[#This Row],[value]]</f>
        <v>0</v>
      </c>
      <c r="K2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Production.(id_52)(sim_4)</v>
      </c>
    </row>
    <row r="29" spans="1:11" x14ac:dyDescent="0.4">
      <c r="A29">
        <v>50</v>
      </c>
      <c r="B29">
        <v>7</v>
      </c>
      <c r="C29">
        <v>4</v>
      </c>
      <c r="D29">
        <v>15</v>
      </c>
      <c r="E29" t="s">
        <v>32</v>
      </c>
      <c r="F29">
        <v>6000</v>
      </c>
      <c r="G29">
        <v>0</v>
      </c>
      <c r="H29">
        <v>0</v>
      </c>
      <c r="I29">
        <f>industry_stocks[[#This Row],[size]]*VLOOKUP(industry_stocks[[#This Row],[commodity_id]],commodities[[id]:[unit_value]],9,FALSE)</f>
        <v>6000</v>
      </c>
      <c r="J29">
        <f>industry_stocks[[#This Row],[value]]</f>
        <v>6000</v>
      </c>
      <c r="K2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Production.(id_50)(sim_4)</v>
      </c>
    </row>
    <row r="30" spans="1:11" x14ac:dyDescent="0.4">
      <c r="A30">
        <v>54</v>
      </c>
      <c r="B30">
        <v>8</v>
      </c>
      <c r="C30">
        <v>4</v>
      </c>
      <c r="D30">
        <v>16</v>
      </c>
      <c r="E30" t="s">
        <v>30</v>
      </c>
      <c r="F30">
        <v>3000</v>
      </c>
      <c r="G30">
        <v>0</v>
      </c>
      <c r="H30">
        <v>0</v>
      </c>
      <c r="I30">
        <f>industry_stocks[[#This Row],[size]]*VLOOKUP(industry_stocks[[#This Row],[commodity_id]],commodities[[id]:[unit_value]],9,FALSE)</f>
        <v>3000</v>
      </c>
      <c r="J30">
        <f>industry_stocks[[#This Row],[value]]</f>
        <v>3000</v>
      </c>
      <c r="K3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IIa.Money.Money.(id_54)(sim_4)</v>
      </c>
    </row>
    <row r="31" spans="1:11" x14ac:dyDescent="0.4">
      <c r="A31">
        <v>46</v>
      </c>
      <c r="B31">
        <v>8</v>
      </c>
      <c r="C31">
        <v>4</v>
      </c>
      <c r="D31">
        <v>13</v>
      </c>
      <c r="E31" t="s">
        <v>31</v>
      </c>
      <c r="F31">
        <v>0</v>
      </c>
      <c r="G31">
        <v>0.33333333333333331</v>
      </c>
      <c r="H31">
        <v>0</v>
      </c>
      <c r="I31">
        <f>industry_stocks[[#This Row],[size]]*VLOOKUP(industry_stocks[[#This Row],[commodity_id]],commodities[[id]:[unit_value]],9,FALSE)</f>
        <v>0</v>
      </c>
      <c r="J31">
        <f>industry_stocks[[#This Row],[value]]</f>
        <v>0</v>
      </c>
      <c r="K3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IIa.Production.Labour Power.(id_46)(sim_4)</v>
      </c>
    </row>
    <row r="32" spans="1:11" x14ac:dyDescent="0.4">
      <c r="A32">
        <v>49</v>
      </c>
      <c r="B32">
        <v>8</v>
      </c>
      <c r="C32">
        <v>4</v>
      </c>
      <c r="D32">
        <v>15</v>
      </c>
      <c r="E32" t="s">
        <v>31</v>
      </c>
      <c r="F32">
        <v>0</v>
      </c>
      <c r="G32">
        <v>0.66666666666666663</v>
      </c>
      <c r="H32">
        <v>0</v>
      </c>
      <c r="I32">
        <f>industry_stocks[[#This Row],[size]]*VLOOKUP(industry_stocks[[#This Row],[commodity_id]],commodities[[id]:[unit_value]],9,FALSE)</f>
        <v>0</v>
      </c>
      <c r="J32">
        <f>industry_stocks[[#This Row],[value]]</f>
        <v>0</v>
      </c>
      <c r="K3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IIa.Production.Means of Production.(id_49)(sim_4)</v>
      </c>
    </row>
    <row r="33" spans="1:11" x14ac:dyDescent="0.4">
      <c r="A33">
        <v>55</v>
      </c>
      <c r="B33">
        <v>8</v>
      </c>
      <c r="C33">
        <v>4</v>
      </c>
      <c r="D33">
        <v>17</v>
      </c>
      <c r="E33" t="s">
        <v>32</v>
      </c>
      <c r="F33">
        <v>3000</v>
      </c>
      <c r="G33">
        <v>0</v>
      </c>
      <c r="H33">
        <v>0</v>
      </c>
      <c r="I33">
        <f>industry_stocks[[#This Row],[size]]*VLOOKUP(industry_stocks[[#This Row],[commodity_id]],commodities[[id]:[unit_value]],9,FALSE)</f>
        <v>3000</v>
      </c>
      <c r="J33">
        <f>industry_stocks[[#This Row],[value]]</f>
        <v>3000</v>
      </c>
      <c r="K3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IIa.Sales.Necessities.(id_55)(sim_4)</v>
      </c>
    </row>
    <row r="34" spans="1:11" x14ac:dyDescent="0.4">
      <c r="A34">
        <v>57</v>
      </c>
      <c r="B34">
        <v>9</v>
      </c>
      <c r="C34">
        <v>4</v>
      </c>
      <c r="D34">
        <v>16</v>
      </c>
      <c r="E34" t="s">
        <v>30</v>
      </c>
      <c r="F34">
        <v>3000</v>
      </c>
      <c r="G34">
        <v>0</v>
      </c>
      <c r="H34">
        <v>0</v>
      </c>
      <c r="I34">
        <f>industry_stocks[[#This Row],[size]]*VLOOKUP(industry_stocks[[#This Row],[commodity_id]],commodities[[id]:[unit_value]],9,FALSE)</f>
        <v>3000</v>
      </c>
      <c r="J34">
        <f>industry_stocks[[#This Row],[value]]</f>
        <v>3000</v>
      </c>
      <c r="K3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IIb.Money.Money.(id_57)(sim_4)</v>
      </c>
    </row>
    <row r="35" spans="1:11" x14ac:dyDescent="0.4">
      <c r="A35">
        <v>48</v>
      </c>
      <c r="B35">
        <v>9</v>
      </c>
      <c r="C35">
        <v>4</v>
      </c>
      <c r="D35">
        <v>15</v>
      </c>
      <c r="E35" t="s">
        <v>31</v>
      </c>
      <c r="F35">
        <v>0</v>
      </c>
      <c r="G35">
        <v>0.66666666666666663</v>
      </c>
      <c r="H35">
        <v>0</v>
      </c>
      <c r="I35">
        <f>industry_stocks[[#This Row],[size]]*VLOOKUP(industry_stocks[[#This Row],[commodity_id]],commodities[[id]:[unit_value]],9,FALSE)</f>
        <v>0</v>
      </c>
      <c r="J35">
        <f>industry_stocks[[#This Row],[value]]</f>
        <v>0</v>
      </c>
      <c r="K3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IIb.Production.Means of Production.(id_48)(sim_4)</v>
      </c>
    </row>
    <row r="36" spans="1:11" x14ac:dyDescent="0.4">
      <c r="A36">
        <v>56</v>
      </c>
      <c r="B36">
        <v>9</v>
      </c>
      <c r="C36">
        <v>4</v>
      </c>
      <c r="D36">
        <v>13</v>
      </c>
      <c r="E36" t="s">
        <v>31</v>
      </c>
      <c r="F36">
        <v>0</v>
      </c>
      <c r="G36">
        <v>0.33333333333333331</v>
      </c>
      <c r="H36">
        <v>0</v>
      </c>
      <c r="I36">
        <f>industry_stocks[[#This Row],[size]]*VLOOKUP(industry_stocks[[#This Row],[commodity_id]],commodities[[id]:[unit_value]],9,FALSE)</f>
        <v>0</v>
      </c>
      <c r="J36">
        <f>industry_stocks[[#This Row],[value]]</f>
        <v>0</v>
      </c>
      <c r="K3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IIb.Production.Labour Power.(id_56)(sim_4)</v>
      </c>
    </row>
    <row r="37" spans="1:11" x14ac:dyDescent="0.4">
      <c r="A37">
        <v>47</v>
      </c>
      <c r="B37">
        <v>9</v>
      </c>
      <c r="C37">
        <v>4</v>
      </c>
      <c r="D37">
        <v>14</v>
      </c>
      <c r="E37" t="s">
        <v>32</v>
      </c>
      <c r="F37">
        <v>3000</v>
      </c>
      <c r="G37">
        <v>0</v>
      </c>
      <c r="H37">
        <v>0</v>
      </c>
      <c r="I37">
        <f>industry_stocks[[#This Row],[size]]*VLOOKUP(industry_stocks[[#This Row],[commodity_id]],commodities[[id]:[unit_value]],9,FALSE)</f>
        <v>3000</v>
      </c>
      <c r="J37">
        <f>industry_stocks[[#This Row],[value]]</f>
        <v>3000</v>
      </c>
      <c r="K3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IIb.Sales.Luxuries.(id_47)(sim_4)</v>
      </c>
    </row>
    <row r="38" spans="1:11" x14ac:dyDescent="0.4">
      <c r="A38">
        <v>71</v>
      </c>
      <c r="B38">
        <v>10</v>
      </c>
      <c r="C38">
        <v>5</v>
      </c>
      <c r="D38">
        <v>21</v>
      </c>
      <c r="E38" t="s">
        <v>30</v>
      </c>
      <c r="F38">
        <v>3000</v>
      </c>
      <c r="G38">
        <v>0</v>
      </c>
      <c r="H38">
        <v>0</v>
      </c>
      <c r="I38">
        <f>industry_stocks[[#This Row],[size]]*VLOOKUP(industry_stocks[[#This Row],[commodity_id]],commodities[[id]:[unit_value]],9,FALSE)</f>
        <v>3000</v>
      </c>
      <c r="J38">
        <f>industry_stocks[[#This Row],[value]]</f>
        <v>3000</v>
      </c>
      <c r="K3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Consumption.Money.Money.(id_71)(sim_5)</v>
      </c>
    </row>
    <row r="39" spans="1:11" x14ac:dyDescent="0.4">
      <c r="A39">
        <v>68</v>
      </c>
      <c r="B39">
        <v>10</v>
      </c>
      <c r="C39">
        <v>5</v>
      </c>
      <c r="D39">
        <v>20</v>
      </c>
      <c r="E39" t="s">
        <v>31</v>
      </c>
      <c r="F39">
        <v>0</v>
      </c>
      <c r="G39">
        <v>0.5</v>
      </c>
      <c r="H39">
        <v>0</v>
      </c>
      <c r="I39">
        <f>industry_stocks[[#This Row],[size]]*VLOOKUP(industry_stocks[[#This Row],[commodity_id]],commodities[[id]:[unit_value]],9,FALSE)</f>
        <v>0</v>
      </c>
      <c r="J39">
        <f>industry_stocks[[#This Row],[value]]</f>
        <v>0</v>
      </c>
      <c r="K3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Production.(id_68)(sim_5)</v>
      </c>
    </row>
    <row r="40" spans="1:11" x14ac:dyDescent="0.4">
      <c r="A40">
        <v>69</v>
      </c>
      <c r="B40">
        <v>10</v>
      </c>
      <c r="C40">
        <v>5</v>
      </c>
      <c r="D40">
        <v>19</v>
      </c>
      <c r="E40" t="s">
        <v>31</v>
      </c>
      <c r="F40">
        <v>0</v>
      </c>
      <c r="G40">
        <v>0.5</v>
      </c>
      <c r="H40">
        <v>0</v>
      </c>
      <c r="I40">
        <f>industry_stocks[[#This Row],[size]]*VLOOKUP(industry_stocks[[#This Row],[commodity_id]],commodities[[id]:[unit_value]],9,FALSE)</f>
        <v>0</v>
      </c>
      <c r="J40">
        <f>industry_stocks[[#This Row],[value]]</f>
        <v>0</v>
      </c>
      <c r="K4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Power.(id_69)(sim_5)</v>
      </c>
    </row>
    <row r="41" spans="1:11" x14ac:dyDescent="0.4">
      <c r="A41">
        <v>72</v>
      </c>
      <c r="B41">
        <v>10</v>
      </c>
      <c r="C41">
        <v>5</v>
      </c>
      <c r="D41">
        <v>18</v>
      </c>
      <c r="E41" t="s">
        <v>32</v>
      </c>
      <c r="F41">
        <v>3000</v>
      </c>
      <c r="G41">
        <v>0</v>
      </c>
      <c r="H41">
        <v>0</v>
      </c>
      <c r="I41">
        <f>industry_stocks[[#This Row],[size]]*VLOOKUP(industry_stocks[[#This Row],[commodity_id]],commodities[[id]:[unit_value]],9,FALSE)</f>
        <v>3000</v>
      </c>
      <c r="J41">
        <f>industry_stocks[[#This Row],[value]]</f>
        <v>3000</v>
      </c>
      <c r="K4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Consumption.Sales.Consumption.(id_72)(sim_5)</v>
      </c>
    </row>
    <row r="42" spans="1:11" x14ac:dyDescent="0.4">
      <c r="A42">
        <v>67</v>
      </c>
      <c r="B42">
        <v>11</v>
      </c>
      <c r="C42">
        <v>5</v>
      </c>
      <c r="D42">
        <v>21</v>
      </c>
      <c r="E42" t="s">
        <v>30</v>
      </c>
      <c r="F42">
        <v>9000</v>
      </c>
      <c r="G42">
        <v>0</v>
      </c>
      <c r="H42">
        <v>0</v>
      </c>
      <c r="I42">
        <f>industry_stocks[[#This Row],[size]]*VLOOKUP(industry_stocks[[#This Row],[commodity_id]],commodities[[id]:[unit_value]],9,FALSE)</f>
        <v>9000</v>
      </c>
      <c r="J42">
        <f>industry_stocks[[#This Row],[value]]</f>
        <v>9000</v>
      </c>
      <c r="K4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Production.Money.Money.(id_67)(sim_5)</v>
      </c>
    </row>
    <row r="43" spans="1:11" x14ac:dyDescent="0.4">
      <c r="A43">
        <v>66</v>
      </c>
      <c r="B43">
        <v>11</v>
      </c>
      <c r="C43">
        <v>5</v>
      </c>
      <c r="D43">
        <v>20</v>
      </c>
      <c r="E43" t="s">
        <v>31</v>
      </c>
      <c r="F43">
        <v>0</v>
      </c>
      <c r="G43">
        <v>0.66666666666666663</v>
      </c>
      <c r="H43">
        <v>0</v>
      </c>
      <c r="I43">
        <f>industry_stocks[[#This Row],[size]]*VLOOKUP(industry_stocks[[#This Row],[commodity_id]],commodities[[id]:[unit_value]],9,FALSE)</f>
        <v>0</v>
      </c>
      <c r="J43">
        <f>industry_stocks[[#This Row],[value]]</f>
        <v>0</v>
      </c>
      <c r="K4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Production.(id_66)(sim_5)</v>
      </c>
    </row>
    <row r="44" spans="1:11" x14ac:dyDescent="0.4">
      <c r="A44">
        <v>70</v>
      </c>
      <c r="B44">
        <v>11</v>
      </c>
      <c r="C44">
        <v>5</v>
      </c>
      <c r="D44">
        <v>19</v>
      </c>
      <c r="E44" t="s">
        <v>31</v>
      </c>
      <c r="F44">
        <v>0</v>
      </c>
      <c r="G44">
        <v>0.33333333333333331</v>
      </c>
      <c r="H44">
        <v>0</v>
      </c>
      <c r="I44">
        <f>industry_stocks[[#This Row],[size]]*VLOOKUP(industry_stocks[[#This Row],[commodity_id]],commodities[[id]:[unit_value]],9,FALSE)</f>
        <v>0</v>
      </c>
      <c r="J44">
        <f>industry_stocks[[#This Row],[value]]</f>
        <v>0</v>
      </c>
      <c r="K4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Power.(id_70)(sim_5)</v>
      </c>
    </row>
    <row r="45" spans="1:11" x14ac:dyDescent="0.4">
      <c r="A45">
        <v>65</v>
      </c>
      <c r="B45">
        <v>11</v>
      </c>
      <c r="C45">
        <v>5</v>
      </c>
      <c r="D45">
        <v>20</v>
      </c>
      <c r="E45" t="s">
        <v>32</v>
      </c>
      <c r="F45">
        <v>5500</v>
      </c>
      <c r="G45">
        <v>0</v>
      </c>
      <c r="H45">
        <v>0</v>
      </c>
      <c r="I45">
        <f>industry_stocks[[#This Row],[size]]*VLOOKUP(industry_stocks[[#This Row],[commodity_id]],commodities[[id]:[unit_value]],9,FALSE)</f>
        <v>5500</v>
      </c>
      <c r="J45">
        <f>industry_stocks[[#This Row],[value]]</f>
        <v>5500</v>
      </c>
      <c r="K4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Production.(id_65)(sim_5)</v>
      </c>
    </row>
    <row r="46" spans="1:11" x14ac:dyDescent="0.4">
      <c r="A46">
        <v>83</v>
      </c>
      <c r="B46">
        <v>12</v>
      </c>
      <c r="C46">
        <v>6</v>
      </c>
      <c r="D46">
        <v>25</v>
      </c>
      <c r="E46" t="s">
        <v>30</v>
      </c>
      <c r="F46">
        <v>6000</v>
      </c>
      <c r="G46">
        <v>0</v>
      </c>
      <c r="H46">
        <v>0</v>
      </c>
      <c r="I46">
        <f>industry_stocks[[#This Row],[size]]*VLOOKUP(industry_stocks[[#This Row],[commodity_id]],commodities[[id]:[unit_value]],9,FALSE)</f>
        <v>6000</v>
      </c>
      <c r="J46">
        <f>industry_stocks[[#This Row],[value]]</f>
        <v>6000</v>
      </c>
      <c r="K4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I.Money.Money.(id_83)(sim_6)</v>
      </c>
    </row>
    <row r="47" spans="1:11" x14ac:dyDescent="0.4">
      <c r="A47">
        <v>81</v>
      </c>
      <c r="B47">
        <v>12</v>
      </c>
      <c r="C47">
        <v>6</v>
      </c>
      <c r="D47">
        <v>23</v>
      </c>
      <c r="E47" t="s">
        <v>31</v>
      </c>
      <c r="F47">
        <v>0</v>
      </c>
      <c r="G47">
        <v>0.33333333333333331</v>
      </c>
      <c r="H47">
        <v>0</v>
      </c>
      <c r="I47">
        <f>industry_stocks[[#This Row],[size]]*VLOOKUP(industry_stocks[[#This Row],[commodity_id]],commodities[[id]:[unit_value]],9,FALSE)</f>
        <v>0</v>
      </c>
      <c r="J47">
        <f>industry_stocks[[#This Row],[value]]</f>
        <v>0</v>
      </c>
      <c r="K4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Power.(id_81)(sim_6)</v>
      </c>
    </row>
    <row r="48" spans="1:11" x14ac:dyDescent="0.4">
      <c r="A48">
        <v>84</v>
      </c>
      <c r="B48">
        <v>12</v>
      </c>
      <c r="C48">
        <v>6</v>
      </c>
      <c r="D48">
        <v>24</v>
      </c>
      <c r="E48" t="s">
        <v>31</v>
      </c>
      <c r="F48">
        <v>0</v>
      </c>
      <c r="G48">
        <v>0.66666666666666663</v>
      </c>
      <c r="H48">
        <v>0</v>
      </c>
      <c r="I48">
        <f>industry_stocks[[#This Row],[size]]*VLOOKUP(industry_stocks[[#This Row],[commodity_id]],commodities[[id]:[unit_value]],9,FALSE)</f>
        <v>0</v>
      </c>
      <c r="J48">
        <f>industry_stocks[[#This Row],[value]]</f>
        <v>0</v>
      </c>
      <c r="K4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Production.(id_84)(sim_6)</v>
      </c>
    </row>
    <row r="49" spans="1:11" x14ac:dyDescent="0.4">
      <c r="A49">
        <v>79</v>
      </c>
      <c r="B49">
        <v>12</v>
      </c>
      <c r="C49">
        <v>6</v>
      </c>
      <c r="D49">
        <v>24</v>
      </c>
      <c r="E49" t="s">
        <v>32</v>
      </c>
      <c r="F49">
        <v>6000</v>
      </c>
      <c r="G49">
        <v>0</v>
      </c>
      <c r="H49">
        <v>0</v>
      </c>
      <c r="I49">
        <f>industry_stocks[[#This Row],[size]]*VLOOKUP(industry_stocks[[#This Row],[commodity_id]],commodities[[id]:[unit_value]],9,FALSE)</f>
        <v>6000</v>
      </c>
      <c r="J49">
        <f>industry_stocks[[#This Row],[value]]</f>
        <v>6000</v>
      </c>
      <c r="K4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Production.(id_79)(sim_6)</v>
      </c>
    </row>
    <row r="50" spans="1:11" x14ac:dyDescent="0.4">
      <c r="A50">
        <v>80</v>
      </c>
      <c r="B50">
        <v>13</v>
      </c>
      <c r="C50">
        <v>6</v>
      </c>
      <c r="D50">
        <v>25</v>
      </c>
      <c r="E50" t="s">
        <v>30</v>
      </c>
      <c r="F50">
        <v>4000</v>
      </c>
      <c r="G50">
        <v>0</v>
      </c>
      <c r="H50">
        <v>0</v>
      </c>
      <c r="I50">
        <f>industry_stocks[[#This Row],[size]]*VLOOKUP(industry_stocks[[#This Row],[commodity_id]],commodities[[id]:[unit_value]],9,FALSE)</f>
        <v>4000</v>
      </c>
      <c r="J50">
        <f>industry_stocks[[#This Row],[value]]</f>
        <v>4000</v>
      </c>
      <c r="K5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II.Money.Money.(id_80)(sim_6)</v>
      </c>
    </row>
    <row r="51" spans="1:11" x14ac:dyDescent="0.4">
      <c r="A51">
        <v>82</v>
      </c>
      <c r="B51">
        <v>13</v>
      </c>
      <c r="C51">
        <v>6</v>
      </c>
      <c r="D51">
        <v>23</v>
      </c>
      <c r="E51" t="s">
        <v>31</v>
      </c>
      <c r="F51">
        <v>0</v>
      </c>
      <c r="G51">
        <v>0.66666666666666663</v>
      </c>
      <c r="H51">
        <v>0</v>
      </c>
      <c r="I51">
        <f>industry_stocks[[#This Row],[size]]*VLOOKUP(industry_stocks[[#This Row],[commodity_id]],commodities[[id]:[unit_value]],9,FALSE)</f>
        <v>0</v>
      </c>
      <c r="J51">
        <f>industry_stocks[[#This Row],[value]]</f>
        <v>0</v>
      </c>
      <c r="K5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Power.(id_82)(sim_6)</v>
      </c>
    </row>
    <row r="52" spans="1:11" x14ac:dyDescent="0.4">
      <c r="A52">
        <v>85</v>
      </c>
      <c r="B52">
        <v>13</v>
      </c>
      <c r="C52">
        <v>6</v>
      </c>
      <c r="D52">
        <v>24</v>
      </c>
      <c r="E52" t="s">
        <v>31</v>
      </c>
      <c r="F52">
        <v>0</v>
      </c>
      <c r="G52">
        <v>0.33333333333333331</v>
      </c>
      <c r="H52">
        <v>0</v>
      </c>
      <c r="I52">
        <f>industry_stocks[[#This Row],[size]]*VLOOKUP(industry_stocks[[#This Row],[commodity_id]],commodities[[id]:[unit_value]],9,FALSE)</f>
        <v>0</v>
      </c>
      <c r="J52">
        <f>industry_stocks[[#This Row],[value]]</f>
        <v>0</v>
      </c>
      <c r="K5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Production.(id_85)(sim_6)</v>
      </c>
    </row>
    <row r="53" spans="1:11" x14ac:dyDescent="0.4">
      <c r="A53">
        <v>86</v>
      </c>
      <c r="B53">
        <v>13</v>
      </c>
      <c r="C53">
        <v>6</v>
      </c>
      <c r="D53">
        <v>22</v>
      </c>
      <c r="E53" t="s">
        <v>32</v>
      </c>
      <c r="F53">
        <v>6000</v>
      </c>
      <c r="G53">
        <v>0</v>
      </c>
      <c r="H53">
        <v>0</v>
      </c>
      <c r="I53">
        <f>industry_stocks[[#This Row],[size]]*VLOOKUP(industry_stocks[[#This Row],[commodity_id]],commodities[[id]:[unit_value]],9,FALSE)</f>
        <v>6000</v>
      </c>
      <c r="J53">
        <f>industry_stocks[[#This Row],[value]]</f>
        <v>6000</v>
      </c>
      <c r="K5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II.Sales.Consumption.(id_86)(sim_6)</v>
      </c>
    </row>
    <row r="54" spans="1:11" x14ac:dyDescent="0.4">
      <c r="A54">
        <v>96</v>
      </c>
      <c r="B54">
        <v>14</v>
      </c>
      <c r="C54">
        <v>7</v>
      </c>
      <c r="D54">
        <v>30</v>
      </c>
      <c r="E54" t="s">
        <v>30</v>
      </c>
      <c r="F54">
        <v>9000</v>
      </c>
      <c r="G54">
        <v>0</v>
      </c>
      <c r="H54">
        <v>0</v>
      </c>
      <c r="I54">
        <f>industry_stocks[[#This Row],[size]]*VLOOKUP(industry_stocks[[#This Row],[commodity_id]],commodities[[id]:[unit_value]],9,FALSE)</f>
        <v>9000</v>
      </c>
      <c r="J54">
        <f>industry_stocks[[#This Row],[value]]</f>
        <v>9000</v>
      </c>
      <c r="K5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Consumption.Money.Money.(id_96)(sim_7)</v>
      </c>
    </row>
    <row r="55" spans="1:11" x14ac:dyDescent="0.4">
      <c r="A55">
        <v>102</v>
      </c>
      <c r="B55">
        <v>14</v>
      </c>
      <c r="C55">
        <v>7</v>
      </c>
      <c r="D55">
        <v>26</v>
      </c>
      <c r="E55" t="s">
        <v>31</v>
      </c>
      <c r="F55">
        <v>0</v>
      </c>
      <c r="G55">
        <v>5.0000000000000001E-3</v>
      </c>
      <c r="H55">
        <v>0</v>
      </c>
      <c r="I55">
        <f>industry_stocks[[#This Row],[size]]*VLOOKUP(industry_stocks[[#This Row],[commodity_id]],commodities[[id]:[unit_value]],9,FALSE)</f>
        <v>0</v>
      </c>
      <c r="J55">
        <f>industry_stocks[[#This Row],[value]]</f>
        <v>0</v>
      </c>
      <c r="K5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Consumption.Production.Circulating.(id_102)(sim_7)</v>
      </c>
    </row>
    <row r="56" spans="1:11" x14ac:dyDescent="0.4">
      <c r="A56">
        <v>104</v>
      </c>
      <c r="B56">
        <v>14</v>
      </c>
      <c r="C56">
        <v>7</v>
      </c>
      <c r="D56">
        <v>28</v>
      </c>
      <c r="E56" t="s">
        <v>31</v>
      </c>
      <c r="F56">
        <v>0</v>
      </c>
      <c r="G56">
        <v>0.01</v>
      </c>
      <c r="H56">
        <v>0</v>
      </c>
      <c r="I56">
        <f>industry_stocks[[#This Row],[size]]*VLOOKUP(industry_stocks[[#This Row],[commodity_id]],commodities[[id]:[unit_value]],9,FALSE)</f>
        <v>0</v>
      </c>
      <c r="J56">
        <f>industry_stocks[[#This Row],[value]]</f>
        <v>0</v>
      </c>
      <c r="K5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Consumption.Production.Fixed.(id_104)(sim_7)</v>
      </c>
    </row>
    <row r="57" spans="1:11" x14ac:dyDescent="0.4">
      <c r="A57">
        <v>105</v>
      </c>
      <c r="B57">
        <v>14</v>
      </c>
      <c r="C57">
        <v>7</v>
      </c>
      <c r="D57">
        <v>29</v>
      </c>
      <c r="E57" t="s">
        <v>31</v>
      </c>
      <c r="F57">
        <v>0</v>
      </c>
      <c r="G57">
        <v>0.01</v>
      </c>
      <c r="H57">
        <v>0</v>
      </c>
      <c r="I57">
        <f>industry_stocks[[#This Row],[size]]*VLOOKUP(industry_stocks[[#This Row],[commodity_id]],commodities[[id]:[unit_value]],9,FALSE)</f>
        <v>0</v>
      </c>
      <c r="J57">
        <f>industry_stocks[[#This Row],[value]]</f>
        <v>0</v>
      </c>
      <c r="K5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Power.(id_105)(sim_7)</v>
      </c>
    </row>
    <row r="58" spans="1:11" x14ac:dyDescent="0.4">
      <c r="A58">
        <v>111</v>
      </c>
      <c r="B58">
        <v>14</v>
      </c>
      <c r="C58">
        <v>7</v>
      </c>
      <c r="D58">
        <v>27</v>
      </c>
      <c r="E58" t="s">
        <v>32</v>
      </c>
      <c r="F58">
        <v>300</v>
      </c>
      <c r="G58">
        <v>0</v>
      </c>
      <c r="H58">
        <v>0</v>
      </c>
      <c r="I58">
        <f>industry_stocks[[#This Row],[size]]*VLOOKUP(industry_stocks[[#This Row],[commodity_id]],commodities[[id]:[unit_value]],9,FALSE)</f>
        <v>150</v>
      </c>
      <c r="J58">
        <f>industry_stocks[[#This Row],[value]]</f>
        <v>150</v>
      </c>
      <c r="K5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Consumption.Sales.Consumption.(id_111)(sim_7)</v>
      </c>
    </row>
    <row r="59" spans="1:11" x14ac:dyDescent="0.4">
      <c r="A59">
        <v>103</v>
      </c>
      <c r="B59">
        <v>15</v>
      </c>
      <c r="C59">
        <v>7</v>
      </c>
      <c r="D59">
        <v>30</v>
      </c>
      <c r="E59" t="s">
        <v>30</v>
      </c>
      <c r="F59">
        <v>8000</v>
      </c>
      <c r="G59">
        <v>0</v>
      </c>
      <c r="H59">
        <v>0</v>
      </c>
      <c r="I59">
        <f>industry_stocks[[#This Row],[size]]*VLOOKUP(industry_stocks[[#This Row],[commodity_id]],commodities[[id]:[unit_value]],9,FALSE)</f>
        <v>8000</v>
      </c>
      <c r="J59">
        <f>industry_stocks[[#This Row],[value]]</f>
        <v>8000</v>
      </c>
      <c r="K5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Circulating.Money.Money.(id_103)(sim_7)</v>
      </c>
    </row>
    <row r="60" spans="1:11" x14ac:dyDescent="0.4">
      <c r="A60">
        <v>97</v>
      </c>
      <c r="B60">
        <v>15</v>
      </c>
      <c r="C60">
        <v>7</v>
      </c>
      <c r="D60">
        <v>26</v>
      </c>
      <c r="E60" t="s">
        <v>31</v>
      </c>
      <c r="F60">
        <v>0</v>
      </c>
      <c r="G60">
        <v>0.01</v>
      </c>
      <c r="H60">
        <v>0</v>
      </c>
      <c r="I60">
        <f>industry_stocks[[#This Row],[size]]*VLOOKUP(industry_stocks[[#This Row],[commodity_id]],commodities[[id]:[unit_value]],9,FALSE)</f>
        <v>0</v>
      </c>
      <c r="J60">
        <f>industry_stocks[[#This Row],[value]]</f>
        <v>0</v>
      </c>
      <c r="K6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Circulating.Production.Circulating.(id_97)(sim_7)</v>
      </c>
    </row>
    <row r="61" spans="1:11" x14ac:dyDescent="0.4">
      <c r="A61">
        <v>98</v>
      </c>
      <c r="B61">
        <v>15</v>
      </c>
      <c r="C61">
        <v>7</v>
      </c>
      <c r="D61">
        <v>29</v>
      </c>
      <c r="E61" t="s">
        <v>31</v>
      </c>
      <c r="F61">
        <v>0</v>
      </c>
      <c r="G61">
        <v>0.01</v>
      </c>
      <c r="H61">
        <v>0</v>
      </c>
      <c r="I61">
        <f>industry_stocks[[#This Row],[size]]*VLOOKUP(industry_stocks[[#This Row],[commodity_id]],commodities[[id]:[unit_value]],9,FALSE)</f>
        <v>0</v>
      </c>
      <c r="J61">
        <f>industry_stocks[[#This Row],[value]]</f>
        <v>0</v>
      </c>
      <c r="K6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Circulating.Production.Labour Power.(id_98)(sim_7)</v>
      </c>
    </row>
    <row r="62" spans="1:11" x14ac:dyDescent="0.4">
      <c r="A62">
        <v>101</v>
      </c>
      <c r="B62">
        <v>15</v>
      </c>
      <c r="C62">
        <v>7</v>
      </c>
      <c r="D62">
        <v>28</v>
      </c>
      <c r="E62" t="s">
        <v>31</v>
      </c>
      <c r="F62">
        <v>0</v>
      </c>
      <c r="G62">
        <v>0.01</v>
      </c>
      <c r="H62">
        <v>0</v>
      </c>
      <c r="I62">
        <f>industry_stocks[[#This Row],[size]]*VLOOKUP(industry_stocks[[#This Row],[commodity_id]],commodities[[id]:[unit_value]],9,FALSE)</f>
        <v>0</v>
      </c>
      <c r="J62">
        <f>industry_stocks[[#This Row],[value]]</f>
        <v>0</v>
      </c>
      <c r="K6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Circulating.Production.Fixed.(id_101)(sim_7)</v>
      </c>
    </row>
    <row r="63" spans="1:11" x14ac:dyDescent="0.4">
      <c r="A63">
        <v>100</v>
      </c>
      <c r="B63">
        <v>15</v>
      </c>
      <c r="C63">
        <v>7</v>
      </c>
      <c r="D63">
        <v>26</v>
      </c>
      <c r="E63" t="s">
        <v>32</v>
      </c>
      <c r="F63">
        <v>600</v>
      </c>
      <c r="G63">
        <v>0</v>
      </c>
      <c r="H63">
        <v>0</v>
      </c>
      <c r="I63">
        <f>industry_stocks[[#This Row],[size]]*VLOOKUP(industry_stocks[[#This Row],[commodity_id]],commodities[[id]:[unit_value]],9,FALSE)</f>
        <v>600</v>
      </c>
      <c r="J63">
        <f>industry_stocks[[#This Row],[value]]</f>
        <v>600</v>
      </c>
      <c r="K6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Circulating.Sales.Circulating.(id_100)(sim_7)</v>
      </c>
    </row>
    <row r="64" spans="1:11" x14ac:dyDescent="0.4">
      <c r="A64">
        <v>94</v>
      </c>
      <c r="B64">
        <v>16</v>
      </c>
      <c r="C64">
        <v>7</v>
      </c>
      <c r="D64">
        <v>30</v>
      </c>
      <c r="E64" t="s">
        <v>30</v>
      </c>
      <c r="F64">
        <v>10000</v>
      </c>
      <c r="G64">
        <v>0</v>
      </c>
      <c r="H64">
        <v>0</v>
      </c>
      <c r="I64">
        <f>industry_stocks[[#This Row],[size]]*VLOOKUP(industry_stocks[[#This Row],[commodity_id]],commodities[[id]:[unit_value]],9,FALSE)</f>
        <v>10000</v>
      </c>
      <c r="J64">
        <f>industry_stocks[[#This Row],[value]]</f>
        <v>10000</v>
      </c>
      <c r="K6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Fixed.Money.Money.(id_94)(sim_7)</v>
      </c>
    </row>
    <row r="65" spans="1:11" x14ac:dyDescent="0.4">
      <c r="A65">
        <v>106</v>
      </c>
      <c r="B65">
        <v>16</v>
      </c>
      <c r="C65">
        <v>7</v>
      </c>
      <c r="D65">
        <v>26</v>
      </c>
      <c r="E65" t="s">
        <v>31</v>
      </c>
      <c r="F65">
        <v>0</v>
      </c>
      <c r="G65">
        <v>0.01</v>
      </c>
      <c r="H65">
        <v>0</v>
      </c>
      <c r="I65">
        <f>industry_stocks[[#This Row],[size]]*VLOOKUP(industry_stocks[[#This Row],[commodity_id]],commodities[[id]:[unit_value]],9,FALSE)</f>
        <v>0</v>
      </c>
      <c r="J65">
        <f>industry_stocks[[#This Row],[value]]</f>
        <v>0</v>
      </c>
      <c r="K6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Fixed.Production.Circulating.(id_106)(sim_7)</v>
      </c>
    </row>
    <row r="66" spans="1:11" x14ac:dyDescent="0.4">
      <c r="A66">
        <v>107</v>
      </c>
      <c r="B66">
        <v>16</v>
      </c>
      <c r="C66">
        <v>7</v>
      </c>
      <c r="D66">
        <v>28</v>
      </c>
      <c r="E66" t="s">
        <v>31</v>
      </c>
      <c r="F66">
        <v>0</v>
      </c>
      <c r="G66">
        <v>0.01</v>
      </c>
      <c r="H66">
        <v>0</v>
      </c>
      <c r="I66">
        <f>industry_stocks[[#This Row],[size]]*VLOOKUP(industry_stocks[[#This Row],[commodity_id]],commodities[[id]:[unit_value]],9,FALSE)</f>
        <v>0</v>
      </c>
      <c r="J66">
        <f>industry_stocks[[#This Row],[value]]</f>
        <v>0</v>
      </c>
      <c r="K6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Fixed.Production.Fixed.(id_107)(sim_7)</v>
      </c>
    </row>
    <row r="67" spans="1:11" x14ac:dyDescent="0.4">
      <c r="A67">
        <v>109</v>
      </c>
      <c r="B67">
        <v>16</v>
      </c>
      <c r="C67">
        <v>7</v>
      </c>
      <c r="D67">
        <v>29</v>
      </c>
      <c r="E67" t="s">
        <v>31</v>
      </c>
      <c r="F67">
        <v>0</v>
      </c>
      <c r="G67">
        <v>0.01</v>
      </c>
      <c r="H67">
        <v>0</v>
      </c>
      <c r="I67">
        <f>industry_stocks[[#This Row],[size]]*VLOOKUP(industry_stocks[[#This Row],[commodity_id]],commodities[[id]:[unit_value]],9,FALSE)</f>
        <v>0</v>
      </c>
      <c r="J67">
        <f>industry_stocks[[#This Row],[value]]</f>
        <v>0</v>
      </c>
      <c r="K6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Fixed.Production.Labour Power.(id_109)(sim_7)</v>
      </c>
    </row>
    <row r="68" spans="1:11" x14ac:dyDescent="0.4">
      <c r="A68">
        <v>110</v>
      </c>
      <c r="B68">
        <v>16</v>
      </c>
      <c r="C68">
        <v>7</v>
      </c>
      <c r="D68">
        <v>28</v>
      </c>
      <c r="E68" t="s">
        <v>32</v>
      </c>
      <c r="F68">
        <v>10000</v>
      </c>
      <c r="G68">
        <v>0</v>
      </c>
      <c r="H68">
        <v>0</v>
      </c>
      <c r="I68">
        <f>industry_stocks[[#This Row],[size]]*VLOOKUP(industry_stocks[[#This Row],[commodity_id]],commodities[[id]:[unit_value]],9,FALSE)</f>
        <v>10000</v>
      </c>
      <c r="J68">
        <f>industry_stocks[[#This Row],[value]]</f>
        <v>10000</v>
      </c>
      <c r="K6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Fixed.Sales.Fixed.(id_110)(sim_7)</v>
      </c>
    </row>
    <row r="69" spans="1:11" x14ac:dyDescent="0.4">
      <c r="A69">
        <v>120</v>
      </c>
      <c r="B69">
        <v>17</v>
      </c>
      <c r="C69">
        <v>8</v>
      </c>
      <c r="D69">
        <v>34</v>
      </c>
      <c r="E69" t="s">
        <v>30</v>
      </c>
      <c r="F69">
        <v>3000</v>
      </c>
      <c r="G69">
        <v>0</v>
      </c>
      <c r="H69">
        <v>0</v>
      </c>
      <c r="I69">
        <f>industry_stocks[[#This Row],[size]]*VLOOKUP(industry_stocks[[#This Row],[commodity_id]],commodities[[id]:[unit_value]],9,FALSE)</f>
        <v>3000</v>
      </c>
      <c r="J69">
        <f>industry_stocks[[#This Row],[value]]</f>
        <v>3000</v>
      </c>
      <c r="K6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Ia.Money.Money.(id_120)(sim_8)</v>
      </c>
    </row>
    <row r="70" spans="1:11" x14ac:dyDescent="0.4">
      <c r="A70">
        <v>118</v>
      </c>
      <c r="B70">
        <v>17</v>
      </c>
      <c r="C70">
        <v>8</v>
      </c>
      <c r="D70">
        <v>35</v>
      </c>
      <c r="E70" t="s">
        <v>31</v>
      </c>
      <c r="F70">
        <v>0</v>
      </c>
      <c r="G70">
        <v>0.33333333333333331</v>
      </c>
      <c r="H70">
        <v>0</v>
      </c>
      <c r="I70">
        <f>industry_stocks[[#This Row],[size]]*VLOOKUP(industry_stocks[[#This Row],[commodity_id]],commodities[[id]:[unit_value]],9,FALSE)</f>
        <v>0</v>
      </c>
      <c r="J70">
        <f>industry_stocks[[#This Row],[value]]</f>
        <v>0</v>
      </c>
      <c r="K7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Ia.Production.Raw Materials.(id_118)(sim_8)</v>
      </c>
    </row>
    <row r="71" spans="1:11" x14ac:dyDescent="0.4">
      <c r="A71">
        <v>119</v>
      </c>
      <c r="B71">
        <v>17</v>
      </c>
      <c r="C71">
        <v>8</v>
      </c>
      <c r="D71">
        <v>33</v>
      </c>
      <c r="E71" t="s">
        <v>31</v>
      </c>
      <c r="F71">
        <v>0</v>
      </c>
      <c r="G71">
        <v>0.33333333333333331</v>
      </c>
      <c r="H71">
        <v>0</v>
      </c>
      <c r="I71">
        <f>industry_stocks[[#This Row],[size]]*VLOOKUP(industry_stocks[[#This Row],[commodity_id]],commodities[[id]:[unit_value]],9,FALSE)</f>
        <v>0</v>
      </c>
      <c r="J71">
        <f>industry_stocks[[#This Row],[value]]</f>
        <v>0</v>
      </c>
      <c r="K7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Ia.Production.Labour Power.(id_119)(sim_8)</v>
      </c>
    </row>
    <row r="72" spans="1:11" x14ac:dyDescent="0.4">
      <c r="A72">
        <v>121</v>
      </c>
      <c r="B72">
        <v>17</v>
      </c>
      <c r="C72">
        <v>8</v>
      </c>
      <c r="D72">
        <v>32</v>
      </c>
      <c r="E72" t="s">
        <v>31</v>
      </c>
      <c r="F72">
        <v>0</v>
      </c>
      <c r="G72">
        <v>0.33333333333333331</v>
      </c>
      <c r="H72">
        <v>0</v>
      </c>
      <c r="I72">
        <f>industry_stocks[[#This Row],[size]]*VLOOKUP(industry_stocks[[#This Row],[commodity_id]],commodities[[id]:[unit_value]],9,FALSE)</f>
        <v>0</v>
      </c>
      <c r="J72">
        <f>industry_stocks[[#This Row],[value]]</f>
        <v>0</v>
      </c>
      <c r="K7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Ia.Production.Fixed.(id_121)(sim_8)</v>
      </c>
    </row>
    <row r="73" spans="1:11" x14ac:dyDescent="0.4">
      <c r="A73">
        <v>122</v>
      </c>
      <c r="B73">
        <v>17</v>
      </c>
      <c r="C73">
        <v>8</v>
      </c>
      <c r="D73">
        <v>32</v>
      </c>
      <c r="E73" t="s">
        <v>32</v>
      </c>
      <c r="F73">
        <v>3000</v>
      </c>
      <c r="G73">
        <v>0</v>
      </c>
      <c r="H73">
        <v>0</v>
      </c>
      <c r="I73">
        <f>industry_stocks[[#This Row],[size]]*VLOOKUP(industry_stocks[[#This Row],[commodity_id]],commodities[[id]:[unit_value]],9,FALSE)</f>
        <v>3000</v>
      </c>
      <c r="J73">
        <f>industry_stocks[[#This Row],[value]]</f>
        <v>3000</v>
      </c>
      <c r="K7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Ia.Sales.Fixed.(id_122)(sim_8)</v>
      </c>
    </row>
    <row r="74" spans="1:11" x14ac:dyDescent="0.4">
      <c r="A74">
        <v>128</v>
      </c>
      <c r="B74">
        <v>18</v>
      </c>
      <c r="C74">
        <v>8</v>
      </c>
      <c r="D74">
        <v>34</v>
      </c>
      <c r="E74" t="s">
        <v>30</v>
      </c>
      <c r="F74">
        <v>3000</v>
      </c>
      <c r="G74">
        <v>0</v>
      </c>
      <c r="H74">
        <v>0</v>
      </c>
      <c r="I74">
        <f>industry_stocks[[#This Row],[size]]*VLOOKUP(industry_stocks[[#This Row],[commodity_id]],commodities[[id]:[unit_value]],9,FALSE)</f>
        <v>3000</v>
      </c>
      <c r="J74">
        <f>industry_stocks[[#This Row],[value]]</f>
        <v>3000</v>
      </c>
      <c r="K7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II.Money.Money.(id_128)(sim_8)</v>
      </c>
    </row>
    <row r="75" spans="1:11" x14ac:dyDescent="0.4">
      <c r="A75">
        <v>129</v>
      </c>
      <c r="B75">
        <v>18</v>
      </c>
      <c r="C75">
        <v>8</v>
      </c>
      <c r="D75">
        <v>33</v>
      </c>
      <c r="E75" t="s">
        <v>31</v>
      </c>
      <c r="F75">
        <v>0</v>
      </c>
      <c r="G75">
        <v>0.33333333333333331</v>
      </c>
      <c r="H75">
        <v>0</v>
      </c>
      <c r="I75">
        <f>industry_stocks[[#This Row],[size]]*VLOOKUP(industry_stocks[[#This Row],[commodity_id]],commodities[[id]:[unit_value]],9,FALSE)</f>
        <v>0</v>
      </c>
      <c r="J75">
        <f>industry_stocks[[#This Row],[value]]</f>
        <v>0</v>
      </c>
      <c r="K7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Power.(id_129)(sim_8)</v>
      </c>
    </row>
    <row r="76" spans="1:11" x14ac:dyDescent="0.4">
      <c r="A76">
        <v>131</v>
      </c>
      <c r="B76">
        <v>18</v>
      </c>
      <c r="C76">
        <v>8</v>
      </c>
      <c r="D76">
        <v>32</v>
      </c>
      <c r="E76" t="s">
        <v>31</v>
      </c>
      <c r="F76">
        <v>0</v>
      </c>
      <c r="G76">
        <v>0</v>
      </c>
      <c r="H76">
        <v>0</v>
      </c>
      <c r="I76">
        <f>industry_stocks[[#This Row],[size]]*VLOOKUP(industry_stocks[[#This Row],[commodity_id]],commodities[[id]:[unit_value]],9,FALSE)</f>
        <v>0</v>
      </c>
      <c r="J76">
        <f>industry_stocks[[#This Row],[value]]</f>
        <v>0</v>
      </c>
      <c r="K7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II.Production.Fixed.(id_131)(sim_8)</v>
      </c>
    </row>
    <row r="77" spans="1:11" x14ac:dyDescent="0.4">
      <c r="A77">
        <v>132</v>
      </c>
      <c r="B77">
        <v>18</v>
      </c>
      <c r="C77">
        <v>8</v>
      </c>
      <c r="D77">
        <v>35</v>
      </c>
      <c r="E77" t="s">
        <v>31</v>
      </c>
      <c r="F77">
        <v>0</v>
      </c>
      <c r="G77">
        <v>0.66666666666666663</v>
      </c>
      <c r="H77">
        <v>0</v>
      </c>
      <c r="I77">
        <f>industry_stocks[[#This Row],[size]]*VLOOKUP(industry_stocks[[#This Row],[commodity_id]],commodities[[id]:[unit_value]],9,FALSE)</f>
        <v>0</v>
      </c>
      <c r="J77">
        <f>industry_stocks[[#This Row],[value]]</f>
        <v>0</v>
      </c>
      <c r="K7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II.Production.Raw Materials.(id_132)(sim_8)</v>
      </c>
    </row>
    <row r="78" spans="1:11" x14ac:dyDescent="0.4">
      <c r="A78">
        <v>130</v>
      </c>
      <c r="B78">
        <v>18</v>
      </c>
      <c r="C78">
        <v>8</v>
      </c>
      <c r="D78">
        <v>31</v>
      </c>
      <c r="E78" t="s">
        <v>32</v>
      </c>
      <c r="F78">
        <v>3000</v>
      </c>
      <c r="G78">
        <v>0</v>
      </c>
      <c r="H78">
        <v>0</v>
      </c>
      <c r="I78">
        <f>industry_stocks[[#This Row],[size]]*VLOOKUP(industry_stocks[[#This Row],[commodity_id]],commodities[[id]:[unit_value]],9,FALSE)</f>
        <v>3000</v>
      </c>
      <c r="J78">
        <f>industry_stocks[[#This Row],[value]]</f>
        <v>3000</v>
      </c>
      <c r="K7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II.Sales.Consumption.(id_130)(sim_8)</v>
      </c>
    </row>
    <row r="79" spans="1:11" x14ac:dyDescent="0.4">
      <c r="A79">
        <v>124</v>
      </c>
      <c r="B79">
        <v>19</v>
      </c>
      <c r="C79">
        <v>8</v>
      </c>
      <c r="D79">
        <v>34</v>
      </c>
      <c r="E79" t="s">
        <v>30</v>
      </c>
      <c r="F79">
        <v>3000</v>
      </c>
      <c r="G79">
        <v>0</v>
      </c>
      <c r="H79">
        <v>0</v>
      </c>
      <c r="I79">
        <f>industry_stocks[[#This Row],[size]]*VLOOKUP(industry_stocks[[#This Row],[commodity_id]],commodities[[id]:[unit_value]],9,FALSE)</f>
        <v>3000</v>
      </c>
      <c r="J79">
        <f>industry_stocks[[#This Row],[value]]</f>
        <v>3000</v>
      </c>
      <c r="K7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Ib.Money.Money.(id_124)(sim_8)</v>
      </c>
    </row>
    <row r="80" spans="1:11" x14ac:dyDescent="0.4">
      <c r="A80">
        <v>125</v>
      </c>
      <c r="B80">
        <v>19</v>
      </c>
      <c r="C80">
        <v>8</v>
      </c>
      <c r="D80">
        <v>32</v>
      </c>
      <c r="E80" t="s">
        <v>31</v>
      </c>
      <c r="F80">
        <v>0</v>
      </c>
      <c r="G80">
        <v>0.66666666666666663</v>
      </c>
      <c r="H80">
        <v>0</v>
      </c>
      <c r="I80">
        <f>industry_stocks[[#This Row],[size]]*VLOOKUP(industry_stocks[[#This Row],[commodity_id]],commodities[[id]:[unit_value]],9,FALSE)</f>
        <v>0</v>
      </c>
      <c r="J80">
        <f>industry_stocks[[#This Row],[value]]</f>
        <v>0</v>
      </c>
      <c r="K8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Ib.Production.Fixed.(id_125)(sim_8)</v>
      </c>
    </row>
    <row r="81" spans="1:11" x14ac:dyDescent="0.4">
      <c r="A81">
        <v>126</v>
      </c>
      <c r="B81">
        <v>19</v>
      </c>
      <c r="C81">
        <v>8</v>
      </c>
      <c r="D81">
        <v>35</v>
      </c>
      <c r="E81" t="s">
        <v>31</v>
      </c>
      <c r="F81">
        <v>0</v>
      </c>
      <c r="G81">
        <v>0</v>
      </c>
      <c r="H81">
        <v>0</v>
      </c>
      <c r="I81">
        <f>industry_stocks[[#This Row],[size]]*VLOOKUP(industry_stocks[[#This Row],[commodity_id]],commodities[[id]:[unit_value]],9,FALSE)</f>
        <v>0</v>
      </c>
      <c r="J81">
        <f>industry_stocks[[#This Row],[value]]</f>
        <v>0</v>
      </c>
      <c r="K8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Ib.Production.Raw Materials.(id_126)(sim_8)</v>
      </c>
    </row>
    <row r="82" spans="1:11" x14ac:dyDescent="0.4">
      <c r="A82">
        <v>127</v>
      </c>
      <c r="B82">
        <v>19</v>
      </c>
      <c r="C82">
        <v>8</v>
      </c>
      <c r="D82">
        <v>33</v>
      </c>
      <c r="E82" t="s">
        <v>31</v>
      </c>
      <c r="F82">
        <v>0</v>
      </c>
      <c r="G82">
        <v>0.33333333333333331</v>
      </c>
      <c r="H82">
        <v>0</v>
      </c>
      <c r="I82">
        <f>industry_stocks[[#This Row],[size]]*VLOOKUP(industry_stocks[[#This Row],[commodity_id]],commodities[[id]:[unit_value]],9,FALSE)</f>
        <v>0</v>
      </c>
      <c r="J82">
        <f>industry_stocks[[#This Row],[value]]</f>
        <v>0</v>
      </c>
      <c r="K8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Ib.Production.Labour Power.(id_127)(sim_8)</v>
      </c>
    </row>
    <row r="83" spans="1:11" x14ac:dyDescent="0.4">
      <c r="A83">
        <v>123</v>
      </c>
      <c r="B83">
        <v>19</v>
      </c>
      <c r="C83">
        <v>8</v>
      </c>
      <c r="D83">
        <v>35</v>
      </c>
      <c r="E83" t="s">
        <v>32</v>
      </c>
      <c r="F83">
        <v>3000</v>
      </c>
      <c r="G83">
        <v>0</v>
      </c>
      <c r="H83">
        <v>0</v>
      </c>
      <c r="I83">
        <f>industry_stocks[[#This Row],[size]]*VLOOKUP(industry_stocks[[#This Row],[commodity_id]],commodities[[id]:[unit_value]],9,FALSE)</f>
        <v>3000</v>
      </c>
      <c r="J83">
        <f>industry_stocks[[#This Row],[value]]</f>
        <v>3000</v>
      </c>
      <c r="K8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Ib.Sales.Raw Materials.(id_123)(sim_8)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4BF8-3DB0-49F4-AC70-44A87DAD538B}">
  <dimension ref="A1:H18"/>
  <sheetViews>
    <sheetView workbookViewId="0">
      <selection activeCell="K30" sqref="K30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9.15234375" bestFit="1" customWidth="1"/>
    <col min="4" max="4" width="12.15234375" bestFit="1" customWidth="1"/>
    <col min="5" max="5" width="18.69140625" bestFit="1" customWidth="1"/>
    <col min="6" max="6" width="18.921875" bestFit="1" customWidth="1"/>
    <col min="7" max="7" width="9.84375" bestFit="1" customWidth="1"/>
    <col min="8" max="8" width="8.07421875" bestFit="1" customWidth="1"/>
  </cols>
  <sheetData>
    <row r="1" spans="1:8" x14ac:dyDescent="0.4">
      <c r="A1" t="s">
        <v>0</v>
      </c>
      <c r="B1" t="s">
        <v>2</v>
      </c>
      <c r="C1" t="s">
        <v>1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 x14ac:dyDescent="0.4">
      <c r="A2">
        <v>20</v>
      </c>
      <c r="B2">
        <v>1</v>
      </c>
      <c r="C2" t="s">
        <v>84</v>
      </c>
      <c r="D2">
        <v>1500</v>
      </c>
      <c r="E2">
        <v>0</v>
      </c>
      <c r="F2">
        <v>1</v>
      </c>
      <c r="G2">
        <v>1500</v>
      </c>
      <c r="H2">
        <v>0</v>
      </c>
    </row>
    <row r="3" spans="1:8" x14ac:dyDescent="0.4">
      <c r="A3">
        <v>21</v>
      </c>
      <c r="B3">
        <v>1</v>
      </c>
      <c r="C3" t="s">
        <v>85</v>
      </c>
      <c r="D3">
        <v>3000</v>
      </c>
      <c r="E3">
        <v>1</v>
      </c>
      <c r="F3">
        <v>0.5</v>
      </c>
      <c r="G3">
        <v>0</v>
      </c>
      <c r="H3">
        <v>0</v>
      </c>
    </row>
    <row r="4" spans="1:8" x14ac:dyDescent="0.4">
      <c r="A4">
        <v>22</v>
      </c>
      <c r="B4">
        <v>2</v>
      </c>
      <c r="C4" t="s">
        <v>84</v>
      </c>
      <c r="D4">
        <v>1500</v>
      </c>
      <c r="E4">
        <v>0</v>
      </c>
      <c r="F4">
        <v>1</v>
      </c>
      <c r="G4">
        <v>1500</v>
      </c>
      <c r="H4">
        <v>0</v>
      </c>
    </row>
    <row r="5" spans="1:8" x14ac:dyDescent="0.4">
      <c r="A5">
        <v>23</v>
      </c>
      <c r="B5">
        <v>2</v>
      </c>
      <c r="C5" t="s">
        <v>85</v>
      </c>
      <c r="D5">
        <v>3000</v>
      </c>
      <c r="E5">
        <v>1</v>
      </c>
      <c r="F5">
        <v>0.5</v>
      </c>
      <c r="G5">
        <v>0</v>
      </c>
      <c r="H5">
        <v>0</v>
      </c>
    </row>
    <row r="6" spans="1:8" x14ac:dyDescent="0.4">
      <c r="A6">
        <v>24</v>
      </c>
      <c r="B6">
        <v>3</v>
      </c>
      <c r="C6" t="s">
        <v>84</v>
      </c>
      <c r="D6">
        <v>1500</v>
      </c>
      <c r="E6">
        <v>0</v>
      </c>
      <c r="F6">
        <v>1</v>
      </c>
      <c r="G6">
        <v>750</v>
      </c>
      <c r="H6">
        <v>0</v>
      </c>
    </row>
    <row r="7" spans="1:8" x14ac:dyDescent="0.4">
      <c r="A7">
        <v>25</v>
      </c>
      <c r="B7">
        <v>3</v>
      </c>
      <c r="C7" t="s">
        <v>85</v>
      </c>
      <c r="D7">
        <v>3000</v>
      </c>
      <c r="E7">
        <v>1</v>
      </c>
      <c r="F7">
        <v>0.5</v>
      </c>
      <c r="G7">
        <v>0</v>
      </c>
      <c r="H7">
        <v>0</v>
      </c>
    </row>
    <row r="8" spans="1:8" x14ac:dyDescent="0.4">
      <c r="A8">
        <v>26</v>
      </c>
      <c r="B8">
        <v>4</v>
      </c>
      <c r="C8" t="s">
        <v>84</v>
      </c>
      <c r="D8">
        <v>1500</v>
      </c>
      <c r="E8">
        <v>0</v>
      </c>
      <c r="F8">
        <v>1</v>
      </c>
      <c r="G8">
        <v>1500</v>
      </c>
      <c r="H8">
        <v>0</v>
      </c>
    </row>
    <row r="9" spans="1:8" x14ac:dyDescent="0.4">
      <c r="A9">
        <v>27</v>
      </c>
      <c r="B9">
        <v>4</v>
      </c>
      <c r="C9" t="s">
        <v>85</v>
      </c>
      <c r="D9">
        <v>3000</v>
      </c>
      <c r="E9">
        <v>1</v>
      </c>
      <c r="F9">
        <v>0.5</v>
      </c>
      <c r="G9">
        <v>0</v>
      </c>
      <c r="H9">
        <v>0</v>
      </c>
    </row>
    <row r="10" spans="1:8" x14ac:dyDescent="0.4">
      <c r="A10">
        <v>28</v>
      </c>
      <c r="B10">
        <v>5</v>
      </c>
      <c r="C10" t="s">
        <v>84</v>
      </c>
      <c r="D10">
        <v>1500</v>
      </c>
      <c r="E10">
        <v>0</v>
      </c>
      <c r="F10">
        <v>1</v>
      </c>
      <c r="G10">
        <v>1250</v>
      </c>
      <c r="H10">
        <v>0</v>
      </c>
    </row>
    <row r="11" spans="1:8" x14ac:dyDescent="0.4">
      <c r="A11">
        <v>29</v>
      </c>
      <c r="B11">
        <v>5</v>
      </c>
      <c r="C11" t="s">
        <v>85</v>
      </c>
      <c r="D11">
        <v>3500</v>
      </c>
      <c r="E11">
        <v>1</v>
      </c>
      <c r="F11">
        <v>0.5</v>
      </c>
      <c r="G11">
        <v>0</v>
      </c>
      <c r="H11">
        <v>0</v>
      </c>
    </row>
    <row r="12" spans="1:8" x14ac:dyDescent="0.4">
      <c r="A12">
        <v>30</v>
      </c>
      <c r="B12">
        <v>6</v>
      </c>
      <c r="C12" t="s">
        <v>84</v>
      </c>
      <c r="D12">
        <v>3000</v>
      </c>
      <c r="E12">
        <v>0</v>
      </c>
      <c r="F12">
        <v>1</v>
      </c>
      <c r="G12">
        <v>3000</v>
      </c>
      <c r="H12">
        <v>0</v>
      </c>
    </row>
    <row r="13" spans="1:8" x14ac:dyDescent="0.4">
      <c r="A13">
        <v>31</v>
      </c>
      <c r="B13">
        <v>6</v>
      </c>
      <c r="C13" t="s">
        <v>85</v>
      </c>
      <c r="D13">
        <v>6000</v>
      </c>
      <c r="E13">
        <v>1</v>
      </c>
      <c r="F13">
        <v>0.5</v>
      </c>
      <c r="G13">
        <v>0</v>
      </c>
      <c r="H13">
        <v>0</v>
      </c>
    </row>
    <row r="14" spans="1:8" x14ac:dyDescent="0.4">
      <c r="A14">
        <v>32</v>
      </c>
      <c r="B14">
        <v>6</v>
      </c>
      <c r="C14" t="s">
        <v>86</v>
      </c>
      <c r="D14">
        <v>10</v>
      </c>
      <c r="E14">
        <v>0</v>
      </c>
      <c r="F14">
        <v>2</v>
      </c>
      <c r="G14">
        <v>10</v>
      </c>
      <c r="H14">
        <v>0</v>
      </c>
    </row>
    <row r="15" spans="1:8" x14ac:dyDescent="0.4">
      <c r="A15">
        <v>33</v>
      </c>
      <c r="B15">
        <v>7</v>
      </c>
      <c r="C15" t="s">
        <v>84</v>
      </c>
      <c r="D15">
        <v>10</v>
      </c>
      <c r="E15">
        <v>0</v>
      </c>
      <c r="F15">
        <v>1</v>
      </c>
      <c r="G15">
        <v>10</v>
      </c>
      <c r="H15">
        <v>0</v>
      </c>
    </row>
    <row r="16" spans="1:8" x14ac:dyDescent="0.4">
      <c r="A16">
        <v>34</v>
      </c>
      <c r="B16">
        <v>7</v>
      </c>
      <c r="C16" t="s">
        <v>85</v>
      </c>
      <c r="D16">
        <v>300</v>
      </c>
      <c r="E16">
        <v>1</v>
      </c>
      <c r="F16">
        <v>0.5</v>
      </c>
      <c r="G16">
        <v>0</v>
      </c>
      <c r="H16">
        <v>0</v>
      </c>
    </row>
    <row r="17" spans="1:8" x14ac:dyDescent="0.4">
      <c r="A17">
        <v>35</v>
      </c>
      <c r="B17">
        <v>8</v>
      </c>
      <c r="C17" t="s">
        <v>84</v>
      </c>
      <c r="D17">
        <v>1500</v>
      </c>
      <c r="E17">
        <v>0</v>
      </c>
      <c r="F17">
        <v>1</v>
      </c>
      <c r="G17">
        <v>1500</v>
      </c>
      <c r="H17">
        <v>0</v>
      </c>
    </row>
    <row r="18" spans="1:8" x14ac:dyDescent="0.4">
      <c r="A18">
        <v>36</v>
      </c>
      <c r="B18">
        <v>8</v>
      </c>
      <c r="C18" t="s">
        <v>85</v>
      </c>
      <c r="D18">
        <v>3000</v>
      </c>
      <c r="E18">
        <v>1</v>
      </c>
      <c r="F18">
        <v>0.5</v>
      </c>
      <c r="G18">
        <v>0</v>
      </c>
      <c r="H1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815B-137B-4ABE-86F0-4A0E67F3570F}">
  <dimension ref="A1:S44"/>
  <sheetViews>
    <sheetView workbookViewId="0">
      <selection activeCell="A11" sqref="A11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18.15234375" bestFit="1" customWidth="1"/>
    <col min="4" max="4" width="10.765625" bestFit="1" customWidth="1"/>
    <col min="5" max="5" width="13.69140625" bestFit="1" customWidth="1"/>
    <col min="6" max="6" width="6.07421875" bestFit="1" customWidth="1"/>
    <col min="7" max="7" width="12.4609375" bestFit="1" customWidth="1"/>
    <col min="8" max="8" width="12.07421875" bestFit="1" customWidth="1"/>
    <col min="9" max="9" width="11.84375" bestFit="1" customWidth="1"/>
    <col min="10" max="10" width="11.4609375" bestFit="1" customWidth="1"/>
    <col min="11" max="11" width="15.15234375" bestFit="1" customWidth="1"/>
    <col min="12" max="12" width="9.921875" bestFit="1" customWidth="1"/>
    <col min="13" max="13" width="8.4609375" bestFit="1" customWidth="1"/>
    <col min="14" max="14" width="16.23046875" bestFit="1" customWidth="1"/>
    <col min="15" max="15" width="14.3828125" bestFit="1" customWidth="1"/>
    <col min="16" max="16" width="21.84375" bestFit="1" customWidth="1"/>
    <col min="17" max="17" width="28.3046875" bestFit="1" customWidth="1"/>
    <col min="18" max="18" width="28.3828125" bestFit="1" customWidth="1"/>
    <col min="19" max="19" width="22.53515625" bestFit="1" customWidth="1"/>
    <col min="21" max="21" width="2.3828125" bestFit="1" customWidth="1"/>
    <col min="22" max="22" width="12" bestFit="1" customWidth="1"/>
    <col min="23" max="23" width="5.4609375" bestFit="1" customWidth="1"/>
    <col min="24" max="25" width="5.53515625" bestFit="1" customWidth="1"/>
    <col min="26" max="26" width="3.84375" bestFit="1" customWidth="1"/>
    <col min="27" max="27" width="10.07421875" bestFit="1" customWidth="1"/>
    <col min="28" max="28" width="9.765625" bestFit="1" customWidth="1"/>
    <col min="29" max="29" width="9.53515625" bestFit="1" customWidth="1"/>
    <col min="31" max="31" width="12.921875" bestFit="1" customWidth="1"/>
    <col min="32" max="32" width="7.61328125" bestFit="1" customWidth="1"/>
    <col min="33" max="33" width="6.23046875" bestFit="1" customWidth="1"/>
    <col min="34" max="34" width="13.765625" bestFit="1" customWidth="1"/>
    <col min="35" max="35" width="12.07421875" bestFit="1" customWidth="1"/>
    <col min="36" max="36" width="11.3828125" bestFit="1" customWidth="1"/>
    <col min="37" max="37" width="6.3828125" bestFit="1" customWidth="1"/>
    <col min="38" max="38" width="26" bestFit="1" customWidth="1"/>
    <col min="39" max="39" width="20.3046875" bestFit="1" customWidth="1"/>
  </cols>
  <sheetData>
    <row r="1" spans="1:19" x14ac:dyDescent="0.4">
      <c r="A1" t="s">
        <v>0</v>
      </c>
      <c r="B1" t="s">
        <v>2</v>
      </c>
      <c r="C1" t="s">
        <v>1</v>
      </c>
      <c r="D1" t="s">
        <v>39</v>
      </c>
      <c r="E1" t="s">
        <v>40</v>
      </c>
      <c r="F1" t="s">
        <v>26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4">
      <c r="A2">
        <v>1</v>
      </c>
      <c r="B2">
        <v>1</v>
      </c>
      <c r="C2" t="s">
        <v>14</v>
      </c>
      <c r="D2" t="s">
        <v>53</v>
      </c>
      <c r="E2" t="s">
        <v>54</v>
      </c>
      <c r="F2">
        <v>3000</v>
      </c>
      <c r="G2">
        <v>3000</v>
      </c>
      <c r="H2">
        <v>3000</v>
      </c>
      <c r="I2">
        <v>1</v>
      </c>
      <c r="J2">
        <v>1</v>
      </c>
      <c r="K2">
        <v>1</v>
      </c>
      <c r="L2">
        <v>0</v>
      </c>
      <c r="M2">
        <v>3000</v>
      </c>
      <c r="N2">
        <v>1</v>
      </c>
      <c r="O2">
        <v>3</v>
      </c>
      <c r="P2" t="s">
        <v>55</v>
      </c>
      <c r="Q2" t="s">
        <v>16</v>
      </c>
      <c r="R2">
        <v>0</v>
      </c>
      <c r="S2">
        <v>0</v>
      </c>
    </row>
    <row r="3" spans="1:19" x14ac:dyDescent="0.4">
      <c r="A3">
        <v>2</v>
      </c>
      <c r="B3">
        <v>1</v>
      </c>
      <c r="C3" t="s">
        <v>56</v>
      </c>
      <c r="D3" t="s">
        <v>57</v>
      </c>
      <c r="E3" t="s">
        <v>58</v>
      </c>
      <c r="F3">
        <v>3000</v>
      </c>
      <c r="G3">
        <v>1500</v>
      </c>
      <c r="H3">
        <v>1500</v>
      </c>
      <c r="I3">
        <v>0.5</v>
      </c>
      <c r="J3">
        <v>0.5</v>
      </c>
      <c r="K3">
        <v>1</v>
      </c>
      <c r="L3">
        <v>0</v>
      </c>
      <c r="M3">
        <v>0</v>
      </c>
      <c r="N3">
        <v>0</v>
      </c>
      <c r="O3">
        <v>2</v>
      </c>
      <c r="P3" t="s">
        <v>59</v>
      </c>
      <c r="Q3" t="s">
        <v>60</v>
      </c>
      <c r="R3">
        <v>0</v>
      </c>
      <c r="S3">
        <v>0</v>
      </c>
    </row>
    <row r="4" spans="1:19" x14ac:dyDescent="0.4">
      <c r="A4">
        <v>3</v>
      </c>
      <c r="B4">
        <v>1</v>
      </c>
      <c r="C4" t="s">
        <v>12</v>
      </c>
      <c r="D4" t="s">
        <v>53</v>
      </c>
      <c r="E4" t="s">
        <v>58</v>
      </c>
      <c r="F4">
        <v>6000</v>
      </c>
      <c r="G4">
        <v>6000</v>
      </c>
      <c r="H4">
        <v>6000</v>
      </c>
      <c r="I4">
        <v>1</v>
      </c>
      <c r="J4">
        <v>1</v>
      </c>
      <c r="K4">
        <v>1</v>
      </c>
      <c r="L4">
        <v>0</v>
      </c>
      <c r="M4">
        <v>6000</v>
      </c>
      <c r="N4">
        <v>1</v>
      </c>
      <c r="O4">
        <v>1</v>
      </c>
      <c r="P4" t="s">
        <v>61</v>
      </c>
      <c r="Q4" t="s">
        <v>62</v>
      </c>
      <c r="R4">
        <v>0</v>
      </c>
      <c r="S4">
        <v>0</v>
      </c>
    </row>
    <row r="5" spans="1:19" x14ac:dyDescent="0.4">
      <c r="A5">
        <v>4</v>
      </c>
      <c r="B5">
        <v>1</v>
      </c>
      <c r="C5" t="s">
        <v>30</v>
      </c>
      <c r="D5" t="s">
        <v>63</v>
      </c>
      <c r="E5" t="s">
        <v>63</v>
      </c>
      <c r="F5">
        <v>12000</v>
      </c>
      <c r="G5">
        <v>12000</v>
      </c>
      <c r="H5">
        <v>12000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4</v>
      </c>
      <c r="P5" t="s">
        <v>64</v>
      </c>
      <c r="Q5" t="s">
        <v>30</v>
      </c>
      <c r="R5">
        <v>0</v>
      </c>
      <c r="S5">
        <v>0</v>
      </c>
    </row>
    <row r="6" spans="1:19" hidden="1" x14ac:dyDescent="0.4">
      <c r="A6">
        <v>5</v>
      </c>
      <c r="B6">
        <v>2</v>
      </c>
      <c r="C6" t="s">
        <v>14</v>
      </c>
      <c r="D6" t="s">
        <v>53</v>
      </c>
      <c r="E6" t="s">
        <v>54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3</v>
      </c>
      <c r="P6" t="s">
        <v>55</v>
      </c>
      <c r="Q6" t="s">
        <v>16</v>
      </c>
      <c r="R6">
        <v>0</v>
      </c>
      <c r="S6">
        <v>0</v>
      </c>
    </row>
    <row r="7" spans="1:19" hidden="1" x14ac:dyDescent="0.4">
      <c r="A7">
        <v>6</v>
      </c>
      <c r="B7">
        <v>2</v>
      </c>
      <c r="C7" t="s">
        <v>56</v>
      </c>
      <c r="D7" t="s">
        <v>57</v>
      </c>
      <c r="E7" t="s">
        <v>58</v>
      </c>
      <c r="F7">
        <v>0</v>
      </c>
      <c r="G7">
        <v>0</v>
      </c>
      <c r="H7">
        <v>0</v>
      </c>
      <c r="I7">
        <v>0.5</v>
      </c>
      <c r="J7">
        <v>0.5</v>
      </c>
      <c r="K7">
        <v>1</v>
      </c>
      <c r="L7">
        <v>0</v>
      </c>
      <c r="M7">
        <v>0</v>
      </c>
      <c r="N7">
        <v>0</v>
      </c>
      <c r="O7">
        <v>2</v>
      </c>
      <c r="P7" t="s">
        <v>59</v>
      </c>
      <c r="Q7" t="s">
        <v>60</v>
      </c>
      <c r="R7">
        <v>0</v>
      </c>
      <c r="S7">
        <v>0</v>
      </c>
    </row>
    <row r="8" spans="1:19" hidden="1" x14ac:dyDescent="0.4">
      <c r="A8">
        <v>7</v>
      </c>
      <c r="B8">
        <v>2</v>
      </c>
      <c r="C8" t="s">
        <v>12</v>
      </c>
      <c r="D8" t="s">
        <v>53</v>
      </c>
      <c r="E8" t="s">
        <v>58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 t="s">
        <v>61</v>
      </c>
      <c r="Q8" t="s">
        <v>62</v>
      </c>
      <c r="R8">
        <v>0</v>
      </c>
      <c r="S8">
        <v>0</v>
      </c>
    </row>
    <row r="9" spans="1:19" hidden="1" x14ac:dyDescent="0.4">
      <c r="A9">
        <v>8</v>
      </c>
      <c r="B9">
        <v>2</v>
      </c>
      <c r="C9" t="s">
        <v>30</v>
      </c>
      <c r="D9" t="s">
        <v>63</v>
      </c>
      <c r="E9" t="s">
        <v>63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4</v>
      </c>
      <c r="P9" t="s">
        <v>64</v>
      </c>
      <c r="Q9" t="s">
        <v>30</v>
      </c>
      <c r="R9">
        <v>0</v>
      </c>
      <c r="S9">
        <v>0</v>
      </c>
    </row>
    <row r="10" spans="1:19" x14ac:dyDescent="0.4">
      <c r="A10">
        <v>9</v>
      </c>
      <c r="B10">
        <v>3</v>
      </c>
      <c r="C10" t="s">
        <v>14</v>
      </c>
      <c r="D10" t="s">
        <v>53</v>
      </c>
      <c r="E10" t="s">
        <v>54</v>
      </c>
      <c r="F10">
        <v>0</v>
      </c>
      <c r="G10">
        <v>0</v>
      </c>
      <c r="H10">
        <v>0</v>
      </c>
      <c r="I10">
        <v>1</v>
      </c>
      <c r="J10">
        <v>1</v>
      </c>
      <c r="K10">
        <v>2</v>
      </c>
      <c r="L10">
        <v>0</v>
      </c>
      <c r="M10">
        <v>0</v>
      </c>
      <c r="N10">
        <v>0</v>
      </c>
      <c r="O10">
        <v>3</v>
      </c>
      <c r="P10" t="s">
        <v>55</v>
      </c>
      <c r="Q10" t="s">
        <v>16</v>
      </c>
      <c r="R10">
        <v>0</v>
      </c>
      <c r="S10">
        <v>0</v>
      </c>
    </row>
    <row r="11" spans="1:19" x14ac:dyDescent="0.4">
      <c r="A11">
        <v>10</v>
      </c>
      <c r="B11">
        <v>3</v>
      </c>
      <c r="C11" t="s">
        <v>56</v>
      </c>
      <c r="D11" t="s">
        <v>57</v>
      </c>
      <c r="E11" t="s">
        <v>58</v>
      </c>
      <c r="F11">
        <v>0</v>
      </c>
      <c r="G11">
        <v>0</v>
      </c>
      <c r="H11">
        <v>0</v>
      </c>
      <c r="I11">
        <v>0.5</v>
      </c>
      <c r="J11">
        <v>0.5</v>
      </c>
      <c r="K11">
        <v>2</v>
      </c>
      <c r="L11">
        <v>0</v>
      </c>
      <c r="M11">
        <v>0</v>
      </c>
      <c r="N11">
        <v>0</v>
      </c>
      <c r="O11">
        <v>2</v>
      </c>
      <c r="P11" t="s">
        <v>59</v>
      </c>
      <c r="Q11" t="s">
        <v>60</v>
      </c>
      <c r="R11">
        <v>0</v>
      </c>
      <c r="S11">
        <v>0</v>
      </c>
    </row>
    <row r="12" spans="1:19" x14ac:dyDescent="0.4">
      <c r="A12">
        <v>11</v>
      </c>
      <c r="B12">
        <v>3</v>
      </c>
      <c r="C12" t="s">
        <v>12</v>
      </c>
      <c r="D12" t="s">
        <v>53</v>
      </c>
      <c r="E12" t="s">
        <v>58</v>
      </c>
      <c r="F12">
        <v>0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0</v>
      </c>
      <c r="N12">
        <v>0</v>
      </c>
      <c r="O12">
        <v>1</v>
      </c>
      <c r="P12" t="s">
        <v>61</v>
      </c>
      <c r="Q12" t="s">
        <v>62</v>
      </c>
      <c r="R12">
        <v>0</v>
      </c>
      <c r="S12">
        <v>0</v>
      </c>
    </row>
    <row r="13" spans="1:19" x14ac:dyDescent="0.4">
      <c r="A13">
        <v>12</v>
      </c>
      <c r="B13">
        <v>3</v>
      </c>
      <c r="C13" t="s">
        <v>30</v>
      </c>
      <c r="D13" t="s">
        <v>63</v>
      </c>
      <c r="E13" t="s">
        <v>63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4</v>
      </c>
      <c r="P13" t="s">
        <v>64</v>
      </c>
      <c r="Q13" t="s">
        <v>30</v>
      </c>
      <c r="R13">
        <v>0</v>
      </c>
      <c r="S13">
        <v>0</v>
      </c>
    </row>
    <row r="14" spans="1:19" hidden="1" x14ac:dyDescent="0.4">
      <c r="A14">
        <v>13</v>
      </c>
      <c r="B14">
        <v>4</v>
      </c>
      <c r="C14" t="s">
        <v>56</v>
      </c>
      <c r="D14" t="s">
        <v>57</v>
      </c>
      <c r="E14" t="s">
        <v>58</v>
      </c>
      <c r="F14">
        <v>0</v>
      </c>
      <c r="G14">
        <v>0</v>
      </c>
      <c r="H14">
        <v>0</v>
      </c>
      <c r="I14">
        <v>0.5</v>
      </c>
      <c r="J14">
        <v>0.5</v>
      </c>
      <c r="K14">
        <v>1</v>
      </c>
      <c r="L14">
        <v>0</v>
      </c>
      <c r="M14">
        <v>0</v>
      </c>
      <c r="N14">
        <v>0</v>
      </c>
      <c r="O14">
        <v>1</v>
      </c>
      <c r="P14" t="s">
        <v>59</v>
      </c>
      <c r="Q14" t="s">
        <v>60</v>
      </c>
      <c r="R14">
        <v>0</v>
      </c>
      <c r="S14">
        <v>0</v>
      </c>
    </row>
    <row r="15" spans="1:19" hidden="1" x14ac:dyDescent="0.4">
      <c r="A15">
        <v>14</v>
      </c>
      <c r="B15">
        <v>4</v>
      </c>
      <c r="C15" t="s">
        <v>18</v>
      </c>
      <c r="D15" t="s">
        <v>53</v>
      </c>
      <c r="E15" t="s">
        <v>54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4</v>
      </c>
      <c r="P15" t="s">
        <v>64</v>
      </c>
      <c r="Q15" t="s">
        <v>18</v>
      </c>
      <c r="R15">
        <v>0</v>
      </c>
      <c r="S15">
        <v>0</v>
      </c>
    </row>
    <row r="16" spans="1:19" hidden="1" x14ac:dyDescent="0.4">
      <c r="A16">
        <v>15</v>
      </c>
      <c r="B16">
        <v>4</v>
      </c>
      <c r="C16" t="s">
        <v>12</v>
      </c>
      <c r="D16" t="s">
        <v>53</v>
      </c>
      <c r="E16" t="s">
        <v>58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2</v>
      </c>
      <c r="P16" t="s">
        <v>61</v>
      </c>
      <c r="Q16" t="s">
        <v>62</v>
      </c>
      <c r="R16">
        <v>0</v>
      </c>
      <c r="S16">
        <v>0</v>
      </c>
    </row>
    <row r="17" spans="1:19" hidden="1" x14ac:dyDescent="0.4">
      <c r="A17">
        <v>16</v>
      </c>
      <c r="B17">
        <v>4</v>
      </c>
      <c r="C17" t="s">
        <v>30</v>
      </c>
      <c r="D17" t="s">
        <v>63</v>
      </c>
      <c r="E17" t="s">
        <v>63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5</v>
      </c>
      <c r="P17" t="s">
        <v>64</v>
      </c>
      <c r="Q17" t="s">
        <v>30</v>
      </c>
      <c r="R17">
        <v>0</v>
      </c>
      <c r="S17">
        <v>0</v>
      </c>
    </row>
    <row r="18" spans="1:19" hidden="1" x14ac:dyDescent="0.4">
      <c r="A18">
        <v>17</v>
      </c>
      <c r="B18">
        <v>4</v>
      </c>
      <c r="C18" t="s">
        <v>16</v>
      </c>
      <c r="D18" t="s">
        <v>53</v>
      </c>
      <c r="E18" t="s">
        <v>54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 t="s">
        <v>55</v>
      </c>
      <c r="Q18" t="s">
        <v>16</v>
      </c>
      <c r="R18">
        <v>0</v>
      </c>
      <c r="S18">
        <v>0</v>
      </c>
    </row>
    <row r="19" spans="1:19" hidden="1" x14ac:dyDescent="0.4">
      <c r="A19">
        <v>18</v>
      </c>
      <c r="B19">
        <v>5</v>
      </c>
      <c r="C19" t="s">
        <v>14</v>
      </c>
      <c r="D19" t="s">
        <v>53</v>
      </c>
      <c r="E19" t="s">
        <v>54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3</v>
      </c>
      <c r="P19" t="s">
        <v>55</v>
      </c>
      <c r="Q19" t="s">
        <v>16</v>
      </c>
      <c r="R19">
        <v>0</v>
      </c>
      <c r="S19">
        <v>0</v>
      </c>
    </row>
    <row r="20" spans="1:19" hidden="1" x14ac:dyDescent="0.4">
      <c r="A20">
        <v>19</v>
      </c>
      <c r="B20">
        <v>5</v>
      </c>
      <c r="C20" t="s">
        <v>56</v>
      </c>
      <c r="D20" t="s">
        <v>57</v>
      </c>
      <c r="E20" t="s">
        <v>58</v>
      </c>
      <c r="F20">
        <v>0</v>
      </c>
      <c r="G20">
        <v>0</v>
      </c>
      <c r="H20">
        <v>0</v>
      </c>
      <c r="I20">
        <v>0.5</v>
      </c>
      <c r="J20">
        <v>0.5</v>
      </c>
      <c r="K20">
        <v>1</v>
      </c>
      <c r="L20">
        <v>0</v>
      </c>
      <c r="M20">
        <v>0</v>
      </c>
      <c r="N20">
        <v>0</v>
      </c>
      <c r="O20">
        <v>2</v>
      </c>
      <c r="P20" t="s">
        <v>59</v>
      </c>
      <c r="Q20" t="s">
        <v>60</v>
      </c>
      <c r="R20">
        <v>0</v>
      </c>
      <c r="S20">
        <v>0</v>
      </c>
    </row>
    <row r="21" spans="1:19" hidden="1" x14ac:dyDescent="0.4">
      <c r="A21">
        <v>20</v>
      </c>
      <c r="B21">
        <v>5</v>
      </c>
      <c r="C21" t="s">
        <v>12</v>
      </c>
      <c r="D21" t="s">
        <v>53</v>
      </c>
      <c r="E21" t="s">
        <v>58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1</v>
      </c>
      <c r="P21" t="s">
        <v>61</v>
      </c>
      <c r="Q21" t="s">
        <v>62</v>
      </c>
      <c r="R21">
        <v>0</v>
      </c>
      <c r="S21">
        <v>0</v>
      </c>
    </row>
    <row r="22" spans="1:19" hidden="1" x14ac:dyDescent="0.4">
      <c r="A22">
        <v>21</v>
      </c>
      <c r="B22">
        <v>5</v>
      </c>
      <c r="C22" t="s">
        <v>30</v>
      </c>
      <c r="D22" t="s">
        <v>63</v>
      </c>
      <c r="E22" t="s">
        <v>63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4</v>
      </c>
      <c r="P22" t="s">
        <v>64</v>
      </c>
      <c r="Q22" t="s">
        <v>30</v>
      </c>
      <c r="R22">
        <v>0</v>
      </c>
      <c r="S22">
        <v>0</v>
      </c>
    </row>
    <row r="23" spans="1:19" hidden="1" x14ac:dyDescent="0.4">
      <c r="A23">
        <v>22</v>
      </c>
      <c r="B23">
        <v>6</v>
      </c>
      <c r="C23" t="s">
        <v>14</v>
      </c>
      <c r="D23" t="s">
        <v>53</v>
      </c>
      <c r="E23" t="s">
        <v>54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 t="s">
        <v>55</v>
      </c>
      <c r="Q23" t="s">
        <v>16</v>
      </c>
      <c r="R23">
        <v>0</v>
      </c>
      <c r="S23">
        <v>0</v>
      </c>
    </row>
    <row r="24" spans="1:19" hidden="1" x14ac:dyDescent="0.4">
      <c r="A24">
        <v>23</v>
      </c>
      <c r="B24">
        <v>6</v>
      </c>
      <c r="C24" t="s">
        <v>56</v>
      </c>
      <c r="D24" t="s">
        <v>57</v>
      </c>
      <c r="E24" t="s">
        <v>58</v>
      </c>
      <c r="F24">
        <v>0</v>
      </c>
      <c r="G24">
        <v>0</v>
      </c>
      <c r="H24">
        <v>0</v>
      </c>
      <c r="I24">
        <v>0.5</v>
      </c>
      <c r="J24">
        <v>0.5</v>
      </c>
      <c r="K24">
        <v>1</v>
      </c>
      <c r="L24">
        <v>0</v>
      </c>
      <c r="M24">
        <v>0</v>
      </c>
      <c r="N24">
        <v>0</v>
      </c>
      <c r="O24">
        <v>2</v>
      </c>
      <c r="P24" t="s">
        <v>59</v>
      </c>
      <c r="Q24" t="s">
        <v>60</v>
      </c>
      <c r="R24">
        <v>0</v>
      </c>
      <c r="S24">
        <v>0</v>
      </c>
    </row>
    <row r="25" spans="1:19" hidden="1" x14ac:dyDescent="0.4">
      <c r="A25">
        <v>24</v>
      </c>
      <c r="B25">
        <v>6</v>
      </c>
      <c r="C25" t="s">
        <v>12</v>
      </c>
      <c r="D25" t="s">
        <v>53</v>
      </c>
      <c r="E25" t="s">
        <v>58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 t="s">
        <v>61</v>
      </c>
      <c r="Q25" t="s">
        <v>62</v>
      </c>
      <c r="R25">
        <v>0</v>
      </c>
      <c r="S25">
        <v>0</v>
      </c>
    </row>
    <row r="26" spans="1:19" hidden="1" x14ac:dyDescent="0.4">
      <c r="A26">
        <v>25</v>
      </c>
      <c r="B26">
        <v>6</v>
      </c>
      <c r="C26" t="s">
        <v>30</v>
      </c>
      <c r="D26" t="s">
        <v>63</v>
      </c>
      <c r="E26" t="s">
        <v>63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4</v>
      </c>
      <c r="P26" t="s">
        <v>64</v>
      </c>
      <c r="Q26" t="s">
        <v>30</v>
      </c>
      <c r="R26">
        <v>0</v>
      </c>
      <c r="S26">
        <v>0</v>
      </c>
    </row>
    <row r="27" spans="1:19" hidden="1" x14ac:dyDescent="0.4">
      <c r="A27">
        <v>26</v>
      </c>
      <c r="B27">
        <v>7</v>
      </c>
      <c r="C27" t="s">
        <v>19</v>
      </c>
      <c r="D27" t="s">
        <v>53</v>
      </c>
      <c r="E27" t="s">
        <v>58</v>
      </c>
      <c r="F27">
        <v>0</v>
      </c>
      <c r="G27">
        <v>0</v>
      </c>
      <c r="H27">
        <v>0</v>
      </c>
      <c r="I27">
        <v>1</v>
      </c>
      <c r="J27">
        <v>1</v>
      </c>
      <c r="K27">
        <v>60</v>
      </c>
      <c r="L27">
        <v>0</v>
      </c>
      <c r="M27">
        <v>0</v>
      </c>
      <c r="N27">
        <v>0</v>
      </c>
      <c r="O27">
        <v>1</v>
      </c>
      <c r="P27" t="s">
        <v>64</v>
      </c>
      <c r="Q27" t="s">
        <v>23</v>
      </c>
      <c r="R27">
        <v>0</v>
      </c>
      <c r="S27">
        <v>0</v>
      </c>
    </row>
    <row r="28" spans="1:19" hidden="1" x14ac:dyDescent="0.4">
      <c r="A28">
        <v>27</v>
      </c>
      <c r="B28">
        <v>7</v>
      </c>
      <c r="C28" t="s">
        <v>14</v>
      </c>
      <c r="D28" t="s">
        <v>53</v>
      </c>
      <c r="E28" t="s">
        <v>54</v>
      </c>
      <c r="F28">
        <v>0</v>
      </c>
      <c r="G28">
        <v>0</v>
      </c>
      <c r="H28">
        <v>0</v>
      </c>
      <c r="I28">
        <v>0.5</v>
      </c>
      <c r="J28">
        <v>0.5</v>
      </c>
      <c r="K28">
        <v>1</v>
      </c>
      <c r="L28">
        <v>0</v>
      </c>
      <c r="M28">
        <v>0</v>
      </c>
      <c r="N28">
        <v>0</v>
      </c>
      <c r="O28">
        <v>3</v>
      </c>
      <c r="P28" t="s">
        <v>55</v>
      </c>
      <c r="Q28" t="s">
        <v>16</v>
      </c>
      <c r="R28">
        <v>0</v>
      </c>
      <c r="S28">
        <v>0</v>
      </c>
    </row>
    <row r="29" spans="1:19" hidden="1" x14ac:dyDescent="0.4">
      <c r="A29">
        <v>28</v>
      </c>
      <c r="B29">
        <v>7</v>
      </c>
      <c r="C29" t="s">
        <v>20</v>
      </c>
      <c r="D29" t="s">
        <v>53</v>
      </c>
      <c r="E29" t="s">
        <v>58</v>
      </c>
      <c r="F29">
        <v>0</v>
      </c>
      <c r="G29">
        <v>0</v>
      </c>
      <c r="H29">
        <v>0</v>
      </c>
      <c r="I29">
        <v>1</v>
      </c>
      <c r="J29">
        <v>1</v>
      </c>
      <c r="K29">
        <v>360</v>
      </c>
      <c r="L29">
        <v>0</v>
      </c>
      <c r="M29">
        <v>0</v>
      </c>
      <c r="N29">
        <v>0</v>
      </c>
      <c r="O29">
        <v>1</v>
      </c>
      <c r="P29" t="s">
        <v>64</v>
      </c>
      <c r="Q29" t="s">
        <v>69</v>
      </c>
      <c r="R29">
        <v>0</v>
      </c>
      <c r="S29">
        <v>0</v>
      </c>
    </row>
    <row r="30" spans="1:19" hidden="1" x14ac:dyDescent="0.4">
      <c r="A30">
        <v>29</v>
      </c>
      <c r="B30">
        <v>7</v>
      </c>
      <c r="C30" t="s">
        <v>56</v>
      </c>
      <c r="D30" t="s">
        <v>57</v>
      </c>
      <c r="E30" t="s">
        <v>58</v>
      </c>
      <c r="F30">
        <v>0</v>
      </c>
      <c r="G30">
        <v>0</v>
      </c>
      <c r="H30">
        <v>0</v>
      </c>
      <c r="I30">
        <v>0.5</v>
      </c>
      <c r="J30">
        <v>0.5</v>
      </c>
      <c r="K30">
        <v>1</v>
      </c>
      <c r="L30">
        <v>0</v>
      </c>
      <c r="M30">
        <v>0</v>
      </c>
      <c r="N30">
        <v>0</v>
      </c>
      <c r="O30">
        <v>2</v>
      </c>
      <c r="P30" t="s">
        <v>59</v>
      </c>
      <c r="Q30" t="s">
        <v>60</v>
      </c>
      <c r="R30">
        <v>0</v>
      </c>
      <c r="S30">
        <v>0</v>
      </c>
    </row>
    <row r="31" spans="1:19" hidden="1" x14ac:dyDescent="0.4">
      <c r="A31">
        <v>30</v>
      </c>
      <c r="B31">
        <v>7</v>
      </c>
      <c r="C31" t="s">
        <v>30</v>
      </c>
      <c r="D31" t="s">
        <v>63</v>
      </c>
      <c r="E31" t="s">
        <v>63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4</v>
      </c>
      <c r="P31" t="s">
        <v>64</v>
      </c>
      <c r="Q31" t="s">
        <v>30</v>
      </c>
      <c r="R31">
        <v>0</v>
      </c>
      <c r="S31">
        <v>0</v>
      </c>
    </row>
    <row r="32" spans="1:19" hidden="1" x14ac:dyDescent="0.4">
      <c r="A32">
        <v>31</v>
      </c>
      <c r="B32">
        <v>8</v>
      </c>
      <c r="C32" t="s">
        <v>14</v>
      </c>
      <c r="D32" t="s">
        <v>53</v>
      </c>
      <c r="E32" t="s">
        <v>54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3</v>
      </c>
      <c r="P32" t="s">
        <v>55</v>
      </c>
      <c r="Q32" t="s">
        <v>16</v>
      </c>
      <c r="R32">
        <v>0</v>
      </c>
      <c r="S32">
        <v>0</v>
      </c>
    </row>
    <row r="33" spans="1:19" hidden="1" x14ac:dyDescent="0.4">
      <c r="A33">
        <v>32</v>
      </c>
      <c r="B33">
        <v>8</v>
      </c>
      <c r="C33" t="s">
        <v>20</v>
      </c>
      <c r="D33" t="s">
        <v>53</v>
      </c>
      <c r="E33" t="s">
        <v>58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 t="s">
        <v>61</v>
      </c>
      <c r="Q33" t="s">
        <v>69</v>
      </c>
      <c r="R33">
        <v>0</v>
      </c>
      <c r="S33">
        <v>0</v>
      </c>
    </row>
    <row r="34" spans="1:19" hidden="1" x14ac:dyDescent="0.4">
      <c r="A34">
        <v>33</v>
      </c>
      <c r="B34">
        <v>8</v>
      </c>
      <c r="C34" t="s">
        <v>56</v>
      </c>
      <c r="D34" t="s">
        <v>57</v>
      </c>
      <c r="E34" t="s">
        <v>58</v>
      </c>
      <c r="F34">
        <v>0</v>
      </c>
      <c r="G34">
        <v>0</v>
      </c>
      <c r="H34">
        <v>0</v>
      </c>
      <c r="I34">
        <v>0.5</v>
      </c>
      <c r="J34">
        <v>0.5</v>
      </c>
      <c r="K34">
        <v>1</v>
      </c>
      <c r="L34">
        <v>0</v>
      </c>
      <c r="M34">
        <v>0</v>
      </c>
      <c r="N34">
        <v>0</v>
      </c>
      <c r="O34">
        <v>2</v>
      </c>
      <c r="P34" t="s">
        <v>59</v>
      </c>
      <c r="Q34" t="s">
        <v>60</v>
      </c>
      <c r="R34">
        <v>0</v>
      </c>
      <c r="S34">
        <v>0</v>
      </c>
    </row>
    <row r="35" spans="1:19" hidden="1" x14ac:dyDescent="0.4">
      <c r="A35">
        <v>34</v>
      </c>
      <c r="B35">
        <v>8</v>
      </c>
      <c r="C35" t="s">
        <v>30</v>
      </c>
      <c r="D35" t="s">
        <v>63</v>
      </c>
      <c r="E35" t="s">
        <v>63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4</v>
      </c>
      <c r="P35" t="s">
        <v>64</v>
      </c>
      <c r="Q35" t="s">
        <v>30</v>
      </c>
      <c r="R35">
        <v>0</v>
      </c>
      <c r="S35">
        <v>0</v>
      </c>
    </row>
    <row r="36" spans="1:19" hidden="1" x14ac:dyDescent="0.4">
      <c r="A36">
        <v>35</v>
      </c>
      <c r="B36">
        <v>8</v>
      </c>
      <c r="C36" t="s">
        <v>23</v>
      </c>
      <c r="D36" t="s">
        <v>53</v>
      </c>
      <c r="E36" t="s">
        <v>58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1</v>
      </c>
      <c r="P36" t="s">
        <v>61</v>
      </c>
      <c r="Q36" t="s">
        <v>23</v>
      </c>
      <c r="R36">
        <v>0</v>
      </c>
      <c r="S36">
        <v>0</v>
      </c>
    </row>
    <row r="37" spans="1:19" x14ac:dyDescent="0.4">
      <c r="A37">
        <v>37</v>
      </c>
      <c r="B37">
        <v>1</v>
      </c>
      <c r="C37" t="s">
        <v>65</v>
      </c>
      <c r="D37" t="s">
        <v>66</v>
      </c>
      <c r="E37" t="s">
        <v>67</v>
      </c>
      <c r="F37">
        <v>0</v>
      </c>
      <c r="G37">
        <v>0</v>
      </c>
      <c r="H37">
        <v>0</v>
      </c>
      <c r="I37">
        <v>1</v>
      </c>
      <c r="J37">
        <v>1</v>
      </c>
      <c r="K37">
        <v>360</v>
      </c>
      <c r="L37">
        <v>0</v>
      </c>
      <c r="M37">
        <v>0</v>
      </c>
      <c r="N37">
        <v>0</v>
      </c>
      <c r="O37">
        <v>1</v>
      </c>
      <c r="P37" t="s">
        <v>68</v>
      </c>
      <c r="Q37" t="s">
        <v>68</v>
      </c>
      <c r="R37">
        <v>0</v>
      </c>
      <c r="S37">
        <v>0</v>
      </c>
    </row>
    <row r="38" spans="1:19" hidden="1" x14ac:dyDescent="0.4">
      <c r="A38">
        <v>38</v>
      </c>
      <c r="B38">
        <v>2</v>
      </c>
      <c r="C38" t="s">
        <v>65</v>
      </c>
      <c r="D38" t="s">
        <v>66</v>
      </c>
      <c r="E38" t="s">
        <v>67</v>
      </c>
      <c r="F38">
        <v>0</v>
      </c>
      <c r="G38">
        <v>0</v>
      </c>
      <c r="H38">
        <v>0</v>
      </c>
      <c r="I38">
        <v>1</v>
      </c>
      <c r="J38">
        <v>1</v>
      </c>
      <c r="K38">
        <v>360</v>
      </c>
      <c r="L38">
        <v>0</v>
      </c>
      <c r="M38">
        <v>0</v>
      </c>
      <c r="N38">
        <v>0</v>
      </c>
      <c r="O38">
        <v>1</v>
      </c>
      <c r="P38" t="s">
        <v>68</v>
      </c>
      <c r="Q38" t="s">
        <v>68</v>
      </c>
      <c r="R38">
        <v>0</v>
      </c>
      <c r="S38">
        <v>0</v>
      </c>
    </row>
    <row r="39" spans="1:19" x14ac:dyDescent="0.4">
      <c r="A39">
        <v>39</v>
      </c>
      <c r="B39">
        <v>3</v>
      </c>
      <c r="C39" t="s">
        <v>65</v>
      </c>
      <c r="D39" t="s">
        <v>66</v>
      </c>
      <c r="E39" t="s">
        <v>67</v>
      </c>
      <c r="F39">
        <v>0</v>
      </c>
      <c r="G39">
        <v>0</v>
      </c>
      <c r="H39">
        <v>0</v>
      </c>
      <c r="I39">
        <v>1</v>
      </c>
      <c r="J39">
        <v>1</v>
      </c>
      <c r="K39">
        <v>360</v>
      </c>
      <c r="L39">
        <v>0</v>
      </c>
      <c r="M39">
        <v>0</v>
      </c>
      <c r="N39">
        <v>0</v>
      </c>
      <c r="O39">
        <v>1</v>
      </c>
      <c r="P39" t="s">
        <v>68</v>
      </c>
      <c r="Q39" t="s">
        <v>68</v>
      </c>
      <c r="R39">
        <v>0</v>
      </c>
      <c r="S39">
        <v>0</v>
      </c>
    </row>
    <row r="40" spans="1:19" hidden="1" x14ac:dyDescent="0.4">
      <c r="A40">
        <v>40</v>
      </c>
      <c r="B40">
        <v>4</v>
      </c>
      <c r="C40" t="s">
        <v>65</v>
      </c>
      <c r="D40" t="s">
        <v>66</v>
      </c>
      <c r="E40" t="s">
        <v>67</v>
      </c>
      <c r="F40">
        <v>0</v>
      </c>
      <c r="G40">
        <v>0</v>
      </c>
      <c r="H40">
        <v>0</v>
      </c>
      <c r="I40">
        <v>1</v>
      </c>
      <c r="J40">
        <v>1</v>
      </c>
      <c r="K40">
        <v>360</v>
      </c>
      <c r="L40">
        <v>0</v>
      </c>
      <c r="M40">
        <v>0</v>
      </c>
      <c r="N40">
        <v>0</v>
      </c>
      <c r="O40">
        <v>1</v>
      </c>
      <c r="P40" t="s">
        <v>68</v>
      </c>
      <c r="Q40" t="s">
        <v>68</v>
      </c>
      <c r="R40">
        <v>0</v>
      </c>
      <c r="S40">
        <v>0</v>
      </c>
    </row>
    <row r="41" spans="1:19" hidden="1" x14ac:dyDescent="0.4">
      <c r="A41">
        <v>41</v>
      </c>
      <c r="B41">
        <v>5</v>
      </c>
      <c r="C41" t="s">
        <v>65</v>
      </c>
      <c r="D41" t="s">
        <v>66</v>
      </c>
      <c r="E41" t="s">
        <v>67</v>
      </c>
      <c r="F41">
        <v>0</v>
      </c>
      <c r="G41">
        <v>0</v>
      </c>
      <c r="H41">
        <v>0</v>
      </c>
      <c r="I41">
        <v>1</v>
      </c>
      <c r="J41">
        <v>1</v>
      </c>
      <c r="K41">
        <v>360</v>
      </c>
      <c r="L41">
        <v>0</v>
      </c>
      <c r="M41">
        <v>0</v>
      </c>
      <c r="N41">
        <v>0</v>
      </c>
      <c r="O41">
        <v>1</v>
      </c>
      <c r="P41" t="s">
        <v>68</v>
      </c>
      <c r="Q41" t="s">
        <v>68</v>
      </c>
      <c r="R41">
        <v>0</v>
      </c>
      <c r="S41">
        <v>0</v>
      </c>
    </row>
    <row r="42" spans="1:19" hidden="1" x14ac:dyDescent="0.4">
      <c r="A42">
        <v>42</v>
      </c>
      <c r="B42">
        <v>6</v>
      </c>
      <c r="C42" t="s">
        <v>65</v>
      </c>
      <c r="D42" t="s">
        <v>66</v>
      </c>
      <c r="E42" t="s">
        <v>67</v>
      </c>
      <c r="F42">
        <v>0</v>
      </c>
      <c r="G42">
        <v>0</v>
      </c>
      <c r="H42">
        <v>0</v>
      </c>
      <c r="I42">
        <v>1</v>
      </c>
      <c r="J42">
        <v>1</v>
      </c>
      <c r="K42">
        <v>360</v>
      </c>
      <c r="L42">
        <v>0</v>
      </c>
      <c r="M42">
        <v>0</v>
      </c>
      <c r="N42">
        <v>0</v>
      </c>
      <c r="O42">
        <v>1</v>
      </c>
      <c r="P42" t="s">
        <v>68</v>
      </c>
      <c r="Q42" t="s">
        <v>68</v>
      </c>
      <c r="R42">
        <v>0</v>
      </c>
      <c r="S42">
        <v>0</v>
      </c>
    </row>
    <row r="43" spans="1:19" hidden="1" x14ac:dyDescent="0.4">
      <c r="A43">
        <v>43</v>
      </c>
      <c r="B43">
        <v>7</v>
      </c>
      <c r="C43" t="s">
        <v>65</v>
      </c>
      <c r="D43" t="s">
        <v>66</v>
      </c>
      <c r="E43" t="s">
        <v>67</v>
      </c>
      <c r="F43">
        <v>0</v>
      </c>
      <c r="G43">
        <v>0</v>
      </c>
      <c r="H43">
        <v>0</v>
      </c>
      <c r="I43">
        <v>1</v>
      </c>
      <c r="J43">
        <v>1</v>
      </c>
      <c r="K43">
        <v>360</v>
      </c>
      <c r="L43">
        <v>0</v>
      </c>
      <c r="M43">
        <v>0</v>
      </c>
      <c r="N43">
        <v>0</v>
      </c>
      <c r="O43">
        <v>1</v>
      </c>
      <c r="P43" t="s">
        <v>68</v>
      </c>
      <c r="Q43" t="s">
        <v>68</v>
      </c>
      <c r="R43">
        <v>0</v>
      </c>
      <c r="S43">
        <v>0</v>
      </c>
    </row>
    <row r="44" spans="1:19" hidden="1" x14ac:dyDescent="0.4">
      <c r="A44">
        <v>44</v>
      </c>
      <c r="B44">
        <v>8</v>
      </c>
      <c r="C44" t="s">
        <v>65</v>
      </c>
      <c r="D44" t="s">
        <v>66</v>
      </c>
      <c r="E44" t="s">
        <v>67</v>
      </c>
      <c r="F44">
        <v>0</v>
      </c>
      <c r="G44">
        <v>0</v>
      </c>
      <c r="H44">
        <v>0</v>
      </c>
      <c r="I44">
        <v>1</v>
      </c>
      <c r="J44">
        <v>1</v>
      </c>
      <c r="K44">
        <v>360</v>
      </c>
      <c r="L44">
        <v>0</v>
      </c>
      <c r="M44">
        <v>0</v>
      </c>
      <c r="N44">
        <v>0</v>
      </c>
      <c r="O44">
        <v>1</v>
      </c>
      <c r="P44" t="s">
        <v>68</v>
      </c>
      <c r="Q44" t="s">
        <v>68</v>
      </c>
      <c r="R44">
        <v>0</v>
      </c>
      <c r="S4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D672-38B5-45D1-BE28-E4167C595D19}">
  <dimension ref="A1:J54"/>
  <sheetViews>
    <sheetView topLeftCell="J1" workbookViewId="0">
      <selection activeCell="M1" sqref="M1:V54"/>
    </sheetView>
  </sheetViews>
  <sheetFormatPr defaultRowHeight="14.6" x14ac:dyDescent="0.4"/>
  <cols>
    <col min="1" max="1" width="4.61328125" bestFit="1" customWidth="1"/>
    <col min="2" max="2" width="9.4609375" bestFit="1" customWidth="1"/>
    <col min="3" max="3" width="14.3046875" bestFit="1" customWidth="1"/>
    <col min="5" max="5" width="18.15234375" customWidth="1"/>
    <col min="8" max="8" width="7.15234375" bestFit="1" customWidth="1"/>
    <col min="10" max="10" width="46.4609375" bestFit="1" customWidth="1"/>
    <col min="13" max="13" width="3.84375" bestFit="1" customWidth="1"/>
    <col min="14" max="14" width="7.15234375" bestFit="1" customWidth="1"/>
    <col min="15" max="15" width="12" bestFit="1" customWidth="1"/>
    <col min="16" max="16" width="12.765625" bestFit="1" customWidth="1"/>
    <col min="17" max="17" width="11.921875" bestFit="1" customWidth="1"/>
    <col min="18" max="20" width="5.84375" bestFit="1" customWidth="1"/>
    <col min="21" max="21" width="7.61328125" bestFit="1" customWidth="1"/>
    <col min="22" max="22" width="46.4609375" bestFit="1" customWidth="1"/>
  </cols>
  <sheetData>
    <row r="1" spans="1:10" x14ac:dyDescent="0.4">
      <c r="A1" t="s">
        <v>0</v>
      </c>
      <c r="B1" t="s">
        <v>87</v>
      </c>
      <c r="C1" t="s">
        <v>2</v>
      </c>
      <c r="D1" t="s">
        <v>28</v>
      </c>
      <c r="E1" t="s">
        <v>25</v>
      </c>
      <c r="F1" t="s">
        <v>26</v>
      </c>
      <c r="G1" t="s">
        <v>70</v>
      </c>
      <c r="H1" t="s">
        <v>71</v>
      </c>
      <c r="I1" t="s">
        <v>29</v>
      </c>
      <c r="J1" t="s">
        <v>1</v>
      </c>
    </row>
    <row r="2" spans="1:10" x14ac:dyDescent="0.4">
      <c r="A2">
        <v>2</v>
      </c>
      <c r="B2">
        <v>20</v>
      </c>
      <c r="C2">
        <v>1</v>
      </c>
      <c r="D2">
        <v>1</v>
      </c>
      <c r="E2" t="s">
        <v>14</v>
      </c>
      <c r="F2">
        <v>0</v>
      </c>
      <c r="G2">
        <f>class_stocks[[#This Row],[size]]*VLOOKUP(class_stocks[[#This Row],[commodity_id]],commodities[[id]:[unit_value]],9,FALSE)</f>
        <v>0</v>
      </c>
      <c r="H2">
        <f>class_stocks[[#This Row],[size]]*VLOOKUP(class_stocks[[#This Row],[commodity_id]],commodities[[id]:[unit_value]],9,FALSE)</f>
        <v>0</v>
      </c>
      <c r="I2">
        <v>0</v>
      </c>
      <c r="J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Capitalists.Consumption.Consumption.(id_2)(sim_1)</v>
      </c>
    </row>
    <row r="3" spans="1:10" x14ac:dyDescent="0.4">
      <c r="A3">
        <v>3</v>
      </c>
      <c r="B3">
        <v>20</v>
      </c>
      <c r="C3">
        <v>1</v>
      </c>
      <c r="D3">
        <v>4</v>
      </c>
      <c r="E3" t="s">
        <v>30</v>
      </c>
      <c r="F3">
        <v>1500</v>
      </c>
      <c r="G3">
        <f>class_stocks[[#This Row],[size]]*VLOOKUP(class_stocks[[#This Row],[commodity_id]],commodities[[id]:[unit_value]],9,FALSE)</f>
        <v>1500</v>
      </c>
      <c r="H3">
        <f>class_stocks[[#This Row],[size]]*VLOOKUP(class_stocks[[#This Row],[commodity_id]],commodities[[id]:[unit_value]],9,FALSE)</f>
        <v>1500</v>
      </c>
      <c r="I3">
        <v>0</v>
      </c>
      <c r="J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Capitalists.Money.Money.(id_3)(sim_1)</v>
      </c>
    </row>
    <row r="4" spans="1:10" x14ac:dyDescent="0.4">
      <c r="A4">
        <v>14</v>
      </c>
      <c r="B4">
        <v>20</v>
      </c>
      <c r="C4">
        <v>1</v>
      </c>
      <c r="D4">
        <v>37</v>
      </c>
      <c r="E4" t="s">
        <v>32</v>
      </c>
      <c r="F4">
        <v>0</v>
      </c>
      <c r="G4">
        <f>class_stocks[[#This Row],[size]]*VLOOKUP(class_stocks[[#This Row],[commodity_id]],commodities[[id]:[unit_value]],9,FALSE)</f>
        <v>0</v>
      </c>
      <c r="H4">
        <f>class_stocks[[#This Row],[size]]*VLOOKUP(class_stocks[[#This Row],[commodity_id]],commodities[[id]:[unit_value]],9,FALSE)</f>
        <v>0</v>
      </c>
      <c r="I4">
        <v>0</v>
      </c>
      <c r="J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Capitalists.Sales.Capital Services.(id_14)(sim_1)</v>
      </c>
    </row>
    <row r="5" spans="1:10" x14ac:dyDescent="0.4">
      <c r="A5">
        <v>11</v>
      </c>
      <c r="B5">
        <v>21</v>
      </c>
      <c r="C5">
        <v>1</v>
      </c>
      <c r="D5">
        <v>1</v>
      </c>
      <c r="E5" t="s">
        <v>14</v>
      </c>
      <c r="F5">
        <v>0</v>
      </c>
      <c r="G5">
        <f>class_stocks[[#This Row],[size]]*VLOOKUP(class_stocks[[#This Row],[commodity_id]],commodities[[id]:[unit_value]],9,FALSE)</f>
        <v>0</v>
      </c>
      <c r="H5">
        <f>class_stocks[[#This Row],[size]]*VLOOKUP(class_stocks[[#This Row],[commodity_id]],commodities[[id]:[unit_value]],9,FALSE)</f>
        <v>0</v>
      </c>
      <c r="I5">
        <v>0</v>
      </c>
      <c r="J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Workers.Consumption.Consumption.(id_11)(sim_1)</v>
      </c>
    </row>
    <row r="6" spans="1:10" x14ac:dyDescent="0.4">
      <c r="A6">
        <v>12</v>
      </c>
      <c r="B6">
        <v>21</v>
      </c>
      <c r="C6">
        <v>1</v>
      </c>
      <c r="D6">
        <v>4</v>
      </c>
      <c r="E6" t="s">
        <v>30</v>
      </c>
      <c r="F6">
        <v>1500</v>
      </c>
      <c r="G6">
        <f>class_stocks[[#This Row],[size]]*VLOOKUP(class_stocks[[#This Row],[commodity_id]],commodities[[id]:[unit_value]],9,FALSE)</f>
        <v>1500</v>
      </c>
      <c r="H6">
        <f>class_stocks[[#This Row],[size]]*VLOOKUP(class_stocks[[#This Row],[commodity_id]],commodities[[id]:[unit_value]],9,FALSE)</f>
        <v>1500</v>
      </c>
      <c r="I6">
        <v>0</v>
      </c>
      <c r="J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Workers.Money.Money.(id_12)(sim_1)</v>
      </c>
    </row>
    <row r="7" spans="1:10" x14ac:dyDescent="0.4">
      <c r="A7">
        <v>13</v>
      </c>
      <c r="B7">
        <v>21</v>
      </c>
      <c r="C7">
        <v>1</v>
      </c>
      <c r="D7">
        <v>2</v>
      </c>
      <c r="E7" t="s">
        <v>32</v>
      </c>
      <c r="F7">
        <v>3000</v>
      </c>
      <c r="G7">
        <f>class_stocks[[#This Row],[size]]*VLOOKUP(class_stocks[[#This Row],[commodity_id]],commodities[[id]:[unit_value]],9,FALSE)</f>
        <v>1500</v>
      </c>
      <c r="H7">
        <f>class_stocks[[#This Row],[size]]*VLOOKUP(class_stocks[[#This Row],[commodity_id]],commodities[[id]:[unit_value]],9,FALSE)</f>
        <v>1500</v>
      </c>
      <c r="I7">
        <v>0</v>
      </c>
      <c r="J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Power.(id_13)(sim_1)</v>
      </c>
    </row>
    <row r="8" spans="1:10" x14ac:dyDescent="0.4">
      <c r="A8">
        <v>15</v>
      </c>
      <c r="B8">
        <v>22</v>
      </c>
      <c r="C8">
        <v>2</v>
      </c>
      <c r="D8">
        <v>5</v>
      </c>
      <c r="E8" t="s">
        <v>14</v>
      </c>
      <c r="F8">
        <v>0</v>
      </c>
      <c r="G8">
        <f>class_stocks[[#This Row],[size]]*VLOOKUP(class_stocks[[#This Row],[commodity_id]],commodities[[id]:[unit_value]],9,FALSE)</f>
        <v>0</v>
      </c>
      <c r="H8">
        <f>class_stocks[[#This Row],[size]]*VLOOKUP(class_stocks[[#This Row],[commodity_id]],commodities[[id]:[unit_value]],9,FALSE)</f>
        <v>0</v>
      </c>
      <c r="I8">
        <v>0</v>
      </c>
      <c r="J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Capitalists.Consumption.Consumption.(id_15)(sim_2)</v>
      </c>
    </row>
    <row r="9" spans="1:10" x14ac:dyDescent="0.4">
      <c r="A9">
        <v>16</v>
      </c>
      <c r="B9">
        <v>22</v>
      </c>
      <c r="C9">
        <v>2</v>
      </c>
      <c r="D9">
        <v>8</v>
      </c>
      <c r="E9" t="s">
        <v>30</v>
      </c>
      <c r="F9">
        <v>1500</v>
      </c>
      <c r="G9">
        <f>class_stocks[[#This Row],[size]]*VLOOKUP(class_stocks[[#This Row],[commodity_id]],commodities[[id]:[unit_value]],9,FALSE)</f>
        <v>1500</v>
      </c>
      <c r="H9">
        <f>class_stocks[[#This Row],[size]]*VLOOKUP(class_stocks[[#This Row],[commodity_id]],commodities[[id]:[unit_value]],9,FALSE)</f>
        <v>1500</v>
      </c>
      <c r="I9">
        <v>0</v>
      </c>
      <c r="J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Capitalists.Money.Money.(id_16)(sim_2)</v>
      </c>
    </row>
    <row r="10" spans="1:10" x14ac:dyDescent="0.4">
      <c r="A10">
        <v>28</v>
      </c>
      <c r="B10">
        <v>22</v>
      </c>
      <c r="C10">
        <v>2</v>
      </c>
      <c r="D10">
        <v>6</v>
      </c>
      <c r="E10" t="s">
        <v>32</v>
      </c>
      <c r="F10">
        <v>0</v>
      </c>
      <c r="G10">
        <f>class_stocks[[#This Row],[size]]*VLOOKUP(class_stocks[[#This Row],[commodity_id]],commodities[[id]:[unit_value]],9,FALSE)</f>
        <v>0</v>
      </c>
      <c r="H10">
        <f>class_stocks[[#This Row],[size]]*VLOOKUP(class_stocks[[#This Row],[commodity_id]],commodities[[id]:[unit_value]],9,FALSE)</f>
        <v>0</v>
      </c>
      <c r="I10">
        <v>0</v>
      </c>
      <c r="J1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Power.(id_28)(sim_2)</v>
      </c>
    </row>
    <row r="11" spans="1:10" x14ac:dyDescent="0.4">
      <c r="A11">
        <v>25</v>
      </c>
      <c r="B11">
        <v>23</v>
      </c>
      <c r="C11">
        <v>2</v>
      </c>
      <c r="D11">
        <v>5</v>
      </c>
      <c r="E11" t="s">
        <v>14</v>
      </c>
      <c r="F11">
        <v>0</v>
      </c>
      <c r="G11">
        <f>class_stocks[[#This Row],[size]]*VLOOKUP(class_stocks[[#This Row],[commodity_id]],commodities[[id]:[unit_value]],9,FALSE)</f>
        <v>0</v>
      </c>
      <c r="H11">
        <f>class_stocks[[#This Row],[size]]*VLOOKUP(class_stocks[[#This Row],[commodity_id]],commodities[[id]:[unit_value]],9,FALSE)</f>
        <v>0</v>
      </c>
      <c r="I11">
        <v>0</v>
      </c>
      <c r="J1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Workers.Consumption.Consumption.(id_25)(sim_2)</v>
      </c>
    </row>
    <row r="12" spans="1:10" x14ac:dyDescent="0.4">
      <c r="A12">
        <v>26</v>
      </c>
      <c r="B12">
        <v>23</v>
      </c>
      <c r="C12">
        <v>2</v>
      </c>
      <c r="D12">
        <v>8</v>
      </c>
      <c r="E12" t="s">
        <v>30</v>
      </c>
      <c r="F12">
        <v>1500</v>
      </c>
      <c r="G12">
        <f>class_stocks[[#This Row],[size]]*VLOOKUP(class_stocks[[#This Row],[commodity_id]],commodities[[id]:[unit_value]],9,FALSE)</f>
        <v>1500</v>
      </c>
      <c r="H12">
        <f>class_stocks[[#This Row],[size]]*VLOOKUP(class_stocks[[#This Row],[commodity_id]],commodities[[id]:[unit_value]],9,FALSE)</f>
        <v>1500</v>
      </c>
      <c r="I12">
        <v>0</v>
      </c>
      <c r="J1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Workers.Money.Money.(id_26)(sim_2)</v>
      </c>
    </row>
    <row r="13" spans="1:10" x14ac:dyDescent="0.4">
      <c r="A13">
        <v>27</v>
      </c>
      <c r="B13">
        <v>23</v>
      </c>
      <c r="C13">
        <v>2</v>
      </c>
      <c r="D13">
        <v>6</v>
      </c>
      <c r="E13" t="s">
        <v>32</v>
      </c>
      <c r="F13">
        <v>3000</v>
      </c>
      <c r="G13">
        <f>class_stocks[[#This Row],[size]]*VLOOKUP(class_stocks[[#This Row],[commodity_id]],commodities[[id]:[unit_value]],9,FALSE)</f>
        <v>1500</v>
      </c>
      <c r="H13">
        <f>class_stocks[[#This Row],[size]]*VLOOKUP(class_stocks[[#This Row],[commodity_id]],commodities[[id]:[unit_value]],9,FALSE)</f>
        <v>1500</v>
      </c>
      <c r="I13">
        <v>0</v>
      </c>
      <c r="J1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Power.(id_27)(sim_2)</v>
      </c>
    </row>
    <row r="14" spans="1:10" x14ac:dyDescent="0.4">
      <c r="A14">
        <v>29</v>
      </c>
      <c r="B14">
        <v>24</v>
      </c>
      <c r="C14">
        <v>3</v>
      </c>
      <c r="D14">
        <v>9</v>
      </c>
      <c r="E14" t="s">
        <v>14</v>
      </c>
      <c r="F14">
        <v>0</v>
      </c>
      <c r="G14">
        <f>class_stocks[[#This Row],[size]]*VLOOKUP(class_stocks[[#This Row],[commodity_id]],commodities[[id]:[unit_value]],9,FALSE)</f>
        <v>0</v>
      </c>
      <c r="H14">
        <f>class_stocks[[#This Row],[size]]*VLOOKUP(class_stocks[[#This Row],[commodity_id]],commodities[[id]:[unit_value]],9,FALSE)</f>
        <v>0</v>
      </c>
      <c r="I14">
        <v>0</v>
      </c>
      <c r="J1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Capitalists.Consumption.Consumption.(id_29)(sim_3)</v>
      </c>
    </row>
    <row r="15" spans="1:10" x14ac:dyDescent="0.4">
      <c r="A15">
        <v>30</v>
      </c>
      <c r="B15">
        <v>24</v>
      </c>
      <c r="C15">
        <v>3</v>
      </c>
      <c r="D15">
        <v>12</v>
      </c>
      <c r="E15" t="s">
        <v>30</v>
      </c>
      <c r="F15">
        <v>750</v>
      </c>
      <c r="G15">
        <f>class_stocks[[#This Row],[size]]*VLOOKUP(class_stocks[[#This Row],[commodity_id]],commodities[[id]:[unit_value]],9,FALSE)</f>
        <v>750</v>
      </c>
      <c r="H15">
        <f>class_stocks[[#This Row],[size]]*VLOOKUP(class_stocks[[#This Row],[commodity_id]],commodities[[id]:[unit_value]],9,FALSE)</f>
        <v>750</v>
      </c>
      <c r="I15">
        <v>0</v>
      </c>
      <c r="J1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Capitalists.Money.Money.(id_30)(sim_3)</v>
      </c>
    </row>
    <row r="16" spans="1:10" x14ac:dyDescent="0.4">
      <c r="A16">
        <v>42</v>
      </c>
      <c r="B16">
        <v>24</v>
      </c>
      <c r="C16">
        <v>3</v>
      </c>
      <c r="D16">
        <v>10</v>
      </c>
      <c r="E16" t="s">
        <v>32</v>
      </c>
      <c r="F16">
        <v>0</v>
      </c>
      <c r="G16">
        <f>class_stocks[[#This Row],[size]]*VLOOKUP(class_stocks[[#This Row],[commodity_id]],commodities[[id]:[unit_value]],9,FALSE)</f>
        <v>0</v>
      </c>
      <c r="H16">
        <f>class_stocks[[#This Row],[size]]*VLOOKUP(class_stocks[[#This Row],[commodity_id]],commodities[[id]:[unit_value]],9,FALSE)</f>
        <v>0</v>
      </c>
      <c r="I16">
        <v>0</v>
      </c>
      <c r="J1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Power.(id_42)(sim_3)</v>
      </c>
    </row>
    <row r="17" spans="1:10" x14ac:dyDescent="0.4">
      <c r="A17">
        <v>39</v>
      </c>
      <c r="B17">
        <v>25</v>
      </c>
      <c r="C17">
        <v>3</v>
      </c>
      <c r="D17">
        <v>9</v>
      </c>
      <c r="E17" t="s">
        <v>14</v>
      </c>
      <c r="F17">
        <v>0</v>
      </c>
      <c r="G17">
        <f>class_stocks[[#This Row],[size]]*VLOOKUP(class_stocks[[#This Row],[commodity_id]],commodities[[id]:[unit_value]],9,FALSE)</f>
        <v>0</v>
      </c>
      <c r="H17">
        <f>class_stocks[[#This Row],[size]]*VLOOKUP(class_stocks[[#This Row],[commodity_id]],commodities[[id]:[unit_value]],9,FALSE)</f>
        <v>0</v>
      </c>
      <c r="I17">
        <v>0</v>
      </c>
      <c r="J1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Workers.Consumption.Consumption.(id_39)(sim_3)</v>
      </c>
    </row>
    <row r="18" spans="1:10" x14ac:dyDescent="0.4">
      <c r="A18">
        <v>40</v>
      </c>
      <c r="B18">
        <v>25</v>
      </c>
      <c r="C18">
        <v>3</v>
      </c>
      <c r="D18">
        <v>12</v>
      </c>
      <c r="E18" t="s">
        <v>30</v>
      </c>
      <c r="F18">
        <v>750</v>
      </c>
      <c r="G18">
        <f>class_stocks[[#This Row],[size]]*VLOOKUP(class_stocks[[#This Row],[commodity_id]],commodities[[id]:[unit_value]],9,FALSE)</f>
        <v>750</v>
      </c>
      <c r="H18">
        <f>class_stocks[[#This Row],[size]]*VLOOKUP(class_stocks[[#This Row],[commodity_id]],commodities[[id]:[unit_value]],9,FALSE)</f>
        <v>750</v>
      </c>
      <c r="I18">
        <v>0</v>
      </c>
      <c r="J1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Workers.Money.Money.(id_40)(sim_3)</v>
      </c>
    </row>
    <row r="19" spans="1:10" x14ac:dyDescent="0.4">
      <c r="A19">
        <v>41</v>
      </c>
      <c r="B19">
        <v>25</v>
      </c>
      <c r="C19">
        <v>3</v>
      </c>
      <c r="D19">
        <v>10</v>
      </c>
      <c r="E19" t="s">
        <v>32</v>
      </c>
      <c r="F19">
        <v>1500</v>
      </c>
      <c r="G19">
        <f>class_stocks[[#This Row],[size]]*VLOOKUP(class_stocks[[#This Row],[commodity_id]],commodities[[id]:[unit_value]],9,FALSE)</f>
        <v>750</v>
      </c>
      <c r="H19">
        <f>class_stocks[[#This Row],[size]]*VLOOKUP(class_stocks[[#This Row],[commodity_id]],commodities[[id]:[unit_value]],9,FALSE)</f>
        <v>750</v>
      </c>
      <c r="I19">
        <v>0</v>
      </c>
      <c r="J1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Power.(id_41)(sim_3)</v>
      </c>
    </row>
    <row r="20" spans="1:10" x14ac:dyDescent="0.4">
      <c r="A20">
        <v>43</v>
      </c>
      <c r="B20">
        <v>26</v>
      </c>
      <c r="C20">
        <v>4</v>
      </c>
      <c r="D20">
        <v>14</v>
      </c>
      <c r="E20" t="s">
        <v>14</v>
      </c>
      <c r="F20">
        <v>0</v>
      </c>
      <c r="G20">
        <f>class_stocks[[#This Row],[size]]*VLOOKUP(class_stocks[[#This Row],[commodity_id]],commodities[[id]:[unit_value]],9,FALSE)</f>
        <v>0</v>
      </c>
      <c r="H20">
        <f>class_stocks[[#This Row],[size]]*VLOOKUP(class_stocks[[#This Row],[commodity_id]],commodities[[id]:[unit_value]],9,FALSE)</f>
        <v>0</v>
      </c>
      <c r="I20">
        <v>0</v>
      </c>
      <c r="J2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Capitalists.Consumption.Luxuries.(id_43)(sim_4)</v>
      </c>
    </row>
    <row r="21" spans="1:10" x14ac:dyDescent="0.4">
      <c r="A21">
        <v>45</v>
      </c>
      <c r="B21">
        <v>26</v>
      </c>
      <c r="C21">
        <v>4</v>
      </c>
      <c r="D21">
        <v>17</v>
      </c>
      <c r="E21" t="s">
        <v>14</v>
      </c>
      <c r="F21">
        <v>0</v>
      </c>
      <c r="G21">
        <f>class_stocks[[#This Row],[size]]*VLOOKUP(class_stocks[[#This Row],[commodity_id]],commodities[[id]:[unit_value]],9,FALSE)</f>
        <v>0</v>
      </c>
      <c r="H21">
        <f>class_stocks[[#This Row],[size]]*VLOOKUP(class_stocks[[#This Row],[commodity_id]],commodities[[id]:[unit_value]],9,FALSE)</f>
        <v>0</v>
      </c>
      <c r="I21">
        <v>0</v>
      </c>
      <c r="J2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Capitalists.Consumption.Necessities.(id_45)(sim_4)</v>
      </c>
    </row>
    <row r="22" spans="1:10" x14ac:dyDescent="0.4">
      <c r="A22">
        <v>44</v>
      </c>
      <c r="B22">
        <v>26</v>
      </c>
      <c r="C22">
        <v>4</v>
      </c>
      <c r="D22">
        <v>16</v>
      </c>
      <c r="E22" t="s">
        <v>30</v>
      </c>
      <c r="F22">
        <v>3000</v>
      </c>
      <c r="G22">
        <f>class_stocks[[#This Row],[size]]*VLOOKUP(class_stocks[[#This Row],[commodity_id]],commodities[[id]:[unit_value]],9,FALSE)</f>
        <v>3000</v>
      </c>
      <c r="H22">
        <f>class_stocks[[#This Row],[size]]*VLOOKUP(class_stocks[[#This Row],[commodity_id]],commodities[[id]:[unit_value]],9,FALSE)</f>
        <v>3000</v>
      </c>
      <c r="I22">
        <v>0</v>
      </c>
      <c r="J2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Capitalists.Money.Money.(id_44)(sim_4)</v>
      </c>
    </row>
    <row r="23" spans="1:10" x14ac:dyDescent="0.4">
      <c r="A23">
        <v>62</v>
      </c>
      <c r="B23">
        <v>26</v>
      </c>
      <c r="C23">
        <v>4</v>
      </c>
      <c r="D23">
        <v>13</v>
      </c>
      <c r="E23" t="s">
        <v>32</v>
      </c>
      <c r="F23">
        <v>0</v>
      </c>
      <c r="G23">
        <f>class_stocks[[#This Row],[size]]*VLOOKUP(class_stocks[[#This Row],[commodity_id]],commodities[[id]:[unit_value]],9,FALSE)</f>
        <v>0</v>
      </c>
      <c r="H23">
        <f>class_stocks[[#This Row],[size]]*VLOOKUP(class_stocks[[#This Row],[commodity_id]],commodities[[id]:[unit_value]],9,FALSE)</f>
        <v>0</v>
      </c>
      <c r="I23">
        <v>0</v>
      </c>
      <c r="J2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Power.(id_62)(sim_4)</v>
      </c>
    </row>
    <row r="24" spans="1:10" x14ac:dyDescent="0.4">
      <c r="A24">
        <v>60</v>
      </c>
      <c r="B24">
        <v>27</v>
      </c>
      <c r="C24">
        <v>4</v>
      </c>
      <c r="D24">
        <v>14</v>
      </c>
      <c r="E24" t="s">
        <v>14</v>
      </c>
      <c r="F24">
        <v>0</v>
      </c>
      <c r="G24">
        <f>class_stocks[[#This Row],[size]]*VLOOKUP(class_stocks[[#This Row],[commodity_id]],commodities[[id]:[unit_value]],9,FALSE)</f>
        <v>0</v>
      </c>
      <c r="H24">
        <f>class_stocks[[#This Row],[size]]*VLOOKUP(class_stocks[[#This Row],[commodity_id]],commodities[[id]:[unit_value]],9,FALSE)</f>
        <v>0</v>
      </c>
      <c r="I24">
        <v>0</v>
      </c>
      <c r="J2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Workers.Consumption.Luxuries.(id_60)(sim_4)</v>
      </c>
    </row>
    <row r="25" spans="1:10" x14ac:dyDescent="0.4">
      <c r="A25">
        <v>61</v>
      </c>
      <c r="B25">
        <v>27</v>
      </c>
      <c r="C25">
        <v>4</v>
      </c>
      <c r="D25">
        <v>17</v>
      </c>
      <c r="E25" t="s">
        <v>14</v>
      </c>
      <c r="F25">
        <v>0</v>
      </c>
      <c r="G25">
        <f>class_stocks[[#This Row],[size]]*VLOOKUP(class_stocks[[#This Row],[commodity_id]],commodities[[id]:[unit_value]],9,FALSE)</f>
        <v>0</v>
      </c>
      <c r="H25">
        <f>class_stocks[[#This Row],[size]]*VLOOKUP(class_stocks[[#This Row],[commodity_id]],commodities[[id]:[unit_value]],9,FALSE)</f>
        <v>0</v>
      </c>
      <c r="I25">
        <v>0</v>
      </c>
      <c r="J2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Workers.Consumption.Necessities.(id_61)(sim_4)</v>
      </c>
    </row>
    <row r="26" spans="1:10" x14ac:dyDescent="0.4">
      <c r="A26">
        <v>58</v>
      </c>
      <c r="B26">
        <v>27</v>
      </c>
      <c r="C26">
        <v>4</v>
      </c>
      <c r="D26">
        <v>16</v>
      </c>
      <c r="E26" t="s">
        <v>30</v>
      </c>
      <c r="F26">
        <v>1500</v>
      </c>
      <c r="G26">
        <f>class_stocks[[#This Row],[size]]*VLOOKUP(class_stocks[[#This Row],[commodity_id]],commodities[[id]:[unit_value]],9,FALSE)</f>
        <v>1500</v>
      </c>
      <c r="H26">
        <f>class_stocks[[#This Row],[size]]*VLOOKUP(class_stocks[[#This Row],[commodity_id]],commodities[[id]:[unit_value]],9,FALSE)</f>
        <v>1500</v>
      </c>
      <c r="I26">
        <v>0</v>
      </c>
      <c r="J2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Workers.Money.Money.(id_58)(sim_4)</v>
      </c>
    </row>
    <row r="27" spans="1:10" x14ac:dyDescent="0.4">
      <c r="A27">
        <v>59</v>
      </c>
      <c r="B27">
        <v>27</v>
      </c>
      <c r="C27">
        <v>4</v>
      </c>
      <c r="D27">
        <v>13</v>
      </c>
      <c r="E27" t="s">
        <v>32</v>
      </c>
      <c r="F27">
        <v>3000</v>
      </c>
      <c r="G27">
        <f>class_stocks[[#This Row],[size]]*VLOOKUP(class_stocks[[#This Row],[commodity_id]],commodities[[id]:[unit_value]],9,FALSE)</f>
        <v>1500</v>
      </c>
      <c r="H27">
        <f>class_stocks[[#This Row],[size]]*VLOOKUP(class_stocks[[#This Row],[commodity_id]],commodities[[id]:[unit_value]],9,FALSE)</f>
        <v>1500</v>
      </c>
      <c r="I27">
        <v>0</v>
      </c>
      <c r="J2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Power.(id_59)(sim_4)</v>
      </c>
    </row>
    <row r="28" spans="1:10" x14ac:dyDescent="0.4">
      <c r="A28">
        <v>63</v>
      </c>
      <c r="B28">
        <v>28</v>
      </c>
      <c r="C28">
        <v>5</v>
      </c>
      <c r="D28">
        <v>18</v>
      </c>
      <c r="E28" t="s">
        <v>14</v>
      </c>
      <c r="F28">
        <v>0</v>
      </c>
      <c r="G28">
        <f>class_stocks[[#This Row],[size]]*VLOOKUP(class_stocks[[#This Row],[commodity_id]],commodities[[id]:[unit_value]],9,FALSE)</f>
        <v>0</v>
      </c>
      <c r="H28">
        <f>class_stocks[[#This Row],[size]]*VLOOKUP(class_stocks[[#This Row],[commodity_id]],commodities[[id]:[unit_value]],9,FALSE)</f>
        <v>0</v>
      </c>
      <c r="I28">
        <v>0</v>
      </c>
      <c r="J2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Capitalists.Consumption.Consumption.(id_63)(sim_5)</v>
      </c>
    </row>
    <row r="29" spans="1:10" x14ac:dyDescent="0.4">
      <c r="A29">
        <v>64</v>
      </c>
      <c r="B29">
        <v>28</v>
      </c>
      <c r="C29">
        <v>5</v>
      </c>
      <c r="D29">
        <v>21</v>
      </c>
      <c r="E29" t="s">
        <v>30</v>
      </c>
      <c r="F29">
        <v>1750</v>
      </c>
      <c r="G29">
        <f>class_stocks[[#This Row],[size]]*VLOOKUP(class_stocks[[#This Row],[commodity_id]],commodities[[id]:[unit_value]],9,FALSE)</f>
        <v>1750</v>
      </c>
      <c r="H29">
        <f>class_stocks[[#This Row],[size]]*VLOOKUP(class_stocks[[#This Row],[commodity_id]],commodities[[id]:[unit_value]],9,FALSE)</f>
        <v>1750</v>
      </c>
      <c r="I29">
        <v>0</v>
      </c>
      <c r="J2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Capitalists.Money.Money.(id_64)(sim_5)</v>
      </c>
    </row>
    <row r="30" spans="1:10" x14ac:dyDescent="0.4">
      <c r="A30">
        <v>76</v>
      </c>
      <c r="B30">
        <v>28</v>
      </c>
      <c r="C30">
        <v>5</v>
      </c>
      <c r="D30">
        <v>19</v>
      </c>
      <c r="E30" t="s">
        <v>32</v>
      </c>
      <c r="F30">
        <v>0</v>
      </c>
      <c r="G30">
        <f>class_stocks[[#This Row],[size]]*VLOOKUP(class_stocks[[#This Row],[commodity_id]],commodities[[id]:[unit_value]],9,FALSE)</f>
        <v>0</v>
      </c>
      <c r="H30">
        <f>class_stocks[[#This Row],[size]]*VLOOKUP(class_stocks[[#This Row],[commodity_id]],commodities[[id]:[unit_value]],9,FALSE)</f>
        <v>0</v>
      </c>
      <c r="I30">
        <v>0</v>
      </c>
      <c r="J3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Power.(id_76)(sim_5)</v>
      </c>
    </row>
    <row r="31" spans="1:10" x14ac:dyDescent="0.4">
      <c r="A31">
        <v>73</v>
      </c>
      <c r="B31">
        <v>29</v>
      </c>
      <c r="C31">
        <v>5</v>
      </c>
      <c r="D31">
        <v>18</v>
      </c>
      <c r="E31" t="s">
        <v>14</v>
      </c>
      <c r="F31">
        <v>0</v>
      </c>
      <c r="G31">
        <f>class_stocks[[#This Row],[size]]*VLOOKUP(class_stocks[[#This Row],[commodity_id]],commodities[[id]:[unit_value]],9,FALSE)</f>
        <v>0</v>
      </c>
      <c r="H31">
        <f>class_stocks[[#This Row],[size]]*VLOOKUP(class_stocks[[#This Row],[commodity_id]],commodities[[id]:[unit_value]],9,FALSE)</f>
        <v>0</v>
      </c>
      <c r="I31">
        <v>0</v>
      </c>
      <c r="J3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Workers.Consumption.Consumption.(id_73)(sim_5)</v>
      </c>
    </row>
    <row r="32" spans="1:10" x14ac:dyDescent="0.4">
      <c r="A32">
        <v>75</v>
      </c>
      <c r="B32">
        <v>29</v>
      </c>
      <c r="C32">
        <v>5</v>
      </c>
      <c r="D32">
        <v>21</v>
      </c>
      <c r="E32" t="s">
        <v>30</v>
      </c>
      <c r="F32">
        <v>3500</v>
      </c>
      <c r="G32">
        <f>class_stocks[[#This Row],[size]]*VLOOKUP(class_stocks[[#This Row],[commodity_id]],commodities[[id]:[unit_value]],9,FALSE)</f>
        <v>3500</v>
      </c>
      <c r="H32">
        <f>class_stocks[[#This Row],[size]]*VLOOKUP(class_stocks[[#This Row],[commodity_id]],commodities[[id]:[unit_value]],9,FALSE)</f>
        <v>3500</v>
      </c>
      <c r="I32">
        <v>0</v>
      </c>
      <c r="J3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Workers.Money.Money.(id_75)(sim_5)</v>
      </c>
    </row>
    <row r="33" spans="1:10" x14ac:dyDescent="0.4">
      <c r="A33">
        <v>74</v>
      </c>
      <c r="B33">
        <v>29</v>
      </c>
      <c r="C33">
        <v>5</v>
      </c>
      <c r="D33">
        <v>19</v>
      </c>
      <c r="E33" t="s">
        <v>32</v>
      </c>
      <c r="F33">
        <v>3500</v>
      </c>
      <c r="G33">
        <f>class_stocks[[#This Row],[size]]*VLOOKUP(class_stocks[[#This Row],[commodity_id]],commodities[[id]:[unit_value]],9,FALSE)</f>
        <v>1750</v>
      </c>
      <c r="H33">
        <f>class_stocks[[#This Row],[size]]*VLOOKUP(class_stocks[[#This Row],[commodity_id]],commodities[[id]:[unit_value]],9,FALSE)</f>
        <v>1750</v>
      </c>
      <c r="I33">
        <v>0</v>
      </c>
      <c r="J3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Power.(id_74)(sim_5)</v>
      </c>
    </row>
    <row r="34" spans="1:10" x14ac:dyDescent="0.4">
      <c r="A34">
        <v>77</v>
      </c>
      <c r="B34">
        <v>30</v>
      </c>
      <c r="C34">
        <v>6</v>
      </c>
      <c r="D34">
        <v>22</v>
      </c>
      <c r="E34" t="s">
        <v>14</v>
      </c>
      <c r="F34">
        <v>0</v>
      </c>
      <c r="G34">
        <f>class_stocks[[#This Row],[size]]*VLOOKUP(class_stocks[[#This Row],[commodity_id]],commodities[[id]:[unit_value]],9,FALSE)</f>
        <v>0</v>
      </c>
      <c r="H34">
        <f>class_stocks[[#This Row],[size]]*VLOOKUP(class_stocks[[#This Row],[commodity_id]],commodities[[id]:[unit_value]],9,FALSE)</f>
        <v>0</v>
      </c>
      <c r="I34">
        <v>0</v>
      </c>
      <c r="J3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Capitalists.Consumption.Consumption.(id_77)(sim_6)</v>
      </c>
    </row>
    <row r="35" spans="1:10" x14ac:dyDescent="0.4">
      <c r="A35">
        <v>78</v>
      </c>
      <c r="B35">
        <v>30</v>
      </c>
      <c r="C35">
        <v>6</v>
      </c>
      <c r="D35">
        <v>25</v>
      </c>
      <c r="E35" t="s">
        <v>30</v>
      </c>
      <c r="F35">
        <v>3000</v>
      </c>
      <c r="G35">
        <f>class_stocks[[#This Row],[size]]*VLOOKUP(class_stocks[[#This Row],[commodity_id]],commodities[[id]:[unit_value]],9,FALSE)</f>
        <v>3000</v>
      </c>
      <c r="H35">
        <f>class_stocks[[#This Row],[size]]*VLOOKUP(class_stocks[[#This Row],[commodity_id]],commodities[[id]:[unit_value]],9,FALSE)</f>
        <v>3000</v>
      </c>
      <c r="I35">
        <v>0</v>
      </c>
      <c r="J3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Capitalists.Money.Money.(id_78)(sim_6)</v>
      </c>
    </row>
    <row r="36" spans="1:10" x14ac:dyDescent="0.4">
      <c r="A36">
        <v>90</v>
      </c>
      <c r="B36">
        <v>30</v>
      </c>
      <c r="C36">
        <v>6</v>
      </c>
      <c r="D36">
        <v>23</v>
      </c>
      <c r="E36" t="s">
        <v>32</v>
      </c>
      <c r="F36">
        <v>0</v>
      </c>
      <c r="G36">
        <f>class_stocks[[#This Row],[size]]*VLOOKUP(class_stocks[[#This Row],[commodity_id]],commodities[[id]:[unit_value]],9,FALSE)</f>
        <v>0</v>
      </c>
      <c r="H36">
        <f>class_stocks[[#This Row],[size]]*VLOOKUP(class_stocks[[#This Row],[commodity_id]],commodities[[id]:[unit_value]],9,FALSE)</f>
        <v>0</v>
      </c>
      <c r="I36">
        <v>0</v>
      </c>
      <c r="J3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Power.(id_90)(sim_6)</v>
      </c>
    </row>
    <row r="37" spans="1:10" x14ac:dyDescent="0.4">
      <c r="A37">
        <v>87</v>
      </c>
      <c r="B37">
        <v>31</v>
      </c>
      <c r="C37">
        <v>6</v>
      </c>
      <c r="D37">
        <v>22</v>
      </c>
      <c r="E37" t="s">
        <v>14</v>
      </c>
      <c r="F37">
        <v>0</v>
      </c>
      <c r="G37">
        <f>class_stocks[[#This Row],[size]]*VLOOKUP(class_stocks[[#This Row],[commodity_id]],commodities[[id]:[unit_value]],9,FALSE)</f>
        <v>0</v>
      </c>
      <c r="H37">
        <f>class_stocks[[#This Row],[size]]*VLOOKUP(class_stocks[[#This Row],[commodity_id]],commodities[[id]:[unit_value]],9,FALSE)</f>
        <v>0</v>
      </c>
      <c r="I37">
        <v>0</v>
      </c>
      <c r="J3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Workers.Consumption.Consumption.(id_87)(sim_6)</v>
      </c>
    </row>
    <row r="38" spans="1:10" x14ac:dyDescent="0.4">
      <c r="A38">
        <v>88</v>
      </c>
      <c r="B38">
        <v>31</v>
      </c>
      <c r="C38">
        <v>6</v>
      </c>
      <c r="D38">
        <v>25</v>
      </c>
      <c r="E38" t="s">
        <v>30</v>
      </c>
      <c r="F38">
        <v>1500</v>
      </c>
      <c r="G38">
        <f>class_stocks[[#This Row],[size]]*VLOOKUP(class_stocks[[#This Row],[commodity_id]],commodities[[id]:[unit_value]],9,FALSE)</f>
        <v>1500</v>
      </c>
      <c r="H38">
        <f>class_stocks[[#This Row],[size]]*VLOOKUP(class_stocks[[#This Row],[commodity_id]],commodities[[id]:[unit_value]],9,FALSE)</f>
        <v>1500</v>
      </c>
      <c r="I38">
        <v>0</v>
      </c>
      <c r="J3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Workers.Money.Money.(id_88)(sim_6)</v>
      </c>
    </row>
    <row r="39" spans="1:10" x14ac:dyDescent="0.4">
      <c r="A39">
        <v>89</v>
      </c>
      <c r="B39">
        <v>31</v>
      </c>
      <c r="C39">
        <v>6</v>
      </c>
      <c r="D39">
        <v>23</v>
      </c>
      <c r="E39" t="s">
        <v>32</v>
      </c>
      <c r="F39">
        <v>6000</v>
      </c>
      <c r="G39">
        <f>class_stocks[[#This Row],[size]]*VLOOKUP(class_stocks[[#This Row],[commodity_id]],commodities[[id]:[unit_value]],9,FALSE)</f>
        <v>3000</v>
      </c>
      <c r="H39">
        <f>class_stocks[[#This Row],[size]]*VLOOKUP(class_stocks[[#This Row],[commodity_id]],commodities[[id]:[unit_value]],9,FALSE)</f>
        <v>3000</v>
      </c>
      <c r="I39">
        <v>0</v>
      </c>
      <c r="J3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Power.(id_89)(sim_6)</v>
      </c>
    </row>
    <row r="40" spans="1:10" x14ac:dyDescent="0.4">
      <c r="A40">
        <v>93</v>
      </c>
      <c r="B40">
        <v>32</v>
      </c>
      <c r="C40">
        <v>7</v>
      </c>
      <c r="D40">
        <v>27</v>
      </c>
      <c r="E40" t="s">
        <v>14</v>
      </c>
      <c r="F40">
        <v>0</v>
      </c>
      <c r="G40">
        <f>class_stocks[[#This Row],[size]]*VLOOKUP(class_stocks[[#This Row],[commodity_id]],commodities[[id]:[unit_value]],9,FALSE)</f>
        <v>0</v>
      </c>
      <c r="H40">
        <f>class_stocks[[#This Row],[size]]*VLOOKUP(class_stocks[[#This Row],[commodity_id]],commodities[[id]:[unit_value]],9,FALSE)</f>
        <v>0</v>
      </c>
      <c r="I40">
        <v>0</v>
      </c>
      <c r="J4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Bankers.Consumption.Consumption.(id_93)(sim_7)</v>
      </c>
    </row>
    <row r="41" spans="1:10" x14ac:dyDescent="0.4">
      <c r="A41">
        <v>95</v>
      </c>
      <c r="B41">
        <v>32</v>
      </c>
      <c r="C41">
        <v>7</v>
      </c>
      <c r="D41">
        <v>30</v>
      </c>
      <c r="E41" t="s">
        <v>30</v>
      </c>
      <c r="F41">
        <v>10000</v>
      </c>
      <c r="G41">
        <f>class_stocks[[#This Row],[size]]*VLOOKUP(class_stocks[[#This Row],[commodity_id]],commodities[[id]:[unit_value]],9,FALSE)</f>
        <v>10000</v>
      </c>
      <c r="H41">
        <f>class_stocks[[#This Row],[size]]*VLOOKUP(class_stocks[[#This Row],[commodity_id]],commodities[[id]:[unit_value]],9,FALSE)</f>
        <v>10000</v>
      </c>
      <c r="I41">
        <v>0</v>
      </c>
      <c r="J4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Bankers.Money.Money.(id_95)(sim_7)</v>
      </c>
    </row>
    <row r="42" spans="1:10" x14ac:dyDescent="0.4">
      <c r="A42">
        <v>99</v>
      </c>
      <c r="B42">
        <v>32</v>
      </c>
      <c r="C42">
        <v>7</v>
      </c>
      <c r="D42">
        <v>29</v>
      </c>
      <c r="E42" t="s">
        <v>32</v>
      </c>
      <c r="F42">
        <v>0</v>
      </c>
      <c r="G42">
        <f>class_stocks[[#This Row],[size]]*VLOOKUP(class_stocks[[#This Row],[commodity_id]],commodities[[id]:[unit_value]],9,FALSE)</f>
        <v>0</v>
      </c>
      <c r="H42">
        <f>class_stocks[[#This Row],[size]]*VLOOKUP(class_stocks[[#This Row],[commodity_id]],commodities[[id]:[unit_value]],9,FALSE)</f>
        <v>0</v>
      </c>
      <c r="I42">
        <v>0</v>
      </c>
      <c r="J4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Bankers.Sales.Labour Power.(id_99)(sim_7)</v>
      </c>
    </row>
    <row r="43" spans="1:10" x14ac:dyDescent="0.4">
      <c r="A43">
        <v>91</v>
      </c>
      <c r="B43">
        <v>33</v>
      </c>
      <c r="C43">
        <v>7</v>
      </c>
      <c r="D43">
        <v>27</v>
      </c>
      <c r="E43" t="s">
        <v>14</v>
      </c>
      <c r="F43">
        <v>0</v>
      </c>
      <c r="G43">
        <f>class_stocks[[#This Row],[size]]*VLOOKUP(class_stocks[[#This Row],[commodity_id]],commodities[[id]:[unit_value]],9,FALSE)</f>
        <v>0</v>
      </c>
      <c r="H43">
        <f>class_stocks[[#This Row],[size]]*VLOOKUP(class_stocks[[#This Row],[commodity_id]],commodities[[id]:[unit_value]],9,FALSE)</f>
        <v>0</v>
      </c>
      <c r="I43">
        <v>0</v>
      </c>
      <c r="J4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Capitalists.Consumption.Consumption.(id_91)(sim_7)</v>
      </c>
    </row>
    <row r="44" spans="1:10" x14ac:dyDescent="0.4">
      <c r="A44">
        <v>92</v>
      </c>
      <c r="B44">
        <v>33</v>
      </c>
      <c r="C44">
        <v>7</v>
      </c>
      <c r="D44">
        <v>30</v>
      </c>
      <c r="E44" t="s">
        <v>30</v>
      </c>
      <c r="F44">
        <v>3000</v>
      </c>
      <c r="G44">
        <f>class_stocks[[#This Row],[size]]*VLOOKUP(class_stocks[[#This Row],[commodity_id]],commodities[[id]:[unit_value]],9,FALSE)</f>
        <v>3000</v>
      </c>
      <c r="H44">
        <f>class_stocks[[#This Row],[size]]*VLOOKUP(class_stocks[[#This Row],[commodity_id]],commodities[[id]:[unit_value]],9,FALSE)</f>
        <v>3000</v>
      </c>
      <c r="I44">
        <v>0</v>
      </c>
      <c r="J4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Capitalists.Money.Money.(id_92)(sim_7)</v>
      </c>
    </row>
    <row r="45" spans="1:10" x14ac:dyDescent="0.4">
      <c r="A45">
        <v>114</v>
      </c>
      <c r="B45">
        <v>33</v>
      </c>
      <c r="C45">
        <v>7</v>
      </c>
      <c r="D45">
        <v>29</v>
      </c>
      <c r="E45" t="s">
        <v>32</v>
      </c>
      <c r="F45">
        <v>0</v>
      </c>
      <c r="G45">
        <f>class_stocks[[#This Row],[size]]*VLOOKUP(class_stocks[[#This Row],[commodity_id]],commodities[[id]:[unit_value]],9,FALSE)</f>
        <v>0</v>
      </c>
      <c r="H45">
        <f>class_stocks[[#This Row],[size]]*VLOOKUP(class_stocks[[#This Row],[commodity_id]],commodities[[id]:[unit_value]],9,FALSE)</f>
        <v>0</v>
      </c>
      <c r="I45">
        <v>0</v>
      </c>
      <c r="J4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Power.(id_114)(sim_7)</v>
      </c>
    </row>
    <row r="46" spans="1:10" x14ac:dyDescent="0.4">
      <c r="A46">
        <v>108</v>
      </c>
      <c r="B46">
        <v>34</v>
      </c>
      <c r="C46">
        <v>7</v>
      </c>
      <c r="D46">
        <v>27</v>
      </c>
      <c r="E46" t="s">
        <v>14</v>
      </c>
      <c r="F46">
        <v>0</v>
      </c>
      <c r="G46">
        <f>class_stocks[[#This Row],[size]]*VLOOKUP(class_stocks[[#This Row],[commodity_id]],commodities[[id]:[unit_value]],9,FALSE)</f>
        <v>0</v>
      </c>
      <c r="H46">
        <f>class_stocks[[#This Row],[size]]*VLOOKUP(class_stocks[[#This Row],[commodity_id]],commodities[[id]:[unit_value]],9,FALSE)</f>
        <v>0</v>
      </c>
      <c r="I46">
        <v>0</v>
      </c>
      <c r="J4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Workers.Consumption.Consumption.(id_108)(sim_7)</v>
      </c>
    </row>
    <row r="47" spans="1:10" x14ac:dyDescent="0.4">
      <c r="A47">
        <v>112</v>
      </c>
      <c r="B47">
        <v>34</v>
      </c>
      <c r="C47">
        <v>7</v>
      </c>
      <c r="D47">
        <v>30</v>
      </c>
      <c r="E47" t="s">
        <v>30</v>
      </c>
      <c r="F47">
        <v>3000</v>
      </c>
      <c r="G47">
        <f>class_stocks[[#This Row],[size]]*VLOOKUP(class_stocks[[#This Row],[commodity_id]],commodities[[id]:[unit_value]],9,FALSE)</f>
        <v>3000</v>
      </c>
      <c r="H47">
        <f>class_stocks[[#This Row],[size]]*VLOOKUP(class_stocks[[#This Row],[commodity_id]],commodities[[id]:[unit_value]],9,FALSE)</f>
        <v>3000</v>
      </c>
      <c r="I47">
        <v>0</v>
      </c>
      <c r="J4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Workers.Money.Money.(id_112)(sim_7)</v>
      </c>
    </row>
    <row r="48" spans="1:10" x14ac:dyDescent="0.4">
      <c r="A48">
        <v>113</v>
      </c>
      <c r="B48">
        <v>34</v>
      </c>
      <c r="C48">
        <v>7</v>
      </c>
      <c r="D48">
        <v>29</v>
      </c>
      <c r="E48" t="s">
        <v>32</v>
      </c>
      <c r="F48">
        <v>300</v>
      </c>
      <c r="G48">
        <f>class_stocks[[#This Row],[size]]*VLOOKUP(class_stocks[[#This Row],[commodity_id]],commodities[[id]:[unit_value]],9,FALSE)</f>
        <v>150</v>
      </c>
      <c r="H48">
        <f>class_stocks[[#This Row],[size]]*VLOOKUP(class_stocks[[#This Row],[commodity_id]],commodities[[id]:[unit_value]],9,FALSE)</f>
        <v>150</v>
      </c>
      <c r="I48">
        <v>0</v>
      </c>
      <c r="J4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Power.(id_113)(sim_7)</v>
      </c>
    </row>
    <row r="49" spans="1:10" x14ac:dyDescent="0.4">
      <c r="A49">
        <v>115</v>
      </c>
      <c r="B49">
        <v>35</v>
      </c>
      <c r="C49">
        <v>8</v>
      </c>
      <c r="D49">
        <v>31</v>
      </c>
      <c r="E49" t="s">
        <v>14</v>
      </c>
      <c r="F49">
        <v>0</v>
      </c>
      <c r="G49">
        <f>class_stocks[[#This Row],[size]]*VLOOKUP(class_stocks[[#This Row],[commodity_id]],commodities[[id]:[unit_value]],9,FALSE)</f>
        <v>0</v>
      </c>
      <c r="H49">
        <f>class_stocks[[#This Row],[size]]*VLOOKUP(class_stocks[[#This Row],[commodity_id]],commodities[[id]:[unit_value]],9,FALSE)</f>
        <v>0</v>
      </c>
      <c r="I49">
        <v>0</v>
      </c>
      <c r="J4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Capitalists.Consumption.Consumption.(id_115)(sim_8)</v>
      </c>
    </row>
    <row r="50" spans="1:10" x14ac:dyDescent="0.4">
      <c r="A50">
        <v>116</v>
      </c>
      <c r="B50">
        <v>35</v>
      </c>
      <c r="C50">
        <v>8</v>
      </c>
      <c r="D50">
        <v>34</v>
      </c>
      <c r="E50" t="s">
        <v>30</v>
      </c>
      <c r="F50">
        <v>1500</v>
      </c>
      <c r="G50">
        <f>class_stocks[[#This Row],[size]]*VLOOKUP(class_stocks[[#This Row],[commodity_id]],commodities[[id]:[unit_value]],9,FALSE)</f>
        <v>1500</v>
      </c>
      <c r="H50">
        <f>class_stocks[[#This Row],[size]]*VLOOKUP(class_stocks[[#This Row],[commodity_id]],commodities[[id]:[unit_value]],9,FALSE)</f>
        <v>1500</v>
      </c>
      <c r="I50">
        <v>0</v>
      </c>
      <c r="J5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Capitalists.Money.Money.(id_116)(sim_8)</v>
      </c>
    </row>
    <row r="51" spans="1:10" x14ac:dyDescent="0.4">
      <c r="A51">
        <v>117</v>
      </c>
      <c r="B51">
        <v>35</v>
      </c>
      <c r="C51">
        <v>8</v>
      </c>
      <c r="D51">
        <v>33</v>
      </c>
      <c r="E51" t="s">
        <v>32</v>
      </c>
      <c r="F51">
        <v>0</v>
      </c>
      <c r="G51">
        <f>class_stocks[[#This Row],[size]]*VLOOKUP(class_stocks[[#This Row],[commodity_id]],commodities[[id]:[unit_value]],9,FALSE)</f>
        <v>0</v>
      </c>
      <c r="H51">
        <f>class_stocks[[#This Row],[size]]*VLOOKUP(class_stocks[[#This Row],[commodity_id]],commodities[[id]:[unit_value]],9,FALSE)</f>
        <v>0</v>
      </c>
      <c r="I51">
        <v>0</v>
      </c>
      <c r="J5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Power.(id_117)(sim_8)</v>
      </c>
    </row>
    <row r="52" spans="1:10" x14ac:dyDescent="0.4">
      <c r="A52">
        <v>133</v>
      </c>
      <c r="B52">
        <v>36</v>
      </c>
      <c r="C52">
        <v>8</v>
      </c>
      <c r="D52">
        <v>31</v>
      </c>
      <c r="E52" t="s">
        <v>14</v>
      </c>
      <c r="F52">
        <v>0</v>
      </c>
      <c r="G52">
        <f>class_stocks[[#This Row],[size]]*VLOOKUP(class_stocks[[#This Row],[commodity_id]],commodities[[id]:[unit_value]],9,FALSE)</f>
        <v>0</v>
      </c>
      <c r="H52">
        <f>class_stocks[[#This Row],[size]]*VLOOKUP(class_stocks[[#This Row],[commodity_id]],commodities[[id]:[unit_value]],9,FALSE)</f>
        <v>0</v>
      </c>
      <c r="I52">
        <v>0</v>
      </c>
      <c r="J5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Workers.Consumption.Consumption.(id_133)(sim_8)</v>
      </c>
    </row>
    <row r="53" spans="1:10" x14ac:dyDescent="0.4">
      <c r="A53">
        <v>134</v>
      </c>
      <c r="B53">
        <v>36</v>
      </c>
      <c r="C53">
        <v>8</v>
      </c>
      <c r="D53">
        <v>34</v>
      </c>
      <c r="E53" t="s">
        <v>30</v>
      </c>
      <c r="F53">
        <v>1500</v>
      </c>
      <c r="G53">
        <f>class_stocks[[#This Row],[size]]*VLOOKUP(class_stocks[[#This Row],[commodity_id]],commodities[[id]:[unit_value]],9,FALSE)</f>
        <v>1500</v>
      </c>
      <c r="H53">
        <f>class_stocks[[#This Row],[size]]*VLOOKUP(class_stocks[[#This Row],[commodity_id]],commodities[[id]:[unit_value]],9,FALSE)</f>
        <v>1500</v>
      </c>
      <c r="I53">
        <v>0</v>
      </c>
      <c r="J5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Workers.Money.Money.(id_134)(sim_8)</v>
      </c>
    </row>
    <row r="54" spans="1:10" x14ac:dyDescent="0.4">
      <c r="A54">
        <v>135</v>
      </c>
      <c r="B54">
        <v>36</v>
      </c>
      <c r="C54">
        <v>8</v>
      </c>
      <c r="D54">
        <v>33</v>
      </c>
      <c r="E54" t="s">
        <v>32</v>
      </c>
      <c r="F54">
        <v>3000</v>
      </c>
      <c r="G54">
        <f>class_stocks[[#This Row],[size]]*VLOOKUP(class_stocks[[#This Row],[commodity_id]],commodities[[id]:[unit_value]],9,FALSE)</f>
        <v>1500</v>
      </c>
      <c r="H54">
        <f>class_stocks[[#This Row],[size]]*VLOOKUP(class_stocks[[#This Row],[commodity_id]],commodities[[id]:[unit_value]],9,FALSE)</f>
        <v>1500</v>
      </c>
      <c r="I54">
        <v>0</v>
      </c>
      <c r="J5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Power.(id_135)(sim_8)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5974-E55F-4FCC-BFE8-94B6BCF0290A}">
  <dimension ref="A1:N9"/>
  <sheetViews>
    <sheetView workbookViewId="0">
      <selection activeCell="H28" sqref="H28"/>
    </sheetView>
  </sheetViews>
  <sheetFormatPr defaultRowHeight="14.6" x14ac:dyDescent="0.4"/>
  <cols>
    <col min="1" max="1" width="4.61328125" bestFit="1" customWidth="1"/>
    <col min="2" max="2" width="23.4609375" bestFit="1" customWidth="1"/>
    <col min="3" max="3" width="13" bestFit="1" customWidth="1"/>
    <col min="4" max="4" width="9.53515625" bestFit="1" customWidth="1"/>
    <col min="5" max="5" width="17.69140625" bestFit="1" customWidth="1"/>
    <col min="6" max="6" width="23.69140625" bestFit="1" customWidth="1"/>
    <col min="7" max="7" width="17.3828125" bestFit="1" customWidth="1"/>
    <col min="8" max="8" width="23.53515625" bestFit="1" customWidth="1"/>
    <col min="9" max="9" width="20.4609375" bestFit="1" customWidth="1"/>
    <col min="10" max="10" width="20.15234375" bestFit="1" customWidth="1"/>
    <col min="11" max="11" width="17.23046875" bestFit="1" customWidth="1"/>
    <col min="12" max="12" width="17.07421875" bestFit="1" customWidth="1"/>
    <col min="13" max="13" width="6.84375" bestFit="1" customWidth="1"/>
    <col min="14" max="14" width="9.15234375" bestFit="1" customWidth="1"/>
  </cols>
  <sheetData>
    <row r="1" spans="1:14" x14ac:dyDescent="0.4">
      <c r="A1" t="s">
        <v>0</v>
      </c>
      <c r="B1" t="s">
        <v>1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</row>
    <row r="2" spans="1:14" x14ac:dyDescent="0.4">
      <c r="A2">
        <v>1</v>
      </c>
      <c r="B2" t="s">
        <v>100</v>
      </c>
      <c r="C2">
        <v>0</v>
      </c>
      <c r="D2" t="s">
        <v>101</v>
      </c>
      <c r="E2">
        <v>1</v>
      </c>
      <c r="F2">
        <v>1</v>
      </c>
      <c r="G2">
        <v>1</v>
      </c>
      <c r="H2" t="s">
        <v>68</v>
      </c>
      <c r="I2" t="s">
        <v>68</v>
      </c>
      <c r="K2" t="s">
        <v>102</v>
      </c>
      <c r="L2" t="s">
        <v>103</v>
      </c>
      <c r="M2">
        <v>1</v>
      </c>
      <c r="N2">
        <v>1</v>
      </c>
    </row>
    <row r="3" spans="1:14" x14ac:dyDescent="0.4">
      <c r="A3">
        <v>2</v>
      </c>
      <c r="B3" t="s">
        <v>104</v>
      </c>
      <c r="C3">
        <v>0</v>
      </c>
      <c r="D3" t="s">
        <v>101</v>
      </c>
      <c r="E3">
        <v>1</v>
      </c>
      <c r="F3">
        <v>1</v>
      </c>
      <c r="G3">
        <v>1</v>
      </c>
      <c r="H3" t="s">
        <v>68</v>
      </c>
      <c r="I3" t="s">
        <v>68</v>
      </c>
      <c r="K3" t="s">
        <v>102</v>
      </c>
      <c r="L3" t="s">
        <v>103</v>
      </c>
      <c r="M3">
        <v>1</v>
      </c>
      <c r="N3">
        <v>1</v>
      </c>
    </row>
    <row r="4" spans="1:14" x14ac:dyDescent="0.4">
      <c r="A4">
        <v>3</v>
      </c>
      <c r="B4" t="s">
        <v>105</v>
      </c>
      <c r="C4">
        <v>0</v>
      </c>
      <c r="D4" t="s">
        <v>101</v>
      </c>
      <c r="E4">
        <v>2</v>
      </c>
      <c r="F4">
        <v>1</v>
      </c>
      <c r="G4">
        <v>1</v>
      </c>
      <c r="H4" t="s">
        <v>68</v>
      </c>
      <c r="I4" t="s">
        <v>68</v>
      </c>
      <c r="K4" t="s">
        <v>102</v>
      </c>
      <c r="L4" t="s">
        <v>103</v>
      </c>
      <c r="M4">
        <v>1</v>
      </c>
      <c r="N4">
        <v>1</v>
      </c>
    </row>
    <row r="5" spans="1:14" x14ac:dyDescent="0.4">
      <c r="A5">
        <v>4</v>
      </c>
      <c r="B5" t="s">
        <v>106</v>
      </c>
      <c r="C5">
        <v>0</v>
      </c>
      <c r="D5" t="s">
        <v>101</v>
      </c>
      <c r="E5">
        <v>1</v>
      </c>
      <c r="F5">
        <v>1</v>
      </c>
      <c r="G5">
        <v>1</v>
      </c>
      <c r="H5" t="s">
        <v>68</v>
      </c>
      <c r="I5" t="s">
        <v>68</v>
      </c>
      <c r="K5" t="s">
        <v>102</v>
      </c>
      <c r="L5" t="s">
        <v>103</v>
      </c>
      <c r="M5">
        <v>1</v>
      </c>
      <c r="N5">
        <v>1</v>
      </c>
    </row>
    <row r="6" spans="1:14" x14ac:dyDescent="0.4">
      <c r="A6">
        <v>5</v>
      </c>
      <c r="B6" t="s">
        <v>107</v>
      </c>
      <c r="C6">
        <v>0</v>
      </c>
      <c r="D6" t="s">
        <v>101</v>
      </c>
      <c r="E6">
        <v>1</v>
      </c>
      <c r="F6">
        <v>1</v>
      </c>
      <c r="G6">
        <v>1</v>
      </c>
      <c r="H6" t="s">
        <v>68</v>
      </c>
      <c r="I6" t="s">
        <v>68</v>
      </c>
      <c r="K6" t="s">
        <v>102</v>
      </c>
      <c r="L6" t="s">
        <v>103</v>
      </c>
      <c r="M6">
        <v>1</v>
      </c>
      <c r="N6">
        <v>1</v>
      </c>
    </row>
    <row r="7" spans="1:14" x14ac:dyDescent="0.4">
      <c r="A7">
        <v>6</v>
      </c>
      <c r="B7" t="s">
        <v>108</v>
      </c>
      <c r="C7">
        <v>0</v>
      </c>
      <c r="D7" t="s">
        <v>101</v>
      </c>
      <c r="E7">
        <v>1</v>
      </c>
      <c r="F7">
        <v>1</v>
      </c>
      <c r="G7">
        <v>1</v>
      </c>
      <c r="H7" t="s">
        <v>68</v>
      </c>
      <c r="I7" t="s">
        <v>68</v>
      </c>
      <c r="K7" t="s">
        <v>102</v>
      </c>
      <c r="L7" t="s">
        <v>103</v>
      </c>
      <c r="M7">
        <v>1</v>
      </c>
      <c r="N7">
        <v>1</v>
      </c>
    </row>
    <row r="8" spans="1:14" x14ac:dyDescent="0.4">
      <c r="A8">
        <v>7</v>
      </c>
      <c r="B8" t="s">
        <v>109</v>
      </c>
      <c r="C8">
        <v>0</v>
      </c>
      <c r="D8" t="s">
        <v>101</v>
      </c>
      <c r="E8">
        <v>1</v>
      </c>
      <c r="F8">
        <v>1</v>
      </c>
      <c r="G8">
        <v>1</v>
      </c>
      <c r="H8" t="s">
        <v>68</v>
      </c>
      <c r="I8" t="s">
        <v>68</v>
      </c>
      <c r="K8" t="s">
        <v>102</v>
      </c>
      <c r="L8" t="s">
        <v>103</v>
      </c>
      <c r="M8">
        <v>1</v>
      </c>
      <c r="N8">
        <v>1</v>
      </c>
    </row>
    <row r="9" spans="1:14" x14ac:dyDescent="0.4">
      <c r="A9">
        <v>8</v>
      </c>
      <c r="B9" t="s">
        <v>110</v>
      </c>
      <c r="C9">
        <v>0</v>
      </c>
      <c r="D9" t="s">
        <v>101</v>
      </c>
      <c r="E9">
        <v>1</v>
      </c>
      <c r="F9">
        <v>1</v>
      </c>
      <c r="G9">
        <v>1</v>
      </c>
      <c r="H9" t="s">
        <v>68</v>
      </c>
      <c r="I9" t="s">
        <v>68</v>
      </c>
      <c r="K9" t="s">
        <v>102</v>
      </c>
      <c r="L9" t="s">
        <v>103</v>
      </c>
      <c r="M9">
        <v>1</v>
      </c>
      <c r="N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7C01-3400-4EBC-96E0-5588A6AD92CF}">
  <dimension ref="A1:K83"/>
  <sheetViews>
    <sheetView workbookViewId="0">
      <selection activeCell="K1" sqref="K1"/>
    </sheetView>
  </sheetViews>
  <sheetFormatPr defaultRowHeight="14.6" x14ac:dyDescent="0.4"/>
  <cols>
    <col min="5" max="5" width="12.4609375" bestFit="1" customWidth="1"/>
    <col min="11" max="11" width="58.61328125" bestFit="1" customWidth="1"/>
  </cols>
  <sheetData>
    <row r="1" spans="1:11" x14ac:dyDescent="0.4">
      <c r="A1" t="s">
        <v>0</v>
      </c>
      <c r="B1" t="s">
        <v>24</v>
      </c>
      <c r="C1" t="s">
        <v>2</v>
      </c>
      <c r="D1" t="s">
        <v>28</v>
      </c>
      <c r="E1" t="s">
        <v>25</v>
      </c>
      <c r="F1" t="s">
        <v>26</v>
      </c>
      <c r="G1" t="s">
        <v>27</v>
      </c>
      <c r="H1" t="s">
        <v>29</v>
      </c>
      <c r="I1" t="s">
        <v>70</v>
      </c>
      <c r="J1" t="s">
        <v>71</v>
      </c>
      <c r="K1" t="s">
        <v>1</v>
      </c>
    </row>
    <row r="2" spans="1:11" x14ac:dyDescent="0.4">
      <c r="A2">
        <v>6</v>
      </c>
      <c r="B2">
        <v>1</v>
      </c>
      <c r="C2">
        <v>1</v>
      </c>
      <c r="D2">
        <v>4</v>
      </c>
      <c r="E2" t="s">
        <v>30</v>
      </c>
      <c r="F2">
        <v>8000</v>
      </c>
      <c r="G2">
        <v>0</v>
      </c>
      <c r="H2">
        <v>0</v>
      </c>
      <c r="I2">
        <v>8000</v>
      </c>
      <c r="J2">
        <v>8000</v>
      </c>
      <c r="K2" t="s">
        <v>119</v>
      </c>
    </row>
    <row r="3" spans="1:11" x14ac:dyDescent="0.4">
      <c r="A3">
        <v>8</v>
      </c>
      <c r="B3">
        <v>1</v>
      </c>
      <c r="C3">
        <v>1</v>
      </c>
      <c r="D3">
        <v>2</v>
      </c>
      <c r="E3" t="s">
        <v>31</v>
      </c>
      <c r="F3">
        <v>0</v>
      </c>
      <c r="G3">
        <v>0.33333333333333331</v>
      </c>
      <c r="H3">
        <v>0</v>
      </c>
      <c r="I3">
        <v>0</v>
      </c>
      <c r="J3">
        <v>0</v>
      </c>
      <c r="K3" t="s">
        <v>120</v>
      </c>
    </row>
    <row r="4" spans="1:11" x14ac:dyDescent="0.4">
      <c r="A4">
        <v>9</v>
      </c>
      <c r="B4">
        <v>1</v>
      </c>
      <c r="C4">
        <v>1</v>
      </c>
      <c r="D4">
        <v>3</v>
      </c>
      <c r="E4" t="s">
        <v>31</v>
      </c>
      <c r="F4">
        <v>0</v>
      </c>
      <c r="G4">
        <v>0.66666666666666663</v>
      </c>
      <c r="H4">
        <v>0</v>
      </c>
      <c r="I4">
        <v>0</v>
      </c>
      <c r="J4">
        <v>0</v>
      </c>
      <c r="K4" t="s">
        <v>121</v>
      </c>
    </row>
    <row r="5" spans="1:11" x14ac:dyDescent="0.4">
      <c r="A5">
        <v>5</v>
      </c>
      <c r="B5">
        <v>1</v>
      </c>
      <c r="C5">
        <v>1</v>
      </c>
      <c r="D5">
        <v>3</v>
      </c>
      <c r="E5" t="s">
        <v>32</v>
      </c>
      <c r="F5">
        <v>6000</v>
      </c>
      <c r="G5">
        <v>0</v>
      </c>
      <c r="H5">
        <v>0</v>
      </c>
      <c r="I5">
        <v>6000</v>
      </c>
      <c r="J5">
        <v>6000</v>
      </c>
      <c r="K5" t="s">
        <v>122</v>
      </c>
    </row>
    <row r="6" spans="1:11" x14ac:dyDescent="0.4">
      <c r="A6">
        <v>7</v>
      </c>
      <c r="B6">
        <v>2</v>
      </c>
      <c r="C6">
        <v>1</v>
      </c>
      <c r="D6">
        <v>4</v>
      </c>
      <c r="E6" t="s">
        <v>30</v>
      </c>
      <c r="F6">
        <v>4000</v>
      </c>
      <c r="G6">
        <v>0</v>
      </c>
      <c r="H6">
        <v>0</v>
      </c>
      <c r="I6">
        <v>4000</v>
      </c>
      <c r="J6">
        <v>4000</v>
      </c>
      <c r="K6" t="s">
        <v>123</v>
      </c>
    </row>
    <row r="7" spans="1:11" x14ac:dyDescent="0.4">
      <c r="A7">
        <v>4</v>
      </c>
      <c r="B7">
        <v>2</v>
      </c>
      <c r="C7">
        <v>1</v>
      </c>
      <c r="D7">
        <v>2</v>
      </c>
      <c r="E7" t="s">
        <v>31</v>
      </c>
      <c r="F7">
        <v>0</v>
      </c>
      <c r="G7">
        <v>0.33333333333333331</v>
      </c>
      <c r="H7">
        <v>0</v>
      </c>
      <c r="I7">
        <v>0</v>
      </c>
      <c r="J7">
        <v>0</v>
      </c>
      <c r="K7" t="s">
        <v>125</v>
      </c>
    </row>
    <row r="8" spans="1:11" x14ac:dyDescent="0.4">
      <c r="A8">
        <v>1</v>
      </c>
      <c r="B8">
        <v>2</v>
      </c>
      <c r="C8">
        <v>1</v>
      </c>
      <c r="D8">
        <v>3</v>
      </c>
      <c r="E8" t="s">
        <v>31</v>
      </c>
      <c r="F8">
        <v>0</v>
      </c>
      <c r="G8">
        <v>0.66666666666666663</v>
      </c>
      <c r="H8">
        <v>0</v>
      </c>
      <c r="I8">
        <v>0</v>
      </c>
      <c r="J8">
        <v>0</v>
      </c>
      <c r="K8" t="s">
        <v>124</v>
      </c>
    </row>
    <row r="9" spans="1:11" x14ac:dyDescent="0.4">
      <c r="A9">
        <v>10</v>
      </c>
      <c r="B9">
        <v>2</v>
      </c>
      <c r="C9">
        <v>1</v>
      </c>
      <c r="D9">
        <v>1</v>
      </c>
      <c r="E9" t="s">
        <v>32</v>
      </c>
      <c r="F9">
        <v>3000</v>
      </c>
      <c r="G9">
        <v>0</v>
      </c>
      <c r="H9">
        <v>0</v>
      </c>
      <c r="I9">
        <v>3000</v>
      </c>
      <c r="J9">
        <v>3000</v>
      </c>
      <c r="K9" t="s">
        <v>126</v>
      </c>
    </row>
    <row r="10" spans="1:11" x14ac:dyDescent="0.4">
      <c r="A10">
        <v>21</v>
      </c>
      <c r="B10">
        <v>3</v>
      </c>
      <c r="C10">
        <v>2</v>
      </c>
      <c r="D10">
        <v>8</v>
      </c>
      <c r="E10" t="s">
        <v>30</v>
      </c>
      <c r="F10">
        <v>3000</v>
      </c>
      <c r="G10">
        <v>0</v>
      </c>
      <c r="H10">
        <v>0</v>
      </c>
      <c r="I10">
        <v>3000</v>
      </c>
      <c r="J10">
        <v>3000</v>
      </c>
      <c r="K10" t="s">
        <v>127</v>
      </c>
    </row>
    <row r="11" spans="1:11" x14ac:dyDescent="0.4">
      <c r="A11">
        <v>18</v>
      </c>
      <c r="B11">
        <v>3</v>
      </c>
      <c r="C11">
        <v>2</v>
      </c>
      <c r="D11">
        <v>6</v>
      </c>
      <c r="E11" t="s">
        <v>31</v>
      </c>
      <c r="F11">
        <v>0</v>
      </c>
      <c r="G11">
        <v>0.33333333333333331</v>
      </c>
      <c r="H11">
        <v>0</v>
      </c>
      <c r="I11">
        <v>0</v>
      </c>
      <c r="J11">
        <v>0</v>
      </c>
      <c r="K11" t="s">
        <v>128</v>
      </c>
    </row>
    <row r="12" spans="1:11" x14ac:dyDescent="0.4">
      <c r="A12">
        <v>23</v>
      </c>
      <c r="B12">
        <v>3</v>
      </c>
      <c r="C12">
        <v>2</v>
      </c>
      <c r="D12">
        <v>7</v>
      </c>
      <c r="E12" t="s">
        <v>31</v>
      </c>
      <c r="F12">
        <v>0</v>
      </c>
      <c r="G12">
        <v>0.66666666666666663</v>
      </c>
      <c r="H12">
        <v>0</v>
      </c>
      <c r="I12">
        <v>0</v>
      </c>
      <c r="J12">
        <v>0</v>
      </c>
      <c r="K12" t="s">
        <v>129</v>
      </c>
    </row>
    <row r="13" spans="1:11" x14ac:dyDescent="0.4">
      <c r="A13">
        <v>24</v>
      </c>
      <c r="B13">
        <v>3</v>
      </c>
      <c r="C13">
        <v>2</v>
      </c>
      <c r="D13">
        <v>5</v>
      </c>
      <c r="E13" t="s">
        <v>32</v>
      </c>
      <c r="F13">
        <v>3000</v>
      </c>
      <c r="G13">
        <v>0</v>
      </c>
      <c r="H13">
        <v>0</v>
      </c>
      <c r="I13">
        <v>3000</v>
      </c>
      <c r="J13">
        <v>3000</v>
      </c>
      <c r="K13" t="s">
        <v>130</v>
      </c>
    </row>
    <row r="14" spans="1:11" x14ac:dyDescent="0.4">
      <c r="A14">
        <v>22</v>
      </c>
      <c r="B14">
        <v>4</v>
      </c>
      <c r="C14">
        <v>2</v>
      </c>
      <c r="D14">
        <v>8</v>
      </c>
      <c r="E14" t="s">
        <v>30</v>
      </c>
      <c r="F14">
        <v>6000</v>
      </c>
      <c r="G14">
        <v>0</v>
      </c>
      <c r="H14">
        <v>0</v>
      </c>
      <c r="I14">
        <v>6000</v>
      </c>
      <c r="J14">
        <v>6000</v>
      </c>
      <c r="K14" t="s">
        <v>131</v>
      </c>
    </row>
    <row r="15" spans="1:11" x14ac:dyDescent="0.4">
      <c r="A15">
        <v>17</v>
      </c>
      <c r="B15">
        <v>4</v>
      </c>
      <c r="C15">
        <v>2</v>
      </c>
      <c r="D15">
        <v>6</v>
      </c>
      <c r="E15" t="s">
        <v>31</v>
      </c>
      <c r="F15">
        <v>0</v>
      </c>
      <c r="G15">
        <v>0.33333333333333331</v>
      </c>
      <c r="H15">
        <v>0</v>
      </c>
      <c r="I15">
        <v>0</v>
      </c>
      <c r="J15">
        <v>0</v>
      </c>
      <c r="K15" t="s">
        <v>132</v>
      </c>
    </row>
    <row r="16" spans="1:11" x14ac:dyDescent="0.4">
      <c r="A16">
        <v>20</v>
      </c>
      <c r="B16">
        <v>4</v>
      </c>
      <c r="C16">
        <v>2</v>
      </c>
      <c r="D16">
        <v>7</v>
      </c>
      <c r="E16" t="s">
        <v>31</v>
      </c>
      <c r="F16">
        <v>0</v>
      </c>
      <c r="G16">
        <v>0.66666666666666663</v>
      </c>
      <c r="H16">
        <v>0</v>
      </c>
      <c r="I16">
        <v>0</v>
      </c>
      <c r="J16">
        <v>0</v>
      </c>
      <c r="K16" t="s">
        <v>133</v>
      </c>
    </row>
    <row r="17" spans="1:11" x14ac:dyDescent="0.4">
      <c r="A17">
        <v>19</v>
      </c>
      <c r="B17">
        <v>4</v>
      </c>
      <c r="C17">
        <v>2</v>
      </c>
      <c r="D17">
        <v>7</v>
      </c>
      <c r="E17" t="s">
        <v>32</v>
      </c>
      <c r="F17">
        <v>6000</v>
      </c>
      <c r="G17">
        <v>0</v>
      </c>
      <c r="H17">
        <v>0</v>
      </c>
      <c r="I17">
        <v>6000</v>
      </c>
      <c r="J17">
        <v>6000</v>
      </c>
      <c r="K17" t="s">
        <v>134</v>
      </c>
    </row>
    <row r="18" spans="1:11" x14ac:dyDescent="0.4">
      <c r="A18">
        <v>31</v>
      </c>
      <c r="B18">
        <v>5</v>
      </c>
      <c r="C18">
        <v>3</v>
      </c>
      <c r="D18">
        <v>12</v>
      </c>
      <c r="E18" t="s">
        <v>30</v>
      </c>
      <c r="F18">
        <v>4000</v>
      </c>
      <c r="G18">
        <v>0</v>
      </c>
      <c r="H18">
        <v>0</v>
      </c>
      <c r="I18">
        <v>4000</v>
      </c>
      <c r="J18">
        <v>4000</v>
      </c>
      <c r="K18" t="s">
        <v>111</v>
      </c>
    </row>
    <row r="19" spans="1:11" x14ac:dyDescent="0.4">
      <c r="A19">
        <v>36</v>
      </c>
      <c r="B19">
        <v>5</v>
      </c>
      <c r="C19">
        <v>3</v>
      </c>
      <c r="D19">
        <v>10</v>
      </c>
      <c r="E19" t="s">
        <v>31</v>
      </c>
      <c r="F19">
        <v>0</v>
      </c>
      <c r="G19">
        <v>0.33333333333333331</v>
      </c>
      <c r="H19">
        <v>0</v>
      </c>
      <c r="I19">
        <v>0</v>
      </c>
      <c r="J19">
        <v>0</v>
      </c>
      <c r="K19" t="s">
        <v>113</v>
      </c>
    </row>
    <row r="20" spans="1:11" x14ac:dyDescent="0.4">
      <c r="A20">
        <v>33</v>
      </c>
      <c r="B20">
        <v>5</v>
      </c>
      <c r="C20">
        <v>3</v>
      </c>
      <c r="D20">
        <v>11</v>
      </c>
      <c r="E20" t="s">
        <v>31</v>
      </c>
      <c r="F20">
        <v>0</v>
      </c>
      <c r="G20">
        <v>0.66666666666666663</v>
      </c>
      <c r="H20">
        <v>0</v>
      </c>
      <c r="I20">
        <v>0</v>
      </c>
      <c r="J20">
        <v>0</v>
      </c>
      <c r="K20" t="s">
        <v>112</v>
      </c>
    </row>
    <row r="21" spans="1:11" x14ac:dyDescent="0.4">
      <c r="A21">
        <v>38</v>
      </c>
      <c r="B21">
        <v>5</v>
      </c>
      <c r="C21">
        <v>3</v>
      </c>
      <c r="D21">
        <v>9</v>
      </c>
      <c r="E21" t="s">
        <v>32</v>
      </c>
      <c r="F21">
        <v>3000</v>
      </c>
      <c r="G21">
        <v>0</v>
      </c>
      <c r="H21">
        <v>0</v>
      </c>
      <c r="I21">
        <v>3000</v>
      </c>
      <c r="J21">
        <v>3000</v>
      </c>
      <c r="K21" t="s">
        <v>114</v>
      </c>
    </row>
    <row r="22" spans="1:11" x14ac:dyDescent="0.4">
      <c r="A22">
        <v>32</v>
      </c>
      <c r="B22">
        <v>6</v>
      </c>
      <c r="C22">
        <v>3</v>
      </c>
      <c r="D22">
        <v>12</v>
      </c>
      <c r="E22" t="s">
        <v>30</v>
      </c>
      <c r="F22">
        <v>8000</v>
      </c>
      <c r="G22">
        <v>0</v>
      </c>
      <c r="H22">
        <v>0</v>
      </c>
      <c r="I22">
        <v>8000</v>
      </c>
      <c r="J22">
        <v>8000</v>
      </c>
      <c r="K22" t="s">
        <v>115</v>
      </c>
    </row>
    <row r="23" spans="1:11" x14ac:dyDescent="0.4">
      <c r="A23">
        <v>35</v>
      </c>
      <c r="B23">
        <v>6</v>
      </c>
      <c r="C23">
        <v>3</v>
      </c>
      <c r="D23">
        <v>10</v>
      </c>
      <c r="E23" t="s">
        <v>31</v>
      </c>
      <c r="F23">
        <v>0</v>
      </c>
      <c r="G23">
        <v>0.33333333333333331</v>
      </c>
      <c r="H23">
        <v>0</v>
      </c>
      <c r="I23">
        <v>0</v>
      </c>
      <c r="J23">
        <v>0</v>
      </c>
      <c r="K23" t="s">
        <v>117</v>
      </c>
    </row>
    <row r="24" spans="1:11" x14ac:dyDescent="0.4">
      <c r="A24">
        <v>34</v>
      </c>
      <c r="B24">
        <v>6</v>
      </c>
      <c r="C24">
        <v>3</v>
      </c>
      <c r="D24">
        <v>11</v>
      </c>
      <c r="E24" t="s">
        <v>31</v>
      </c>
      <c r="F24">
        <v>0</v>
      </c>
      <c r="G24">
        <v>0.66666666666666663</v>
      </c>
      <c r="H24">
        <v>0</v>
      </c>
      <c r="I24">
        <v>0</v>
      </c>
      <c r="J24">
        <v>0</v>
      </c>
      <c r="K24" t="s">
        <v>116</v>
      </c>
    </row>
    <row r="25" spans="1:11" x14ac:dyDescent="0.4">
      <c r="A25">
        <v>37</v>
      </c>
      <c r="B25">
        <v>6</v>
      </c>
      <c r="C25">
        <v>3</v>
      </c>
      <c r="D25">
        <v>11</v>
      </c>
      <c r="E25" t="s">
        <v>32</v>
      </c>
      <c r="F25">
        <v>6000</v>
      </c>
      <c r="G25">
        <v>0</v>
      </c>
      <c r="H25">
        <v>0</v>
      </c>
      <c r="I25">
        <v>6000</v>
      </c>
      <c r="J25">
        <v>6000</v>
      </c>
      <c r="K25" t="s">
        <v>118</v>
      </c>
    </row>
    <row r="26" spans="1:11" x14ac:dyDescent="0.4">
      <c r="A26">
        <v>53</v>
      </c>
      <c r="B26">
        <v>7</v>
      </c>
      <c r="C26">
        <v>4</v>
      </c>
      <c r="D26">
        <v>16</v>
      </c>
      <c r="E26" t="s">
        <v>30</v>
      </c>
      <c r="F26">
        <v>6000</v>
      </c>
      <c r="G26">
        <v>0</v>
      </c>
      <c r="H26">
        <v>0</v>
      </c>
      <c r="I26">
        <v>6000</v>
      </c>
      <c r="J26">
        <v>6000</v>
      </c>
      <c r="K26" t="s">
        <v>135</v>
      </c>
    </row>
    <row r="27" spans="1:11" x14ac:dyDescent="0.4">
      <c r="A27">
        <v>51</v>
      </c>
      <c r="B27">
        <v>7</v>
      </c>
      <c r="C27">
        <v>4</v>
      </c>
      <c r="D27">
        <v>13</v>
      </c>
      <c r="E27" t="s">
        <v>31</v>
      </c>
      <c r="F27">
        <v>0</v>
      </c>
      <c r="G27">
        <v>0.33333333333333331</v>
      </c>
      <c r="H27">
        <v>0</v>
      </c>
      <c r="I27">
        <v>0</v>
      </c>
      <c r="J27">
        <v>0</v>
      </c>
      <c r="K27" t="s">
        <v>136</v>
      </c>
    </row>
    <row r="28" spans="1:11" x14ac:dyDescent="0.4">
      <c r="A28">
        <v>52</v>
      </c>
      <c r="B28">
        <v>7</v>
      </c>
      <c r="C28">
        <v>4</v>
      </c>
      <c r="D28">
        <v>15</v>
      </c>
      <c r="E28" t="s">
        <v>31</v>
      </c>
      <c r="F28">
        <v>0</v>
      </c>
      <c r="G28">
        <v>0.66666666666666663</v>
      </c>
      <c r="H28">
        <v>0</v>
      </c>
      <c r="I28">
        <v>0</v>
      </c>
      <c r="J28">
        <v>0</v>
      </c>
      <c r="K28" t="s">
        <v>137</v>
      </c>
    </row>
    <row r="29" spans="1:11" x14ac:dyDescent="0.4">
      <c r="A29">
        <v>50</v>
      </c>
      <c r="B29">
        <v>7</v>
      </c>
      <c r="C29">
        <v>4</v>
      </c>
      <c r="D29">
        <v>15</v>
      </c>
      <c r="E29" t="s">
        <v>32</v>
      </c>
      <c r="F29">
        <v>6000</v>
      </c>
      <c r="G29">
        <v>0</v>
      </c>
      <c r="H29">
        <v>0</v>
      </c>
      <c r="I29">
        <v>6000</v>
      </c>
      <c r="J29">
        <v>6000</v>
      </c>
      <c r="K29" t="s">
        <v>138</v>
      </c>
    </row>
    <row r="30" spans="1:11" x14ac:dyDescent="0.4">
      <c r="A30">
        <v>54</v>
      </c>
      <c r="B30">
        <v>8</v>
      </c>
      <c r="C30">
        <v>4</v>
      </c>
      <c r="D30">
        <v>16</v>
      </c>
      <c r="E30" t="s">
        <v>30</v>
      </c>
      <c r="F30">
        <v>3000</v>
      </c>
      <c r="G30">
        <v>0</v>
      </c>
      <c r="H30">
        <v>0</v>
      </c>
      <c r="I30">
        <v>3000</v>
      </c>
      <c r="J30">
        <v>3000</v>
      </c>
      <c r="K30" t="s">
        <v>139</v>
      </c>
    </row>
    <row r="31" spans="1:11" x14ac:dyDescent="0.4">
      <c r="A31">
        <v>46</v>
      </c>
      <c r="B31">
        <v>8</v>
      </c>
      <c r="C31">
        <v>4</v>
      </c>
      <c r="D31">
        <v>13</v>
      </c>
      <c r="E31" t="s">
        <v>31</v>
      </c>
      <c r="F31">
        <v>0</v>
      </c>
      <c r="G31">
        <v>0.33333333333333331</v>
      </c>
      <c r="H31">
        <v>0</v>
      </c>
      <c r="I31">
        <v>0</v>
      </c>
      <c r="J31">
        <v>0</v>
      </c>
      <c r="K31" t="s">
        <v>140</v>
      </c>
    </row>
    <row r="32" spans="1:11" x14ac:dyDescent="0.4">
      <c r="A32">
        <v>49</v>
      </c>
      <c r="B32">
        <v>8</v>
      </c>
      <c r="C32">
        <v>4</v>
      </c>
      <c r="D32">
        <v>15</v>
      </c>
      <c r="E32" t="s">
        <v>31</v>
      </c>
      <c r="F32">
        <v>0</v>
      </c>
      <c r="G32">
        <v>0.66666666666666663</v>
      </c>
      <c r="H32">
        <v>0</v>
      </c>
      <c r="I32">
        <v>0</v>
      </c>
      <c r="J32">
        <v>0</v>
      </c>
      <c r="K32" t="s">
        <v>141</v>
      </c>
    </row>
    <row r="33" spans="1:11" x14ac:dyDescent="0.4">
      <c r="A33">
        <v>55</v>
      </c>
      <c r="B33">
        <v>8</v>
      </c>
      <c r="C33">
        <v>4</v>
      </c>
      <c r="D33">
        <v>17</v>
      </c>
      <c r="E33" t="s">
        <v>32</v>
      </c>
      <c r="F33">
        <v>3000</v>
      </c>
      <c r="G33">
        <v>0</v>
      </c>
      <c r="H33">
        <v>0</v>
      </c>
      <c r="I33">
        <v>3000</v>
      </c>
      <c r="J33">
        <v>3000</v>
      </c>
      <c r="K33" t="s">
        <v>142</v>
      </c>
    </row>
    <row r="34" spans="1:11" x14ac:dyDescent="0.4">
      <c r="A34">
        <v>57</v>
      </c>
      <c r="B34">
        <v>9</v>
      </c>
      <c r="C34">
        <v>4</v>
      </c>
      <c r="D34">
        <v>16</v>
      </c>
      <c r="E34" t="s">
        <v>30</v>
      </c>
      <c r="F34">
        <v>3000</v>
      </c>
      <c r="G34">
        <v>0</v>
      </c>
      <c r="H34">
        <v>0</v>
      </c>
      <c r="I34">
        <v>3000</v>
      </c>
      <c r="J34">
        <v>3000</v>
      </c>
      <c r="K34" t="s">
        <v>143</v>
      </c>
    </row>
    <row r="35" spans="1:11" x14ac:dyDescent="0.4">
      <c r="A35">
        <v>48</v>
      </c>
      <c r="B35">
        <v>9</v>
      </c>
      <c r="C35">
        <v>4</v>
      </c>
      <c r="D35">
        <v>15</v>
      </c>
      <c r="E35" t="s">
        <v>31</v>
      </c>
      <c r="F35">
        <v>0</v>
      </c>
      <c r="G35">
        <v>0.66666666666666663</v>
      </c>
      <c r="H35">
        <v>0</v>
      </c>
      <c r="I35">
        <v>0</v>
      </c>
      <c r="J35">
        <v>0</v>
      </c>
      <c r="K35" t="s">
        <v>144</v>
      </c>
    </row>
    <row r="36" spans="1:11" x14ac:dyDescent="0.4">
      <c r="A36">
        <v>56</v>
      </c>
      <c r="B36">
        <v>9</v>
      </c>
      <c r="C36">
        <v>4</v>
      </c>
      <c r="D36">
        <v>13</v>
      </c>
      <c r="E36" t="s">
        <v>31</v>
      </c>
      <c r="F36">
        <v>0</v>
      </c>
      <c r="G36">
        <v>0.33333333333333331</v>
      </c>
      <c r="H36">
        <v>0</v>
      </c>
      <c r="I36">
        <v>0</v>
      </c>
      <c r="J36">
        <v>0</v>
      </c>
      <c r="K36" t="s">
        <v>145</v>
      </c>
    </row>
    <row r="37" spans="1:11" x14ac:dyDescent="0.4">
      <c r="A37">
        <v>47</v>
      </c>
      <c r="B37">
        <v>9</v>
      </c>
      <c r="C37">
        <v>4</v>
      </c>
      <c r="D37">
        <v>14</v>
      </c>
      <c r="E37" t="s">
        <v>32</v>
      </c>
      <c r="F37">
        <v>3000</v>
      </c>
      <c r="G37">
        <v>0</v>
      </c>
      <c r="H37">
        <v>0</v>
      </c>
      <c r="I37">
        <v>3000</v>
      </c>
      <c r="J37">
        <v>3000</v>
      </c>
      <c r="K37" t="s">
        <v>146</v>
      </c>
    </row>
    <row r="38" spans="1:11" x14ac:dyDescent="0.4">
      <c r="A38">
        <v>71</v>
      </c>
      <c r="B38">
        <v>10</v>
      </c>
      <c r="C38">
        <v>5</v>
      </c>
      <c r="D38">
        <v>21</v>
      </c>
      <c r="E38" t="s">
        <v>30</v>
      </c>
      <c r="F38">
        <v>3000</v>
      </c>
      <c r="G38">
        <v>0</v>
      </c>
      <c r="H38">
        <v>0</v>
      </c>
      <c r="I38">
        <v>3000</v>
      </c>
      <c r="J38">
        <v>3000</v>
      </c>
      <c r="K38" t="s">
        <v>147</v>
      </c>
    </row>
    <row r="39" spans="1:11" x14ac:dyDescent="0.4">
      <c r="A39">
        <v>68</v>
      </c>
      <c r="B39">
        <v>10</v>
      </c>
      <c r="C39">
        <v>5</v>
      </c>
      <c r="D39">
        <v>20</v>
      </c>
      <c r="E39" t="s">
        <v>31</v>
      </c>
      <c r="F39">
        <v>0</v>
      </c>
      <c r="G39">
        <v>0.5</v>
      </c>
      <c r="H39">
        <v>0</v>
      </c>
      <c r="I39">
        <v>0</v>
      </c>
      <c r="J39">
        <v>0</v>
      </c>
      <c r="K39" t="s">
        <v>148</v>
      </c>
    </row>
    <row r="40" spans="1:11" x14ac:dyDescent="0.4">
      <c r="A40">
        <v>69</v>
      </c>
      <c r="B40">
        <v>10</v>
      </c>
      <c r="C40">
        <v>5</v>
      </c>
      <c r="D40">
        <v>19</v>
      </c>
      <c r="E40" t="s">
        <v>31</v>
      </c>
      <c r="F40">
        <v>0</v>
      </c>
      <c r="G40">
        <v>0.5</v>
      </c>
      <c r="H40">
        <v>0</v>
      </c>
      <c r="I40">
        <v>0</v>
      </c>
      <c r="J40">
        <v>0</v>
      </c>
      <c r="K40" t="s">
        <v>149</v>
      </c>
    </row>
    <row r="41" spans="1:11" x14ac:dyDescent="0.4">
      <c r="A41">
        <v>72</v>
      </c>
      <c r="B41">
        <v>10</v>
      </c>
      <c r="C41">
        <v>5</v>
      </c>
      <c r="D41">
        <v>18</v>
      </c>
      <c r="E41" t="s">
        <v>32</v>
      </c>
      <c r="F41">
        <v>3000</v>
      </c>
      <c r="G41">
        <v>0</v>
      </c>
      <c r="H41">
        <v>0</v>
      </c>
      <c r="I41">
        <v>3000</v>
      </c>
      <c r="J41">
        <v>3000</v>
      </c>
      <c r="K41" t="s">
        <v>150</v>
      </c>
    </row>
    <row r="42" spans="1:11" x14ac:dyDescent="0.4">
      <c r="A42">
        <v>67</v>
      </c>
      <c r="B42">
        <v>11</v>
      </c>
      <c r="C42">
        <v>5</v>
      </c>
      <c r="D42">
        <v>21</v>
      </c>
      <c r="E42" t="s">
        <v>30</v>
      </c>
      <c r="F42">
        <v>9000</v>
      </c>
      <c r="G42">
        <v>0</v>
      </c>
      <c r="H42">
        <v>0</v>
      </c>
      <c r="I42">
        <v>9000</v>
      </c>
      <c r="J42">
        <v>9000</v>
      </c>
      <c r="K42" t="s">
        <v>151</v>
      </c>
    </row>
    <row r="43" spans="1:11" x14ac:dyDescent="0.4">
      <c r="A43">
        <v>66</v>
      </c>
      <c r="B43">
        <v>11</v>
      </c>
      <c r="C43">
        <v>5</v>
      </c>
      <c r="D43">
        <v>20</v>
      </c>
      <c r="E43" t="s">
        <v>31</v>
      </c>
      <c r="F43">
        <v>0</v>
      </c>
      <c r="G43">
        <v>0.66666666666666663</v>
      </c>
      <c r="H43">
        <v>0</v>
      </c>
      <c r="I43">
        <v>0</v>
      </c>
      <c r="J43">
        <v>0</v>
      </c>
      <c r="K43" t="s">
        <v>152</v>
      </c>
    </row>
    <row r="44" spans="1:11" x14ac:dyDescent="0.4">
      <c r="A44">
        <v>70</v>
      </c>
      <c r="B44">
        <v>11</v>
      </c>
      <c r="C44">
        <v>5</v>
      </c>
      <c r="D44">
        <v>19</v>
      </c>
      <c r="E44" t="s">
        <v>31</v>
      </c>
      <c r="F44">
        <v>0</v>
      </c>
      <c r="G44">
        <v>0.33333333333333331</v>
      </c>
      <c r="H44">
        <v>0</v>
      </c>
      <c r="I44">
        <v>0</v>
      </c>
      <c r="J44">
        <v>0</v>
      </c>
      <c r="K44" t="s">
        <v>153</v>
      </c>
    </row>
    <row r="45" spans="1:11" x14ac:dyDescent="0.4">
      <c r="A45">
        <v>65</v>
      </c>
      <c r="B45">
        <v>11</v>
      </c>
      <c r="C45">
        <v>5</v>
      </c>
      <c r="D45">
        <v>20</v>
      </c>
      <c r="E45" t="s">
        <v>32</v>
      </c>
      <c r="F45">
        <v>5500</v>
      </c>
      <c r="G45">
        <v>0</v>
      </c>
      <c r="H45">
        <v>0</v>
      </c>
      <c r="I45">
        <v>5500</v>
      </c>
      <c r="J45">
        <v>5500</v>
      </c>
      <c r="K45" t="s">
        <v>154</v>
      </c>
    </row>
    <row r="46" spans="1:11" x14ac:dyDescent="0.4">
      <c r="A46">
        <v>83</v>
      </c>
      <c r="B46">
        <v>12</v>
      </c>
      <c r="C46">
        <v>6</v>
      </c>
      <c r="D46">
        <v>25</v>
      </c>
      <c r="E46" t="s">
        <v>30</v>
      </c>
      <c r="F46">
        <v>6000</v>
      </c>
      <c r="G46">
        <v>0</v>
      </c>
      <c r="H46">
        <v>0</v>
      </c>
      <c r="I46">
        <v>6000</v>
      </c>
      <c r="J46">
        <v>6000</v>
      </c>
      <c r="K46" t="s">
        <v>155</v>
      </c>
    </row>
    <row r="47" spans="1:11" x14ac:dyDescent="0.4">
      <c r="A47">
        <v>81</v>
      </c>
      <c r="B47">
        <v>12</v>
      </c>
      <c r="C47">
        <v>6</v>
      </c>
      <c r="D47">
        <v>23</v>
      </c>
      <c r="E47" t="s">
        <v>31</v>
      </c>
      <c r="F47">
        <v>0</v>
      </c>
      <c r="G47">
        <v>0.33333333333333331</v>
      </c>
      <c r="H47">
        <v>0</v>
      </c>
      <c r="I47">
        <v>0</v>
      </c>
      <c r="J47">
        <v>0</v>
      </c>
      <c r="K47" t="s">
        <v>156</v>
      </c>
    </row>
    <row r="48" spans="1:11" x14ac:dyDescent="0.4">
      <c r="A48">
        <v>84</v>
      </c>
      <c r="B48">
        <v>12</v>
      </c>
      <c r="C48">
        <v>6</v>
      </c>
      <c r="D48">
        <v>24</v>
      </c>
      <c r="E48" t="s">
        <v>31</v>
      </c>
      <c r="F48">
        <v>0</v>
      </c>
      <c r="G48">
        <v>0.66666666666666663</v>
      </c>
      <c r="H48">
        <v>0</v>
      </c>
      <c r="I48">
        <v>0</v>
      </c>
      <c r="J48">
        <v>0</v>
      </c>
      <c r="K48" t="s">
        <v>157</v>
      </c>
    </row>
    <row r="49" spans="1:11" x14ac:dyDescent="0.4">
      <c r="A49">
        <v>79</v>
      </c>
      <c r="B49">
        <v>12</v>
      </c>
      <c r="C49">
        <v>6</v>
      </c>
      <c r="D49">
        <v>24</v>
      </c>
      <c r="E49" t="s">
        <v>32</v>
      </c>
      <c r="F49">
        <v>6000</v>
      </c>
      <c r="G49">
        <v>0</v>
      </c>
      <c r="H49">
        <v>0</v>
      </c>
      <c r="I49">
        <v>6000</v>
      </c>
      <c r="J49">
        <v>6000</v>
      </c>
      <c r="K49" t="s">
        <v>158</v>
      </c>
    </row>
    <row r="50" spans="1:11" x14ac:dyDescent="0.4">
      <c r="A50">
        <v>80</v>
      </c>
      <c r="B50">
        <v>13</v>
      </c>
      <c r="C50">
        <v>6</v>
      </c>
      <c r="D50">
        <v>25</v>
      </c>
      <c r="E50" t="s">
        <v>30</v>
      </c>
      <c r="F50">
        <v>4000</v>
      </c>
      <c r="G50">
        <v>0</v>
      </c>
      <c r="H50">
        <v>0</v>
      </c>
      <c r="I50">
        <v>4000</v>
      </c>
      <c r="J50">
        <v>4000</v>
      </c>
      <c r="K50" t="s">
        <v>159</v>
      </c>
    </row>
    <row r="51" spans="1:11" x14ac:dyDescent="0.4">
      <c r="A51">
        <v>82</v>
      </c>
      <c r="B51">
        <v>13</v>
      </c>
      <c r="C51">
        <v>6</v>
      </c>
      <c r="D51">
        <v>23</v>
      </c>
      <c r="E51" t="s">
        <v>31</v>
      </c>
      <c r="F51">
        <v>0</v>
      </c>
      <c r="G51">
        <v>0.66666666666666663</v>
      </c>
      <c r="H51">
        <v>0</v>
      </c>
      <c r="I51">
        <v>0</v>
      </c>
      <c r="J51">
        <v>0</v>
      </c>
      <c r="K51" t="s">
        <v>160</v>
      </c>
    </row>
    <row r="52" spans="1:11" x14ac:dyDescent="0.4">
      <c r="A52">
        <v>85</v>
      </c>
      <c r="B52">
        <v>13</v>
      </c>
      <c r="C52">
        <v>6</v>
      </c>
      <c r="D52">
        <v>24</v>
      </c>
      <c r="E52" t="s">
        <v>31</v>
      </c>
      <c r="F52">
        <v>0</v>
      </c>
      <c r="G52">
        <v>0.33333333333333331</v>
      </c>
      <c r="H52">
        <v>0</v>
      </c>
      <c r="I52">
        <v>0</v>
      </c>
      <c r="J52">
        <v>0</v>
      </c>
      <c r="K52" t="s">
        <v>161</v>
      </c>
    </row>
    <row r="53" spans="1:11" x14ac:dyDescent="0.4">
      <c r="A53">
        <v>86</v>
      </c>
      <c r="B53">
        <v>13</v>
      </c>
      <c r="C53">
        <v>6</v>
      </c>
      <c r="D53">
        <v>22</v>
      </c>
      <c r="E53" t="s">
        <v>32</v>
      </c>
      <c r="F53">
        <v>6000</v>
      </c>
      <c r="G53">
        <v>0</v>
      </c>
      <c r="H53">
        <v>0</v>
      </c>
      <c r="I53">
        <v>6000</v>
      </c>
      <c r="J53">
        <v>6000</v>
      </c>
      <c r="K53" t="s">
        <v>162</v>
      </c>
    </row>
    <row r="54" spans="1:11" x14ac:dyDescent="0.4">
      <c r="A54">
        <v>96</v>
      </c>
      <c r="B54">
        <v>14</v>
      </c>
      <c r="C54">
        <v>7</v>
      </c>
      <c r="D54">
        <v>30</v>
      </c>
      <c r="E54" t="s">
        <v>30</v>
      </c>
      <c r="F54">
        <v>9000</v>
      </c>
      <c r="G54">
        <v>0</v>
      </c>
      <c r="H54">
        <v>0</v>
      </c>
      <c r="I54">
        <v>9000</v>
      </c>
      <c r="J54">
        <v>9000</v>
      </c>
      <c r="K54" t="s">
        <v>163</v>
      </c>
    </row>
    <row r="55" spans="1:11" x14ac:dyDescent="0.4">
      <c r="A55">
        <v>102</v>
      </c>
      <c r="B55">
        <v>14</v>
      </c>
      <c r="C55">
        <v>7</v>
      </c>
      <c r="D55">
        <v>26</v>
      </c>
      <c r="E55" t="s">
        <v>31</v>
      </c>
      <c r="F55">
        <v>0</v>
      </c>
      <c r="G55">
        <v>5.0000000000000001E-3</v>
      </c>
      <c r="H55">
        <v>0</v>
      </c>
      <c r="I55">
        <v>0</v>
      </c>
      <c r="J55">
        <v>0</v>
      </c>
      <c r="K55" t="s">
        <v>164</v>
      </c>
    </row>
    <row r="56" spans="1:11" x14ac:dyDescent="0.4">
      <c r="A56">
        <v>104</v>
      </c>
      <c r="B56">
        <v>14</v>
      </c>
      <c r="C56">
        <v>7</v>
      </c>
      <c r="D56">
        <v>28</v>
      </c>
      <c r="E56" t="s">
        <v>31</v>
      </c>
      <c r="F56">
        <v>0</v>
      </c>
      <c r="G56">
        <v>0.01</v>
      </c>
      <c r="H56">
        <v>0</v>
      </c>
      <c r="I56">
        <v>0</v>
      </c>
      <c r="J56">
        <v>0</v>
      </c>
      <c r="K56" t="s">
        <v>165</v>
      </c>
    </row>
    <row r="57" spans="1:11" x14ac:dyDescent="0.4">
      <c r="A57">
        <v>105</v>
      </c>
      <c r="B57">
        <v>14</v>
      </c>
      <c r="C57">
        <v>7</v>
      </c>
      <c r="D57">
        <v>29</v>
      </c>
      <c r="E57" t="s">
        <v>31</v>
      </c>
      <c r="F57">
        <v>0</v>
      </c>
      <c r="G57">
        <v>0.01</v>
      </c>
      <c r="H57">
        <v>0</v>
      </c>
      <c r="I57">
        <v>0</v>
      </c>
      <c r="J57">
        <v>0</v>
      </c>
      <c r="K57" t="s">
        <v>166</v>
      </c>
    </row>
    <row r="58" spans="1:11" x14ac:dyDescent="0.4">
      <c r="A58">
        <v>111</v>
      </c>
      <c r="B58">
        <v>14</v>
      </c>
      <c r="C58">
        <v>7</v>
      </c>
      <c r="D58">
        <v>27</v>
      </c>
      <c r="E58" t="s">
        <v>32</v>
      </c>
      <c r="F58">
        <v>300</v>
      </c>
      <c r="G58">
        <v>0</v>
      </c>
      <c r="H58">
        <v>0</v>
      </c>
      <c r="I58">
        <v>150</v>
      </c>
      <c r="J58">
        <v>150</v>
      </c>
      <c r="K58" t="s">
        <v>167</v>
      </c>
    </row>
    <row r="59" spans="1:11" x14ac:dyDescent="0.4">
      <c r="A59">
        <v>103</v>
      </c>
      <c r="B59">
        <v>15</v>
      </c>
      <c r="C59">
        <v>7</v>
      </c>
      <c r="D59">
        <v>30</v>
      </c>
      <c r="E59" t="s">
        <v>30</v>
      </c>
      <c r="F59">
        <v>8000</v>
      </c>
      <c r="G59">
        <v>0</v>
      </c>
      <c r="H59">
        <v>0</v>
      </c>
      <c r="I59">
        <v>8000</v>
      </c>
      <c r="J59">
        <v>8000</v>
      </c>
      <c r="K59" t="s">
        <v>168</v>
      </c>
    </row>
    <row r="60" spans="1:11" x14ac:dyDescent="0.4">
      <c r="A60">
        <v>97</v>
      </c>
      <c r="B60">
        <v>15</v>
      </c>
      <c r="C60">
        <v>7</v>
      </c>
      <c r="D60">
        <v>26</v>
      </c>
      <c r="E60" t="s">
        <v>31</v>
      </c>
      <c r="F60">
        <v>0</v>
      </c>
      <c r="G60">
        <v>0.01</v>
      </c>
      <c r="H60">
        <v>0</v>
      </c>
      <c r="I60">
        <v>0</v>
      </c>
      <c r="J60">
        <v>0</v>
      </c>
      <c r="K60" t="s">
        <v>169</v>
      </c>
    </row>
    <row r="61" spans="1:11" x14ac:dyDescent="0.4">
      <c r="A61">
        <v>98</v>
      </c>
      <c r="B61">
        <v>15</v>
      </c>
      <c r="C61">
        <v>7</v>
      </c>
      <c r="D61">
        <v>29</v>
      </c>
      <c r="E61" t="s">
        <v>31</v>
      </c>
      <c r="F61">
        <v>0</v>
      </c>
      <c r="G61">
        <v>0.01</v>
      </c>
      <c r="H61">
        <v>0</v>
      </c>
      <c r="I61">
        <v>0</v>
      </c>
      <c r="J61">
        <v>0</v>
      </c>
      <c r="K61" t="s">
        <v>170</v>
      </c>
    </row>
    <row r="62" spans="1:11" x14ac:dyDescent="0.4">
      <c r="A62">
        <v>101</v>
      </c>
      <c r="B62">
        <v>15</v>
      </c>
      <c r="C62">
        <v>7</v>
      </c>
      <c r="D62">
        <v>28</v>
      </c>
      <c r="E62" t="s">
        <v>31</v>
      </c>
      <c r="F62">
        <v>0</v>
      </c>
      <c r="G62">
        <v>0.01</v>
      </c>
      <c r="H62">
        <v>0</v>
      </c>
      <c r="I62">
        <v>0</v>
      </c>
      <c r="J62">
        <v>0</v>
      </c>
      <c r="K62" t="s">
        <v>171</v>
      </c>
    </row>
    <row r="63" spans="1:11" x14ac:dyDescent="0.4">
      <c r="A63">
        <v>100</v>
      </c>
      <c r="B63">
        <v>15</v>
      </c>
      <c r="C63">
        <v>7</v>
      </c>
      <c r="D63">
        <v>26</v>
      </c>
      <c r="E63" t="s">
        <v>32</v>
      </c>
      <c r="F63">
        <v>600</v>
      </c>
      <c r="G63">
        <v>0</v>
      </c>
      <c r="H63">
        <v>0</v>
      </c>
      <c r="I63">
        <v>600</v>
      </c>
      <c r="J63">
        <v>600</v>
      </c>
      <c r="K63" t="s">
        <v>172</v>
      </c>
    </row>
    <row r="64" spans="1:11" x14ac:dyDescent="0.4">
      <c r="A64">
        <v>94</v>
      </c>
      <c r="B64">
        <v>16</v>
      </c>
      <c r="C64">
        <v>7</v>
      </c>
      <c r="D64">
        <v>30</v>
      </c>
      <c r="E64" t="s">
        <v>30</v>
      </c>
      <c r="F64">
        <v>10000</v>
      </c>
      <c r="G64">
        <v>0</v>
      </c>
      <c r="H64">
        <v>0</v>
      </c>
      <c r="I64">
        <v>10000</v>
      </c>
      <c r="J64">
        <v>10000</v>
      </c>
      <c r="K64" t="s">
        <v>173</v>
      </c>
    </row>
    <row r="65" spans="1:11" x14ac:dyDescent="0.4">
      <c r="A65">
        <v>106</v>
      </c>
      <c r="B65">
        <v>16</v>
      </c>
      <c r="C65">
        <v>7</v>
      </c>
      <c r="D65">
        <v>26</v>
      </c>
      <c r="E65" t="s">
        <v>31</v>
      </c>
      <c r="F65">
        <v>0</v>
      </c>
      <c r="G65">
        <v>0.01</v>
      </c>
      <c r="H65">
        <v>0</v>
      </c>
      <c r="I65">
        <v>0</v>
      </c>
      <c r="J65">
        <v>0</v>
      </c>
      <c r="K65" t="s">
        <v>174</v>
      </c>
    </row>
    <row r="66" spans="1:11" x14ac:dyDescent="0.4">
      <c r="A66">
        <v>107</v>
      </c>
      <c r="B66">
        <v>16</v>
      </c>
      <c r="C66">
        <v>7</v>
      </c>
      <c r="D66">
        <v>28</v>
      </c>
      <c r="E66" t="s">
        <v>31</v>
      </c>
      <c r="F66">
        <v>0</v>
      </c>
      <c r="G66">
        <v>0.01</v>
      </c>
      <c r="H66">
        <v>0</v>
      </c>
      <c r="I66">
        <v>0</v>
      </c>
      <c r="J66">
        <v>0</v>
      </c>
      <c r="K66" t="s">
        <v>175</v>
      </c>
    </row>
    <row r="67" spans="1:11" x14ac:dyDescent="0.4">
      <c r="A67">
        <v>109</v>
      </c>
      <c r="B67">
        <v>16</v>
      </c>
      <c r="C67">
        <v>7</v>
      </c>
      <c r="D67">
        <v>29</v>
      </c>
      <c r="E67" t="s">
        <v>31</v>
      </c>
      <c r="F67">
        <v>0</v>
      </c>
      <c r="G67">
        <v>0.01</v>
      </c>
      <c r="H67">
        <v>0</v>
      </c>
      <c r="I67">
        <v>0</v>
      </c>
      <c r="J67">
        <v>0</v>
      </c>
      <c r="K67" t="s">
        <v>176</v>
      </c>
    </row>
    <row r="68" spans="1:11" x14ac:dyDescent="0.4">
      <c r="A68">
        <v>110</v>
      </c>
      <c r="B68">
        <v>16</v>
      </c>
      <c r="C68">
        <v>7</v>
      </c>
      <c r="D68">
        <v>28</v>
      </c>
      <c r="E68" t="s">
        <v>32</v>
      </c>
      <c r="F68">
        <v>10000</v>
      </c>
      <c r="G68">
        <v>0</v>
      </c>
      <c r="H68">
        <v>0</v>
      </c>
      <c r="I68">
        <v>10000</v>
      </c>
      <c r="J68">
        <v>10000</v>
      </c>
      <c r="K68" t="s">
        <v>177</v>
      </c>
    </row>
    <row r="69" spans="1:11" x14ac:dyDescent="0.4">
      <c r="A69">
        <v>120</v>
      </c>
      <c r="B69">
        <v>17</v>
      </c>
      <c r="C69">
        <v>8</v>
      </c>
      <c r="D69">
        <v>34</v>
      </c>
      <c r="E69" t="s">
        <v>30</v>
      </c>
      <c r="F69">
        <v>3000</v>
      </c>
      <c r="G69">
        <v>0</v>
      </c>
      <c r="H69">
        <v>0</v>
      </c>
      <c r="I69">
        <v>3000</v>
      </c>
      <c r="J69">
        <v>3000</v>
      </c>
      <c r="K69" t="s">
        <v>178</v>
      </c>
    </row>
    <row r="70" spans="1:11" x14ac:dyDescent="0.4">
      <c r="A70">
        <v>118</v>
      </c>
      <c r="B70">
        <v>17</v>
      </c>
      <c r="C70">
        <v>8</v>
      </c>
      <c r="D70">
        <v>35</v>
      </c>
      <c r="E70" t="s">
        <v>31</v>
      </c>
      <c r="F70">
        <v>0</v>
      </c>
      <c r="G70">
        <v>0.33333333333333331</v>
      </c>
      <c r="H70">
        <v>0</v>
      </c>
      <c r="I70">
        <v>0</v>
      </c>
      <c r="J70">
        <v>0</v>
      </c>
      <c r="K70" t="s">
        <v>179</v>
      </c>
    </row>
    <row r="71" spans="1:11" x14ac:dyDescent="0.4">
      <c r="A71">
        <v>119</v>
      </c>
      <c r="B71">
        <v>17</v>
      </c>
      <c r="C71">
        <v>8</v>
      </c>
      <c r="D71">
        <v>33</v>
      </c>
      <c r="E71" t="s">
        <v>31</v>
      </c>
      <c r="F71">
        <v>0</v>
      </c>
      <c r="G71">
        <v>0.33333333333333331</v>
      </c>
      <c r="H71">
        <v>0</v>
      </c>
      <c r="I71">
        <v>0</v>
      </c>
      <c r="J71">
        <v>0</v>
      </c>
      <c r="K71" t="s">
        <v>180</v>
      </c>
    </row>
    <row r="72" spans="1:11" x14ac:dyDescent="0.4">
      <c r="A72">
        <v>121</v>
      </c>
      <c r="B72">
        <v>17</v>
      </c>
      <c r="C72">
        <v>8</v>
      </c>
      <c r="D72">
        <v>32</v>
      </c>
      <c r="E72" t="s">
        <v>31</v>
      </c>
      <c r="F72">
        <v>0</v>
      </c>
      <c r="G72">
        <v>0.33333333333333331</v>
      </c>
      <c r="H72">
        <v>0</v>
      </c>
      <c r="I72">
        <v>0</v>
      </c>
      <c r="J72">
        <v>0</v>
      </c>
      <c r="K72" t="s">
        <v>181</v>
      </c>
    </row>
    <row r="73" spans="1:11" x14ac:dyDescent="0.4">
      <c r="A73">
        <v>122</v>
      </c>
      <c r="B73">
        <v>17</v>
      </c>
      <c r="C73">
        <v>8</v>
      </c>
      <c r="D73">
        <v>32</v>
      </c>
      <c r="E73" t="s">
        <v>32</v>
      </c>
      <c r="F73">
        <v>3000</v>
      </c>
      <c r="G73">
        <v>0</v>
      </c>
      <c r="H73">
        <v>0</v>
      </c>
      <c r="I73">
        <v>3000</v>
      </c>
      <c r="J73">
        <v>3000</v>
      </c>
      <c r="K73" t="s">
        <v>182</v>
      </c>
    </row>
    <row r="74" spans="1:11" x14ac:dyDescent="0.4">
      <c r="A74">
        <v>128</v>
      </c>
      <c r="B74">
        <v>18</v>
      </c>
      <c r="C74">
        <v>8</v>
      </c>
      <c r="D74">
        <v>34</v>
      </c>
      <c r="E74" t="s">
        <v>30</v>
      </c>
      <c r="F74">
        <v>3000</v>
      </c>
      <c r="G74">
        <v>0</v>
      </c>
      <c r="H74">
        <v>0</v>
      </c>
      <c r="I74">
        <v>3000</v>
      </c>
      <c r="J74">
        <v>3000</v>
      </c>
      <c r="K74" t="s">
        <v>183</v>
      </c>
    </row>
    <row r="75" spans="1:11" x14ac:dyDescent="0.4">
      <c r="A75">
        <v>129</v>
      </c>
      <c r="B75">
        <v>18</v>
      </c>
      <c r="C75">
        <v>8</v>
      </c>
      <c r="D75">
        <v>33</v>
      </c>
      <c r="E75" t="s">
        <v>31</v>
      </c>
      <c r="F75">
        <v>0</v>
      </c>
      <c r="G75">
        <v>0.33333333333333331</v>
      </c>
      <c r="H75">
        <v>0</v>
      </c>
      <c r="I75">
        <v>0</v>
      </c>
      <c r="J75">
        <v>0</v>
      </c>
      <c r="K75" t="s">
        <v>184</v>
      </c>
    </row>
    <row r="76" spans="1:11" x14ac:dyDescent="0.4">
      <c r="A76">
        <v>131</v>
      </c>
      <c r="B76">
        <v>18</v>
      </c>
      <c r="C76">
        <v>8</v>
      </c>
      <c r="D76">
        <v>32</v>
      </c>
      <c r="E76" t="s">
        <v>31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185</v>
      </c>
    </row>
    <row r="77" spans="1:11" x14ac:dyDescent="0.4">
      <c r="A77">
        <v>132</v>
      </c>
      <c r="B77">
        <v>18</v>
      </c>
      <c r="C77">
        <v>8</v>
      </c>
      <c r="D77">
        <v>35</v>
      </c>
      <c r="E77" t="s">
        <v>31</v>
      </c>
      <c r="F77">
        <v>0</v>
      </c>
      <c r="G77">
        <v>0.66666666666666663</v>
      </c>
      <c r="H77">
        <v>0</v>
      </c>
      <c r="I77">
        <v>0</v>
      </c>
      <c r="J77">
        <v>0</v>
      </c>
      <c r="K77" t="s">
        <v>186</v>
      </c>
    </row>
    <row r="78" spans="1:11" x14ac:dyDescent="0.4">
      <c r="A78">
        <v>130</v>
      </c>
      <c r="B78">
        <v>18</v>
      </c>
      <c r="C78">
        <v>8</v>
      </c>
      <c r="D78">
        <v>31</v>
      </c>
      <c r="E78" t="s">
        <v>32</v>
      </c>
      <c r="F78">
        <v>3000</v>
      </c>
      <c r="G78">
        <v>0</v>
      </c>
      <c r="H78">
        <v>0</v>
      </c>
      <c r="I78">
        <v>3000</v>
      </c>
      <c r="J78">
        <v>3000</v>
      </c>
      <c r="K78" t="s">
        <v>187</v>
      </c>
    </row>
    <row r="79" spans="1:11" x14ac:dyDescent="0.4">
      <c r="A79">
        <v>124</v>
      </c>
      <c r="B79">
        <v>19</v>
      </c>
      <c r="C79">
        <v>8</v>
      </c>
      <c r="D79">
        <v>34</v>
      </c>
      <c r="E79" t="s">
        <v>30</v>
      </c>
      <c r="F79">
        <v>3000</v>
      </c>
      <c r="G79">
        <v>0</v>
      </c>
      <c r="H79">
        <v>0</v>
      </c>
      <c r="I79">
        <v>3000</v>
      </c>
      <c r="J79">
        <v>3000</v>
      </c>
      <c r="K79" t="s">
        <v>188</v>
      </c>
    </row>
    <row r="80" spans="1:11" x14ac:dyDescent="0.4">
      <c r="A80">
        <v>125</v>
      </c>
      <c r="B80">
        <v>19</v>
      </c>
      <c r="C80">
        <v>8</v>
      </c>
      <c r="D80">
        <v>32</v>
      </c>
      <c r="E80" t="s">
        <v>31</v>
      </c>
      <c r="F80">
        <v>0</v>
      </c>
      <c r="G80">
        <v>0.66666666666666663</v>
      </c>
      <c r="H80">
        <v>0</v>
      </c>
      <c r="I80">
        <v>0</v>
      </c>
      <c r="J80">
        <v>0</v>
      </c>
      <c r="K80" t="s">
        <v>189</v>
      </c>
    </row>
    <row r="81" spans="1:11" x14ac:dyDescent="0.4">
      <c r="A81">
        <v>126</v>
      </c>
      <c r="B81">
        <v>19</v>
      </c>
      <c r="C81">
        <v>8</v>
      </c>
      <c r="D81">
        <v>35</v>
      </c>
      <c r="E81" t="s">
        <v>31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190</v>
      </c>
    </row>
    <row r="82" spans="1:11" x14ac:dyDescent="0.4">
      <c r="A82">
        <v>127</v>
      </c>
      <c r="B82">
        <v>19</v>
      </c>
      <c r="C82">
        <v>8</v>
      </c>
      <c r="D82">
        <v>33</v>
      </c>
      <c r="E82" t="s">
        <v>31</v>
      </c>
      <c r="F82">
        <v>0</v>
      </c>
      <c r="G82">
        <v>0.33333333333333331</v>
      </c>
      <c r="H82">
        <v>0</v>
      </c>
      <c r="I82">
        <v>0</v>
      </c>
      <c r="J82">
        <v>0</v>
      </c>
      <c r="K82" t="s">
        <v>191</v>
      </c>
    </row>
    <row r="83" spans="1:11" x14ac:dyDescent="0.4">
      <c r="A83">
        <v>123</v>
      </c>
      <c r="B83">
        <v>19</v>
      </c>
      <c r="C83">
        <v>8</v>
      </c>
      <c r="D83">
        <v>35</v>
      </c>
      <c r="E83" t="s">
        <v>32</v>
      </c>
      <c r="F83">
        <v>3000</v>
      </c>
      <c r="G83">
        <v>0</v>
      </c>
      <c r="H83">
        <v>0</v>
      </c>
      <c r="I83">
        <v>3000</v>
      </c>
      <c r="J83">
        <v>3000</v>
      </c>
      <c r="K83" t="s">
        <v>192</v>
      </c>
    </row>
  </sheetData>
  <autoFilter ref="A1:K83" xr:uid="{42747C01-3400-4EBC-96E0-5588A6AD92CF}">
    <sortState xmlns:xlrd2="http://schemas.microsoft.com/office/spreadsheetml/2017/richdata2" ref="A2:K83">
      <sortCondition ref="C2:C83"/>
      <sortCondition ref="B2:B83"/>
      <sortCondition ref="E2:E8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EF0D-2532-4721-B871-CFE5AEAE5380}">
  <dimension ref="A1:J54"/>
  <sheetViews>
    <sheetView workbookViewId="0">
      <selection sqref="A1:J54"/>
    </sheetView>
  </sheetViews>
  <sheetFormatPr defaultRowHeight="14.6" x14ac:dyDescent="0.4"/>
  <cols>
    <col min="1" max="1" width="4.61328125" bestFit="1" customWidth="1"/>
    <col min="2" max="2" width="9.3828125" bestFit="1" customWidth="1"/>
    <col min="3" max="3" width="14.23046875" bestFit="1" customWidth="1"/>
    <col min="4" max="4" width="15" bestFit="1" customWidth="1"/>
    <col min="5" max="5" width="12.4609375" bestFit="1" customWidth="1"/>
    <col min="6" max="6" width="6.07421875" bestFit="1" customWidth="1"/>
    <col min="7" max="7" width="7.4609375" bestFit="1" customWidth="1"/>
    <col min="8" max="8" width="7.15234375" bestFit="1" customWidth="1"/>
    <col min="9" max="9" width="9.84375" bestFit="1" customWidth="1"/>
    <col min="10" max="10" width="46.4609375" bestFit="1" customWidth="1"/>
  </cols>
  <sheetData>
    <row r="1" spans="1:10" x14ac:dyDescent="0.4">
      <c r="A1" t="s">
        <v>0</v>
      </c>
      <c r="B1" t="s">
        <v>87</v>
      </c>
      <c r="C1" t="s">
        <v>2</v>
      </c>
      <c r="D1" t="s">
        <v>28</v>
      </c>
      <c r="E1" t="s">
        <v>25</v>
      </c>
      <c r="F1" t="s">
        <v>26</v>
      </c>
      <c r="G1" t="s">
        <v>70</v>
      </c>
      <c r="H1" t="s">
        <v>71</v>
      </c>
      <c r="I1" t="s">
        <v>29</v>
      </c>
      <c r="J1" t="s">
        <v>1</v>
      </c>
    </row>
    <row r="2" spans="1:10" x14ac:dyDescent="0.4">
      <c r="A2">
        <v>2</v>
      </c>
      <c r="B2">
        <v>20</v>
      </c>
      <c r="C2">
        <v>1</v>
      </c>
      <c r="D2">
        <v>1</v>
      </c>
      <c r="E2" t="s">
        <v>14</v>
      </c>
      <c r="F2">
        <v>0</v>
      </c>
      <c r="G2">
        <v>0</v>
      </c>
      <c r="H2">
        <v>0</v>
      </c>
      <c r="I2">
        <v>0</v>
      </c>
      <c r="J2" t="s">
        <v>193</v>
      </c>
    </row>
    <row r="3" spans="1:10" x14ac:dyDescent="0.4">
      <c r="A3">
        <v>11</v>
      </c>
      <c r="B3">
        <v>21</v>
      </c>
      <c r="C3">
        <v>1</v>
      </c>
      <c r="D3">
        <v>1</v>
      </c>
      <c r="E3" t="s">
        <v>14</v>
      </c>
      <c r="F3">
        <v>0</v>
      </c>
      <c r="G3">
        <v>0</v>
      </c>
      <c r="H3">
        <v>0</v>
      </c>
      <c r="I3">
        <v>0</v>
      </c>
      <c r="J3" t="s">
        <v>196</v>
      </c>
    </row>
    <row r="4" spans="1:10" x14ac:dyDescent="0.4">
      <c r="A4">
        <v>3</v>
      </c>
      <c r="B4">
        <v>20</v>
      </c>
      <c r="C4">
        <v>1</v>
      </c>
      <c r="D4">
        <v>4</v>
      </c>
      <c r="E4" t="s">
        <v>30</v>
      </c>
      <c r="F4">
        <v>1500</v>
      </c>
      <c r="G4">
        <v>1500</v>
      </c>
      <c r="H4">
        <v>1500</v>
      </c>
      <c r="I4">
        <v>0</v>
      </c>
      <c r="J4" t="s">
        <v>194</v>
      </c>
    </row>
    <row r="5" spans="1:10" x14ac:dyDescent="0.4">
      <c r="A5">
        <v>12</v>
      </c>
      <c r="B5">
        <v>21</v>
      </c>
      <c r="C5">
        <v>1</v>
      </c>
      <c r="D5">
        <v>4</v>
      </c>
      <c r="E5" t="s">
        <v>30</v>
      </c>
      <c r="F5">
        <v>1500</v>
      </c>
      <c r="G5">
        <v>1500</v>
      </c>
      <c r="H5">
        <v>1500</v>
      </c>
      <c r="I5">
        <v>0</v>
      </c>
      <c r="J5" t="s">
        <v>197</v>
      </c>
    </row>
    <row r="6" spans="1:10" x14ac:dyDescent="0.4">
      <c r="A6">
        <v>14</v>
      </c>
      <c r="B6">
        <v>20</v>
      </c>
      <c r="C6">
        <v>1</v>
      </c>
      <c r="D6">
        <v>37</v>
      </c>
      <c r="E6" t="s">
        <v>32</v>
      </c>
      <c r="F6">
        <v>0</v>
      </c>
      <c r="G6">
        <v>0</v>
      </c>
      <c r="H6">
        <v>0</v>
      </c>
      <c r="I6">
        <v>0</v>
      </c>
      <c r="J6" t="s">
        <v>195</v>
      </c>
    </row>
    <row r="7" spans="1:10" x14ac:dyDescent="0.4">
      <c r="A7">
        <v>13</v>
      </c>
      <c r="B7">
        <v>21</v>
      </c>
      <c r="C7">
        <v>1</v>
      </c>
      <c r="D7">
        <v>2</v>
      </c>
      <c r="E7" t="s">
        <v>32</v>
      </c>
      <c r="F7">
        <v>3000</v>
      </c>
      <c r="G7">
        <v>1500</v>
      </c>
      <c r="H7">
        <v>1500</v>
      </c>
      <c r="I7">
        <v>0</v>
      </c>
      <c r="J7" t="s">
        <v>198</v>
      </c>
    </row>
    <row r="8" spans="1:10" x14ac:dyDescent="0.4">
      <c r="A8">
        <v>15</v>
      </c>
      <c r="B8">
        <v>22</v>
      </c>
      <c r="C8">
        <v>2</v>
      </c>
      <c r="D8">
        <v>5</v>
      </c>
      <c r="E8" t="s">
        <v>14</v>
      </c>
      <c r="F8">
        <v>0</v>
      </c>
      <c r="G8">
        <v>0</v>
      </c>
      <c r="H8">
        <v>0</v>
      </c>
      <c r="I8">
        <v>0</v>
      </c>
      <c r="J8" t="s">
        <v>199</v>
      </c>
    </row>
    <row r="9" spans="1:10" x14ac:dyDescent="0.4">
      <c r="A9">
        <v>25</v>
      </c>
      <c r="B9">
        <v>23</v>
      </c>
      <c r="C9">
        <v>2</v>
      </c>
      <c r="D9">
        <v>5</v>
      </c>
      <c r="E9" t="s">
        <v>14</v>
      </c>
      <c r="F9">
        <v>0</v>
      </c>
      <c r="G9">
        <v>0</v>
      </c>
      <c r="H9">
        <v>0</v>
      </c>
      <c r="I9">
        <v>0</v>
      </c>
      <c r="J9" t="s">
        <v>202</v>
      </c>
    </row>
    <row r="10" spans="1:10" x14ac:dyDescent="0.4">
      <c r="A10">
        <v>16</v>
      </c>
      <c r="B10">
        <v>22</v>
      </c>
      <c r="C10">
        <v>2</v>
      </c>
      <c r="D10">
        <v>8</v>
      </c>
      <c r="E10" t="s">
        <v>30</v>
      </c>
      <c r="F10">
        <v>1500</v>
      </c>
      <c r="G10">
        <v>1500</v>
      </c>
      <c r="H10">
        <v>1500</v>
      </c>
      <c r="I10">
        <v>0</v>
      </c>
      <c r="J10" t="s">
        <v>200</v>
      </c>
    </row>
    <row r="11" spans="1:10" x14ac:dyDescent="0.4">
      <c r="A11">
        <v>26</v>
      </c>
      <c r="B11">
        <v>23</v>
      </c>
      <c r="C11">
        <v>2</v>
      </c>
      <c r="D11">
        <v>8</v>
      </c>
      <c r="E11" t="s">
        <v>30</v>
      </c>
      <c r="F11">
        <v>1500</v>
      </c>
      <c r="G11">
        <v>1500</v>
      </c>
      <c r="H11">
        <v>1500</v>
      </c>
      <c r="I11">
        <v>0</v>
      </c>
      <c r="J11" t="s">
        <v>203</v>
      </c>
    </row>
    <row r="12" spans="1:10" x14ac:dyDescent="0.4">
      <c r="A12">
        <v>28</v>
      </c>
      <c r="B12">
        <v>22</v>
      </c>
      <c r="C12">
        <v>2</v>
      </c>
      <c r="D12">
        <v>6</v>
      </c>
      <c r="E12" t="s">
        <v>32</v>
      </c>
      <c r="F12">
        <v>0</v>
      </c>
      <c r="G12">
        <v>0</v>
      </c>
      <c r="H12">
        <v>0</v>
      </c>
      <c r="I12">
        <v>0</v>
      </c>
      <c r="J12" t="s">
        <v>201</v>
      </c>
    </row>
    <row r="13" spans="1:10" x14ac:dyDescent="0.4">
      <c r="A13">
        <v>27</v>
      </c>
      <c r="B13">
        <v>23</v>
      </c>
      <c r="C13">
        <v>2</v>
      </c>
      <c r="D13">
        <v>6</v>
      </c>
      <c r="E13" t="s">
        <v>32</v>
      </c>
      <c r="F13">
        <v>3000</v>
      </c>
      <c r="G13">
        <v>1500</v>
      </c>
      <c r="H13">
        <v>1500</v>
      </c>
      <c r="I13">
        <v>0</v>
      </c>
      <c r="J13" t="s">
        <v>204</v>
      </c>
    </row>
    <row r="14" spans="1:10" x14ac:dyDescent="0.4">
      <c r="A14">
        <v>29</v>
      </c>
      <c r="B14">
        <v>24</v>
      </c>
      <c r="C14">
        <v>3</v>
      </c>
      <c r="D14">
        <v>9</v>
      </c>
      <c r="E14" t="s">
        <v>14</v>
      </c>
      <c r="F14">
        <v>0</v>
      </c>
      <c r="G14">
        <v>0</v>
      </c>
      <c r="H14">
        <v>0</v>
      </c>
      <c r="I14">
        <v>0</v>
      </c>
      <c r="J14" t="s">
        <v>205</v>
      </c>
    </row>
    <row r="15" spans="1:10" x14ac:dyDescent="0.4">
      <c r="A15">
        <v>39</v>
      </c>
      <c r="B15">
        <v>25</v>
      </c>
      <c r="C15">
        <v>3</v>
      </c>
      <c r="D15">
        <v>9</v>
      </c>
      <c r="E15" t="s">
        <v>14</v>
      </c>
      <c r="F15">
        <v>0</v>
      </c>
      <c r="G15">
        <v>0</v>
      </c>
      <c r="H15">
        <v>0</v>
      </c>
      <c r="I15">
        <v>0</v>
      </c>
      <c r="J15" t="s">
        <v>207</v>
      </c>
    </row>
    <row r="16" spans="1:10" x14ac:dyDescent="0.4">
      <c r="A16">
        <v>30</v>
      </c>
      <c r="B16">
        <v>24</v>
      </c>
      <c r="C16">
        <v>3</v>
      </c>
      <c r="D16">
        <v>12</v>
      </c>
      <c r="E16" t="s">
        <v>30</v>
      </c>
      <c r="F16">
        <v>1500</v>
      </c>
      <c r="G16">
        <v>1500</v>
      </c>
      <c r="H16">
        <v>1500</v>
      </c>
      <c r="I16">
        <v>0</v>
      </c>
      <c r="J16" t="s">
        <v>206</v>
      </c>
    </row>
    <row r="17" spans="1:10" x14ac:dyDescent="0.4">
      <c r="A17">
        <v>40</v>
      </c>
      <c r="B17">
        <v>25</v>
      </c>
      <c r="C17">
        <v>3</v>
      </c>
      <c r="D17">
        <v>12</v>
      </c>
      <c r="E17" t="s">
        <v>30</v>
      </c>
      <c r="F17">
        <v>1500</v>
      </c>
      <c r="G17">
        <v>1500</v>
      </c>
      <c r="H17">
        <v>1500</v>
      </c>
      <c r="I17">
        <v>0</v>
      </c>
      <c r="J17" t="s">
        <v>208</v>
      </c>
    </row>
    <row r="18" spans="1:10" x14ac:dyDescent="0.4">
      <c r="A18">
        <v>42</v>
      </c>
      <c r="B18">
        <v>24</v>
      </c>
      <c r="C18">
        <v>3</v>
      </c>
      <c r="D18">
        <v>39</v>
      </c>
      <c r="E18" t="s">
        <v>32</v>
      </c>
      <c r="F18">
        <v>0</v>
      </c>
      <c r="G18">
        <v>0</v>
      </c>
      <c r="H18">
        <v>0</v>
      </c>
      <c r="I18">
        <v>0</v>
      </c>
      <c r="J18" t="s">
        <v>245</v>
      </c>
    </row>
    <row r="19" spans="1:10" x14ac:dyDescent="0.4">
      <c r="A19">
        <v>41</v>
      </c>
      <c r="B19">
        <v>25</v>
      </c>
      <c r="C19">
        <v>3</v>
      </c>
      <c r="D19">
        <v>10</v>
      </c>
      <c r="E19" t="s">
        <v>32</v>
      </c>
      <c r="F19">
        <v>3000</v>
      </c>
      <c r="G19">
        <v>1500</v>
      </c>
      <c r="H19">
        <v>1500</v>
      </c>
      <c r="I19">
        <v>0</v>
      </c>
      <c r="J19" t="s">
        <v>209</v>
      </c>
    </row>
    <row r="20" spans="1:10" x14ac:dyDescent="0.4">
      <c r="A20">
        <v>43</v>
      </c>
      <c r="B20">
        <v>26</v>
      </c>
      <c r="C20">
        <v>4</v>
      </c>
      <c r="D20">
        <v>14</v>
      </c>
      <c r="E20" t="s">
        <v>14</v>
      </c>
      <c r="F20">
        <v>0</v>
      </c>
      <c r="G20">
        <v>0</v>
      </c>
      <c r="H20">
        <v>0</v>
      </c>
      <c r="I20">
        <v>0</v>
      </c>
      <c r="J20" t="s">
        <v>210</v>
      </c>
    </row>
    <row r="21" spans="1:10" x14ac:dyDescent="0.4">
      <c r="A21">
        <v>45</v>
      </c>
      <c r="B21">
        <v>26</v>
      </c>
      <c r="C21">
        <v>4</v>
      </c>
      <c r="D21">
        <v>17</v>
      </c>
      <c r="E21" t="s">
        <v>14</v>
      </c>
      <c r="F21">
        <v>0</v>
      </c>
      <c r="G21">
        <v>0</v>
      </c>
      <c r="H21">
        <v>0</v>
      </c>
      <c r="I21">
        <v>0</v>
      </c>
      <c r="J21" t="s">
        <v>211</v>
      </c>
    </row>
    <row r="22" spans="1:10" x14ac:dyDescent="0.4">
      <c r="A22">
        <v>60</v>
      </c>
      <c r="B22">
        <v>27</v>
      </c>
      <c r="C22">
        <v>4</v>
      </c>
      <c r="D22">
        <v>14</v>
      </c>
      <c r="E22" t="s">
        <v>14</v>
      </c>
      <c r="F22">
        <v>0</v>
      </c>
      <c r="G22">
        <v>0</v>
      </c>
      <c r="H22">
        <v>0</v>
      </c>
      <c r="I22">
        <v>0</v>
      </c>
      <c r="J22" t="s">
        <v>214</v>
      </c>
    </row>
    <row r="23" spans="1:10" x14ac:dyDescent="0.4">
      <c r="A23">
        <v>61</v>
      </c>
      <c r="B23">
        <v>27</v>
      </c>
      <c r="C23">
        <v>4</v>
      </c>
      <c r="D23">
        <v>17</v>
      </c>
      <c r="E23" t="s">
        <v>14</v>
      </c>
      <c r="F23">
        <v>0</v>
      </c>
      <c r="G23">
        <v>0</v>
      </c>
      <c r="H23">
        <v>0</v>
      </c>
      <c r="I23">
        <v>0</v>
      </c>
      <c r="J23" t="s">
        <v>215</v>
      </c>
    </row>
    <row r="24" spans="1:10" x14ac:dyDescent="0.4">
      <c r="A24">
        <v>44</v>
      </c>
      <c r="B24">
        <v>26</v>
      </c>
      <c r="C24">
        <v>4</v>
      </c>
      <c r="D24">
        <v>16</v>
      </c>
      <c r="E24" t="s">
        <v>30</v>
      </c>
      <c r="F24">
        <v>3000</v>
      </c>
      <c r="G24">
        <v>3000</v>
      </c>
      <c r="H24">
        <v>3000</v>
      </c>
      <c r="I24">
        <v>0</v>
      </c>
      <c r="J24" t="s">
        <v>212</v>
      </c>
    </row>
    <row r="25" spans="1:10" x14ac:dyDescent="0.4">
      <c r="A25">
        <v>58</v>
      </c>
      <c r="B25">
        <v>27</v>
      </c>
      <c r="C25">
        <v>4</v>
      </c>
      <c r="D25">
        <v>16</v>
      </c>
      <c r="E25" t="s">
        <v>30</v>
      </c>
      <c r="F25">
        <v>1500</v>
      </c>
      <c r="G25">
        <v>1500</v>
      </c>
      <c r="H25">
        <v>1500</v>
      </c>
      <c r="I25">
        <v>0</v>
      </c>
      <c r="J25" t="s">
        <v>216</v>
      </c>
    </row>
    <row r="26" spans="1:10" x14ac:dyDescent="0.4">
      <c r="A26">
        <v>62</v>
      </c>
      <c r="B26">
        <v>26</v>
      </c>
      <c r="C26">
        <v>4</v>
      </c>
      <c r="D26">
        <v>13</v>
      </c>
      <c r="E26" t="s">
        <v>32</v>
      </c>
      <c r="F26">
        <v>0</v>
      </c>
      <c r="G26">
        <v>0</v>
      </c>
      <c r="H26">
        <v>0</v>
      </c>
      <c r="I26">
        <v>0</v>
      </c>
      <c r="J26" t="s">
        <v>213</v>
      </c>
    </row>
    <row r="27" spans="1:10" x14ac:dyDescent="0.4">
      <c r="A27">
        <v>59</v>
      </c>
      <c r="B27">
        <v>27</v>
      </c>
      <c r="C27">
        <v>4</v>
      </c>
      <c r="D27">
        <v>13</v>
      </c>
      <c r="E27" t="s">
        <v>32</v>
      </c>
      <c r="F27">
        <v>3000</v>
      </c>
      <c r="G27">
        <v>1500</v>
      </c>
      <c r="H27">
        <v>1500</v>
      </c>
      <c r="I27">
        <v>0</v>
      </c>
      <c r="J27" t="s">
        <v>217</v>
      </c>
    </row>
    <row r="28" spans="1:10" x14ac:dyDescent="0.4">
      <c r="A28">
        <v>63</v>
      </c>
      <c r="B28">
        <v>28</v>
      </c>
      <c r="C28">
        <v>5</v>
      </c>
      <c r="D28">
        <v>18</v>
      </c>
      <c r="E28" t="s">
        <v>14</v>
      </c>
      <c r="F28">
        <v>0</v>
      </c>
      <c r="G28">
        <v>0</v>
      </c>
      <c r="H28">
        <v>0</v>
      </c>
      <c r="I28">
        <v>0</v>
      </c>
      <c r="J28" t="s">
        <v>218</v>
      </c>
    </row>
    <row r="29" spans="1:10" x14ac:dyDescent="0.4">
      <c r="A29">
        <v>73</v>
      </c>
      <c r="B29">
        <v>29</v>
      </c>
      <c r="C29">
        <v>5</v>
      </c>
      <c r="D29">
        <v>18</v>
      </c>
      <c r="E29" t="s">
        <v>14</v>
      </c>
      <c r="F29">
        <v>0</v>
      </c>
      <c r="G29">
        <v>0</v>
      </c>
      <c r="H29">
        <v>0</v>
      </c>
      <c r="I29">
        <v>0</v>
      </c>
      <c r="J29" t="s">
        <v>221</v>
      </c>
    </row>
    <row r="30" spans="1:10" x14ac:dyDescent="0.4">
      <c r="A30">
        <v>64</v>
      </c>
      <c r="B30">
        <v>28</v>
      </c>
      <c r="C30">
        <v>5</v>
      </c>
      <c r="D30">
        <v>21</v>
      </c>
      <c r="E30" t="s">
        <v>30</v>
      </c>
      <c r="F30">
        <v>1750</v>
      </c>
      <c r="G30">
        <v>1750</v>
      </c>
      <c r="H30">
        <v>1750</v>
      </c>
      <c r="I30">
        <v>0</v>
      </c>
      <c r="J30" t="s">
        <v>219</v>
      </c>
    </row>
    <row r="31" spans="1:10" x14ac:dyDescent="0.4">
      <c r="A31">
        <v>75</v>
      </c>
      <c r="B31">
        <v>29</v>
      </c>
      <c r="C31">
        <v>5</v>
      </c>
      <c r="D31">
        <v>21</v>
      </c>
      <c r="E31" t="s">
        <v>30</v>
      </c>
      <c r="F31">
        <v>3500</v>
      </c>
      <c r="G31">
        <v>3500</v>
      </c>
      <c r="H31">
        <v>3500</v>
      </c>
      <c r="I31">
        <v>0</v>
      </c>
      <c r="J31" t="s">
        <v>222</v>
      </c>
    </row>
    <row r="32" spans="1:10" x14ac:dyDescent="0.4">
      <c r="A32">
        <v>76</v>
      </c>
      <c r="B32">
        <v>28</v>
      </c>
      <c r="C32">
        <v>5</v>
      </c>
      <c r="D32">
        <v>19</v>
      </c>
      <c r="E32" t="s">
        <v>32</v>
      </c>
      <c r="F32">
        <v>0</v>
      </c>
      <c r="G32">
        <v>0</v>
      </c>
      <c r="H32">
        <v>0</v>
      </c>
      <c r="I32">
        <v>0</v>
      </c>
      <c r="J32" t="s">
        <v>220</v>
      </c>
    </row>
    <row r="33" spans="1:10" x14ac:dyDescent="0.4">
      <c r="A33">
        <v>74</v>
      </c>
      <c r="B33">
        <v>29</v>
      </c>
      <c r="C33">
        <v>5</v>
      </c>
      <c r="D33">
        <v>19</v>
      </c>
      <c r="E33" t="s">
        <v>32</v>
      </c>
      <c r="F33">
        <v>3500</v>
      </c>
      <c r="G33">
        <v>1750</v>
      </c>
      <c r="H33">
        <v>1750</v>
      </c>
      <c r="I33">
        <v>0</v>
      </c>
      <c r="J33" t="s">
        <v>223</v>
      </c>
    </row>
    <row r="34" spans="1:10" x14ac:dyDescent="0.4">
      <c r="A34">
        <v>77</v>
      </c>
      <c r="B34">
        <v>30</v>
      </c>
      <c r="C34">
        <v>6</v>
      </c>
      <c r="D34">
        <v>22</v>
      </c>
      <c r="E34" t="s">
        <v>14</v>
      </c>
      <c r="F34">
        <v>0</v>
      </c>
      <c r="G34">
        <v>0</v>
      </c>
      <c r="H34">
        <v>0</v>
      </c>
      <c r="I34">
        <v>0</v>
      </c>
      <c r="J34" t="s">
        <v>224</v>
      </c>
    </row>
    <row r="35" spans="1:10" x14ac:dyDescent="0.4">
      <c r="A35">
        <v>87</v>
      </c>
      <c r="B35">
        <v>31</v>
      </c>
      <c r="C35">
        <v>6</v>
      </c>
      <c r="D35">
        <v>22</v>
      </c>
      <c r="E35" t="s">
        <v>14</v>
      </c>
      <c r="F35">
        <v>0</v>
      </c>
      <c r="G35">
        <v>0</v>
      </c>
      <c r="H35">
        <v>0</v>
      </c>
      <c r="I35">
        <v>0</v>
      </c>
      <c r="J35" t="s">
        <v>227</v>
      </c>
    </row>
    <row r="36" spans="1:10" x14ac:dyDescent="0.4">
      <c r="A36">
        <v>78</v>
      </c>
      <c r="B36">
        <v>30</v>
      </c>
      <c r="C36">
        <v>6</v>
      </c>
      <c r="D36">
        <v>25</v>
      </c>
      <c r="E36" t="s">
        <v>30</v>
      </c>
      <c r="F36">
        <v>3000</v>
      </c>
      <c r="G36">
        <v>3000</v>
      </c>
      <c r="H36">
        <v>3000</v>
      </c>
      <c r="I36">
        <v>0</v>
      </c>
      <c r="J36" t="s">
        <v>225</v>
      </c>
    </row>
    <row r="37" spans="1:10" x14ac:dyDescent="0.4">
      <c r="A37">
        <v>88</v>
      </c>
      <c r="B37">
        <v>31</v>
      </c>
      <c r="C37">
        <v>6</v>
      </c>
      <c r="D37">
        <v>25</v>
      </c>
      <c r="E37" t="s">
        <v>30</v>
      </c>
      <c r="F37">
        <v>1500</v>
      </c>
      <c r="G37">
        <v>1500</v>
      </c>
      <c r="H37">
        <v>1500</v>
      </c>
      <c r="I37">
        <v>0</v>
      </c>
      <c r="J37" t="s">
        <v>228</v>
      </c>
    </row>
    <row r="38" spans="1:10" x14ac:dyDescent="0.4">
      <c r="A38">
        <v>90</v>
      </c>
      <c r="B38">
        <v>30</v>
      </c>
      <c r="C38">
        <v>6</v>
      </c>
      <c r="D38">
        <v>23</v>
      </c>
      <c r="E38" t="s">
        <v>32</v>
      </c>
      <c r="F38">
        <v>0</v>
      </c>
      <c r="G38">
        <v>0</v>
      </c>
      <c r="H38">
        <v>0</v>
      </c>
      <c r="I38">
        <v>0</v>
      </c>
      <c r="J38" t="s">
        <v>226</v>
      </c>
    </row>
    <row r="39" spans="1:10" x14ac:dyDescent="0.4">
      <c r="A39">
        <v>89</v>
      </c>
      <c r="B39">
        <v>31</v>
      </c>
      <c r="C39">
        <v>6</v>
      </c>
      <c r="D39">
        <v>23</v>
      </c>
      <c r="E39" t="s">
        <v>32</v>
      </c>
      <c r="F39">
        <v>6000</v>
      </c>
      <c r="G39">
        <v>3000</v>
      </c>
      <c r="H39">
        <v>3000</v>
      </c>
      <c r="I39">
        <v>0</v>
      </c>
      <c r="J39" t="s">
        <v>229</v>
      </c>
    </row>
    <row r="40" spans="1:10" x14ac:dyDescent="0.4">
      <c r="A40">
        <v>93</v>
      </c>
      <c r="B40">
        <v>32</v>
      </c>
      <c r="C40">
        <v>7</v>
      </c>
      <c r="D40">
        <v>27</v>
      </c>
      <c r="E40" t="s">
        <v>14</v>
      </c>
      <c r="F40">
        <v>0</v>
      </c>
      <c r="G40">
        <v>0</v>
      </c>
      <c r="H40">
        <v>0</v>
      </c>
      <c r="I40">
        <v>0</v>
      </c>
      <c r="J40" t="s">
        <v>230</v>
      </c>
    </row>
    <row r="41" spans="1:10" x14ac:dyDescent="0.4">
      <c r="A41">
        <v>91</v>
      </c>
      <c r="B41">
        <v>33</v>
      </c>
      <c r="C41">
        <v>7</v>
      </c>
      <c r="D41">
        <v>27</v>
      </c>
      <c r="E41" t="s">
        <v>14</v>
      </c>
      <c r="F41">
        <v>0</v>
      </c>
      <c r="G41">
        <v>0</v>
      </c>
      <c r="H41">
        <v>0</v>
      </c>
      <c r="I41">
        <v>0</v>
      </c>
      <c r="J41" t="s">
        <v>233</v>
      </c>
    </row>
    <row r="42" spans="1:10" x14ac:dyDescent="0.4">
      <c r="A42">
        <v>108</v>
      </c>
      <c r="B42">
        <v>34</v>
      </c>
      <c r="C42">
        <v>7</v>
      </c>
      <c r="D42">
        <v>27</v>
      </c>
      <c r="E42" t="s">
        <v>14</v>
      </c>
      <c r="F42">
        <v>0</v>
      </c>
      <c r="G42">
        <v>0</v>
      </c>
      <c r="H42">
        <v>0</v>
      </c>
      <c r="I42">
        <v>0</v>
      </c>
      <c r="J42" t="s">
        <v>236</v>
      </c>
    </row>
    <row r="43" spans="1:10" x14ac:dyDescent="0.4">
      <c r="A43">
        <v>95</v>
      </c>
      <c r="B43">
        <v>32</v>
      </c>
      <c r="C43">
        <v>7</v>
      </c>
      <c r="D43">
        <v>30</v>
      </c>
      <c r="E43" t="s">
        <v>30</v>
      </c>
      <c r="F43">
        <v>10000</v>
      </c>
      <c r="G43">
        <v>10000</v>
      </c>
      <c r="H43">
        <v>10000</v>
      </c>
      <c r="I43">
        <v>0</v>
      </c>
      <c r="J43" t="s">
        <v>231</v>
      </c>
    </row>
    <row r="44" spans="1:10" x14ac:dyDescent="0.4">
      <c r="A44">
        <v>92</v>
      </c>
      <c r="B44">
        <v>33</v>
      </c>
      <c r="C44">
        <v>7</v>
      </c>
      <c r="D44">
        <v>30</v>
      </c>
      <c r="E44" t="s">
        <v>30</v>
      </c>
      <c r="F44">
        <v>3000</v>
      </c>
      <c r="G44">
        <v>3000</v>
      </c>
      <c r="H44">
        <v>3000</v>
      </c>
      <c r="I44">
        <v>0</v>
      </c>
      <c r="J44" t="s">
        <v>234</v>
      </c>
    </row>
    <row r="45" spans="1:10" x14ac:dyDescent="0.4">
      <c r="A45">
        <v>112</v>
      </c>
      <c r="B45">
        <v>34</v>
      </c>
      <c r="C45">
        <v>7</v>
      </c>
      <c r="D45">
        <v>30</v>
      </c>
      <c r="E45" t="s">
        <v>30</v>
      </c>
      <c r="F45">
        <v>3000</v>
      </c>
      <c r="G45">
        <v>3000</v>
      </c>
      <c r="H45">
        <v>3000</v>
      </c>
      <c r="I45">
        <v>0</v>
      </c>
      <c r="J45" t="s">
        <v>237</v>
      </c>
    </row>
    <row r="46" spans="1:10" x14ac:dyDescent="0.4">
      <c r="A46">
        <v>99</v>
      </c>
      <c r="B46">
        <v>32</v>
      </c>
      <c r="C46">
        <v>7</v>
      </c>
      <c r="D46">
        <v>29</v>
      </c>
      <c r="E46" t="s">
        <v>32</v>
      </c>
      <c r="F46">
        <v>0</v>
      </c>
      <c r="G46">
        <v>0</v>
      </c>
      <c r="H46">
        <v>0</v>
      </c>
      <c r="I46">
        <v>0</v>
      </c>
      <c r="J46" t="s">
        <v>232</v>
      </c>
    </row>
    <row r="47" spans="1:10" x14ac:dyDescent="0.4">
      <c r="A47">
        <v>114</v>
      </c>
      <c r="B47">
        <v>33</v>
      </c>
      <c r="C47">
        <v>7</v>
      </c>
      <c r="D47">
        <v>29</v>
      </c>
      <c r="E47" t="s">
        <v>32</v>
      </c>
      <c r="F47">
        <v>0</v>
      </c>
      <c r="G47">
        <v>0</v>
      </c>
      <c r="H47">
        <v>0</v>
      </c>
      <c r="I47">
        <v>0</v>
      </c>
      <c r="J47" t="s">
        <v>235</v>
      </c>
    </row>
    <row r="48" spans="1:10" x14ac:dyDescent="0.4">
      <c r="A48">
        <v>113</v>
      </c>
      <c r="B48">
        <v>34</v>
      </c>
      <c r="C48">
        <v>7</v>
      </c>
      <c r="D48">
        <v>29</v>
      </c>
      <c r="E48" t="s">
        <v>32</v>
      </c>
      <c r="F48">
        <v>300</v>
      </c>
      <c r="G48">
        <v>150</v>
      </c>
      <c r="H48">
        <v>150</v>
      </c>
      <c r="I48">
        <v>0</v>
      </c>
      <c r="J48" t="s">
        <v>238</v>
      </c>
    </row>
    <row r="49" spans="1:10" x14ac:dyDescent="0.4">
      <c r="A49">
        <v>115</v>
      </c>
      <c r="B49">
        <v>35</v>
      </c>
      <c r="C49">
        <v>8</v>
      </c>
      <c r="D49">
        <v>31</v>
      </c>
      <c r="E49" t="s">
        <v>14</v>
      </c>
      <c r="F49">
        <v>0</v>
      </c>
      <c r="G49">
        <v>0</v>
      </c>
      <c r="H49">
        <v>0</v>
      </c>
      <c r="I49">
        <v>0</v>
      </c>
      <c r="J49" t="s">
        <v>239</v>
      </c>
    </row>
    <row r="50" spans="1:10" x14ac:dyDescent="0.4">
      <c r="A50">
        <v>133</v>
      </c>
      <c r="B50">
        <v>36</v>
      </c>
      <c r="C50">
        <v>8</v>
      </c>
      <c r="D50">
        <v>31</v>
      </c>
      <c r="E50" t="s">
        <v>14</v>
      </c>
      <c r="F50">
        <v>0</v>
      </c>
      <c r="G50">
        <v>0</v>
      </c>
      <c r="H50">
        <v>0</v>
      </c>
      <c r="I50">
        <v>0</v>
      </c>
      <c r="J50" t="s">
        <v>242</v>
      </c>
    </row>
    <row r="51" spans="1:10" x14ac:dyDescent="0.4">
      <c r="A51">
        <v>116</v>
      </c>
      <c r="B51">
        <v>35</v>
      </c>
      <c r="C51">
        <v>8</v>
      </c>
      <c r="D51">
        <v>34</v>
      </c>
      <c r="E51" t="s">
        <v>30</v>
      </c>
      <c r="F51">
        <v>1500</v>
      </c>
      <c r="G51">
        <v>1500</v>
      </c>
      <c r="H51">
        <v>1500</v>
      </c>
      <c r="I51">
        <v>0</v>
      </c>
      <c r="J51" t="s">
        <v>240</v>
      </c>
    </row>
    <row r="52" spans="1:10" x14ac:dyDescent="0.4">
      <c r="A52">
        <v>134</v>
      </c>
      <c r="B52">
        <v>36</v>
      </c>
      <c r="C52">
        <v>8</v>
      </c>
      <c r="D52">
        <v>34</v>
      </c>
      <c r="E52" t="s">
        <v>30</v>
      </c>
      <c r="F52">
        <v>1500</v>
      </c>
      <c r="G52">
        <v>1500</v>
      </c>
      <c r="H52">
        <v>1500</v>
      </c>
      <c r="I52">
        <v>0</v>
      </c>
      <c r="J52" t="s">
        <v>243</v>
      </c>
    </row>
    <row r="53" spans="1:10" x14ac:dyDescent="0.4">
      <c r="A53">
        <v>117</v>
      </c>
      <c r="B53">
        <v>35</v>
      </c>
      <c r="C53">
        <v>8</v>
      </c>
      <c r="D53">
        <v>33</v>
      </c>
      <c r="E53" t="s">
        <v>32</v>
      </c>
      <c r="F53">
        <v>0</v>
      </c>
      <c r="G53">
        <v>0</v>
      </c>
      <c r="H53">
        <v>0</v>
      </c>
      <c r="I53">
        <v>0</v>
      </c>
      <c r="J53" t="s">
        <v>241</v>
      </c>
    </row>
    <row r="54" spans="1:10" x14ac:dyDescent="0.4">
      <c r="A54">
        <v>135</v>
      </c>
      <c r="B54">
        <v>36</v>
      </c>
      <c r="C54">
        <v>8</v>
      </c>
      <c r="D54">
        <v>33</v>
      </c>
      <c r="E54" t="s">
        <v>32</v>
      </c>
      <c r="F54">
        <v>3000</v>
      </c>
      <c r="G54">
        <v>1500</v>
      </c>
      <c r="H54">
        <v>1500</v>
      </c>
      <c r="I54">
        <v>0</v>
      </c>
      <c r="J54" t="s">
        <v>244</v>
      </c>
    </row>
  </sheetData>
  <sortState xmlns:xlrd2="http://schemas.microsoft.com/office/spreadsheetml/2017/richdata2" ref="A2:J54">
    <sortCondition ref="C2:C54"/>
    <sortCondition ref="E2:E54"/>
    <sortCondition ref="J2:J5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o m m o d i t i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l a s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 p o p u l a t i o n < / s t r i n g > < / k e y > < v a l u e > < i n t > 1 7 0 < / i n t > < / v a l u e > < / i t e m > < i t e m > < k e y > < s t r i n g > p a r t i c i p a t i o n _ r a t i o < / s t r i n g > < / k e y > < v a l u e > < i n t > 2 5 5 < / i n t > < / v a l u e > < / i t e m > < i t e m > < k e y > < s t r i n g > c o n s u m p t i o n _ r a t i o < / s t r i n g > < / k e y > < v a l u e > < i n t > 2 6 2 < / i n t > < / v a l u e > < / i t e m > < i t e m > < k e y > < s t r i n g > r e v e n u e < / s t r i n g > < / k e y > < v a l u e > < i n t > 1 4 5 < / i n t > < / v a l u e > < / i t e m > < i t e m > < k e y > < s t r i n g > a s s e t s < / s t r i n g > < / k e y > < v a l u e > < i n t > 1 2 7 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 p o p u l a t i o n < / s t r i n g > < / k e y > < v a l u e > < i n t > 3 < / i n t > < / v a l u e > < / i t e m > < i t e m > < k e y > < s t r i n g > p a r t i c i p a t i o n _ r a t i o < / s t r i n g > < / k e y > < v a l u e > < i n t > 4 < / i n t > < / v a l u e > < / i t e m > < i t e m > < k e y > < s t r i n g > c o n s u m p t i o n _ r a t i o 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 a s s e t s 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i n d u s t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 n a m e < / s t r i n g > < / k e y > < v a l u e > < i n t > 1 1 7 < / i n t > < / v a l u e > < / i t e m > < i t e m > < k e y > < s t r i n g > s i m u l a t i o n _ i d < / s t r i n g > < / k e y > < v a l u e > < i n t > 2 0 3 < / i n t > < / v a l u e > < / i t e m > < i t e m > < k e y > < s t r i n g > o u t p u t < / s t r i n g > < / k e y > < v a l u e > < i n t > 1 2 3 < / i n t > < / v a l u e > < / i t e m > < i t e m > < k e y > < s t r i n g > o u t p u t _ s c a l e < / s t r i n g > < / k e y > < v a l u e > < i n t > 1 9 7 < / i n t > < / v a l u e > < / i t e m > < i t e m > < k e y > < s t r i n g > o u t p u t _ g r o w t h _ r a t e < / s t r i n g > < / k e y > < v a l u e > < i n t > 2 7 2 < / i n t > < / v a l u e > < / i t e m > < i t e m > < k e y > < s t r i n g > i n i t i a l _ c a p i t a l < / s t r i n g > < / k e y > < v a l u e > < i n t > 2 0 0 < / i n t > < / v a l u e > < / i t e m > < i t e m > < k e y > < s t r i n g > w o r k _ i n _ p r o g r e s s < / s t r i n g > < / k e y > < v a l u e > < i n t > 2 5 6 < / i n t > < / v a l u e > < / i t e m > < i t e m > < k e y > < s t r i n g > c u r r e n t _ c a p i t a l < / s t r i n g > < / k e y > < v a l u e > < i n t > 2 2 1 < / i n t > < / v a l u e > < / i t e m > < i t e m > < k e y > < s t r i n g > p r o f i t < / s t r i n g > < / k e y > < v a l u e > < i n t > 1 1 0 < / i n t > < / v a l u e > < / i t e m > < i t e m > < k e y > < s t r i n g > p r o f i t _ r a t e < / s t r i n g > < / k e y > < v a l u e > < i n t > 1 6 8 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 o u t p u t < / s t r i n g > < / k e y > < v a l u e > < i n t > 3 < / i n t > < / v a l u e > < / i t e m > < i t e m > < k e y > < s t r i n g > o u t p u t _ s c a l e < / s t r i n g > < / k e y > < v a l u e > < i n t > 4 < / i n t > < / v a l u e > < / i t e m > < i t e m > < k e y > < s t r i n g > o u t p u t _ g r o w t h _ r a t e < / s t r i n g > < / k e y > < v a l u e > < i n t > 5 < / i n t > < / v a l u e > < / i t e m > < i t e m > < k e y > < s t r i n g > i n i t i a l _ c a p i t a l < / s t r i n g > < / k e y > < v a l u e > < i n t > 6 < / i n t > < / v a l u e > < / i t e m > < i t e m > < k e y > < s t r i n g > w o r k _ i n _ p r o g r e s s < / s t r i n g > < / k e y > < v a l u e > < i n t > 7 < / i n t > < / v a l u e > < / i t e m > < i t e m > < k e y > < s t r i n g > c u r r e n t _ c a p i t a l 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 p r o f i t _ r a t e 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 i n d u s t r i e s 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 i n d u s t r y _ s t o c k s 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 i n d u s t r y _ s t o c k s 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 C o l u m n s \ c o n s u m p t i o n _ r a t i o 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 c o m m o d i t i e s 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 c o m m o d i t i e s 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0 0 4 5 b f 1 7 - 4 6 7 1 - 4 5 b 8 - 9 7 6 0 - f f d b 8 0 8 b 5 d 0 9 "   x m l n s = " h t t p : / / s c h e m a s . m i c r o s o f t . c o m / D a t a M a s h u p " > A A A A A L A G A A B Q S w M E F A A C A A g A + a B 3 W A S M Z V G l A A A A 9 w A A A B I A H A B D b 2 5 m a W c v U G F j a 2 F n Z S 5 4 b W w g o h g A K K A U A A A A A A A A A A A A A A A A A A A A A A A A A A A A h Y / L C o J A G E Z f R W b v 3 K K b / I 6 E 2 4 Q g i L b D O O m Q j u G M 6 b u 1 6 J F 6 h Y S y 2 r X 8 D m d x v s f t D s l Q V 8 F V t 8 4 0 N k Y M U x R o q 5 r c 2 C J G n T + F K 5 Q I 2 E l 1 l o U O R t m 6 a H B 5 j E r v L x E h f d / j f o a b t i C c U k a O 2 X a v S l 1 L 9 J H N f z k 0 1 n l p l U Y C D q 8 Y w T H j a 7 z k i z l m Q C Y K m b F f g 4 / B m A L 5 g Z B 2 l e 9 a L b Q N 0 w 2 Q a Q J 5 n x B P U E s D B B Q A A g A I A P m g d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o H d Y 1 H 7 b 5 a k D A A D + F w A A E w A c A E Z v c m 1 1 b G F z L 1 N l Y 3 R p b 2 4 x L m 0 g o h g A K K A U A A A A A A A A A A A A A A A A A A A A A A A A A A A A 7 V h N b x M x E L 1 X 6 n 9 Y h U s q h U h F i A O I C 6 V I I A S I F k 6 R L H f X S Q 1 e 2 4 z H h a X i v 2 O v s 1 9 e h x Y U g g j k k L U 9 X s / M m 3 l j r w 3 L k S u Z n Y X n 8 a P D g 8 M D c 0 m B F R m X h T U I n J n s c S Y Y H h 5 k 7 n e m L O T M j b w w S s 6 f q t y W T O L 0 G R d s f q I k u o 6 Z T k 4 e L t 4 Z B m Z B l 8 D Y o p l m F m 9 P 3 7 w + W + R U G 1 7 e P b 4 3 v 7 8 w S J H n i 0 7 b / I N b e X J 0 N A s K 7 0 z c s l c M 0 J m E K j u n F 4 J N n P 6 6 M X 8 G q n z J D U 6 D X b P s T A u O y G B e N 5 5 U r x R e c r m a H s 0 y a Y V o / k + / I N D 3 V F i n 7 x R A Q a f u 9 I u m s n D a T p S w p T z u l A X J W 5 Y r K I J w m r R u l k 2 a d 2 f Z 9 Y Q X f k T S s p Y 4 x 6 2 g H m 0 S B M q i t t i 1 i M l p W G T d X 4 H 6 j J c E K N a j X H L k V B A H I k c q / N B n B R 8 J l 0 S D W g E z x o / l F s B B 3 p / m x E u O X S s s + e 1 v s L G X D Z d U r h z a 5 5 X u 5 c E 5 U G m W C s o A v B e a a S K W s + v r 2 A V 0 c 1 1 W l B c M a i i S H s W T x g 7 G M x L + x l P G 7 s c z W j T S g k 3 W x f F 7 L v H B / b k H p Q t 2 b + z b 0 e E B l 0 m A E w W h I g Z V / n G X V a F R u a e l o f U y d K 2 h K 0 Z 8 T A M X v 9 Z P Y J 8 s B + Y B S 1 I 0 V 2 W p C o 7 N K g U r n U V 9 d v 9 W N d s k 6 N q W O K u H p v 1 k z k d 2 R 9 K 1 F y m e 9 z H b D o 8 a U 3 a 0 s / b U 7 S l / R k n a 7 G M K + I r L N t n 7 e Y 7 K V V x y 5 c 3 s u h p 4 X n e t K + + d s O 6 1 M r Q g l b O L I A 9 a 2 u S Z G K u 1 q H y L C q H y Y B L 4 R z 2 P G y 1 o R Z y L D G p C l p 6 B j b G o l E C u f b N U k i E F L i r C l k t / N r t i p F P D H S w G f d j 9 7 q I V e D 1 9 p v 8 H p A Z k m z U p x f 8 b S s 6 G M j Y E O i 1 t s I 2 l g z A k h Z v e j I M U y z d W w D a E s S A R 0 d G i U Y A j g H 4 c 1 X E p T g V 5 O O + 2 F V h Q Y 3 Z U f Y O q f 6 3 y a q X X g r p H X b B y r i P + 5 0 o a W + r h I L A r J k O Z 8 c i h u V V h 2 6 q + P 1 w 3 B r 6 M D v 5 J 1 0 Z f F g l P x 8 e p x v E R s w M O v 0 6 t H X 4 h 9 P X t K c m C i 8 N 8 b 7 f i b o d O H u d / 4 T N h J + p + N 8 V 6 T k S S T b v n p o 1 z w y 6 + / c + N W x K s U 7 w T f v X U 7 S m 9 2 u O m O x i 5 Q k L L + s T p 3 Q 8 Z z 4 C r w h D 3 J B W j M N x t x h d f 7 S G l 3 W E E v X A Y k H C Q I s C M d m B 2 b G p H W j a V T O B 4 N N w W 5 R U x V X m h 6 s u y T 5 Z K 9 E n W D f l 3 A z + d v b x I 3 e 7 t q a P b L C k D i G 7 4 6 q + L x x i 7 j Z v 6 j T e L I 2 D j K W v X R + f / N R K 3 v p P 4 D l B L A Q I t A B Q A A g A I A P m g d 1 g E j G V R p Q A A A P c A A A A S A A A A A A A A A A A A A A A A A A A A A A B D b 2 5 m a W c v U G F j a 2 F n Z S 5 4 b W x Q S w E C L Q A U A A I A C A D 5 o H d Y D 8 r p q 6 Q A A A D p A A A A E w A A A A A A A A A A A A A A A A D x A A A A W 0 N v b n R l b n R f V H l w Z X N d L n h t b F B L A Q I t A B Q A A g A I A P m g d 1 j U f t v l q Q M A A P 4 X A A A T A A A A A A A A A A A A A A A A A O I B A A B G b 3 J t d W x h c y 9 T Z W N 0 a W 9 u M S 5 t U E s F B g A A A A A D A A M A w g A A A N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B a A A A A A A A A / l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H V z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E 0 M m J l N S 0 y Z j M w L T R j O D k t Y W Y 5 M S 0 3 M 2 E 1 M G U x Z m N i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Z H V z d H J p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H V z d H J p Z X M v Q X V 0 b 1 J l b W 9 2 Z W R D b 2 x 1 b W 5 z M S 5 7 a W Q s M H 0 m c X V v d D s s J n F 1 b 3 Q 7 U 2 V j d G l v b j E v a W 5 k d X N 0 c m l l c y 9 B d X R v U m V t b 3 Z l Z E N v b H V t b n M x L n t u Y W 1 l L D F 9 J n F 1 b 3 Q 7 L C Z x d W 9 0 O 1 N l Y 3 R p b 2 4 x L 2 l u Z H V z d H J p Z X M v Q X V 0 b 1 J l b W 9 2 Z W R D b 2 x 1 b W 5 z M S 5 7 c 2 l t d W x h d G l v b l 9 p Z C w y f S Z x d W 9 0 O y w m c X V v d D t T Z W N 0 a W 9 u M S 9 p b m R 1 c 3 R y a W V z L 0 F 1 d G 9 S Z W 1 v d m V k Q 2 9 s d W 1 u c z E u e 2 9 1 d H B 1 d C w z f S Z x d W 9 0 O y w m c X V v d D t T Z W N 0 a W 9 u M S 9 p b m R 1 c 3 R y a W V z L 0 F 1 d G 9 S Z W 1 v d m V k Q 2 9 s d W 1 u c z E u e 2 9 1 d H B 1 d F 9 z Y 2 F s Z S w 0 f S Z x d W 9 0 O y w m c X V v d D t T Z W N 0 a W 9 u M S 9 p b m R 1 c 3 R y a W V z L 0 F 1 d G 9 S Z W 1 v d m V k Q 2 9 s d W 1 u c z E u e 2 9 1 d H B 1 d F 9 n c m 9 3 d G h f c m F 0 Z S w 1 f S Z x d W 9 0 O y w m c X V v d D t T Z W N 0 a W 9 u M S 9 p b m R 1 c 3 R y a W V z L 0 F 1 d G 9 S Z W 1 v d m V k Q 2 9 s d W 1 u c z E u e 2 l u a X R p Y W x f Y 2 F w a X R h b C w 2 f S Z x d W 9 0 O y w m c X V v d D t T Z W N 0 a W 9 u M S 9 p b m R 1 c 3 R y a W V z L 0 F 1 d G 9 S Z W 1 v d m V k Q 2 9 s d W 1 u c z E u e 3 d v c m t f a W 5 f c H J v Z 3 J l c 3 M s N 3 0 m c X V v d D s s J n F 1 b 3 Q 7 U 2 V j d G l v b j E v a W 5 k d X N 0 c m l l c y 9 B d X R v U m V t b 3 Z l Z E N v b H V t b n M x L n t j d X J y Z W 5 0 X 2 N h c G l 0 Y W w s O H 0 m c X V v d D s s J n F 1 b 3 Q 7 U 2 V j d G l v b j E v a W 5 k d X N 0 c m l l c y 9 B d X R v U m V t b 3 Z l Z E N v b H V t b n M x L n t w c m 9 m a X Q s O X 0 m c X V v d D s s J n F 1 b 3 Q 7 U 2 V j d G l v b j E v a W 5 k d X N 0 c m l l c y 9 B d X R v U m V t b 3 Z l Z E N v b H V t b n M x L n t w c m 9 m a X R f c m F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u Z H V z d H J p Z X M v Q X V 0 b 1 J l b W 9 2 Z W R D b 2 x 1 b W 5 z M S 5 7 a W Q s M H 0 m c X V v d D s s J n F 1 b 3 Q 7 U 2 V j d G l v b j E v a W 5 k d X N 0 c m l l c y 9 B d X R v U m V t b 3 Z l Z E N v b H V t b n M x L n t u Y W 1 l L D F 9 J n F 1 b 3 Q 7 L C Z x d W 9 0 O 1 N l Y 3 R p b 2 4 x L 2 l u Z H V z d H J p Z X M v Q X V 0 b 1 J l b W 9 2 Z W R D b 2 x 1 b W 5 z M S 5 7 c 2 l t d W x h d G l v b l 9 p Z C w y f S Z x d W 9 0 O y w m c X V v d D t T Z W N 0 a W 9 u M S 9 p b m R 1 c 3 R y a W V z L 0 F 1 d G 9 S Z W 1 v d m V k Q 2 9 s d W 1 u c z E u e 2 9 1 d H B 1 d C w z f S Z x d W 9 0 O y w m c X V v d D t T Z W N 0 a W 9 u M S 9 p b m R 1 c 3 R y a W V z L 0 F 1 d G 9 S Z W 1 v d m V k Q 2 9 s d W 1 u c z E u e 2 9 1 d H B 1 d F 9 z Y 2 F s Z S w 0 f S Z x d W 9 0 O y w m c X V v d D t T Z W N 0 a W 9 u M S 9 p b m R 1 c 3 R y a W V z L 0 F 1 d G 9 S Z W 1 v d m V k Q 2 9 s d W 1 u c z E u e 2 9 1 d H B 1 d F 9 n c m 9 3 d G h f c m F 0 Z S w 1 f S Z x d W 9 0 O y w m c X V v d D t T Z W N 0 a W 9 u M S 9 p b m R 1 c 3 R y a W V z L 0 F 1 d G 9 S Z W 1 v d m V k Q 2 9 s d W 1 u c z E u e 2 l u a X R p Y W x f Y 2 F w a X R h b C w 2 f S Z x d W 9 0 O y w m c X V v d D t T Z W N 0 a W 9 u M S 9 p b m R 1 c 3 R y a W V z L 0 F 1 d G 9 S Z W 1 v d m V k Q 2 9 s d W 1 u c z E u e 3 d v c m t f a W 5 f c H J v Z 3 J l c 3 M s N 3 0 m c X V v d D s s J n F 1 b 3 Q 7 U 2 V j d G l v b j E v a W 5 k d X N 0 c m l l c y 9 B d X R v U m V t b 3 Z l Z E N v b H V t b n M x L n t j d X J y Z W 5 0 X 2 N h c G l 0 Y W w s O H 0 m c X V v d D s s J n F 1 b 3 Q 7 U 2 V j d G l v b j E v a W 5 k d X N 0 c m l l c y 9 B d X R v U m V t b 3 Z l Z E N v b H V t b n M x L n t w c m 9 m a X Q s O X 0 m c X V v d D s s J n F 1 b 3 Q 7 U 2 V j d G l v b j E v a W 5 k d X N 0 c m l l c y 9 B d X R v U m V t b 3 Z l Z E N v b H V t b n M x L n t w c m 9 m a X R f c m F 0 Z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c 2 l t d W x h d G l v b l 9 p Z C Z x d W 9 0 O y w m c X V v d D t v d X R w d X Q m c X V v d D s s J n F 1 b 3 Q 7 b 3 V 0 c H V 0 X 3 N j Y W x l J n F 1 b 3 Q 7 L C Z x d W 9 0 O 2 9 1 d H B 1 d F 9 n c m 9 3 d G h f c m F 0 Z S Z x d W 9 0 O y w m c X V v d D t p b m l 0 a W F s X 2 N h c G l 0 Y W w m c X V v d D s s J n F 1 b 3 Q 7 d 2 9 y a 1 9 p b l 9 w c m 9 n c m V z c y Z x d W 9 0 O y w m c X V v d D t j d X J y Z W 5 0 X 2 N h c G l 0 Y W w m c X V v d D s s J n F 1 b 3 Q 7 c H J v Z m l 0 J n F 1 b 3 Q 7 L C Z x d W 9 0 O 3 B y b 2 Z p d F 9 y Y X R l J n F 1 b 3 Q 7 X S I g L z 4 8 R W 5 0 c n k g V H l w Z T 0 i R m l s b E N v b H V t b l R 5 c G V z I i B W Y W x 1 Z T 0 i c 0 F 3 Q U R B Q V V G Q l F V R k J R V T 0 i I C 8 + P E V u d H J 5 I F R 5 c G U 9 I k Z p b G x M Y X N 0 V X B k Y X R l Z C I g V m F s d W U 9 I m Q y M D I 0 L T A z L T E 4 V D E w O j I 1 O j Q y L j c w N j E 2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H V z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k 5 N G J m O D Y t M z k y M y 0 0 N T h l L W F m Y 2 E t N m Q y Y 2 V h N G R j M 2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m R 1 c 3 R y e V 9 z d G 9 j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A 6 M j U 6 N D I u N z E 0 M T Q y O V o i I C 8 + P E V u d H J 5 I F R 5 c G U 9 I k Z p b G x D b 2 x 1 b W 5 U e X B l c y I g V m F s d W U 9 I n N B d 0 1 B Q l F V R E F 3 V T 0 i I C 8 + P E V u d H J 5 I F R 5 c G U 9 I k Z p b G x D b 2 x 1 b W 5 O Y W 1 l c y I g V m F s d W U 9 I n N b J n F 1 b 3 Q 7 a W Q m c X V v d D s s J n F 1 b 3 Q 7 a W 5 k d X N 0 c n l f a W Q m c X V v d D s s J n F 1 b 3 Q 7 d X N h Z 2 V f d H l w Z S Z x d W 9 0 O y w m c X V v d D t z a X p l J n F 1 b 3 Q 7 L C Z x d W 9 0 O 3 J l c X V p c m V t Z W 5 0 J n F 1 b 3 Q 7 L C Z x d W 9 0 O 3 N p b X V s Y X R p b 2 5 f a W Q m c X V v d D s s J n F 1 b 3 Q 7 Y 2 9 t b W 9 k a X R 5 X 2 l k J n F 1 b 3 Q 7 L C Z x d W 9 0 O 2 R l b W F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H V z d H J 5 X 3 N 0 b 2 N r c y 9 B d X R v U m V t b 3 Z l Z E N v b H V t b n M x L n t p Z C w w f S Z x d W 9 0 O y w m c X V v d D t T Z W N 0 a W 9 u M S 9 p b m R 1 c 3 R y e V 9 z d G 9 j a 3 M v Q X V 0 b 1 J l b W 9 2 Z W R D b 2 x 1 b W 5 z M S 5 7 a W 5 k d X N 0 c n l f a W Q s M X 0 m c X V v d D s s J n F 1 b 3 Q 7 U 2 V j d G l v b j E v a W 5 k d X N 0 c n l f c 3 R v Y 2 t z L 0 F 1 d G 9 S Z W 1 v d m V k Q 2 9 s d W 1 u c z E u e 3 V z Y W d l X 3 R 5 c G U s M n 0 m c X V v d D s s J n F 1 b 3 Q 7 U 2 V j d G l v b j E v a W 5 k d X N 0 c n l f c 3 R v Y 2 t z L 0 F 1 d G 9 S Z W 1 v d m V k Q 2 9 s d W 1 u c z E u e 3 N p e m U s M 3 0 m c X V v d D s s J n F 1 b 3 Q 7 U 2 V j d G l v b j E v a W 5 k d X N 0 c n l f c 3 R v Y 2 t z L 0 F 1 d G 9 S Z W 1 v d m V k Q 2 9 s d W 1 u c z E u e 3 J l c X V p c m V t Z W 5 0 L D R 9 J n F 1 b 3 Q 7 L C Z x d W 9 0 O 1 N l Y 3 R p b 2 4 x L 2 l u Z H V z d H J 5 X 3 N 0 b 2 N r c y 9 B d X R v U m V t b 3 Z l Z E N v b H V t b n M x L n t z a W 1 1 b G F 0 a W 9 u X 2 l k L D V 9 J n F 1 b 3 Q 7 L C Z x d W 9 0 O 1 N l Y 3 R p b 2 4 x L 2 l u Z H V z d H J 5 X 3 N 0 b 2 N r c y 9 B d X R v U m V t b 3 Z l Z E N v b H V t b n M x L n t j b 2 1 t b 2 R p d H l f a W Q s N n 0 m c X V v d D s s J n F 1 b 3 Q 7 U 2 V j d G l v b j E v a W 5 k d X N 0 c n l f c 3 R v Y 2 t z L 0 F 1 d G 9 S Z W 1 v d m V k Q 2 9 s d W 1 u c z E u e 2 R l b W F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1 c 3 R y e V 9 z d G 9 j a 3 M v Q X V 0 b 1 J l b W 9 2 Z W R D b 2 x 1 b W 5 z M S 5 7 a W Q s M H 0 m c X V v d D s s J n F 1 b 3 Q 7 U 2 V j d G l v b j E v a W 5 k d X N 0 c n l f c 3 R v Y 2 t z L 0 F 1 d G 9 S Z W 1 v d m V k Q 2 9 s d W 1 u c z E u e 2 l u Z H V z d H J 5 X 2 l k L D F 9 J n F 1 b 3 Q 7 L C Z x d W 9 0 O 1 N l Y 3 R p b 2 4 x L 2 l u Z H V z d H J 5 X 3 N 0 b 2 N r c y 9 B d X R v U m V t b 3 Z l Z E N v b H V t b n M x L n t 1 c 2 F n Z V 9 0 e X B l L D J 9 J n F 1 b 3 Q 7 L C Z x d W 9 0 O 1 N l Y 3 R p b 2 4 x L 2 l u Z H V z d H J 5 X 3 N 0 b 2 N r c y 9 B d X R v U m V t b 3 Z l Z E N v b H V t b n M x L n t z a X p l L D N 9 J n F 1 b 3 Q 7 L C Z x d W 9 0 O 1 N l Y 3 R p b 2 4 x L 2 l u Z H V z d H J 5 X 3 N 0 b 2 N r c y 9 B d X R v U m V t b 3 Z l Z E N v b H V t b n M x L n t y Z X F 1 a X J l b W V u d C w 0 f S Z x d W 9 0 O y w m c X V v d D t T Z W N 0 a W 9 u M S 9 p b m R 1 c 3 R y e V 9 z d G 9 j a 3 M v Q X V 0 b 1 J l b W 9 2 Z W R D b 2 x 1 b W 5 z M S 5 7 c 2 l t d W x h d G l v b l 9 p Z C w 1 f S Z x d W 9 0 O y w m c X V v d D t T Z W N 0 a W 9 u M S 9 p b m R 1 c 3 R y e V 9 z d G 9 j a 3 M v Q X V 0 b 1 J l b W 9 2 Z W R D b 2 x 1 b W 5 z M S 5 7 Y 2 9 t b W 9 k a X R 5 X 2 l k L D Z 9 J n F 1 b 3 Q 7 L C Z x d W 9 0 O 1 N l Y 3 R p b 2 4 x L 2 l u Z H V z d H J 5 X 3 N 0 b 2 N r c y 9 B d X R v U m V t b 3 Z l Z E N v b H V t b n M x L n t k Z W 1 h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H V z d H J 5 X 3 N 0 b 2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X 3 N 0 b 2 N r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R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1 N j c x N D I 2 L W Q z Y z k t N G M x N C 0 5 M j M 3 L T E 1 Y j k y Z j Q 1 N m F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9 t b W 9 k a X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E 6 M D A 6 N D c u N j c w N D E w N l o i I C 8 + P E V u d H J 5 I F R 5 c G U 9 I k Z p b G x D b 2 x 1 b W 5 U e X B l c y I g V m F s d W U 9 I n N B d 0 1 B Q U F B R k J R V U Z C U V V G Q l F V R E F B Q U Z C U T 0 9 I i A v P j x F b n R y e S B U e X B l P S J G a W x s Q 2 9 s d W 1 u T m F t Z X M i I F Z h b H V l P S J z W y Z x d W 9 0 O 2 l k J n F 1 b 3 Q 7 L C Z x d W 9 0 O 3 N p b X V s Y X R p b 2 5 f a W Q m c X V v d D s s J n F 1 b 3 Q 7 b m F t Z S Z x d W 9 0 O y w m c X V v d D t v c m l n a W 4 m c X V v d D s s J n F 1 b 3 Q 7 d X N h Z 2 U m c X V v d D s s J n F 1 b 3 Q 7 c 2 l 6 Z S Z x d W 9 0 O y w m c X V v d D t 0 b 3 R h b F 9 2 Y W x 1 Z S Z x d W 9 0 O y w m c X V v d D t 0 b 3 R h b F 9 w c m l j Z S Z x d W 9 0 O y w m c X V v d D t 1 b m l 0 X 3 Z h b H V l J n F 1 b 3 Q 7 L C Z x d W 9 0 O 3 V u a X R f c H J p Y 2 U m c X V v d D s s J n F 1 b 3 Q 7 d H V y b m 9 2 Z X J f d G l t Z S Z x d W 9 0 O y w m c X V v d D t k Z W 1 h b m Q m c X V v d D s s J n F 1 b 3 Q 7 c 3 V w c G x 5 J n F 1 b 3 Q 7 L C Z x d W 9 0 O 2 F s b G 9 j Y X R p b 2 5 f c m F 0 a W 8 m c X V v d D s s J n F 1 b 3 Q 7 Z G l z c G x h e V 9 v c m R l c i Z x d W 9 0 O y w m c X V v d D t p b W F n Z V 9 u Y W 1 l J n F 1 b 3 Q 7 L C Z x d W 9 0 O 3 R v b 2 x 0 a X A m c X V v d D s s J n F 1 b 3 Q 7 b W 9 u Z X R h c m l s e V 9 l Z m Z l Y 3 R p d m V f Z G V t Y W 5 k J n F 1 b 3 Q 7 L C Z x d W 9 0 O 2 l u d m V z d G 1 l b n R f c H J v c G 9 y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t b 2 R p d G l l c y 9 B d X R v U m V t b 3 Z l Z E N v b H V t b n M x L n t p Z C w w f S Z x d W 9 0 O y w m c X V v d D t T Z W N 0 a W 9 u M S 9 j b 2 1 t b 2 R p d G l l c y 9 B d X R v U m V t b 3 Z l Z E N v b H V t b n M x L n t z a W 1 1 b G F 0 a W 9 u X 2 l k L D F 9 J n F 1 b 3 Q 7 L C Z x d W 9 0 O 1 N l Y 3 R p b 2 4 x L 2 N v b W 1 v Z G l 0 a W V z L 0 F 1 d G 9 S Z W 1 v d m V k Q 2 9 s d W 1 u c z E u e 2 5 h b W U s M n 0 m c X V v d D s s J n F 1 b 3 Q 7 U 2 V j d G l v b j E v Y 2 9 t b W 9 k a X R p Z X M v Q X V 0 b 1 J l b W 9 2 Z W R D b 2 x 1 b W 5 z M S 5 7 b 3 J p Z 2 l u L D N 9 J n F 1 b 3 Q 7 L C Z x d W 9 0 O 1 N l Y 3 R p b 2 4 x L 2 N v b W 1 v Z G l 0 a W V z L 0 F 1 d G 9 S Z W 1 v d m V k Q 2 9 s d W 1 u c z E u e 3 V z Y W d l L D R 9 J n F 1 b 3 Q 7 L C Z x d W 9 0 O 1 N l Y 3 R p b 2 4 x L 2 N v b W 1 v Z G l 0 a W V z L 0 F 1 d G 9 S Z W 1 v d m V k Q 2 9 s d W 1 u c z E u e 3 N p e m U s N X 0 m c X V v d D s s J n F 1 b 3 Q 7 U 2 V j d G l v b j E v Y 2 9 t b W 9 k a X R p Z X M v Q X V 0 b 1 J l b W 9 2 Z W R D b 2 x 1 b W 5 z M S 5 7 d G 9 0 Y W x f d m F s d W U s N n 0 m c X V v d D s s J n F 1 b 3 Q 7 U 2 V j d G l v b j E v Y 2 9 t b W 9 k a X R p Z X M v Q X V 0 b 1 J l b W 9 2 Z W R D b 2 x 1 b W 5 z M S 5 7 d G 9 0 Y W x f c H J p Y 2 U s N 3 0 m c X V v d D s s J n F 1 b 3 Q 7 U 2 V j d G l v b j E v Y 2 9 t b W 9 k a X R p Z X M v Q X V 0 b 1 J l b W 9 2 Z W R D b 2 x 1 b W 5 z M S 5 7 d W 5 p d F 9 2 Y W x 1 Z S w 4 f S Z x d W 9 0 O y w m c X V v d D t T Z W N 0 a W 9 u M S 9 j b 2 1 t b 2 R p d G l l c y 9 B d X R v U m V t b 3 Z l Z E N v b H V t b n M x L n t 1 b m l 0 X 3 B y a W N l L D l 9 J n F 1 b 3 Q 7 L C Z x d W 9 0 O 1 N l Y 3 R p b 2 4 x L 2 N v b W 1 v Z G l 0 a W V z L 0 F 1 d G 9 S Z W 1 v d m V k Q 2 9 s d W 1 u c z E u e 3 R 1 c m 5 v d m V y X 3 R p b W U s M T B 9 J n F 1 b 3 Q 7 L C Z x d W 9 0 O 1 N l Y 3 R p b 2 4 x L 2 N v b W 1 v Z G l 0 a W V z L 0 F 1 d G 9 S Z W 1 v d m V k Q 2 9 s d W 1 u c z E u e 2 R l b W F u Z C w x M X 0 m c X V v d D s s J n F 1 b 3 Q 7 U 2 V j d G l v b j E v Y 2 9 t b W 9 k a X R p Z X M v Q X V 0 b 1 J l b W 9 2 Z W R D b 2 x 1 b W 5 z M S 5 7 c 3 V w c G x 5 L D E y f S Z x d W 9 0 O y w m c X V v d D t T Z W N 0 a W 9 u M S 9 j b 2 1 t b 2 R p d G l l c y 9 B d X R v U m V t b 3 Z l Z E N v b H V t b n M x L n t h b G x v Y 2 F 0 a W 9 u X 3 J h d G l v L D E z f S Z x d W 9 0 O y w m c X V v d D t T Z W N 0 a W 9 u M S 9 j b 2 1 t b 2 R p d G l l c y 9 B d X R v U m V t b 3 Z l Z E N v b H V t b n M x L n t k a X N w b G F 5 X 2 9 y Z G V y L D E 0 f S Z x d W 9 0 O y w m c X V v d D t T Z W N 0 a W 9 u M S 9 j b 2 1 t b 2 R p d G l l c y 9 B d X R v U m V t b 3 Z l Z E N v b H V t b n M x L n t p b W F n Z V 9 u Y W 1 l L D E 1 f S Z x d W 9 0 O y w m c X V v d D t T Z W N 0 a W 9 u M S 9 j b 2 1 t b 2 R p d G l l c y 9 B d X R v U m V t b 3 Z l Z E N v b H V t b n M x L n t 0 b 2 9 s d G l w L D E 2 f S Z x d W 9 0 O y w m c X V v d D t T Z W N 0 a W 9 u M S 9 j b 2 1 t b 2 R p d G l l c y 9 B d X R v U m V t b 3 Z l Z E N v b H V t b n M x L n t t b 2 5 l d G F y a W x 5 X 2 V m Z m V j d G l 2 Z V 9 k Z W 1 h b m Q s M T d 9 J n F 1 b 3 Q 7 L C Z x d W 9 0 O 1 N l Y 3 R p b 2 4 x L 2 N v b W 1 v Z G l 0 a W V z L 0 F 1 d G 9 S Z W 1 v d m V k Q 2 9 s d W 1 u c z E u e 2 l u d m V z d G 1 l b n R f c H J v c G 9 y d G l v b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N v b W 1 v Z G l 0 a W V z L 0 F 1 d G 9 S Z W 1 v d m V k Q 2 9 s d W 1 u c z E u e 2 l k L D B 9 J n F 1 b 3 Q 7 L C Z x d W 9 0 O 1 N l Y 3 R p b 2 4 x L 2 N v b W 1 v Z G l 0 a W V z L 0 F 1 d G 9 S Z W 1 v d m V k Q 2 9 s d W 1 u c z E u e 3 N p b X V s Y X R p b 2 5 f a W Q s M X 0 m c X V v d D s s J n F 1 b 3 Q 7 U 2 V j d G l v b j E v Y 2 9 t b W 9 k a X R p Z X M v Q X V 0 b 1 J l b W 9 2 Z W R D b 2 x 1 b W 5 z M S 5 7 b m F t Z S w y f S Z x d W 9 0 O y w m c X V v d D t T Z W N 0 a W 9 u M S 9 j b 2 1 t b 2 R p d G l l c y 9 B d X R v U m V t b 3 Z l Z E N v b H V t b n M x L n t v c m l n a W 4 s M 3 0 m c X V v d D s s J n F 1 b 3 Q 7 U 2 V j d G l v b j E v Y 2 9 t b W 9 k a X R p Z X M v Q X V 0 b 1 J l b W 9 2 Z W R D b 2 x 1 b W 5 z M S 5 7 d X N h Z 2 U s N H 0 m c X V v d D s s J n F 1 b 3 Q 7 U 2 V j d G l v b j E v Y 2 9 t b W 9 k a X R p Z X M v Q X V 0 b 1 J l b W 9 2 Z W R D b 2 x 1 b W 5 z M S 5 7 c 2 l 6 Z S w 1 f S Z x d W 9 0 O y w m c X V v d D t T Z W N 0 a W 9 u M S 9 j b 2 1 t b 2 R p d G l l c y 9 B d X R v U m V t b 3 Z l Z E N v b H V t b n M x L n t 0 b 3 R h b F 9 2 Y W x 1 Z S w 2 f S Z x d W 9 0 O y w m c X V v d D t T Z W N 0 a W 9 u M S 9 j b 2 1 t b 2 R p d G l l c y 9 B d X R v U m V t b 3 Z l Z E N v b H V t b n M x L n t 0 b 3 R h b F 9 w c m l j Z S w 3 f S Z x d W 9 0 O y w m c X V v d D t T Z W N 0 a W 9 u M S 9 j b 2 1 t b 2 R p d G l l c y 9 B d X R v U m V t b 3 Z l Z E N v b H V t b n M x L n t 1 b m l 0 X 3 Z h b H V l L D h 9 J n F 1 b 3 Q 7 L C Z x d W 9 0 O 1 N l Y 3 R p b 2 4 x L 2 N v b W 1 v Z G l 0 a W V z L 0 F 1 d G 9 S Z W 1 v d m V k Q 2 9 s d W 1 u c z E u e 3 V u a X R f c H J p Y 2 U s O X 0 m c X V v d D s s J n F 1 b 3 Q 7 U 2 V j d G l v b j E v Y 2 9 t b W 9 k a X R p Z X M v Q X V 0 b 1 J l b W 9 2 Z W R D b 2 x 1 b W 5 z M S 5 7 d H V y b m 9 2 Z X J f d G l t Z S w x M H 0 m c X V v d D s s J n F 1 b 3 Q 7 U 2 V j d G l v b j E v Y 2 9 t b W 9 k a X R p Z X M v Q X V 0 b 1 J l b W 9 2 Z W R D b 2 x 1 b W 5 z M S 5 7 Z G V t Y W 5 k L D E x f S Z x d W 9 0 O y w m c X V v d D t T Z W N 0 a W 9 u M S 9 j b 2 1 t b 2 R p d G l l c y 9 B d X R v U m V t b 3 Z l Z E N v b H V t b n M x L n t z d X B w b H k s M T J 9 J n F 1 b 3 Q 7 L C Z x d W 9 0 O 1 N l Y 3 R p b 2 4 x L 2 N v b W 1 v Z G l 0 a W V z L 0 F 1 d G 9 S Z W 1 v d m V k Q 2 9 s d W 1 u c z E u e 2 F s b G 9 j Y X R p b 2 5 f c m F 0 a W 8 s M T N 9 J n F 1 b 3 Q 7 L C Z x d W 9 0 O 1 N l Y 3 R p b 2 4 x L 2 N v b W 1 v Z G l 0 a W V z L 0 F 1 d G 9 S Z W 1 v d m V k Q 2 9 s d W 1 u c z E u e 2 R p c 3 B s Y X l f b 3 J k Z X I s M T R 9 J n F 1 b 3 Q 7 L C Z x d W 9 0 O 1 N l Y 3 R p b 2 4 x L 2 N v b W 1 v Z G l 0 a W V z L 0 F 1 d G 9 S Z W 1 v d m V k Q 2 9 s d W 1 u c z E u e 2 l t Y W d l X 2 5 h b W U s M T V 9 J n F 1 b 3 Q 7 L C Z x d W 9 0 O 1 N l Y 3 R p b 2 4 x L 2 N v b W 1 v Z G l 0 a W V z L 0 F 1 d G 9 S Z W 1 v d m V k Q 2 9 s d W 1 u c z E u e 3 R v b 2 x 0 a X A s M T Z 9 J n F 1 b 3 Q 7 L C Z x d W 9 0 O 1 N l Y 3 R p b 2 4 x L 2 N v b W 1 v Z G l 0 a W V z L 0 F 1 d G 9 S Z W 1 v d m V k Q 2 9 s d W 1 u c z E u e 2 1 v b m V 0 Y X J p b H l f Z W Z m Z W N 0 a X Z l X 2 R l b W F u Z C w x N 3 0 m c X V v d D s s J n F 1 b 3 Q 7 U 2 V j d G l v b j E v Y 2 9 t b W 9 k a X R p Z X M v Q X V 0 b 1 J l b W 9 2 Z W R D b 2 x 1 b W 5 z M S 5 7 a W 5 2 Z X N 0 b W V u d F 9 w c m 9 w b 3 J 0 a W 9 u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b W 9 k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k a X R p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O W I w Z j F i L T M w Y j M t N D Y 4 O C 1 h Z T k z L T h l N j E x N D E 2 Y T Q w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x h c 3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F Q x M T o z M D o 0 M C 4 z M z g 3 N T Y w W i I g L z 4 8 R W 5 0 c n k g V H l w Z T 0 i R m l s b E N v b H V t b l R 5 c G V z I i B W Y W x 1 Z T 0 i c 0 F 3 T U F C U V V G Q l F V P S I g L z 4 8 R W 5 0 c n k g V H l w Z T 0 i R m l s b E N v b H V t b k 5 h b W V z I i B W Y W x 1 Z T 0 i c 1 s m c X V v d D t p Z C Z x d W 9 0 O y w m c X V v d D t z a W 1 1 b G F 0 a W 9 u X 2 l k J n F 1 b 3 Q 7 L C Z x d W 9 0 O 2 5 h b W U m c X V v d D s s J n F 1 b 3 Q 7 c G 9 w d W x h d G l v b i Z x d W 9 0 O y w m c X V v d D t w Y X J 0 a W N p c G F 0 a W 9 u X 3 J h d G l v J n F 1 b 3 Q 7 L C Z x d W 9 0 O 2 N v b n N 1 b X B 0 a W 9 u X 3 J h d G l v J n F 1 b 3 Q 7 L C Z x d W 9 0 O 3 J l d m V u d W U m c X V v d D s s J n F 1 b 3 Q 7 Y X N z Z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l c y 9 B d X R v U m V t b 3 Z l Z E N v b H V t b n M x L n t p Z C w w f S Z x d W 9 0 O y w m c X V v d D t T Z W N 0 a W 9 u M S 9 j b G F z c 2 V z L 0 F 1 d G 9 S Z W 1 v d m V k Q 2 9 s d W 1 u c z E u e 3 N p b X V s Y X R p b 2 5 f a W Q s M X 0 m c X V v d D s s J n F 1 b 3 Q 7 U 2 V j d G l v b j E v Y 2 x h c 3 N l c y 9 B d X R v U m V t b 3 Z l Z E N v b H V t b n M x L n t u Y W 1 l L D J 9 J n F 1 b 3 Q 7 L C Z x d W 9 0 O 1 N l Y 3 R p b 2 4 x L 2 N s Y X N z Z X M v Q X V 0 b 1 J l b W 9 2 Z W R D b 2 x 1 b W 5 z M S 5 7 c G 9 w d W x h d G l v b i w z f S Z x d W 9 0 O y w m c X V v d D t T Z W N 0 a W 9 u M S 9 j b G F z c 2 V z L 0 F 1 d G 9 S Z W 1 v d m V k Q 2 9 s d W 1 u c z E u e 3 B h c n R p Y 2 l w Y X R p b 2 5 f c m F 0 a W 8 s N H 0 m c X V v d D s s J n F 1 b 3 Q 7 U 2 V j d G l v b j E v Y 2 x h c 3 N l c y 9 B d X R v U m V t b 3 Z l Z E N v b H V t b n M x L n t j b 2 5 z d W 1 w d G l v b l 9 y Y X R p b y w 1 f S Z x d W 9 0 O y w m c X V v d D t T Z W N 0 a W 9 u M S 9 j b G F z c 2 V z L 0 F 1 d G 9 S Z W 1 v d m V k Q 2 9 s d W 1 u c z E u e 3 J l d m V u d W U s N n 0 m c X V v d D s s J n F 1 b 3 Q 7 U 2 V j d G l v b j E v Y 2 x h c 3 N l c y 9 B d X R v U m V t b 3 Z l Z E N v b H V t b n M x L n t h c 3 N l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h c 3 N l c y 9 B d X R v U m V t b 3 Z l Z E N v b H V t b n M x L n t p Z C w w f S Z x d W 9 0 O y w m c X V v d D t T Z W N 0 a W 9 u M S 9 j b G F z c 2 V z L 0 F 1 d G 9 S Z W 1 v d m V k Q 2 9 s d W 1 u c z E u e 3 N p b X V s Y X R p b 2 5 f a W Q s M X 0 m c X V v d D s s J n F 1 b 3 Q 7 U 2 V j d G l v b j E v Y 2 x h c 3 N l c y 9 B d X R v U m V t b 3 Z l Z E N v b H V t b n M x L n t u Y W 1 l L D J 9 J n F 1 b 3 Q 7 L C Z x d W 9 0 O 1 N l Y 3 R p b 2 4 x L 2 N s Y X N z Z X M v Q X V 0 b 1 J l b W 9 2 Z W R D b 2 x 1 b W 5 z M S 5 7 c G 9 w d W x h d G l v b i w z f S Z x d W 9 0 O y w m c X V v d D t T Z W N 0 a W 9 u M S 9 j b G F z c 2 V z L 0 F 1 d G 9 S Z W 1 v d m V k Q 2 9 s d W 1 u c z E u e 3 B h c n R p Y 2 l w Y X R p b 2 5 f c m F 0 a W 8 s N H 0 m c X V v d D s s J n F 1 b 3 Q 7 U 2 V j d G l v b j E v Y 2 x h c 3 N l c y 9 B d X R v U m V t b 3 Z l Z E N v b H V t b n M x L n t j b 2 5 z d W 1 w d G l v b l 9 y Y X R p b y w 1 f S Z x d W 9 0 O y w m c X V v d D t T Z W N 0 a W 9 u M S 9 j b G F z c 2 V z L 0 F 1 d G 9 S Z W 1 v d m V k Q 2 9 s d W 1 u c z E u e 3 J l d m V u d W U s N n 0 m c X V v d D s s J n F 1 b 3 Q 7 U 2 V j d G l v b j E v Y 2 x h c 3 N l c y 9 B d X R v U m V t b 3 Z l Z E N v b H V t b n M x L n t h c 3 N l d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k N T k x M 2 I t N j J h Z C 0 0 N j I 1 L T k 1 N D I t N j N k O W N i M G I 2 M m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G F z c 1 9 z d G 9 j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E 6 M z I 6 M j Q u O T g x N z M 4 M l o i I C 8 + P E V u d H J 5 I F R 5 c G U 9 I k Z p b G x D b 2 x 1 b W 5 U e X B l c y I g V m F s d W U 9 I n N B d 0 1 B Q l F V Q U J R T U R C U T 0 9 I i A v P j x F b n R y e S B U e X B l P S J G a W x s Q 2 9 s d W 1 u T m F t Z X M i I F Z h b H V l P S J z W y Z x d W 9 0 O 2 l k J n F 1 b 3 Q 7 L C Z x d W 9 0 O 2 N s Y X N z X 2 l k J n F 1 b 3 Q 7 L C Z x d W 9 0 O 2 5 h b W U m c X V v d D s s J n F 1 b 3 Q 7 d m F s d W U m c X V v d D s s J n F 1 b 3 Q 7 c H J p Y 2 U m c X V v d D s s J n F 1 b 3 Q 7 d X N h Z 2 V f d H l w Z S Z x d W 9 0 O y w m c X V v d D t z a X p l J n F 1 b 3 Q 7 L C Z x d W 9 0 O 3 N p b X V s Y X R p b 2 5 f a W Q m c X V v d D s s J n F 1 b 3 Q 7 Y 2 9 t b W 9 k a X R 5 X 2 l k J n F 1 b 3 Q 7 L C Z x d W 9 0 O 2 R l b W F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1 9 z d G 9 j a 3 M v Q X V 0 b 1 J l b W 9 2 Z W R D b 2 x 1 b W 5 z M S 5 7 a W Q s M H 0 m c X V v d D s s J n F 1 b 3 Q 7 U 2 V j d G l v b j E v Y 2 x h c 3 N f c 3 R v Y 2 t z L 0 F 1 d G 9 S Z W 1 v d m V k Q 2 9 s d W 1 u c z E u e 2 N s Y X N z X 2 l k L D F 9 J n F 1 b 3 Q 7 L C Z x d W 9 0 O 1 N l Y 3 R p b 2 4 x L 2 N s Y X N z X 3 N 0 b 2 N r c y 9 B d X R v U m V t b 3 Z l Z E N v b H V t b n M x L n t u Y W 1 l L D J 9 J n F 1 b 3 Q 7 L C Z x d W 9 0 O 1 N l Y 3 R p b 2 4 x L 2 N s Y X N z X 3 N 0 b 2 N r c y 9 B d X R v U m V t b 3 Z l Z E N v b H V t b n M x L n t 2 Y W x 1 Z S w z f S Z x d W 9 0 O y w m c X V v d D t T Z W N 0 a W 9 u M S 9 j b G F z c 1 9 z d G 9 j a 3 M v Q X V 0 b 1 J l b W 9 2 Z W R D b 2 x 1 b W 5 z M S 5 7 c H J p Y 2 U s N H 0 m c X V v d D s s J n F 1 b 3 Q 7 U 2 V j d G l v b j E v Y 2 x h c 3 N f c 3 R v Y 2 t z L 0 F 1 d G 9 S Z W 1 v d m V k Q 2 9 s d W 1 u c z E u e 3 V z Y W d l X 3 R 5 c G U s N X 0 m c X V v d D s s J n F 1 b 3 Q 7 U 2 V j d G l v b j E v Y 2 x h c 3 N f c 3 R v Y 2 t z L 0 F 1 d G 9 S Z W 1 v d m V k Q 2 9 s d W 1 u c z E u e 3 N p e m U s N n 0 m c X V v d D s s J n F 1 b 3 Q 7 U 2 V j d G l v b j E v Y 2 x h c 3 N f c 3 R v Y 2 t z L 0 F 1 d G 9 S Z W 1 v d m V k Q 2 9 s d W 1 u c z E u e 3 N p b X V s Y X R p b 2 5 f a W Q s N 3 0 m c X V v d D s s J n F 1 b 3 Q 7 U 2 V j d G l v b j E v Y 2 x h c 3 N f c 3 R v Y 2 t z L 0 F 1 d G 9 S Z W 1 v d m V k Q 2 9 s d W 1 u c z E u e 2 N v b W 1 v Z G l 0 e V 9 p Z C w 4 f S Z x d W 9 0 O y w m c X V v d D t T Z W N 0 a W 9 u M S 9 j b G F z c 1 9 z d G 9 j a 3 M v Q X V 0 b 1 J l b W 9 2 Z W R D b 2 x 1 b W 5 z M S 5 7 Z G V t Y W 5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G F z c 1 9 z d G 9 j a 3 M v Q X V 0 b 1 J l b W 9 2 Z W R D b 2 x 1 b W 5 z M S 5 7 a W Q s M H 0 m c X V v d D s s J n F 1 b 3 Q 7 U 2 V j d G l v b j E v Y 2 x h c 3 N f c 3 R v Y 2 t z L 0 F 1 d G 9 S Z W 1 v d m V k Q 2 9 s d W 1 u c z E u e 2 N s Y X N z X 2 l k L D F 9 J n F 1 b 3 Q 7 L C Z x d W 9 0 O 1 N l Y 3 R p b 2 4 x L 2 N s Y X N z X 3 N 0 b 2 N r c y 9 B d X R v U m V t b 3 Z l Z E N v b H V t b n M x L n t u Y W 1 l L D J 9 J n F 1 b 3 Q 7 L C Z x d W 9 0 O 1 N l Y 3 R p b 2 4 x L 2 N s Y X N z X 3 N 0 b 2 N r c y 9 B d X R v U m V t b 3 Z l Z E N v b H V t b n M x L n t 2 Y W x 1 Z S w z f S Z x d W 9 0 O y w m c X V v d D t T Z W N 0 a W 9 u M S 9 j b G F z c 1 9 z d G 9 j a 3 M v Q X V 0 b 1 J l b W 9 2 Z W R D b 2 x 1 b W 5 z M S 5 7 c H J p Y 2 U s N H 0 m c X V v d D s s J n F 1 b 3 Q 7 U 2 V j d G l v b j E v Y 2 x h c 3 N f c 3 R v Y 2 t z L 0 F 1 d G 9 S Z W 1 v d m V k Q 2 9 s d W 1 u c z E u e 3 V z Y W d l X 3 R 5 c G U s N X 0 m c X V v d D s s J n F 1 b 3 Q 7 U 2 V j d G l v b j E v Y 2 x h c 3 N f c 3 R v Y 2 t z L 0 F 1 d G 9 S Z W 1 v d m V k Q 2 9 s d W 1 u c z E u e 3 N p e m U s N n 0 m c X V v d D s s J n F 1 b 3 Q 7 U 2 V j d G l v b j E v Y 2 x h c 3 N f c 3 R v Y 2 t z L 0 F 1 d G 9 S Z W 1 v d m V k Q 2 9 s d W 1 u c z E u e 3 N p b X V s Y X R p b 2 5 f a W Q s N 3 0 m c X V v d D s s J n F 1 b 3 Q 7 U 2 V j d G l v b j E v Y 2 x h c 3 N f c 3 R v Y 2 t z L 0 F 1 d G 9 S Z W 1 v d m V k Q 2 9 s d W 1 u c z E u e 2 N v b W 1 v Z G l 0 e V 9 p Z C w 4 f S Z x d W 9 0 O y w m c X V v d D t T Z W N 0 a W 9 u M S 9 j b G F z c 1 9 z d G 9 j a 3 M v Q X V 0 b 1 J l b W 9 2 Z W R D b 2 x 1 b W 5 z M S 5 7 Z G V t Y W 5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c 1 9 z d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1 9 z d G 9 j a 3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h Y j Q w N z B l O C 0 0 N z c 5 L T Q 0 M D Y t Y T B j N S 0 x Z j Q z N j k 1 Y T g 5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p b X V s Y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N U M j A 6 M D c 6 N D k u O T g 0 N D A 2 M V o i I C 8 + P E V u d H J 5 I F R 5 c G U 9 I k Z p b G x D b 2 x 1 b W 5 U e X B l c y I g V m F s d W U 9 I n N B d 0 F E Q U F N R k J R Q U F B Q U F B Q l F N P S I g L z 4 8 R W 5 0 c n k g V H l w Z T 0 i R m l s b E N v b H V t b k 5 h b W V z I i B W Y W x 1 Z T 0 i c 1 s m c X V v d D t p Z C Z x d W 9 0 O y w m c X V v d D t u Y W 1 l J n F 1 b 3 Q 7 L C Z x d W 9 0 O 3 R p b W V f c 3 R h b X A m c X V v d D s s J n F 1 b 3 Q 7 c 3 R h d G U m c X V v d D s s J n F 1 b 3 Q 7 c G V y a W 9 k c 1 9 w Z X J f e W V h c i Z x d W 9 0 O y w m c X V v d D t w b 3 B 1 b G F 0 a W 9 u X 2 d y b 3 d 0 a F 9 y Y X R l J n F 1 b 3 Q 7 L C Z x d W 9 0 O 2 l u d m V z d G 1 l b n R f c m F 0 a W 8 m c X V v d D s s J n F 1 b 3 Q 7 b G F i b 3 V y X 3 N 1 c H B s e V 9 y Z X N w b 2 5 z Z S Z x d W 9 0 O y w m c X V v d D t w c m l j Z V 9 y Z X N w b 2 5 z Z V 9 0 e X B l J n F 1 b 3 Q 7 L C Z x d W 9 0 O 2 1 l b H R f c m V z c G 9 u c 2 V f d H l w Z S Z x d W 9 0 O y w m c X V v d D t j d X J y Z W 5 j e V 9 z e W 1 i b 2 w m c X V v d D s s J n F 1 b 3 Q 7 c X V h b n R p d H l f c 3 l t Y m 9 s J n F 1 b 3 Q 7 L C Z x d W 9 0 O 2 1 l b H Q m c X V v d D s s J n F 1 b 3 Q 7 d X N l c l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c y 9 D a G F u Z 2 V k I F R 5 c G U u e 2 l k L D B 9 J n F 1 b 3 Q 7 L C Z x d W 9 0 O 1 N l Y 3 R p b 2 4 x L 3 N p b X V s Y X R p b 2 5 z L 0 V 4 c G F u Z G V k I E N v b H V t b j E u e 2 5 h b W U s M X 0 m c X V v d D s s J n F 1 b 3 Q 7 U 2 V j d G l v b j E v c 2 l t d W x h d G l v b n M v Q 2 h h b m d l Z C B U e X B l L n t 0 a W 1 l X 3 N 0 Y W 1 w L D J 9 J n F 1 b 3 Q 7 L C Z x d W 9 0 O 1 N l Y 3 R p b 2 4 x L 3 N p b X V s Y X R p b 2 5 z L 0 V 4 c G F u Z G V k I E N v b H V t b j E u e 3 N 0 Y X R l L D N 9 J n F 1 b 3 Q 7 L C Z x d W 9 0 O 1 N l Y 3 R p b 2 4 x L 3 N p b X V s Y X R p b 2 5 z L 0 N o Y W 5 n Z W Q g V H l w Z S 5 7 c G V y a W 9 k c 1 9 w Z X J f e W V h c i w 0 f S Z x d W 9 0 O y w m c X V v d D t T Z W N 0 a W 9 u M S 9 z a W 1 1 b G F 0 a W 9 u c y 9 D a G F u Z 2 V k I F R 5 c G U u e 3 B v c H V s Y X R p b 2 5 f Z 3 J v d 3 R o X 3 J h d G U s N X 0 m c X V v d D s s J n F 1 b 3 Q 7 U 2 V j d G l v b j E v c 2 l t d W x h d G l v b n M v Q 2 h h b m d l Z C B U e X B l L n t p b n Z l c 3 R t Z W 5 0 X 3 J h d G l v L D Z 9 J n F 1 b 3 Q 7 L C Z x d W 9 0 O 1 N l Y 3 R p b 2 4 x L 3 N p b X V s Y X R p b 2 5 z L 0 V 4 c G F u Z G V k I E N v b H V t b j E u e 2 x h Y m 9 1 c l 9 z d X B w b H l f c m V z c G 9 u c 2 U s N 3 0 m c X V v d D s s J n F 1 b 3 Q 7 U 2 V j d G l v b j E v c 2 l t d W x h d G l v b n M v R X h w Y W 5 k Z W Q g Q 2 9 s d W 1 u M S 5 7 c H J p Y 2 V f c m V z c G 9 u c 2 V f d H l w Z S w 4 f S Z x d W 9 0 O y w m c X V v d D t T Z W N 0 a W 9 u M S 9 z a W 1 1 b G F 0 a W 9 u c y 9 F e H B h b m R l Z C B D b 2 x 1 b W 4 x L n t t Z W x 0 X 3 J l c 3 B v b n N l X 3 R 5 c G U s O X 0 m c X V v d D s s J n F 1 b 3 Q 7 U 2 V j d G l v b j E v c 2 l t d W x h d G l v b n M v R X h w Y W 5 k Z W Q g Q 2 9 s d W 1 u M S 5 7 Y 3 V y c m V u Y 3 l f c 3 l t Y m 9 s L D E w f S Z x d W 9 0 O y w m c X V v d D t T Z W N 0 a W 9 u M S 9 z a W 1 1 b G F 0 a W 9 u c y 9 F e H B h b m R l Z C B D b 2 x 1 b W 4 x L n t x d W F u d G l 0 e V 9 z e W 1 i b 2 w s M T F 9 J n F 1 b 3 Q 7 L C Z x d W 9 0 O 1 N l Y 3 R p b 2 4 x L 3 N p b X V s Y X R p b 2 5 z L 0 N o Y W 5 n Z W Q g V H l w Z S 5 7 b W V s d C w x M n 0 m c X V v d D s s J n F 1 b 3 Q 7 U 2 V j d G l v b j E v c 2 l t d W x h d G l v b n M v Q 2 h h b m d l Z C B U e X B l L n t 1 c 2 V y X 2 l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l t d W x h d G l v b n M v Q 2 h h b m d l Z C B U e X B l L n t p Z C w w f S Z x d W 9 0 O y w m c X V v d D t T Z W N 0 a W 9 u M S 9 z a W 1 1 b G F 0 a W 9 u c y 9 F e H B h b m R l Z C B D b 2 x 1 b W 4 x L n t u Y W 1 l L D F 9 J n F 1 b 3 Q 7 L C Z x d W 9 0 O 1 N l Y 3 R p b 2 4 x L 3 N p b X V s Y X R p b 2 5 z L 0 N o Y W 5 n Z W Q g V H l w Z S 5 7 d G l t Z V 9 z d G F t c C w y f S Z x d W 9 0 O y w m c X V v d D t T Z W N 0 a W 9 u M S 9 z a W 1 1 b G F 0 a W 9 u c y 9 F e H B h b m R l Z C B D b 2 x 1 b W 4 x L n t z d G F 0 Z S w z f S Z x d W 9 0 O y w m c X V v d D t T Z W N 0 a W 9 u M S 9 z a W 1 1 b G F 0 a W 9 u c y 9 D a G F u Z 2 V k I F R 5 c G U u e 3 B l c m l v Z H N f c G V y X 3 l l Y X I s N H 0 m c X V v d D s s J n F 1 b 3 Q 7 U 2 V j d G l v b j E v c 2 l t d W x h d G l v b n M v Q 2 h h b m d l Z C B U e X B l L n t w b 3 B 1 b G F 0 a W 9 u X 2 d y b 3 d 0 a F 9 y Y X R l L D V 9 J n F 1 b 3 Q 7 L C Z x d W 9 0 O 1 N l Y 3 R p b 2 4 x L 3 N p b X V s Y X R p b 2 5 z L 0 N o Y W 5 n Z W Q g V H l w Z S 5 7 a W 5 2 Z X N 0 b W V u d F 9 y Y X R p b y w 2 f S Z x d W 9 0 O y w m c X V v d D t T Z W N 0 a W 9 u M S 9 z a W 1 1 b G F 0 a W 9 u c y 9 F e H B h b m R l Z C B D b 2 x 1 b W 4 x L n t s Y W J v d X J f c 3 V w c G x 5 X 3 J l c 3 B v b n N l L D d 9 J n F 1 b 3 Q 7 L C Z x d W 9 0 O 1 N l Y 3 R p b 2 4 x L 3 N p b X V s Y X R p b 2 5 z L 0 V 4 c G F u Z G V k I E N v b H V t b j E u e 3 B y a W N l X 3 J l c 3 B v b n N l X 3 R 5 c G U s O H 0 m c X V v d D s s J n F 1 b 3 Q 7 U 2 V j d G l v b j E v c 2 l t d W x h d G l v b n M v R X h w Y W 5 k Z W Q g Q 2 9 s d W 1 u M S 5 7 b W V s d F 9 y Z X N w b 2 5 z Z V 9 0 e X B l L D l 9 J n F 1 b 3 Q 7 L C Z x d W 9 0 O 1 N l Y 3 R p b 2 4 x L 3 N p b X V s Y X R p b 2 5 z L 0 V 4 c G F u Z G V k I E N v b H V t b j E u e 2 N 1 c n J l b m N 5 X 3 N 5 b W J v b C w x M H 0 m c X V v d D s s J n F 1 b 3 Q 7 U 2 V j d G l v b j E v c 2 l t d W x h d G l v b n M v R X h w Y W 5 k Z W Q g Q 2 9 s d W 1 u M S 5 7 c X V h b n R p d H l f c 3 l t Y m 9 s L D E x f S Z x d W 9 0 O y w m c X V v d D t T Z W N 0 a W 9 u M S 9 z a W 1 1 b G F 0 a W 9 u c y 9 D a G F u Z 2 V k I F R 5 c G U u e 2 1 l b H Q s M T J 9 J n F 1 b 3 Q 7 L C Z x d W 9 0 O 1 N l Y 3 R p b 2 4 x L 3 N p b X V s Y X R p b 2 5 z L 0 N o Y W 5 n Z W Q g V H l w Z S 5 7 d X N l c l 9 p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s I j x P + t v R Z c S T / 4 d 5 e X H A A A A A A I A A A A A A B B m A A A A A Q A A I A A A A N X I J 7 S 1 F 0 s x g / r 8 b S Z j h b x H v 0 F L 2 / H J 5 V F + r o 1 U H I N f A A A A A A 6 A A A A A A g A A I A A A A O a E G 0 h r C f G b N D L Q k 7 B / k m 1 0 B K / U C U p h D Q m N Y A r o k 0 p k U A A A A G L T h x I C V x h o P T + 1 1 9 I / 1 V / t v a n 2 Y / M T o 4 u l w M 8 b u t 6 s B R B G Q l m A B R s i a 9 P 0 2 A r 8 l l g I A w w 1 a i 6 x I s x L X 3 t 6 D T v 1 L Y P + q r 3 f / + K B T a / W a A T D Q A A A A L p L Z E c J H k D m 9 y O G K / M R n L n U L Y m i f e 6 H G F M 4 6 N t h y K 4 R T w 4 E X k / J D I P 7 P n z S Q J j M l N o S m 0 x 3 z P U s S F o Q x R p z g i U = < / D a t a M a s h u p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m m o d i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 o r i g i n < / s t r i n g > < / k e y > < v a l u e > < i n t > 1 1 6 < / i n t > < / v a l u e > < / i t e m > < i t e m > < k e y > < s t r i n g > u s a g e < / s t r i n g > < / k e y > < v a l u e > < i n t > 1 2 2 < / i n t > < / v a l u e > < / i t e m > < i t e m > < k e y > < s t r i n g > s i z e < / s t r i n g > < / k e y > < v a l u e > < i n t > 9 9 < / i n t > < / v a l u e > < / i t e m > < i t e m > < k e y > < s t r i n g > t o t a l _ v a l u e < / s t r i n g > < / k e y > < v a l u e > < i n t > 1 7 6 < / i n t > < / v a l u e > < / i t e m > < i t e m > < k e y > < s t r i n g > t o t a l _ p r i c e < / s t r i n g > < / k e y > < v a l u e > < i n t > 1 7 1 < / i n t > < / v a l u e > < / i t e m > < i t e m > < k e y > < s t r i n g > u n i t _ v a l u e < / s t r i n g > < / k e y > < v a l u e > < i n t > 1 6 9 < / i n t > < / v a l u e > < / i t e m > < i t e m > < k e y > < s t r i n g > u n i t _ p r i c e < / s t r i n g > < / k e y > < v a l u e > < i n t > 1 6 4 < / i n t > < / v a l u e > < / i t e m > < i t e m > < k e y > < s t r i n g > t u r n o v e r _ t i m e < / s t r i n g > < / k e y > < v a l u e > < i n t > 2 1 0 < / i n t > < / v a l u e > < / i t e m > < i t e m > < k e y > < s t r i n g > d e m a n d < / s t r i n g > < / k e y > < v a l u e > < i n t > 1 4 5 < / i n t > < / v a l u e > < / i t e m > < i t e m > < k e y > < s t r i n g > s u p p l y < / s t r i n g > < / k e y > < v a l u e > < i n t > 1 2 7 < / i n t > < / v a l u e > < / i t e m > < i t e m > < k e y > < s t r i n g > a l l o c a t i o n _ r a t i o < / s t r i n g > < / k e y > < v a l u e > < i n t > 2 2 5 < / i n t > < / v a l u e > < / i t e m > < i t e m > < k e y > < s t r i n g > d i s p l a y _ o r d e r < / s t r i n g > < / k e y > < v a l u e > < i n t > 2 0 7 < / i n t > < / v a l u e > < / i t e m > < i t e m > < k e y > < s t r i n g > i m a g e _ n a m e < / s t r i n g > < / k e y > < v a l u e > < i n t > 2 0 1 < / i n t > < / v a l u e > < / i t e m > < i t e m > < k e y > < s t r i n g > t o o l t i p < / s t r i n g > < / k e y > < v a l u e > < i n t > 1 2 1 < / i n t > < / v a l u e > < / i t e m > < i t e m > < k e y > < s t r i n g > m o n e t a r i l y _ e f f e c t i v e _ d e m a n d < / s t r i n g > < / k e y > < v a l u e > < i n t > 3 8 7 < / i n t > < / v a l u e > < / i t e m > < i t e m > < k e y > < s t r i n g > i n v e s t m e n t _ p r o p o r t i o n < / s t r i n g > < / k e y > < v a l u e > < i n t > 3 0 6 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 o r i g i n < / s t r i n g > < / k e y > < v a l u e > < i n t > 3 < / i n t > < / v a l u e > < / i t e m > < i t e m > < k e y > < s t r i n g > u s a g e 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 t o t a l _ v a l u e < / s t r i n g > < / k e y > < v a l u e > < i n t > 6 < / i n t > < / v a l u e > < / i t e m > < i t e m > < k e y > < s t r i n g > t o t a l _ p r i c e < / s t r i n g > < / k e y > < v a l u e > < i n t > 7 < / i n t > < / v a l u e > < / i t e m > < i t e m > < k e y > < s t r i n g > u n i t _ v a l u e < / s t r i n g > < / k e y > < v a l u e > < i n t > 8 < / i n t > < / v a l u e > < / i t e m > < i t e m > < k e y > < s t r i n g > u n i t _ p r i c e < / s t r i n g > < / k e y > < v a l u e > < i n t > 9 < / i n t > < / v a l u e > < / i t e m > < i t e m > < k e y > < s t r i n g > t u r n o v e r _ t i m e < / s t r i n g > < / k e y > < v a l u e > < i n t > 1 0 < / i n t > < / v a l u e > < / i t e m > < i t e m > < k e y > < s t r i n g > d e m a n d < / s t r i n g > < / k e y > < v a l u e > < i n t > 1 1 < / i n t > < / v a l u e > < / i t e m > < i t e m > < k e y > < s t r i n g > s u p p l y < / s t r i n g > < / k e y > < v a l u e > < i n t > 1 2 < / i n t > < / v a l u e > < / i t e m > < i t e m > < k e y > < s t r i n g > a l l o c a t i o n _ r a t i o < / s t r i n g > < / k e y > < v a l u e > < i n t > 1 3 < / i n t > < / v a l u e > < / i t e m > < i t e m > < k e y > < s t r i n g > d i s p l a y _ o r d e r < / s t r i n g > < / k e y > < v a l u e > < i n t > 1 4 < / i n t > < / v a l u e > < / i t e m > < i t e m > < k e y > < s t r i n g > i m a g e _ n a m e < / s t r i n g > < / k e y > < v a l u e > < i n t > 1 5 < / i n t > < / v a l u e > < / i t e m > < i t e m > < k e y > < s t r i n g > t o o l t i p < / s t r i n g > < / k e y > < v a l u e > < i n t > 1 6 < / i n t > < / v a l u e > < / i t e m > < i t e m > < k e y > < s t r i n g > m o n e t a r i l y _ e f f e c t i v e _ d e m a n d < / s t r i n g > < / k e y > < v a l u e > < i n t > 1 7 < / i n t > < / v a l u e > < / i t e m > < i t e m > < k e y > < s t r i n g > i n v e s t m e n t _ p r o p o r t i o n 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 i n d u s t r i e s 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 i n d u s t r y _ s t o c k s 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 c l a s s _ s t o c k s 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 c o m m o d i t i e s 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i n d u s t r i e s , i n d u s t r y _ s t o c k s , c l a s s e s , c l a s s _ s t o c k s , s i m u l a t i o n s _ 7 8 a b 7 c 4 4 - 6 3 f b - 4 c e d - 8 7 8 4 - c 3 a 0 5 e b 9 a b 8 1 , c o m m o d i t i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 i n d u s t r y _ s t o c k s 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 i n d u s t r y _ s t o c k s 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 s i z e < / K e y > < / D i a g r a m O b j e c t K e y > < D i a g r a m O b j e c t K e y > < K e y > M e a s u r e s \ S u m   o f   s i z e \ T a g I n f o \ F o r m u l a < / K e y > < / D i a g r a m O b j e c t K e y > < D i a g r a m O b j e c t K e y > < K e y > M e a s u r e s \ S u m   o f   s i z e \ T a g I n f o \ V a l u e < / K e y > < / D i a g r a m O b j e c t K e y > < D i a g r a m O b j e c t K e y > < K e y > C o l u m n s \ i d < / K e y > < / D i a g r a m O b j e c t K e y > < D i a g r a m O b j e c t K e y > < K e y > C o l u m n s \ i n d u s t r y _ i d < / K e y > < / D i a g r a m O b j e c t K e y > < D i a g r a m O b j e c t K e y > < K e y > C o l u m n s \ u s a g e _ t y p e < / K e y > < / D i a g r a m O b j e c t K e y > < D i a g r a m O b j e c t K e y > < K e y > C o l u m n s \ s i z e < / K e y > < / D i a g r a m O b j e c t K e y > < D i a g r a m O b j e c t K e y > < K e y > C o l u m n s \ r e q u i r e m e n t < / K e y > < / D i a g r a m O b j e c t K e y > < D i a g r a m O b j e c t K e y > < K e y > C o l u m n s \ s i m u l a t i o n _ i d < / K e y > < / D i a g r a m O b j e c t K e y > < D i a g r a m O b j e c t K e y > < K e y > C o l u m n s \ c o m m o d i t y _ i d < / K e y > < / D i a g r a m O b j e c t K e y > < D i a g r a m O b j e c t K e y > < K e y > C o l u m n s \ d e m a n d < / K e y > < / D i a g r a m O b j e c t K e y > < D i a g r a m O b j e c t K e y > < K e y > L i n k s \ & l t ; C o l u m n s \ S u m   o f   s i z e & g t ; - & l t ; M e a s u r e s \ s i z e & g t ; < / K e y > < / D i a g r a m O b j e c t K e y > < D i a g r a m O b j e c t K e y > < K e y > L i n k s \ & l t ; C o l u m n s \ S u m   o f   s i z e & g t ; - & l t ; M e a s u r e s \ s i z e & g t ; \ C O L U M N < / K e y > < / D i a g r a m O b j e c t K e y > < D i a g r a m O b j e c t K e y > < K e y > L i n k s \ & l t ; C o l u m n s \ S u m   o f   s i z e & g t ; - & l t ; M e a s u r e s \ s i z e & g t ; \ M E A S U R E 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 s i z e 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 s i z e \ T a g I n f o \ F o r m u l a 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 s i z e \ T a g I n f o \ V a l u e 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 i n d u s t r i e s 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 C o l u m n s \ s i m u l a t i o n _ i d < / K e y > < / D i a g r a m O b j e c t K e y > < D i a g r a m O b j e c t K e y > < K e y > C o l u m n s \ o u t p u t < / K e y > < / D i a g r a m O b j e c t K e y > < D i a g r a m O b j e c t K e y > < K e y > C o l u m n s \ o u t p u t _ s c a l e < / K e y > < / D i a g r a m O b j e c t K e y > < D i a g r a m O b j e c t K e y > < K e y > C o l u m n s \ o u t p u t _ g r o w t h _ r a t e < / K e y > < / D i a g r a m O b j e c t K e y > < D i a g r a m O b j e c t K e y > < K e y > C o l u m n s \ i n i t i a l _ c a p i t a l < / K e y > < / D i a g r a m O b j e c t K e y > < D i a g r a m O b j e c t K e y > < K e y > C o l u m n s \ w o r k _ i n _ p r o g r e s s < / K e y > < / D i a g r a m O b j e c t K e y > < D i a g r a m O b j e c t K e y > < K e y > C o l u m n s \ c u r r e n t _ c a p i t a l < / K e y > < / D i a g r a m O b j e c t K e y > < D i a g r a m O b j e c t K e y > < K e y > C o l u m n s \ p r o f i t < / K e y > < / D i a g r a m O b j e c t K e y > < D i a g r a m O b j e c t K e y > < K e y > C o l u m n s \ p r o f i t _ r a t e 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 c o m m o d i t i e s 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 c o m m o d i t i e s 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 C o l u m n s \ s i m u l a t i o n _ i d < / K e y > < / D i a g r a m O b j e c t K e y > < D i a g r a m O b j e c t K e y > < K e y > C o l u m n s \ n a m e < / K e y > < / D i a g r a m O b j e c t K e y > < D i a g r a m O b j e c t K e y > < K e y > C o l u m n s \ o r i g i n < / K e y > < / D i a g r a m O b j e c t K e y > < D i a g r a m O b j e c t K e y > < K e y > C o l u m n s \ u s a g e < / K e y > < / D i a g r a m O b j e c t K e y > < D i a g r a m O b j e c t K e y > < K e y > C o l u m n s \ s i z e < / K e y > < / D i a g r a m O b j e c t K e y > < D i a g r a m O b j e c t K e y > < K e y > C o l u m n s \ t o t a l _ v a l u e < / K e y > < / D i a g r a m O b j e c t K e y > < D i a g r a m O b j e c t K e y > < K e y > C o l u m n s \ t o t a l _ p r i c e < / K e y > < / D i a g r a m O b j e c t K e y > < D i a g r a m O b j e c t K e y > < K e y > C o l u m n s \ u n i t _ v a l u e < / K e y > < / D i a g r a m O b j e c t K e y > < D i a g r a m O b j e c t K e y > < K e y > C o l u m n s \ u n i t _ p r i c e < / K e y > < / D i a g r a m O b j e c t K e y > < D i a g r a m O b j e c t K e y > < K e y > C o l u m n s \ t u r n o v e r _ t i m e < / K e y > < / D i a g r a m O b j e c t K e y > < D i a g r a m O b j e c t K e y > < K e y > C o l u m n s \ d e m a n d < / K e y > < / D i a g r a m O b j e c t K e y > < D i a g r a m O b j e c t K e y > < K e y > C o l u m n s \ s u p p l y < / K e y > < / D i a g r a m O b j e c t K e y > < D i a g r a m O b j e c t K e y > < K e y > C o l u m n s \ a l l o c a t i o n _ r a t i o < / K e y > < / D i a g r a m O b j e c t K e y > < D i a g r a m O b j e c t K e y > < K e y > C o l u m n s \ d i s p l a y _ o r d e r < / K e y > < / D i a g r a m O b j e c t K e y > < D i a g r a m O b j e c t K e y > < K e y > C o l u m n s \ i m a g e _ n a m e < / K e y > < / D i a g r a m O b j e c t K e y > < D i a g r a m O b j e c t K e y > < K e y > C o l u m n s \ t o o l t i p < / K e y > < / D i a g r a m O b j e c t K e y > < D i a g r a m O b j e c t K e y > < K e y > C o l u m n s \ m o n e t a r i l y _ e f f e c t i v e _ d e m a n d < / K e y > < / D i a g r a m O b j e c t K e y > < D i a g r a m O b j e c t K e y > < K e y > C o l u m n s \ i n v e s t m e n t _ p r o p o r t i o n 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 T a g s \ T a b l e s \ & l t ; T a b l e s \ i n d u s t r i e s & g t ; < / K e y > < / D i a g r a m O b j e c t K e y > < D i a g r a m O b j e c t K e y > < K e y > D y n a m i c   T a g s \ T a b l e s \ & l t ; T a b l e s \ i n d u s t r y _ s t o c k s & g t ; < / K e y > < / D i a g r a m O b j e c t K e y > < D i a g r a m O b j e c t K e y > < K e y > D y n a m i c   T a g s \ T a b l e s \ & l t ; T a b l e s \ c l a s s e s & g t ; < / K e y > < / D i a g r a m O b j e c t K e y > < D i a g r a m O b j e c t K e y > < K e y > D y n a m i c   T a g s \ T a b l e s \ & l t ; T a b l e s \ c l a s s _ s t o c k s & g t ; < / K e y > < / D i a g r a m O b j e c t K e y > < D i a g r a m O b j e c t K e y > < K e y > D y n a m i c   T a g s \ T a b l e s \ & l t ; T a b l e s \ s i m u l a t i o n s & g t ; < / K e y > < / D i a g r a m O b j e c t K e y > < D i a g r a m O b j e c t K e y > < K e y > D y n a m i c   T a g s \ T a b l e s \ & l t ; T a b l e s \ c o m m o d i t i e s & g t ; < / K e y > < / D i a g r a m O b j e c t K e y > < D i a g r a m O b j e c t K e y > < K e y > T a b l e s \ i n d u s t r i e s < / K e y > < / D i a g r a m O b j e c t K e y > < D i a g r a m O b j e c t K e y > < K e y > T a b l e s \ i n d u s t r i e s \ C o l u m n s \ i d < / K e y > < / D i a g r a m O b j e c t K e y > < D i a g r a m O b j e c t K e y > < K e y > T a b l e s \ i n d u s t r i e s \ C o l u m n s \ n a m e < / K e y > < / D i a g r a m O b j e c t K e y > < D i a g r a m O b j e c t K e y > < K e y > T a b l e s \ i n d u s t r i e s \ C o l u m n s \ s i m u l a t i o n _ i d < / K e y > < / D i a g r a m O b j e c t K e y > < D i a g r a m O b j e c t K e y > < K e y > T a b l e s \ i n d u s t r i e s \ C o l u m n s \ o u t p u t < / K e y > < / D i a g r a m O b j e c t K e y > < D i a g r a m O b j e c t K e y > < K e y > T a b l e s \ i n d u s t r i e s \ C o l u m n s \ o u t p u t _ s c a l e < / K e y > < / D i a g r a m O b j e c t K e y > < D i a g r a m O b j e c t K e y > < K e y > T a b l e s \ i n d u s t r i e s \ C o l u m n s \ o u t p u t _ g r o w t h _ r a t e < / K e y > < / D i a g r a m O b j e c t K e y > < D i a g r a m O b j e c t K e y > < K e y > T a b l e s \ i n d u s t r i e s \ C o l u m n s \ i n i t i a l _ c a p i t a l < / K e y > < / D i a g r a m O b j e c t K e y > < D i a g r a m O b j e c t K e y > < K e y > T a b l e s \ i n d u s t r i e s \ C o l u m n s \ w o r k _ i n _ p r o g r e s s < / K e y > < / D i a g r a m O b j e c t K e y > < D i a g r a m O b j e c t K e y > < K e y > T a b l e s \ i n d u s t r i e s \ C o l u m n s \ c u r r e n t _ c a p i t a l < / K e y > < / D i a g r a m O b j e c t K e y > < D i a g r a m O b j e c t K e y > < K e y > T a b l e s \ i n d u s t r i e s \ C o l u m n s \ p r o f i t < / K e y > < / D i a g r a m O b j e c t K e y > < D i a g r a m O b j e c t K e y > < K e y > T a b l e s \ i n d u s t r i e s \ C o l u m n s \ p r o f i t _ r a t e < / K e y > < / D i a g r a m O b j e c t K e y > < D i a g r a m O b j e c t K e y > < K e y > T a b l e s \ i n d u s t r y _ s t o c k s < / K e y > < / D i a g r a m O b j e c t K e y > < D i a g r a m O b j e c t K e y > < K e y > T a b l e s \ i n d u s t r y _ s t o c k s \ C o l u m n s \ i d < / K e y > < / D i a g r a m O b j e c t K e y > < D i a g r a m O b j e c t K e y > < K e y > T a b l e s \ i n d u s t r y _ s t o c k s \ C o l u m n s \ i n d u s t r y _ i d < / K e y > < / D i a g r a m O b j e c t K e y > < D i a g r a m O b j e c t K e y > < K e y > T a b l e s \ i n d u s t r y _ s t o c k s \ C o l u m n s \ u s a g e _ t y p e < / K e y > < / D i a g r a m O b j e c t K e y > < D i a g r a m O b j e c t K e y > < K e y > T a b l e s \ i n d u s t r y _ s t o c k s \ C o l u m n s \ s i z e < / K e y > < / D i a g r a m O b j e c t K e y > < D i a g r a m O b j e c t K e y > < K e y > T a b l e s \ i n d u s t r y _ s t o c k s \ C o l u m n s \ r e q u i r e m e n t < / K e y > < / D i a g r a m O b j e c t K e y > < D i a g r a m O b j e c t K e y > < K e y > T a b l e s \ i n d u s t r y _ s t o c k s \ C o l u m n s \ s i m u l a t i o n _ i d < / K e y > < / D i a g r a m O b j e c t K e y > < D i a g r a m O b j e c t K e y > < K e y > T a b l e s \ i n d u s t r y _ s t o c k s \ C o l u m n s \ c o m m o d i t y _ i d < / K e y > < / D i a g r a m O b j e c t K e y > < D i a g r a m O b j e c t K e y > < K e y > T a b l e s \ i n d u s t r y _ s t o c k s \ C o l u m n s \ d e m a n d < / K e y > < / D i a g r a m O b j e c t K e y > < D i a g r a m O b j e c t K e y > < K e y > T a b l e s \ i n d u s t r y _ s t o c k s \ M e a s u r e s \ S u m   o f   s i z e < / K e y > < / D i a g r a m O b j e c t K e y > < D i a g r a m O b j e c t K e y > < K e y > T a b l e s \ i n d u s t r y _ s t o c k s \ S u m   o f   s i z e \ A d d i t i o n a l   I n f o \ I m p l i c i t   M e a s u r e < / K e y > < / D i a g r a m O b j e c t K e y > < D i a g r a m O b j e c t K e y > < K e y > T a b l e s \ c l a s s e s < / K e y > < / D i a g r a m O b j e c t K e y > < D i a g r a m O b j e c t K e y > < K e y > T a b l e s \ c l a s s e s \ C o l u m n s \ i d < / K e y > < / D i a g r a m O b j e c t K e y > < D i a g r a m O b j e c t K e y > < K e y > T a b l e s \ c l a s s e s \ C o l u m n s \ s i m u l a t i o n _ i d < / K e y > < / D i a g r a m O b j e c t K e y > < D i a g r a m O b j e c t K e y > < K e y > T a b l e s \ c l a s s e s \ C o l u m n s \ n a m e < / K e y > < / D i a g r a m O b j e c t K e y > < D i a g r a m O b j e c t K e y > < K e y > T a b l e s \ c l a s s e s \ C o l u m n s \ p o p u l a t i o n < / K e y > < / D i a g r a m O b j e c t K e y > < D i a g r a m O b j e c t K e y > < K e y > T a b l e s \ c l a s s e s \ C o l u m n s \ p a r t i c i p a t i o n _ r a t i o < / K e y > < / D i a g r a m O b j e c t K e y > < D i a g r a m O b j e c t K e y > < K e y > T a b l e s \ c l a s s e s \ C o l u m n s \ c o n s u m p t i o n _ r a t i o < / K e y > < / D i a g r a m O b j e c t K e y > < D i a g r a m O b j e c t K e y > < K e y > T a b l e s \ c l a s s e s \ C o l u m n s \ r e v e n u e < / K e y > < / D i a g r a m O b j e c t K e y > < D i a g r a m O b j e c t K e y > < K e y > T a b l e s \ c l a s s e s \ C o l u m n s \ a s s e t s < / K e y > < / D i a g r a m O b j e c t K e y > < D i a g r a m O b j e c t K e y > < K e y > T a b l e s \ c l a s s e s \ M e a s u r e s \ S u m   o f   s i m u l a t i o n _ i d < / K e y > < / D i a g r a m O b j e c t K e y > < D i a g r a m O b j e c t K e y > < K e y > T a b l e s \ c l a s s e s \ S u m   o f   s i m u l a t i o n _ i d \ A d d i t i o n a l   I n f o \ I m p l i c i t   M e a s u r e < / K e y > < / D i a g r a m O b j e c t K e y > < D i a g r a m O b j e c t K e y > < K e y > T a b l e s \ c l a s s _ s t o c k s < / K e y > < / D i a g r a m O b j e c t K e y > < D i a g r a m O b j e c t K e y > < K e y > T a b l e s \ c l a s s _ s t o c k s \ C o l u m n s \ i d < / K e y > < / D i a g r a m O b j e c t K e y > < D i a g r a m O b j e c t K e y > < K e y > T a b l e s \ c l a s s _ s t o c k s \ C o l u m n s \ c l a s s _ i d < / K e y > < / D i a g r a m O b j e c t K e y > < D i a g r a m O b j e c t K e y > < K e y > T a b l e s \ c l a s s _ s t o c k s \ C o l u m n s \ s i m u l a t i o n _ i d < / K e y > < / D i a g r a m O b j e c t K e y > < D i a g r a m O b j e c t K e y > < K e y > T a b l e s \ c l a s s _ s t o c k s \ C o l u m n s \ c o m m o d i t y _ i d < / K e y > < / D i a g r a m O b j e c t K e y > < D i a g r a m O b j e c t K e y > < K e y > T a b l e s \ c l a s s _ s t o c k s \ C o l u m n s \ u s a g e _ t y p e < / K e y > < / D i a g r a m O b j e c t K e y > < D i a g r a m O b j e c t K e y > < K e y > T a b l e s \ c l a s s _ s t o c k s \ C o l u m n s \ s i z e < / K e y > < / D i a g r a m O b j e c t K e y > < D i a g r a m O b j e c t K e y > < K e y > T a b l e s \ c l a s s _ s t o c k s \ C o l u m n s \ v a l u e < / K e y > < / D i a g r a m O b j e c t K e y > < D i a g r a m O b j e c t K e y > < K e y > T a b l e s \ c l a s s _ s t o c k s \ C o l u m n s \ p r i c e < / K e y > < / D i a g r a m O b j e c t K e y > < D i a g r a m O b j e c t K e y > < K e y > T a b l e s \ c l a s s _ s t o c k s \ C o l u m n s \ d e m a n d < / K e y > < / D i a g r a m O b j e c t K e y > < D i a g r a m O b j e c t K e y > < K e y > T a b l e s \ c l a s s _ s t o c k s \ C o l u m n s \ n a m e < / K e y > < / D i a g r a m O b j e c t K e y > < D i a g r a m O b j e c t K e y > < K e y > T a b l e s \ c l a s s _ s t o c k s \ M e a s u r e s \ S u m   o f   s i z e   2 < / K e y > < / D i a g r a m O b j e c t K e y > < D i a g r a m O b j e c t K e y > < K e y > T a b l e s \ c l a s s _ s t o c k s \ S u m   o f   s i z e   2 \ A d d i t i o n a l   I n f o \ I m p l i c i t   M e a s u r e < / K e y > < / D i a g r a m O b j e c t K e y > < D i a g r a m O b j e c t K e y > < K e y > T a b l e s \ s i m u l a t i o n s < / K e y > < / D i a g r a m O b j e c t K e y > < D i a g r a m O b j e c t K e y > < K e y > T a b l e s \ s i m u l a t i o n s \ C o l u m n s \ i d < / K e y > < / D i a g r a m O b j e c t K e y > < D i a g r a m O b j e c t K e y > < K e y > T a b l e s \ s i m u l a t i o n s \ C o l u m n s \ n a m e < / K e y > < / D i a g r a m O b j e c t K e y > < D i a g r a m O b j e c t K e y > < K e y > T a b l e s \ s i m u l a t i o n s \ C o l u m n s \ t i m e _ s t a m p < / K e y > < / D i a g r a m O b j e c t K e y > < D i a g r a m O b j e c t K e y > < K e y > T a b l e s \ s i m u l a t i o n s \ C o l u m n s \ s t a t e < / K e y > < / D i a g r a m O b j e c t K e y > < D i a g r a m O b j e c t K e y > < K e y > T a b l e s \ s i m u l a t i o n s \ C o l u m n s \ p e r i o d s _ p e r _ y e a r < / K e y > < / D i a g r a m O b j e c t K e y > < D i a g r a m O b j e c t K e y > < K e y > T a b l e s \ s i m u l a t i o n s \ C o l u m n s \ p o p u l a t i o n _ g r o w t h _ r a t e < / K e y > < / D i a g r a m O b j e c t K e y > < D i a g r a m O b j e c t K e y > < K e y > T a b l e s \ s i m u l a t i o n s \ C o l u m n s \ i n v e s t m e n t _ r a t i o < / K e y > < / D i a g r a m O b j e c t K e y > < D i a g r a m O b j e c t K e y > < K e y > T a b l e s \ s i m u l a t i o n s \ C o l u m n s \ l a b o u r _ s u p p l y _ r e s p o n s e < / K e y > < / D i a g r a m O b j e c t K e y > < D i a g r a m O b j e c t K e y > < K e y > T a b l e s \ s i m u l a t i o n s \ C o l u m n s \ p r i c e _ r e s p o n s e _ t y p e < / K e y > < / D i a g r a m O b j e c t K e y > < D i a g r a m O b j e c t K e y > < K e y > T a b l e s \ s i m u l a t i o n s \ C o l u m n s \ m e l t _ r e s p o n s e _ t y p e < / K e y > < / D i a g r a m O b j e c t K e y > < D i a g r a m O b j e c t K e y > < K e y > T a b l e s \ s i m u l a t i o n s \ C o l u m n s \ c u r r e n c y _ s y m b o l < / K e y > < / D i a g r a m O b j e c t K e y > < D i a g r a m O b j e c t K e y > < K e y > T a b l e s \ s i m u l a t i o n s \ C o l u m n s \ q u a n t i t y _ s y m b o l < / K e y > < / D i a g r a m O b j e c t K e y > < D i a g r a m O b j e c t K e y > < K e y > T a b l e s \ s i m u l a t i o n s \ C o l u m n s \ m e l t < / K e y > < / D i a g r a m O b j e c t K e y > < D i a g r a m O b j e c t K e y > < K e y > T a b l e s \ s i m u l a t i o n s \ C o l u m n s \ u s e r _ i d < / K e y > < / D i a g r a m O b j e c t K e y > < D i a g r a m O b j e c t K e y > < K e y > T a b l e s \ c o m m o d i t i e s < / K e y > < / D i a g r a m O b j e c t K e y > < D i a g r a m O b j e c t K e y > < K e y > T a b l e s \ c o m m o d i t i e s \ C o l u m n s \ i d < / K e y > < / D i a g r a m O b j e c t K e y > < D i a g r a m O b j e c t K e y > < K e y > T a b l e s \ c o m m o d i t i e s \ C o l u m n s \ s i m u l a t i o n _ i d < / K e y > < / D i a g r a m O b j e c t K e y > < D i a g r a m O b j e c t K e y > < K e y > T a b l e s \ c o m m o d i t i e s \ C o l u m n s \ n a m e < / K e y > < / D i a g r a m O b j e c t K e y > < D i a g r a m O b j e c t K e y > < K e y > T a b l e s \ c o m m o d i t i e s \ C o l u m n s \ o r i g i n < / K e y > < / D i a g r a m O b j e c t K e y > < D i a g r a m O b j e c t K e y > < K e y > T a b l e s \ c o m m o d i t i e s \ C o l u m n s \ u s a g e < / K e y > < / D i a g r a m O b j e c t K e y > < D i a g r a m O b j e c t K e y > < K e y > T a b l e s \ c o m m o d i t i e s \ C o l u m n s \ s i z e < / K e y > < / D i a g r a m O b j e c t K e y > < D i a g r a m O b j e c t K e y > < K e y > T a b l e s \ c o m m o d i t i e s \ C o l u m n s \ t o t a l _ v a l u e < / K e y > < / D i a g r a m O b j e c t K e y > < D i a g r a m O b j e c t K e y > < K e y > T a b l e s \ c o m m o d i t i e s \ C o l u m n s \ t o t a l _ p r i c e < / K e y > < / D i a g r a m O b j e c t K e y > < D i a g r a m O b j e c t K e y > < K e y > T a b l e s \ c o m m o d i t i e s \ C o l u m n s \ u n i t _ v a l u e < / K e y > < / D i a g r a m O b j e c t K e y > < D i a g r a m O b j e c t K e y > < K e y > T a b l e s \ c o m m o d i t i e s \ C o l u m n s \ u n i t _ p r i c e < / K e y > < / D i a g r a m O b j e c t K e y > < D i a g r a m O b j e c t K e y > < K e y > T a b l e s \ c o m m o d i t i e s \ C o l u m n s \ t u r n o v e r _ t i m e < / K e y > < / D i a g r a m O b j e c t K e y > < D i a g r a m O b j e c t K e y > < K e y > T a b l e s \ c o m m o d i t i e s \ C o l u m n s \ d e m a n d < / K e y > < / D i a g r a m O b j e c t K e y > < D i a g r a m O b j e c t K e y > < K e y > T a b l e s \ c o m m o d i t i e s \ C o l u m n s \ s u p p l y < / K e y > < / D i a g r a m O b j e c t K e y > < D i a g r a m O b j e c t K e y > < K e y > T a b l e s \ c o m m o d i t i e s \ C o l u m n s \ a l l o c a t i o n _ r a t i o < / K e y > < / D i a g r a m O b j e c t K e y > < D i a g r a m O b j e c t K e y > < K e y > T a b l e s \ c o m m o d i t i e s \ C o l u m n s \ d i s p l a y _ o r d e r < / K e y > < / D i a g r a m O b j e c t K e y > < D i a g r a m O b j e c t K e y > < K e y > T a b l e s \ c o m m o d i t i e s \ C o l u m n s \ i m a g e _ n a m e < / K e y > < / D i a g r a m O b j e c t K e y > < D i a g r a m O b j e c t K e y > < K e y > T a b l e s \ c o m m o d i t i e s \ C o l u m n s \ t o o l t i p < / K e y > < / D i a g r a m O b j e c t K e y > < D i a g r a m O b j e c t K e y > < K e y > T a b l e s \ c o m m o d i t i e s \ C o l u m n s \ m o n e t a r i l y _ e f f e c t i v e _ d e m a n d < / K e y > < / D i a g r a m O b j e c t K e y > < D i a g r a m O b j e c t K e y > < K e y > T a b l e s \ c o m m o d i t i e s \ C o l u m n s \ i n v e s t m e n t _ p r o p o r t i o n 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 R e l a t i o n s h i p s \ & l t ; T a b l e s \ i n d u s t r y _ s t o c k s \ C o l u m n s \ i n d u s t r y _ i d & g t ; - & l t ; T a b l e s \ i n d u s t r i e s \ C o l u m n s \ i d & g t ; \ F K 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 R e l a t i o n s h i p s \ & l t ; T a b l e s \ i n d u s t r y _ s t o c k s \ C o l u m n s \ i n d u s t r y _ i d & g t ; - & l t ; T a b l e s \ i n d u s t r i e s \ C o l u m n s \ i d & g t ; \ P K 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 R e l a t i o n s h i p s \ & l t ; T a b l e s \ i n d u s t r y _ s t o c k s \ C o l u m n s \ i n d u s t r y _ i d & g t ; - & l t ; T a b l e s \ i n d u s t r i e s \ C o l u m n s \ i d & g t ; \ C r o s s F i l t e r 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 R e l a t i o n s h i p s \ & l t ; T a b l e s \ c l a s s _ s t o c k s \ C o l u m n s \ c l a s s _ i d & g t ; - & l t ; T a b l e s \ c l a s s e s \ C o l u m n s \ i d & g t ; \ F K 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 R e l a t i o n s h i p s \ & l t ; T a b l e s \ c l a s s _ s t o c k s \ C o l u m n s \ c l a s s _ i d & g t ; - & l t ; T a b l e s \ c l a s s e s \ C o l u m n s \ i d & g t ; \ P K 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 R e l a t i o n s h i p s \ & l t ; T a b l e s \ c o m m o d i t i e s \ C o l u m n s \ s i m u l a t i o n _ i d & g t ; - & l t ; T a b l e s \ s i m u l a t i o n s \ C o l u m n s \ i d & g t ; \ C r o s s F i l t e r < / K e y > < / D i a g r a m O b j e c t K e y > < / A l l K e y s > < S e l e c t e d K e y s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 T a g s \ T a b l e s \ & l t ; T a b l e s \ i n d u s t r y _ s t o c k s & g t ; 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 T a g s \ T a b l e s \ & l t ; T a b l e s \ s i m u l a t i o n s & g t ; 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 T a g s \ T a b l e s \ & l t ; T a b l e s \ c o m m o d i t i e s & g t ; 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 T a b l e s \ i n d u s t r i e s < / K e y > < / a : K e y > < a : V a l u e   i : t y p e = " D i a g r a m D i s p l a y N o d e V i e w S t a t e " > < H e i g h t > 4 4 4 . 2 8 5 7 1 4 2 8 5 7 1 4 2 2 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 T a b l e s \ i n d u s t r i e s \ C o l u m n s \ i n i t i a l _ c a p i t a l 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 T a b l e s \ i n d u s t r i e s \ C o l u m n s \ w o r k _ i n _ p r o g r e s s 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 T a b l e s \ i n d u s t r i e s \ C o l u m n s \ c u r r e n t _ c a p i t a l 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< / K e y > < / a : K e y > < a : V a l u e   i : t y p e = " D i a g r a m D i s p l a y N o d e V i e w S t a t e " > < H e i g h t > 4 4 7 . 7 1 4 2 8 5 7 1 4 2 8 5 6 7 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 T a b l e s \ i n d u s t r y _ s t o c k s \ C o l u m n s \ i n d u s t r y _ i d 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 T a b l e s \ i n d u s t r y _ s t o c k s \ C o l u m n s \ r e q u i r e m e n t 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 T a b l e s \ i n d u s t r y _ s t o c k s \ M e a s u r e s \ S u m   o f  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 T a b l e s \ i n d u s t r y _ s t o c k s \ S u m   o f   s i z e \ A d d i t i o n a l 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 T a b l e s \ c l a s s e s < / K e y > < / a : K e y > < a : V a l u e   i : t y p e = " D i a g r a m D i s p l a y N o d e V i e w S t a t e " > < H e i g h t > 2 9 7 . 9 9 9 9 9 9 9 9 9 9 9 9 8 3 < / H e i g h t > < I s E x p a n d e d > t r u e < / I s E x p a n d e d > < L a y e d O u t > t r u e < / L a y e d O u t > < L e f t > 5 6 9 . 9 0 3 8 1 0 5 6 7 6 6 5 8 < / L e f t > < T a b I n d e x > 2 < / T a b I n d e x > < T o p > 0 . 8 5 7 1 4 2 8 5 7 1 4 2 8 3 2 7 8 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 T a b l e s \ c l a s s e s \ C o l u m n s \ p a r t i c i p a t i o n _ r a t i o 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 T a b l e s \ c l a s s e s \ C o l u m n s \ c o n s u m p t i o n _ r a t i o 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 T a b l e s \ c l a s s e s \ C o l u m n s \ a s s e t s 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 T a b l e s \ c l a s s e s \ M e a s u r e s \ S u m   o f  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 T a b l e s \ c l a s s e s \ S u m   o f   s i m u l a t i o n _ i d \ A d d i t i o n a l 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 T a b l e s \ c l a s s _ s t o c k s < / K e y > < / a : K e y > < a : V a l u e   i : t y p e = " D i a g r a m D i s p l a y N o d e V i e w S t a t e " > < H e i g h t > 2 9 8 . 8 5 7 1 4 2 8 5 7 1 4 2 7 2 < / H e i g h t > < I s E x p a n d e d > t r u e < / I s E x p a n d e d > < L a y e d O u t > t r u e < / L a y e d O u t > < L e f t > 8 9 9 . 8 0 7 6 2 1 1 3 5 3 3 1 6 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 T a b l e s \ c l a s s _ s t o c k s \ C o l u m n s \ c l a s s _ i d 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 T a b l e s \ c l a s s _ s t o c k s \ M e a s u r e s \ S u m   o f   s i z e 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 T a b l e s \ c l a s s _ s t o c k s \ S u m   o f   s i z e 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 T a b l e s \ s i m u l a t i o n s < / K e y > < / a : K e y > < a : V a l u e   i : t y p e = " D i a g r a m D i s p l a y N o d e V i e w S t a t e " > < H e i g h t > 2 2 0 . 2 8 5 7 1 4 2 8 5 7 1 4 2 8 < / H e i g h t > < I s E x p a n d e d > t r u e < / I s E x p a n d e d > < L a y e d O u t > t r u e < / L a y e d O u t > < L e f t > 6 3 8 . 5 6 8 5 7 4 5 6 0 1 4 0 2 9 < / L e f t > < T a b I n d e x > 5 < / T a b I n d e x > < T o p > 5 7 7 . 7 1 4 2 8 5 7 1 4 2 8 5 7 8 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 T a b l e s \ s i m u l a t i o n s \ C o l u m n s \ t i m e _ s t a m p 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 T a b l e s \ s i m u l a t i o n s \ C o l u m n s \ p e r i o d s _ p e r _ y e a r 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 T a b l e s \ s i m u l a t i o n s \ C o l u m n s \ p o p u l a t i o n _ g r o w t h _ r a t e 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 T a b l e s \ s i m u l a t i o n s \ C o l u m n s \ i n v e s t m e n t _ r a t i o 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 T a b l e s \ s i m u l a t i o n s \ C o l u m n s \ l a b o u r _ s u p p l y _ r e s p o n s e 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 T a b l e s \ s i m u l a t i o n s \ C o l u m n s \ p r i c e _ r e s p o n s e _ t y p e 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 T a b l e s \ s i m u l a t i o n s \ C o l u m n s \ c u r r e n c y _ s y m b o l 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 T a b l e s \ s i m u l a t i o n s \ C o l u m n s \ q u a n t i t y _ s y m b o l 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 1 4 6 9 . 7 1 1 4 3 1 7 0 2 9 9 7 3 < / L e f t > < T a b I n d e x > 4 < / T a b I n d e x > < T o p > 1 4 8 . 8 5 7 1 4 2 8 5 7 1 4 2 8 3 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 T a b l e s \ c o m m o d i t i e s \ C o l u m n s \ o r i g i n 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 T a b l e s \ c o m m o d i t i e s \ C o l u m n s \ t u r n o v e r _ t i m e 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 T a b l e s \ c o m m o d i t i e s \ C o l u m n s \ s u p p l y 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 T a b l e s \ c o m m o d i t i e s \ C o l u m n s \ a l l o c a t i o n _ r a t i o 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 T a b l e s \ c o m m o d i t i e s \ C o l u m n s \ d i s p l a y _ o r d e r 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 T a b l e s \ c o m m o d i t i e s \ C o l u m n s \ i m a g e _ n a m e 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 T a b l e s \ c o m m o d i t i e s \ C o l u m n s \ t o o l t i p 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 T a b l e s \ c o m m o d i t i e s \ C o l u m n s \ m o n e t a r i l y _ e f f e c t i v e _ d e m a n d 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 T a b l e s \ c o m m o d i t i e s \ C o l u m n s \ i n v e s t m e n t _ p r o p o r t i o n 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< / K e y > < / a : K e y > < a : V a l u e   i : t y p e = " D i a g r a m D i s p l a y L i n k V i e w S t a t e " > < A u t o m a t i o n P r o p e r t y H e l p e r T e x t > E n d   p o i n t   1 :   ( 3 1 3 . 9 0 3 8 1 0 5 6 7 6 6 6 , 2 2 3 . 8 5 7 1 4 3 ) .   E n d   p o i n t   2 :   ( 2 1 6 , 2 2 2 . 1 4 2 8 5 7 ) 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 2 1 6 . 0 0 0 0 0 0 0 0 0 0 0 0 0 6 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 3 2 9 . 9 0 3 8 1 0 5 6 7 6 6 5 8 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 2 1 4 . 1 4 2 8 5 7 < / b : _ y > < / L a b e l L o c a t i o n > < L o c a t i o n   x m l n s : b = " h t t p : / / s c h e m a s . d a t a c o n t r a c t . o r g / 2 0 0 4 / 0 7 / S y s t e m . W i n d o w s " > < b : _ x > 2 0 0 . 0 0 0 0 0 0 0 0 0 0 0 0 0 9 < / b : _ x > < b : _ y > 2 2 2 . 1 4 2 8 5 7 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 2 1 6 . 0 0 0 0 0 0 0 0 0 0 0 0 0 6 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< / K e y > < / a : K e y > < a : V a l u e   i : t y p e = " D i a g r a m D i s p l a y L i n k V i e w S t a t e " > < A u t o m a t i o n P r o p e r t y H e l p e r T e x t > E n d   p o i n t   1 :   ( 8 8 3 . 8 0 7 6 2 1 1 3 5 3 3 2 , 1 3 9 . 6 4 2 8 5 7 ) .   E n d   p o i n t   2 :   ( 7 8 5 . 9 0 3 8 1 0 5 6 7 6 6 6 , 1 5 9 . 6 4 2 8 5 7 ) 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 8 8 3 . 8 0 7 6 2 1 1 3 5 3 3 1 6 < / b : _ x > < b : _ y > 1 3 9 . 6 4 2 8 5 7 < / b : _ y > < / b : P o i n t > < b : P o i n t > < b : _ x > 8 3 6 . 8 5 5 7 1 6 < / b : _ x > < b : _ y > 1 3 9 . 6 4 2 8 5 7 < / b : _ y > < / b : P o i n t > < b : P o i n t > < b : _ x > 8 3 4 . 8 5 5 7 1 6 < / b : _ x > < b : _ y > 1 4 1 . 6 4 2 8 5 7 < / b : _ y > < / b : P o i n t > < b : P o i n t > < b : _ x > 8 3 4 . 8 5 5 7 1 6 < / b : _ x > < b : _ y > 1 5 7 . 6 4 2 8 5 7 < / b : _ y > < / b : P o i n t > < b : P o i n t > < b : _ x > 8 3 2 . 8 5 5 7 1 6 < / b : _ x > < b : _ y > 1 5 9 . 6 4 2 8 5 7 < / b : _ y > < / b : P o i n t > < b : P o i n t > < b : _ x > 7 8 5 . 9 0 3 8 1 0 5 6 7 6 6 5 6 9 < / b : _ x > < b : _ y > 1 5 9 . 6 4 2 8 5 7 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 8 8 3 . 8 0 7 6 2 1 1 3 5 3 3 1 6 < / b : _ x > < b : _ y > 1 3 1 . 6 4 2 8 5 7 < / b : _ y > < / L a b e l L o c a t i o n > < L o c a t i o n   x m l n s : b = " h t t p : / / s c h e m a s . d a t a c o n t r a c t . o r g / 2 0 0 4 / 0 7 / S y s t e m . W i n d o w s " > < b : _ x > 8 9 9 . 8 0 7 6 2 1 1 3 5 3 3 1 6 < / b : _ x > < b : _ y > 1 3 9 . 6 4 2 8 5 7 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 7 6 9 . 9 0 3 8 1 0 5 6 7 6 6 5 6 9 < / b : _ x > < b : _ y > 1 5 1 . 6 4 2 8 5 7 < / b : _ y > < / L a b e l L o c a t i o n > < L o c a t i o n   x m l n s : b = " h t t p : / / s c h e m a s . d a t a c o n t r a c t . o r g / 2 0 0 4 / 0 7 / S y s t e m . W i n d o w s " > < b : _ x > 7 6 9 . 9 0 3 8 1 0 5 6 7 6 6 5 6 9 < / b : _ x > < b : _ y > 1 5 9 . 6 4 2 8 5 7 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 8 8 3 . 8 0 7 6 2 1 1 3 5 3 3 1 6 < / b : _ x > < b : _ y > 1 3 9 . 6 4 2 8 5 7 < / b : _ y > < / b : P o i n t > < b : P o i n t > < b : _ x > 8 3 6 . 8 5 5 7 1 6 < / b : _ x > < b : _ y > 1 3 9 . 6 4 2 8 5 7 < / b : _ y > < / b : P o i n t > < b : P o i n t > < b : _ x > 8 3 4 . 8 5 5 7 1 6 < / b : _ x > < b : _ y > 1 4 1 . 6 4 2 8 5 7 < / b : _ y > < / b : P o i n t > < b : P o i n t > < b : _ x > 8 3 4 . 8 5 5 7 1 6 < / b : _ x > < b : _ y > 1 5 7 . 6 4 2 8 5 7 < / b : _ y > < / b : P o i n t > < b : P o i n t > < b : _ x > 8 3 2 . 8 5 5 7 1 6 < / b : _ x > < b : _ y > 1 5 9 . 6 4 2 8 5 7 < / b : _ y > < / b : P o i n t > < b : P o i n t > < b : _ x > 7 8 5 . 9 0 3 8 1 0 5 6 7 6 6 5 6 9 < / b : _ x > < b : _ y > 1 5 9 . 6 4 2 8 5 7 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 ( 1 1 1 5 . 8 0 7 6 2 1 1 3 5 3 3 , 1 4 9 . 4 2 8 5 7 1 ) .   E n d   p o i n t   2 :   ( 1 4 5 3 . 7 1 1 4 3 1 7 0 3 , 2 0 3 . 8 5 7 1 4 3 ) 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 1 1 1 5 . 8 0 7 6 2 1 1 3 5 3 3 1 6 < / b : _ x > < b : _ y > 1 4 9 . 4 2 8 5 7 1 < / b : _ y > < / b : P o i n t > < b : P o i n t > < b : _ x > 1 2 8 2 . 7 5 9 5 2 6 5 < / b : _ x > < b : _ y > 1 4 9 . 4 2 8 5 7 1 < / b : _ y > < / b : P o i n t > < b : P o i n t > < b : _ x > 1 2 8 4 . 7 5 9 5 2 6 5 < / b : _ x > < b : _ y > 1 5 1 . 4 2 8 5 7 1 < / b : _ y > < / b : P o i n t > < b : P o i n t > < b : _ x > 1 2 8 4 . 7 5 9 5 2 6 5 < / b : _ x > < b : _ y > 2 0 1 . 8 5 7 1 4 3 < / b : _ y > < / b : P o i n t > < b : P o i n t > < b : _ x > 1 2 8 6 . 7 5 9 5 2 6 5 < / b : _ x > < b : _ y > 2 0 3 . 8 5 7 1 4 3 < / b : _ y > < / b : P o i n t > < b : P o i n t > < b : _ x > 1 4 5 3 . 7 1 1 4 3 1 7 0 2 9 9 7 1 < / b : _ x > < b : _ y > 2 0 3 . 8 5 7 1 4 3 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 1 0 9 9 . 8 0 7 6 2 1 1 3 5 3 3 1 6 < / b : _ x > < b : _ y > 1 4 1 . 4 2 8 5 7 1 < / b : _ y > < / L a b e l L o c a t i o n > < L o c a t i o n   x m l n s : b = " h t t p : / / s c h e m a s . d a t a c o n t r a c t . o r g / 2 0 0 4 / 0 7 / S y s t e m . W i n d o w s " > < b : _ x > 1 0 9 9 . 8 0 7 6 2 1 1 3 5 3 3 1 6 < / b : _ x > < b : _ y > 1 4 9 . 4 2 8 5 7 1 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 1 4 5 3 . 7 1 1 4 3 1 7 0 2 9 9 7 1 < / b : _ x > < b : _ y > 1 9 5 . 8 5 7 1 4 3 < / b : _ y > < / L a b e l L o c a t i o n > < L o c a t i o n   x m l n s : b = " h t t p : / / s c h e m a s . d a t a c o n t r a c t . o r g / 2 0 0 4 / 0 7 / S y s t e m . W i n d o w s " > < b : _ x > 1 4 6 9 . 7 1 1 4 3 1 7 0 2 9 9 7 1 < / b : _ x > < b : _ y > 2 0 3 . 8 5 7 1 4 3 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 1 1 1 5 . 8 0 7 6 2 1 1 3 5 3 3 1 6 < / b : _ x > < b : _ y > 1 4 9 . 4 2 8 5 7 1 < / b : _ y > < / b : P o i n t > < b : P o i n t > < b : _ x > 1 2 8 2 . 7 5 9 5 2 6 5 < / b : _ x > < b : _ y > 1 4 9 . 4 2 8 5 7 1 < / b : _ y > < / b : P o i n t > < b : P o i n t > < b : _ x > 1 2 8 4 . 7 5 9 5 2 6 5 < / b : _ x > < b : _ y > 1 5 1 . 4 2 8 5 7 1 < / b : _ y > < / b : P o i n t > < b : P o i n t > < b : _ x > 1 2 8 4 . 7 5 9 5 2 6 5 < / b : _ x > < b : _ y > 2 0 1 . 8 5 7 1 4 3 < / b : _ y > < / b : P o i n t > < b : P o i n t > < b : _ x > 1 2 8 6 . 7 5 9 5 2 6 5 < / b : _ x > < b : _ y > 2 0 3 . 8 5 7 1 4 3 < / b : _ y > < / b : P o i n t > < b : P o i n t > < b : _ x > 1 4 5 3 . 7 1 1 4 3 1 7 0 2 9 9 7 1 < / b : _ x > < b : _ y > 2 0 3 . 8 5 7 1 4 3 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 ( 5 4 5 . 9 0 3 8 1 0 5 6 7 6 6 6 , 2 2 3 . 8 5 7 1 4 3 ) .   E n d   p o i n t   2 :   ( 1 4 5 3 . 7 1 1 4 3 1 7 0 3 , 2 2 3 . 8 5 7 1 4 3 ) 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 2 2 3 . 8 5 7 1 4 3 < / b : _ y > < / b : P o i n t > < b : P o i n t > < b : _ x > 5 4 8 . 4 0 3 8 1 1 0 0 4 5 < / b : _ x > < b : _ y > 2 2 3 . 8 5 7 1 4 3 < / b : _ y > < / b : P o i n t > < b : P o i n t > < b : _ x > 5 5 0 . 4 0 3 8 1 1 0 0 4 5 < / b : _ x > < b : _ y > 2 2 5 . 8 5 7 1 4 3 < / b : _ y > < / b : P o i n t > < b : P o i n t > < b : _ x > 5 5 0 . 4 0 3 8 1 1 0 0 4 5 < / b : _ x > < b : _ y > 3 7 6 . 5 7 1 4 2 9 < / b : _ y > < / b : P o i n t > < b : P o i n t > < b : _ x > 5 5 2 . 4 0 3 8 1 1 0 0 4 5 < / b : _ x > < b : _ y > 3 7 8 . 5 7 1 4 2 9 < / b : _ y > < / b : P o i n t > < b : P o i n t > < b : _ x > 1 1 1 7 . 3 0 7 6 2 0 9 9 5 5 < / b : _ x > < b : _ y > 3 7 8 . 5 7 1 4 2 9 < / b : _ y > < / b : P o i n t > < b : P o i n t > < b : _ x > 1 1 1 9 . 3 0 7 6 2 0 9 9 5 5 < / b : _ x > < b : _ y > 3 7 6 . 5 7 1 4 2 9 < / b : _ y > < / b : P o i n t > < b : P o i n t > < b : _ x > 1 1 1 9 . 3 0 7 6 2 0 9 9 5 5 < / b : _ x > < b : _ y > 2 2 5 . 8 5 7 1 4 3 < / b : _ y > < / b : P o i n t > < b : P o i n t > < b : _ x > 1 1 2 1 . 3 0 7 6 2 0 9 9 5 5 < / b : _ x > < b : _ y > 2 2 3 . 8 5 7 1 4 3 < / b : _ y > < / b : P o i n t > < b : P o i n t > < b : _ x > 1 4 5 3 . 7 1 1 4 3 1 7 0 2 9 9 7 1 < / b : _ x > < b : _ y > 2 2 3 . 8 5 7 1 4 3 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 5 2 9 . 9 0 3 8 1 0 5 6 7 6 6 5 8 < / b : _ x > < b : _ y > 2 2 3 . 8 5 7 1 4 3 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 1 4 5 3 . 7 1 1 4 3 1 7 0 2 9 9 7 1 < / b : _ x > < b : _ y > 2 1 5 . 8 5 7 1 4 3 < / b : _ y > < / L a b e l L o c a t i o n > < L o c a t i o n   x m l n s : b = " h t t p : / / s c h e m a s . d a t a c o n t r a c t . o r g / 2 0 0 4 / 0 7 / S y s t e m . W i n d o w s " > < b : _ x > 1 4 6 9 . 7 1 1 4 3 1 7 0 2 9 9 6 8 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 2 2 3 . 8 5 7 1 4 3 < / b : _ y > < / b : P o i n t > < b : P o i n t > < b : _ x > 5 4 8 . 4 0 3 8 1 1 0 0 4 5 < / b : _ x > < b : _ y > 2 2 3 . 8 5 7 1 4 3 < / b : _ y > < / b : P o i n t > < b : P o i n t > < b : _ x > 5 5 0 . 4 0 3 8 1 1 0 0 4 5 < / b : _ x > < b : _ y > 2 2 5 . 8 5 7 1 4 3 < / b : _ y > < / b : P o i n t > < b : P o i n t > < b : _ x > 5 5 0 . 4 0 3 8 1 1 0 0 4 5 < / b : _ x > < b : _ y > 3 7 6 . 5 7 1 4 2 9 < / b : _ y > < / b : P o i n t > < b : P o i n t > < b : _ x > 5 5 2 . 4 0 3 8 1 1 0 0 4 5 < / b : _ x > < b : _ y > 3 7 8 . 5 7 1 4 2 9 < / b : _ y > < / b : P o i n t > < b : P o i n t > < b : _ x > 1 1 1 7 . 3 0 7 6 2 0 9 9 5 5 < / b : _ x > < b : _ y > 3 7 8 . 5 7 1 4 2 9 < / b : _ y > < / b : P o i n t > < b : P o i n t > < b : _ x > 1 1 1 9 . 3 0 7 6 2 0 9 9 5 5 < / b : _ x > < b : _ y > 3 7 6 . 5 7 1 4 2 9 < / b : _ y > < / b : P o i n t > < b : P o i n t > < b : _ x > 1 1 1 9 . 3 0 7 6 2 0 9 9 5 5 < / b : _ x > < b : _ y > 2 2 5 . 8 5 7 1 4 3 < / b : _ y > < / b : P o i n t > < b : P o i n t > < b : _ x > 1 1 2 1 . 3 0 7 6 2 0 9 9 5 5 < / b : _ x > < b : _ y > 2 2 3 . 8 5 7 1 4 3 < / b : _ y > < / b : P o i n t > < b : P o i n t > < b : _ x > 1 4 5 3 . 7 1 1 4 3 1 7 0 2 9 9 7 1 < / b : _ x > < b : _ y > 2 2 3 . 8 5 7 1 4 3 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 ( 1 0 0 , 4 6 0 . 2 8 5 7 1 4 2 8 5 7 1 4 ) .   E n d   p o i n t   2 :   ( 6 9 8 . 5 6 8 5 7 5 , 5 6 1 . 7 1 4 2 8 5 7 1 4 2 8 6 ) 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 4 6 0 . 2 8 5 7 1 4 2 8 5 7 1 4 2 2 < / b : _ y > < / b : P o i n t > < b : P o i n t > < b : _ x > 1 0 0 < / b : _ x > < b : _ y > 5 1 2 . 3 5 7 1 4 3 < / b : _ y > < / b : P o i n t > < b : P o i n t > < b : _ x > 1 0 2 < / b : _ x > < b : _ y > 5 1 4 . 3 5 7 1 4 3 < / b : _ y > < / b : P o i n t > < b : P o i n t > < b : _ x > 6 9 6 . 5 6 8 5 7 5 < / b : _ x > < b : _ y > 5 1 4 . 3 5 7 1 4 3 < / b : _ y > < / b : P o i n t > < b : P o i n t > < b : _ x > 6 9 8 . 5 6 8 5 7 5 < / b : _ x > < b : _ y > 5 1 6 . 3 5 7 1 4 3 < / b : _ y > < / b : P o i n t > < b : P o i n t > < b : _ x > 6 9 8 . 5 6 8 5 7 5 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 4 4 4 . 2 8 5 7 1 4 2 8 5 7 1 4 2 2 < / b : _ y > < / L a b e l L o c a t i o n > < L o c a t i o n   x m l n s : b = " h t t p : / / s c h e m a s . d a t a c o n t r a c t . o r g / 2 0 0 4 / 0 7 / S y s t e m . W i n d o w s " > < b : _ x > 1 0 0 < / b : _ x > < b : _ y > 4 4 4 . 2 8 5 7 1 4 2 8 5 7 1 4 2 2 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 6 9 8 . 5 6 8 5 7 5 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 4 6 0 . 2 8 5 7 1 4 2 8 5 7 1 4 2 2 < / b : _ y > < / b : P o i n t > < b : P o i n t > < b : _ x > 1 0 0 < / b : _ x > < b : _ y > 5 1 2 . 3 5 7 1 4 3 < / b : _ y > < / b : P o i n t > < b : P o i n t > < b : _ x > 1 0 2 < / b : _ x > < b : _ y > 5 1 4 . 3 5 7 1 4 3 < / b : _ y > < / b : P o i n t > < b : P o i n t > < b : _ x > 6 9 6 . 5 6 8 5 7 5 < / b : _ x > < b : _ y > 5 1 4 . 3 5 7 1 4 3 < / b : _ y > < / b : P o i n t > < b : P o i n t > < b : _ x > 6 9 8 . 5 6 8 5 7 5 < / b : _ x > < b : _ y > 5 1 6 . 3 5 7 1 4 3 < / b : _ y > < / b : P o i n t > < b : P o i n t > < b : _ x > 6 9 8 . 5 6 8 5 7 5 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 ( 4 2 9 . 9 0 3 8 1 1 , 4 6 3 . 7 1 4 2 8 5 7 1 4 2 8 6 ) .   E n d   p o i n t   2 :   ( 7 1 8 . 5 6 8 5 7 5 , 5 6 1 . 7 1 4 2 8 5 7 1 4 2 8 6 ) 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 4 2 9 . 9 0 3 8 1 1 < / b : _ x > < b : _ y > 4 6 3 . 7 1 4 2 8 5 7 1 4 2 8 5 6 7 < / b : _ y > < / b : P o i n t > < b : P o i n t > < b : _ x > 4 2 9 . 9 0 3 8 1 1 < / b : _ x > < b : _ y > 5 0 7 . 3 5 7 1 4 3 < / b : _ y > < / b : P o i n t > < b : P o i n t > < b : _ x > 4 3 1 . 9 0 3 8 1 1 < / b : _ x > < b : _ y > 5 0 9 . 3 5 7 1 4 3 < / b : _ y > < / b : P o i n t > < b : P o i n t > < b : _ x > 7 1 6 . 5 6 8 5 7 5 < / b : _ x > < b : _ y > 5 0 9 . 3 5 7 1 4 3 < / b : _ y > < / b : P o i n t > < b : P o i n t > < b : _ x > 7 1 8 . 5 6 8 5 7 5 < / b : _ x > < b : _ y > 5 1 1 . 3 5 7 1 4 3 < / b : _ y > < / b : P o i n t > < b : P o i n t > < b : _ x > 7 1 8 . 5 6 8 5 7 5 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 4 4 7 . 7 1 4 2 8 5 7 1 4 2 8 5 6 7 < / b : _ y > < / L a b e l L o c a t i o n > < L o c a t i o n   x m l n s : b = " h t t p : / / s c h e m a s . d a t a c o n t r a c t . o r g / 2 0 0 4 / 0 7 / S y s t e m . W i n d o w s " > < b : _ x > 4 2 9 . 9 0 3 8 1 1 < / b : _ x > < b : _ y > 4 4 7 . 7 1 4 2 8 5 7 1 4 2 8 5 6 7 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 7 1 8 . 5 6 8 5 7 5 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 4 2 9 . 9 0 3 8 1 1 < / b : _ x > < b : _ y > 4 6 3 . 7 1 4 2 8 5 7 1 4 2 8 5 6 7 < / b : _ y > < / b : P o i n t > < b : P o i n t > < b : _ x > 4 2 9 . 9 0 3 8 1 1 < / b : _ x > < b : _ y > 5 0 7 . 3 5 7 1 4 3 < / b : _ y > < / b : P o i n t > < b : P o i n t > < b : _ x > 4 3 1 . 9 0 3 8 1 1 < / b : _ x > < b : _ y > 5 0 9 . 3 5 7 1 4 3 < / b : _ y > < / b : P o i n t > < b : P o i n t > < b : _ x > 7 1 6 . 5 6 8 5 7 5 < / b : _ x > < b : _ y > 5 0 9 . 3 5 7 1 4 3 < / b : _ y > < / b : P o i n t > < b : P o i n t > < b : _ x > 7 1 8 . 5 6 8 5 7 5 < / b : _ x > < b : _ y > 5 1 1 . 3 5 7 1 4 3 < / b : _ y > < / b : P o i n t > < b : P o i n t > < b : _ x > 7 1 8 . 5 6 8 5 7 5 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 ( 6 6 9 . 9 0 3 8 1 1 , 3 1 4 . 8 5 7 1 4 2 8 5 7 1 4 3 ) .   E n d   p o i n t   2 :   ( 7 3 8 . 5 6 8 5 7 5 , 5 6 1 . 7 1 4 2 8 5 7 1 4 2 8 6 ) 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 6 6 9 . 9 0 3 8 1 1 < / b : _ x > < b : _ y > 3 1 4 . 8 5 7 1 4 2 8 5 7 1 4 2 6 6 < / b : _ y > < / b : P o i n t > < b : P o i n t > < b : _ x > 6 6 9 . 9 0 3 8 1 1 < / b : _ x > < b : _ y > 4 3 6 . 2 8 5 7 1 5 < / b : _ y > < / b : P o i n t > < b : P o i n t > < b : _ x > 6 7 1 . 9 0 3 8 1 1 < / b : _ x > < b : _ y > 4 3 8 . 2 8 5 7 1 5 < / b : _ y > < / b : P o i n t > < b : P o i n t > < b : _ x > 7 3 6 . 5 6 8 5 7 5 < / b : _ x > < b : _ y > 4 3 8 . 2 8 5 7 1 5 < / b : _ y > < / b : P o i n t > < b : P o i n t > < b : _ x > 7 3 8 . 5 6 8 5 7 5 < / b : _ x > < b : _ y > 4 4 0 . 2 8 5 7 1 5 < / b : _ y > < / b : P o i n t > < b : P o i n t > < b : _ x > 7 3 8 . 5 6 8 5 7 5 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 6 6 1 . 9 0 3 8 1 1 < / b : _ x > < b : _ y > 2 9 8 . 8 5 7 1 4 2 8 5 7 1 4 2 6 6 < / b : _ y > < / L a b e l L o c a t i o n > < L o c a t i o n   x m l n s : b = " h t t p : / / s c h e m a s . d a t a c o n t r a c t . o r g / 2 0 0 4 / 0 7 / S y s t e m . W i n d o w s " > < b : _ x > 6 6 9 . 9 0 3 8 1 1 < / b : _ x > < b : _ y > 2 9 8 . 8 5 7 1 4 2 8 5 7 1 4 2 6 6 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 7 3 8 . 5 6 8 5 7 5 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 6 6 9 . 9 0 3 8 1 1 < / b : _ x > < b : _ y > 3 1 4 . 8 5 7 1 4 2 8 5 7 1 4 2 6 6 < / b : _ y > < / b : P o i n t > < b : P o i n t > < b : _ x > 6 6 9 . 9 0 3 8 1 1 < / b : _ x > < b : _ y > 4 3 6 . 2 8 5 7 1 5 < / b : _ y > < / b : P o i n t > < b : P o i n t > < b : _ x > 6 7 1 . 9 0 3 8 1 1 < / b : _ x > < b : _ y > 4 3 8 . 2 8 5 7 1 5 < / b : _ y > < / b : P o i n t > < b : P o i n t > < b : _ x > 7 3 6 . 5 6 8 5 7 5 < / b : _ x > < b : _ y > 4 3 8 . 2 8 5 7 1 5 < / b : _ y > < / b : P o i n t > < b : P o i n t > < b : _ x > 7 3 8 . 5 6 8 5 7 5 < / b : _ x > < b : _ y > 4 4 0 . 2 8 5 7 1 5 < / b : _ y > < / b : P o i n t > < b : P o i n t > < b : _ x > 7 3 8 . 5 6 8 5 7 5 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 ( 9 9 9 . 8 0 7 6 2 1 , 3 1 4 . 8 5 7 1 4 2 8 5 7 1 4 3 ) .   E n d   p o i n t   2 :   ( 7 5 8 . 5 6 8 5 7 5 , 5 6 1 . 7 1 4 2 8 5 7 1 4 2 8 6 ) 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 9 9 9 . 8 0 7 6 2 0 9 9 9 9 9 9 9 3 < / b : _ x > < b : _ y > 3 1 4 . 8 5 7 1 4 2 8 5 7 1 4 2 7 2 < / b : _ y > < / b : P o i n t > < b : P o i n t > < b : _ x > 9 9 9 . 8 0 7 6 2 1 < / b : _ x > < b : _ y > 3 7 1 . 5 7 1 4 2 9 < / b : _ y > < / b : P o i n t > < b : P o i n t > < b : _ x > 9 9 7 . 8 0 7 6 2 1 < / b : _ x > < b : _ y > 3 7 3 . 5 7 1 4 2 9 < / b : _ y > < / b : P o i n t > < b : P o i n t > < b : _ x > 7 6 0 . 5 6 8 5 7 5 < / b : _ x > < b : _ y > 3 7 3 . 5 7 1 4 2 9 < / b : _ y > < / b : P o i n t > < b : P o i n t > < b : _ x > 7 5 8 . 5 6 8 5 7 5 < / b : _ x > < b : _ y > 3 7 5 . 5 7 1 4 2 9 < / b : _ y > < / b : P o i n t > < b : P o i n t > < b : _ x > 7 5 8 . 5 6 8 5 7 5 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 9 9 1 . 8 0 7 6 2 0 9 9 9 9 9 9 9 3 < / b : _ x > < b : _ y > 2 9 8 . 8 5 7 1 4 2 8 5 7 1 4 2 7 2 < / b : _ y > < / L a b e l L o c a t i o n > < L o c a t i o n   x m l n s : b = " h t t p : / / s c h e m a s . d a t a c o n t r a c t . o r g / 2 0 0 4 / 0 7 / S y s t e m . W i n d o w s " > < b : _ x > 9 9 9 . 8 0 7 6 2 1 < / b : _ x > < b : _ y > 2 9 8 . 8 5 7 1 4 2 8 5 7 1 4 2 7 2 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 7 5 8 . 5 6 8 5 7 5 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 9 9 9 . 8 0 7 6 2 0 9 9 9 9 9 9 9 3 < / b : _ x > < b : _ y > 3 1 4 . 8 5 7 1 4 2 8 5 7 1 4 2 7 2 < / b : _ y > < / b : P o i n t > < b : P o i n t > < b : _ x > 9 9 9 . 8 0 7 6 2 1 < / b : _ x > < b : _ y > 3 7 1 . 5 7 1 4 2 9 < / b : _ y > < / b : P o i n t > < b : P o i n t > < b : _ x > 9 9 7 . 8 0 7 6 2 1 < / b : _ x > < b : _ y > 3 7 3 . 5 7 1 4 2 9 < / b : _ y > < / b : P o i n t > < b : P o i n t > < b : _ x > 7 6 0 . 5 6 8 5 7 5 < / b : _ x > < b : _ y > 3 7 3 . 5 7 1 4 2 9 < / b : _ y > < / b : P o i n t > < b : P o i n t > < b : _ x > 7 5 8 . 5 6 8 5 7 5 < / b : _ x > < b : _ y > 3 7 5 . 5 7 1 4 2 9 < / b : _ y > < / b : P o i n t > < b : P o i n t > < b : _ x > 7 5 8 . 5 6 8 5 7 5 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 ( 1 4 5 3 . 7 1 1 4 3 1 7 0 3 , 2 4 3 . 8 5 7 1 4 3 ) .   E n d   p o i n t   2 :   ( 7 7 8 . 5 6 8 5 7 5 , 5 6 1 . 7 1 4 2 8 5 7 1 4 2 8 6 ) 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 1 4 5 3 . 7 1 1 4 3 1 7 0 2 9 9 7 3 < / b : _ x > < b : _ y > 2 4 3 . 8 5 7 1 4 3 < / b : _ y > < / b : P o i n t > < b : P o i n t > < b : _ x > 1 2 8 5 . 1 7 5 7 1 8 < / b : _ x > < b : _ y > 2 4 3 . 8 5 7 1 4 3 < / b : _ y > < / b : P o i n t > < b : P o i n t > < b : _ x > 1 2 8 3 . 1 7 5 7 1 8 < / b : _ x > < b : _ y > 2 4 5 . 8 5 7 1 4 3 < / b : _ y > < / b : P o i n t > < b : P o i n t > < b : _ x > 1 2 8 3 . 1 7 5 7 1 8 < / b : _ x > < b : _ y > 4 4 3 . 7 8 5 7 1 5 < / b : _ y > < / b : P o i n t > < b : P o i n t > < b : _ x > 1 2 8 1 . 1 7 5 7 1 8 < / b : _ x > < b : _ y > 4 4 5 . 7 8 5 7 1 5 < / b : _ y > < / b : P o i n t > < b : P o i n t > < b : _ x > 7 8 0 . 5 6 8 5 7 5 < / b : _ x > < b : _ y > 4 4 5 . 7 8 5 7 1 5 < / b : _ y > < / b : P o i n t > < b : P o i n t > < b : _ x > 7 7 8 . 5 6 8 5 7 5 < / b : _ x > < b : _ y > 4 4 7 . 7 8 5 7 1 5 < / b : _ y > < / b : P o i n t > < b : P o i n t > < b : _ x > 7 7 8 . 5 6 8 5 7 5 < / b : _ x > < b : _ y > 5 6 1 . 7 1 4 2 8 5 7 1 4 2 8 5 6 7 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 1 4 5 3 . 7 1 1 4 3 1 7 0 2 9 9 7 3 < / b : _ x > < b : _ y > 2 3 5 . 8 5 7 1 4 3 < / b : _ y > < / L a b e l L o c a t i o n > < L o c a t i o n   x m l n s : b = " h t t p : / / s c h e m a s . d a t a c o n t r a c t . o r g / 2 0 0 4 / 0 7 / S y s t e m . W i n d o w s " > < b : _ x > 1 4 6 9 . 7 1 1 4 3 1 7 0 2 9 9 7 3 < / b : _ x > < b : _ y > 2 4 3 . 8 5 7 1 4 3 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 7 7 0 . 5 6 8 5 7 5 < / b : _ x > < b : _ y > 5 6 1 . 7 1 4 2 8 5 7 1 4 2 8 5 6 7 < / b : _ y > < / L a b e l L o c a t i o n > < L o c a t i o n   x m l n s : b = " h t t p : / / s c h e m a s . d a t a c o n t r a c t . o r g / 2 0 0 4 / 0 7 / S y s t e m . W i n d o w s " > < b : _ x > 7 7 8 . 5 6 8 5 7 5 < / b : _ x > < b : _ y > 5 7 7 . 7 1 4 2 8 5 7 1 4 2 8 5 6 7 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 1 4 5 3 . 7 1 1 4 3 1 7 0 2 9 9 7 3 < / b : _ x > < b : _ y > 2 4 3 . 8 5 7 1 4 3 < / b : _ y > < / b : P o i n t > < b : P o i n t > < b : _ x > 1 2 8 5 . 1 7 5 7 1 8 < / b : _ x > < b : _ y > 2 4 3 . 8 5 7 1 4 3 < / b : _ y > < / b : P o i n t > < b : P o i n t > < b : _ x > 1 2 8 3 . 1 7 5 7 1 8 < / b : _ x > < b : _ y > 2 4 5 . 8 5 7 1 4 3 < / b : _ y > < / b : P o i n t > < b : P o i n t > < b : _ x > 1 2 8 3 . 1 7 5 7 1 8 < / b : _ x > < b : _ y > 4 4 3 . 7 8 5 7 1 5 < / b : _ y > < / b : P o i n t > < b : P o i n t > < b : _ x > 1 2 8 1 . 1 7 5 7 1 8 < / b : _ x > < b : _ y > 4 4 5 . 7 8 5 7 1 5 < / b : _ y > < / b : P o i n t > < b : P o i n t > < b : _ x > 7 8 0 . 5 6 8 5 7 5 < / b : _ x > < b : _ y > 4 4 5 . 7 8 5 7 1 5 < / b : _ y > < / b : P o i n t > < b : P o i n t > < b : _ x > 7 7 8 . 5 6 8 5 7 5 < / b : _ x > < b : _ y > 4 4 7 . 7 8 5 7 1 5 < / b : _ y > < / b : P o i n t > < b : P o i n t > < b : _ x > 7 7 8 . 5 6 8 5 7 5 < / b : _ x > < b : _ y > 5 6 1 . 7 1 4 2 8 5 7 1 4 2 8 5 6 7 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l a s s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 c l a s s _ i d < / s t r i n g > < / k e y > < v a l u e > < i n t > 1 4 6 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 v a l u e < / s t r i n g > < / k e y > < v a l u e > < i n t > 1 1 4 < / i n t > < / v a l u e > < / i t e m > < i t e m > < k e y > < s t r i n g > p r i c e < / s t r i n g > < / k e y > < v a l u e > < i n t > 1 0 9 < / i n t > < / v a l u e > < / i t e m > < i t e m > < k e y > < s t r i n g > d e m a n d < / s t r i n g > < / k e y > < v a l u e > < i n t > 1 4 5 < / i n t > < / v a l u e > < / i t e m > < i t e m > < k e y > < s t r i n g > n a m e < / s t r i n g > < / k e y > < v a l u e > < i n t > 1 1 7 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 c l a s s _ i d 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 c o m m o d i t y _ i d < / s t r i n g > < / k e y > < v a l u e > < i n t > 3 < / i n t > < / v a l u e > < / i t e m > < i t e m > < k e y > < s t r i n g > u s a g e _ t y p e 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 v a l u e < / s t r i n g > < / k e y > < v a l u e > < i n t > 6 < / i n t > < / v a l u e > < / i t e m > < i t e m > < k e y > < s t r i n g > p r i c e < / s t r i n g > < / k e y > < v a l u e > < i n t > 7 < / i n t > < / v a l u e > < / i t e m > < i t e m > < k e y > < s t r i n g > d e m a n d < / s t r i n g > < / k e y > < v a l u e > < i n t > 8 < / i n t > < / v a l u e > < / i t e m > < i t e m > < k e y > < s t r i n g > n a m e 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i n d u s t r y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 i n d u s t r y _ i d < / s t r i n g > < / k e y > < v a l u e > < i n t > 1 7 7 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 r e q u i r e m e n t < / s t r i n g > < / k e y > < v a l u e > < i n t > 1 9 0 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 d e m a n d 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 i n d u s t r y _ i d < / s t r i n g > < / k e y > < v a l u e > < i n t > 1 < / i n t > < / v a l u e > < / i t e m > < i t e m > < k e y > < s t r i n g > u s a g e _ t y p e 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 r e q u i r e m e n t < / s t r i n g > < / k e y > < v a l u e > < i n t > 4 < / i n t > < / v a l u e > < / i t e m > < i t e m > < k e y > < s t r i n g > s i m u l a t i o n _ i d < / s t r i n g > < / k e y > < v a l u e > < i n t > 5 < / i n t > < / v a l u e > < / i t e m > < i t e m > < k e y > < s t r i n g > c o m m o d i t y _ i d < / s t r i n g > < / k e y > < v a l u e > < i n t > 6 < / i n t > < / v a l u e > < / i t e m > < i t e m > < k e y > < s t r i n g > d e m a n d 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 2 0 2 4 - 0 3 - 2 3 T 2 0 : 1 6 : 2 4 . 4 7 5 3 1 4 8 + 0 0 : 0 0 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B0141691-F927-4319-9A5D-A5C22CD5FD68}">
  <ds:schemaRefs/>
</ds:datastoreItem>
</file>

<file path=customXml/itemProps10.xml><?xml version="1.0" encoding="utf-8"?>
<ds:datastoreItem xmlns:ds="http://schemas.openxmlformats.org/officeDocument/2006/customXml" ds:itemID="{4ECD0FA5-FAD6-4688-A295-63B7C630C83C}">
  <ds:schemaRefs/>
</ds:datastoreItem>
</file>

<file path=customXml/itemProps11.xml><?xml version="1.0" encoding="utf-8"?>
<ds:datastoreItem xmlns:ds="http://schemas.openxmlformats.org/officeDocument/2006/customXml" ds:itemID="{17285E65-7EBB-4FC9-8308-EBACE07321E7}">
  <ds:schemaRefs/>
</ds:datastoreItem>
</file>

<file path=customXml/itemProps12.xml><?xml version="1.0" encoding="utf-8"?>
<ds:datastoreItem xmlns:ds="http://schemas.openxmlformats.org/officeDocument/2006/customXml" ds:itemID="{CE996994-CD65-4749-96FB-B1E87AD8901A}">
  <ds:schemaRefs/>
</ds:datastoreItem>
</file>

<file path=customXml/itemProps13.xml><?xml version="1.0" encoding="utf-8"?>
<ds:datastoreItem xmlns:ds="http://schemas.openxmlformats.org/officeDocument/2006/customXml" ds:itemID="{D618E6CE-954F-4F1C-874A-EB38D4D20E6E}">
  <ds:schemaRefs/>
</ds:datastoreItem>
</file>

<file path=customXml/itemProps14.xml><?xml version="1.0" encoding="utf-8"?>
<ds:datastoreItem xmlns:ds="http://schemas.openxmlformats.org/officeDocument/2006/customXml" ds:itemID="{5780E6A1-9E0A-474F-9CE3-FB2128B5152E}">
  <ds:schemaRefs/>
</ds:datastoreItem>
</file>

<file path=customXml/itemProps15.xml><?xml version="1.0" encoding="utf-8"?>
<ds:datastoreItem xmlns:ds="http://schemas.openxmlformats.org/officeDocument/2006/customXml" ds:itemID="{CAD2EB3A-D9F1-4DA2-BB83-59A202A2862D}">
  <ds:schemaRefs/>
</ds:datastoreItem>
</file>

<file path=customXml/itemProps16.xml><?xml version="1.0" encoding="utf-8"?>
<ds:datastoreItem xmlns:ds="http://schemas.openxmlformats.org/officeDocument/2006/customXml" ds:itemID="{715B5BFD-2C23-40B9-8588-D5257464A392}">
  <ds:schemaRefs/>
</ds:datastoreItem>
</file>

<file path=customXml/itemProps17.xml><?xml version="1.0" encoding="utf-8"?>
<ds:datastoreItem xmlns:ds="http://schemas.openxmlformats.org/officeDocument/2006/customXml" ds:itemID="{A259AF00-FBEF-4FAB-AF43-32437E72AA25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0C97D37A-4358-4D6B-9177-D79C596F50E0}">
  <ds:schemaRefs/>
</ds:datastoreItem>
</file>

<file path=customXml/itemProps19.xml><?xml version="1.0" encoding="utf-8"?>
<ds:datastoreItem xmlns:ds="http://schemas.openxmlformats.org/officeDocument/2006/customXml" ds:itemID="{374E6015-2D0D-41E7-A590-0710DFDB4394}">
  <ds:schemaRefs/>
</ds:datastoreItem>
</file>

<file path=customXml/itemProps2.xml><?xml version="1.0" encoding="utf-8"?>
<ds:datastoreItem xmlns:ds="http://schemas.openxmlformats.org/officeDocument/2006/customXml" ds:itemID="{2F55375E-BF80-4BB0-B0E3-EE0BDE46FBAE}">
  <ds:schemaRefs/>
</ds:datastoreItem>
</file>

<file path=customXml/itemProps20.xml><?xml version="1.0" encoding="utf-8"?>
<ds:datastoreItem xmlns:ds="http://schemas.openxmlformats.org/officeDocument/2006/customXml" ds:itemID="{BD3BCCCB-96BC-4FA2-B021-EE572606497D}">
  <ds:schemaRefs/>
</ds:datastoreItem>
</file>

<file path=customXml/itemProps21.xml><?xml version="1.0" encoding="utf-8"?>
<ds:datastoreItem xmlns:ds="http://schemas.openxmlformats.org/officeDocument/2006/customXml" ds:itemID="{168519C6-8F1C-4C90-B257-69D9F4B3714D}">
  <ds:schemaRefs/>
</ds:datastoreItem>
</file>

<file path=customXml/itemProps3.xml><?xml version="1.0" encoding="utf-8"?>
<ds:datastoreItem xmlns:ds="http://schemas.openxmlformats.org/officeDocument/2006/customXml" ds:itemID="{7DC04684-E1D1-40A2-BF53-1BC7B9113464}">
  <ds:schemaRefs/>
</ds:datastoreItem>
</file>

<file path=customXml/itemProps4.xml><?xml version="1.0" encoding="utf-8"?>
<ds:datastoreItem xmlns:ds="http://schemas.openxmlformats.org/officeDocument/2006/customXml" ds:itemID="{B45836C9-9A01-43EC-8DB0-0407CB22B88C}">
  <ds:schemaRefs/>
</ds:datastoreItem>
</file>

<file path=customXml/itemProps5.xml><?xml version="1.0" encoding="utf-8"?>
<ds:datastoreItem xmlns:ds="http://schemas.openxmlformats.org/officeDocument/2006/customXml" ds:itemID="{9B9703BB-ADBA-481D-9E4B-F9A1617F575D}">
  <ds:schemaRefs/>
</ds:datastoreItem>
</file>

<file path=customXml/itemProps6.xml><?xml version="1.0" encoding="utf-8"?>
<ds:datastoreItem xmlns:ds="http://schemas.openxmlformats.org/officeDocument/2006/customXml" ds:itemID="{945A5CCA-A5E4-44E5-9BE5-E8FCB51F2BCF}">
  <ds:schemaRefs/>
</ds:datastoreItem>
</file>

<file path=customXml/itemProps7.xml><?xml version="1.0" encoding="utf-8"?>
<ds:datastoreItem xmlns:ds="http://schemas.openxmlformats.org/officeDocument/2006/customXml" ds:itemID="{36999349-E8F4-401F-AF98-239D6845E2C8}">
  <ds:schemaRefs/>
</ds:datastoreItem>
</file>

<file path=customXml/itemProps8.xml><?xml version="1.0" encoding="utf-8"?>
<ds:datastoreItem xmlns:ds="http://schemas.openxmlformats.org/officeDocument/2006/customXml" ds:itemID="{6E846A92-93D3-4DA0-A9A4-B7D7ECD53EBA}">
  <ds:schemaRefs/>
</ds:datastoreItem>
</file>

<file path=customXml/itemProps9.xml><?xml version="1.0" encoding="utf-8"?>
<ds:datastoreItem xmlns:ds="http://schemas.openxmlformats.org/officeDocument/2006/customXml" ds:itemID="{041DD981-3337-4131-8EC3-F994050686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industries</vt:lpstr>
      <vt:lpstr>industry_stocks</vt:lpstr>
      <vt:lpstr>classes</vt:lpstr>
      <vt:lpstr>commodities</vt:lpstr>
      <vt:lpstr>class_stocks</vt:lpstr>
      <vt:lpstr>simulations</vt:lpstr>
      <vt:lpstr>Industry Stocks Edited</vt:lpstr>
      <vt:lpstr>Class Stocks Edited</vt:lpstr>
      <vt:lpstr>Commodities Edited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2024-03-24T10:04:16Z</dcterms:modified>
</cp:coreProperties>
</file>