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 frontend\"/>
    </mc:Choice>
  </mc:AlternateContent>
  <xr:revisionPtr revIDLastSave="0" documentId="13_ncr:1_{20E97D01-BDD9-48D2-8864-9B218331A9DF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Check" sheetId="1" r:id="rId8"/>
  </sheets>
  <definedNames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'class_stocks'!$A$1:$I$54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industry_stocks!$A$1:$H$83</definedName>
    <definedName name="ExternalData_1" localSheetId="6" hidden="1">simulations!$A$1:$N$9</definedName>
  </definedNames>
  <calcPr calcId="191029"/>
  <pivotCaches>
    <pivotCache cacheId="21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  <x15:modelTable id="commodities" name="commodities" connection="WorksheetConnection_stocks_edit.xlsx!commodit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I2" i="3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<sst xmlns="http://schemas.openxmlformats.org/spreadsheetml/2006/main" count="557" uniqueCount="111">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</sst>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8333334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77" level="32767"/>
    <cacheField name="[industry_stocks].[usage_type].[usage_type]" caption="usage_type" numFmtId="0" hierarchy="50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4.841107175926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79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1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21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0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22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17" unboundColumnsRight="3">
    <queryTableFields count="11">
      <queryTableField id="1" name="id" tableColumnId="1"/>
      <queryTableField id="2" name="industry_id" tableColumnId="2"/>
      <queryTableField id="6" name="simulation_id" tableColumnId="6"/>
      <queryTableField id="7" name="commodity_id" tableColumnId="7"/>
      <queryTableField id="3" name="usage_type" tableColumnId="3"/>
      <queryTableField id="4" name="size" tableColumnId="4"/>
      <queryTableField id="5" name="requirement" tableColumnId="5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24" unboundColumnsRight="1">
    <queryTableFields count="10">
      <queryTableField id="1" name="id" tableColumnId="1"/>
      <queryTableField id="2" name="class_id" tableColumnId="2"/>
      <queryTableField id="8" name="simulation_id" tableColumnId="8"/>
      <queryTableField id="9" name="commodity_id" tableColumnId="9"/>
      <queryTableField id="6" name="usage_type" tableColumnId="6"/>
      <queryTableField id="7" name="size" tableColumnId="7"/>
      <queryTableField id="20" dataBound="0" tableColumnId="12"/>
      <queryTableField id="22" dataBound="0" tableColumnId="13"/>
      <queryTableField id="10" name="demand" tableColumnId="10"/>
      <queryTableField id="16" dataBound="0" tableColumnId="11"/>
    </queryTableFields>
    <queryTableDeletedFields count="3">
      <deletedField name="nam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6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K83" tableType="queryTable" totalsRowShown="0">
  <autoFilter ref="A1:K83" xr:uid="{0A6A83EB-BD48-48DB-AB8A-2395BE049A94}"/>
  <tableColumns count="11">
    <tableColumn id="1" xr3:uid="{3DE81E33-198C-470B-9CAD-411816C3716F}" uniqueName="1" name="id" queryTableFieldId="1"/>
    <tableColumn id="2" xr3:uid="{6A4E7026-C7D8-42E5-B4A6-D03093B202D4}" uniqueName="2" name="industry_id" queryTableFieldId="2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3" xr3:uid="{ACB39F7F-D866-482C-AE2A-78CFC1ED775C}" uniqueName="3" name="usage_type" queryTableFieldId="3"/>
    <tableColumn id="4" xr3:uid="{AB0669F1-8830-4BB6-BE8B-CA636C63CE1F}" uniqueName="4" name="size" queryTableFieldId="4"/>
    <tableColumn id="5" xr3:uid="{FE123900-1196-4069-B802-F967A223DF14}" uniqueName="5" name="requirement" queryTableFieldId="5"/>
    <tableColumn id="8" xr3:uid="{1576F3AA-A329-481F-8256-3C307A3CC87C}" uniqueName="8" name="demand" queryTableFieldId="8"/>
    <tableColumn id="10" xr3:uid="{528AA0E3-B09C-428B-A888-83C1B6E06CEA}" uniqueName="10" name="value" queryTableFieldId="14" dataDxfId="5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4">
      <calculatedColumnFormula>industry_stocks[[#This Row],[value]]</calculatedColumnFormula>
    </tableColumn>
    <tableColumn id="9" xr3:uid="{573238F4-DC1F-4576-B6C6-A8452C79B32B}" uniqueName="9" name="Name" queryTableFieldId="9" dataDxfId="3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/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J54" tableType="queryTable" totalsRowShown="0">
  <autoFilter ref="A1:J54" xr:uid="{BCE6FC46-6E87-4650-818E-EFEAB9F20905}"/>
  <tableColumns count="10">
    <tableColumn id="1" xr3:uid="{601BF0E6-5740-4353-AA18-841F149B74EF}" uniqueName="1" name="id" queryTableFieldId="1"/>
    <tableColumn id="2" xr3:uid="{5D732AC8-AC6C-48D4-B62F-17312A81E4CA}" uniqueName="2" name="class_id" queryTableFieldId="2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7" xr3:uid="{2B0BF5EC-5A88-4BEC-BFA1-59321B666F3F}" uniqueName="7" name="size" queryTableFieldId="7"/>
    <tableColumn id="12" xr3:uid="{3A48CE2F-A92D-46FE-A84D-7DD4CCAFF81F}" uniqueName="12" name="value" queryTableFieldId="20" dataDxfId="2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1">
      <calculatedColumnFormula>class_stocks[[#This Row],[size]]*VLOOKUP(class_stocks[[#This Row],[commodity_id]],commodities[[id]:[unit_value]],9,FALSE)</calculatedColumnFormula>
    </tableColumn>
    <tableColumn id="10" xr3:uid="{D96F8119-D046-44AA-9CDE-6D22C6B79CD2}" uniqueName="10" name="demand" queryTableFieldId="10"/>
    <tableColumn id="11" xr3:uid="{7D3C51E7-C159-4212-B247-B8B3A8DFFEE8}" uniqueName="11" name="name" queryTableFieldId="16" dataDxfId="0">
      <calculatedColumnFormula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14</v>
      </c>
      <c r="C6">
        <v>3</v>
      </c>
      <c r="D6" t="s">
        <v>14</v>
      </c>
      <c r="E6">
        <v>1500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12</v>
      </c>
      <c r="C7">
        <v>3</v>
      </c>
      <c r="D7" t="s">
        <v>12</v>
      </c>
      <c r="E7">
        <v>3000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K83"/>
  <sheetViews>
    <sheetView workbookViewId="0">
      <selection activeCell="I2" sqref="I2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4.3046875" bestFit="1" customWidth="1"/>
    <col min="5" max="5" width="12.53515625" bestFit="1" customWidth="1"/>
    <col min="6" max="6" width="6.07421875" bestFit="1" customWidth="1"/>
    <col min="7" max="7" width="13.4609375" bestFit="1" customWidth="1"/>
    <col min="10" max="10" width="15.84375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38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f>industry_stocks[[#This Row],[size]]*VLOOKUP(industry_stocks[[#This Row],[commodity_id]],commodities[[id]:[unit_value]],9,FALSE)</f>
        <v>8000</v>
      </c>
      <c r="J2">
        <f>industry_stocks[[#This Row],[value]]</f>
        <v>8000</v>
      </c>
      <c r="K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f>industry_stocks[[#This Row],[size]]*VLOOKUP(industry_stocks[[#This Row],[commodity_id]],commodities[[id]:[unit_value]],9,FALSE)</f>
        <v>0</v>
      </c>
      <c r="J3">
        <f>industry_stocks[[#This Row],[value]]</f>
        <v>0</v>
      </c>
      <c r="K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f>industry_stocks[[#This Row],[size]]*VLOOKUP(industry_stocks[[#This Row],[commodity_id]],commodities[[id]:[unit_value]],9,FALSE)</f>
        <v>0</v>
      </c>
      <c r="J4">
        <f>industry_stocks[[#This Row],[value]]</f>
        <v>0</v>
      </c>
      <c r="K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f>industry_stocks[[#This Row],[size]]*VLOOKUP(industry_stocks[[#This Row],[commodity_id]],commodities[[id]:[unit_value]],9,FALSE)</f>
        <v>6000</v>
      </c>
      <c r="J5">
        <f>industry_stocks[[#This Row],[value]]</f>
        <v>6000</v>
      </c>
      <c r="K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f>industry_stocks[[#This Row],[size]]*VLOOKUP(industry_stocks[[#This Row],[commodity_id]],commodities[[id]:[unit_value]],9,FALSE)</f>
        <v>4000</v>
      </c>
      <c r="J6">
        <f>industry_stocks[[#This Row],[value]]</f>
        <v>4000</v>
      </c>
      <c r="K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7" spans="1:11" x14ac:dyDescent="0.4">
      <c r="A7">
        <v>1</v>
      </c>
      <c r="B7">
        <v>2</v>
      </c>
      <c r="C7">
        <v>1</v>
      </c>
      <c r="D7">
        <v>3</v>
      </c>
      <c r="E7" t="s">
        <v>31</v>
      </c>
      <c r="F7">
        <v>0</v>
      </c>
      <c r="G7">
        <v>0.66666666666666663</v>
      </c>
      <c r="H7">
        <v>0</v>
      </c>
      <c r="I7">
        <f>industry_stocks[[#This Row],[size]]*VLOOKUP(industry_stocks[[#This Row],[commodity_id]],commodities[[id]:[unit_value]],9,FALSE)</f>
        <v>0</v>
      </c>
      <c r="J7">
        <f>industry_stocks[[#This Row],[value]]</f>
        <v>0</v>
      </c>
      <c r="K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8" spans="1:11" x14ac:dyDescent="0.4">
      <c r="A8">
        <v>4</v>
      </c>
      <c r="B8">
        <v>2</v>
      </c>
      <c r="C8">
        <v>1</v>
      </c>
      <c r="D8">
        <v>2</v>
      </c>
      <c r="E8" t="s">
        <v>31</v>
      </c>
      <c r="F8">
        <v>0</v>
      </c>
      <c r="G8">
        <v>0.33333333333333331</v>
      </c>
      <c r="H8">
        <v>0</v>
      </c>
      <c r="I8">
        <f>industry_stocks[[#This Row],[size]]*VLOOKUP(industry_stocks[[#This Row],[commodity_id]],commodities[[id]:[unit_value]],9,FALSE)</f>
        <v>0</v>
      </c>
      <c r="J8">
        <f>industry_stocks[[#This Row],[value]]</f>
        <v>0</v>
      </c>
      <c r="K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f>industry_stocks[[#This Row],[size]]*VLOOKUP(industry_stocks[[#This Row],[commodity_id]],commodities[[id]:[unit_value]],9,FALSE)</f>
        <v>3000</v>
      </c>
      <c r="J9">
        <f>industry_stocks[[#This Row],[value]]</f>
        <v>3000</v>
      </c>
      <c r="K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f>industry_stocks[[#This Row],[size]]*VLOOKUP(industry_stocks[[#This Row],[commodity_id]],commodities[[id]:[unit_value]],9,FALSE)</f>
        <v>3000</v>
      </c>
      <c r="J10">
        <f>industry_stocks[[#This Row],[value]]</f>
        <v>3000</v>
      </c>
      <c r="K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f>industry_stocks[[#This Row],[size]]*VLOOKUP(industry_stocks[[#This Row],[commodity_id]],commodities[[id]:[unit_value]],9,FALSE)</f>
        <v>0</v>
      </c>
      <c r="J11">
        <f>industry_stocks[[#This Row],[value]]</f>
        <v>0</v>
      </c>
      <c r="K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f>industry_stocks[[#This Row],[size]]*VLOOKUP(industry_stocks[[#This Row],[commodity_id]],commodities[[id]:[unit_value]],9,FALSE)</f>
        <v>0</v>
      </c>
      <c r="J12">
        <f>industry_stocks[[#This Row],[value]]</f>
        <v>0</v>
      </c>
      <c r="K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f>industry_stocks[[#This Row],[size]]*VLOOKUP(industry_stocks[[#This Row],[commodity_id]],commodities[[id]:[unit_value]],9,FALSE)</f>
        <v>3000</v>
      </c>
      <c r="J13">
        <f>industry_stocks[[#This Row],[value]]</f>
        <v>3000</v>
      </c>
      <c r="K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f>industry_stocks[[#This Row],[size]]*VLOOKUP(industry_stocks[[#This Row],[commodity_id]],commodities[[id]:[unit_value]],9,FALSE)</f>
        <v>6000</v>
      </c>
      <c r="J14">
        <f>industry_stocks[[#This Row],[value]]</f>
        <v>6000</v>
      </c>
      <c r="K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f>industry_stocks[[#This Row],[size]]*VLOOKUP(industry_stocks[[#This Row],[commodity_id]],commodities[[id]:[unit_value]],9,FALSE)</f>
        <v>0</v>
      </c>
      <c r="J15">
        <f>industry_stocks[[#This Row],[value]]</f>
        <v>0</v>
      </c>
      <c r="K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f>industry_stocks[[#This Row],[size]]*VLOOKUP(industry_stocks[[#This Row],[commodity_id]],commodities[[id]:[unit_value]],9,FALSE)</f>
        <v>0</v>
      </c>
      <c r="J16">
        <f>industry_stocks[[#This Row],[value]]</f>
        <v>0</v>
      </c>
      <c r="K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f>industry_stocks[[#This Row],[size]]*VLOOKUP(industry_stocks[[#This Row],[commodity_id]],commodities[[id]:[unit_value]],9,FALSE)</f>
        <v>6000</v>
      </c>
      <c r="J17">
        <f>industry_stocks[[#This Row],[value]]</f>
        <v>6000</v>
      </c>
      <c r="K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3000</v>
      </c>
      <c r="G18">
        <v>0</v>
      </c>
      <c r="H18">
        <v>0</v>
      </c>
      <c r="I18">
        <f>industry_stocks[[#This Row],[size]]*VLOOKUP(industry_stocks[[#This Row],[commodity_id]],commodities[[id]:[unit_value]],9,FALSE)</f>
        <v>3000</v>
      </c>
      <c r="J18">
        <f>industry_stocks[[#This Row],[value]]</f>
        <v>3000</v>
      </c>
      <c r="K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Consumption.Money.Money.(id_31)(sim_3)</v>
      </c>
    </row>
    <row r="19" spans="1:11" x14ac:dyDescent="0.4">
      <c r="A19">
        <v>33</v>
      </c>
      <c r="B19">
        <v>5</v>
      </c>
      <c r="C19">
        <v>3</v>
      </c>
      <c r="D19">
        <v>11</v>
      </c>
      <c r="E19" t="s">
        <v>31</v>
      </c>
      <c r="F19">
        <v>1000</v>
      </c>
      <c r="G19">
        <v>0.66666666666666663</v>
      </c>
      <c r="H19">
        <v>0</v>
      </c>
      <c r="I19">
        <f>industry_stocks[[#This Row],[size]]*VLOOKUP(industry_stocks[[#This Row],[commodity_id]],commodities[[id]:[unit_value]],9,FALSE)</f>
        <v>1000</v>
      </c>
      <c r="J19">
        <f>industry_stocks[[#This Row],[value]]</f>
        <v>1000</v>
      </c>
      <c r="K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Production.(id_33)(sim_3)</v>
      </c>
    </row>
    <row r="20" spans="1:11" x14ac:dyDescent="0.4">
      <c r="A20">
        <v>36</v>
      </c>
      <c r="B20">
        <v>5</v>
      </c>
      <c r="C20">
        <v>3</v>
      </c>
      <c r="D20">
        <v>10</v>
      </c>
      <c r="E20" t="s">
        <v>31</v>
      </c>
      <c r="F20">
        <v>500</v>
      </c>
      <c r="G20">
        <v>0.33333333333333331</v>
      </c>
      <c r="H20">
        <v>0</v>
      </c>
      <c r="I20">
        <f>industry_stocks[[#This Row],[size]]*VLOOKUP(industry_stocks[[#This Row],[commodity_id]],commodities[[id]:[unit_value]],9,FALSE)</f>
        <v>250</v>
      </c>
      <c r="J20">
        <f>industry_stocks[[#This Row],[value]]</f>
        <v>250</v>
      </c>
      <c r="K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Power.(id_36)(sim_3)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1500</v>
      </c>
      <c r="G21">
        <v>0</v>
      </c>
      <c r="H21">
        <v>0</v>
      </c>
      <c r="I21">
        <f>industry_stocks[[#This Row],[size]]*VLOOKUP(industry_stocks[[#This Row],[commodity_id]],commodities[[id]:[unit_value]],9,FALSE)</f>
        <v>1500</v>
      </c>
      <c r="J21">
        <f>industry_stocks[[#This Row],[value]]</f>
        <v>1500</v>
      </c>
      <c r="K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Consumption.Sales.Consumption.(id_38)(sim_3)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6000</v>
      </c>
      <c r="G22">
        <v>0</v>
      </c>
      <c r="H22">
        <v>0</v>
      </c>
      <c r="I22">
        <f>industry_stocks[[#This Row],[size]]*VLOOKUP(industry_stocks[[#This Row],[commodity_id]],commodities[[id]:[unit_value]],9,FALSE)</f>
        <v>6000</v>
      </c>
      <c r="J22">
        <f>industry_stocks[[#This Row],[value]]</f>
        <v>6000</v>
      </c>
      <c r="K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Production.Money.Money.(id_32)(sim_3)</v>
      </c>
    </row>
    <row r="23" spans="1:11" x14ac:dyDescent="0.4">
      <c r="A23">
        <v>34</v>
      </c>
      <c r="B23">
        <v>6</v>
      </c>
      <c r="C23">
        <v>3</v>
      </c>
      <c r="D23">
        <v>11</v>
      </c>
      <c r="E23" t="s">
        <v>31</v>
      </c>
      <c r="F23">
        <v>2000</v>
      </c>
      <c r="G23">
        <v>0.66666666666666663</v>
      </c>
      <c r="H23">
        <v>0</v>
      </c>
      <c r="I23">
        <f>industry_stocks[[#This Row],[size]]*VLOOKUP(industry_stocks[[#This Row],[commodity_id]],commodities[[id]:[unit_value]],9,FALSE)</f>
        <v>2000</v>
      </c>
      <c r="J23">
        <f>industry_stocks[[#This Row],[value]]</f>
        <v>2000</v>
      </c>
      <c r="K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Production.(id_34)(sim_3)</v>
      </c>
    </row>
    <row r="24" spans="1:11" x14ac:dyDescent="0.4">
      <c r="A24">
        <v>35</v>
      </c>
      <c r="B24">
        <v>6</v>
      </c>
      <c r="C24">
        <v>3</v>
      </c>
      <c r="D24">
        <v>10</v>
      </c>
      <c r="E24" t="s">
        <v>31</v>
      </c>
      <c r="F24">
        <v>1000</v>
      </c>
      <c r="G24">
        <v>0.33333333333333331</v>
      </c>
      <c r="H24">
        <v>0</v>
      </c>
      <c r="I24">
        <f>industry_stocks[[#This Row],[size]]*VLOOKUP(industry_stocks[[#This Row],[commodity_id]],commodities[[id]:[unit_value]],9,FALSE)</f>
        <v>500</v>
      </c>
      <c r="J24">
        <f>industry_stocks[[#This Row],[value]]</f>
        <v>500</v>
      </c>
      <c r="K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Power.(id_35)(sim_3)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3000</v>
      </c>
      <c r="G25">
        <v>0</v>
      </c>
      <c r="H25">
        <v>0</v>
      </c>
      <c r="I25">
        <f>industry_stocks[[#This Row],[size]]*VLOOKUP(industry_stocks[[#This Row],[commodity_id]],commodities[[id]:[unit_value]],9,FALSE)</f>
        <v>3000</v>
      </c>
      <c r="J25">
        <f>industry_stocks[[#This Row],[value]]</f>
        <v>3000</v>
      </c>
      <c r="K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Production.(id_37)(sim_3)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f>industry_stocks[[#This Row],[size]]*VLOOKUP(industry_stocks[[#This Row],[commodity_id]],commodities[[id]:[unit_value]],9,FALSE)</f>
        <v>6000</v>
      </c>
      <c r="J26">
        <f>industry_stocks[[#This Row],[value]]</f>
        <v>6000</v>
      </c>
      <c r="K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f>industry_stocks[[#This Row],[size]]*VLOOKUP(industry_stocks[[#This Row],[commodity_id]],commodities[[id]:[unit_value]],9,FALSE)</f>
        <v>0</v>
      </c>
      <c r="J27">
        <f>industry_stocks[[#This Row],[value]]</f>
        <v>0</v>
      </c>
      <c r="K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f>industry_stocks[[#This Row],[size]]*VLOOKUP(industry_stocks[[#This Row],[commodity_id]],commodities[[id]:[unit_value]],9,FALSE)</f>
        <v>0</v>
      </c>
      <c r="J28">
        <f>industry_stocks[[#This Row],[value]]</f>
        <v>0</v>
      </c>
      <c r="K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f>industry_stocks[[#This Row],[size]]*VLOOKUP(industry_stocks[[#This Row],[commodity_id]],commodities[[id]:[unit_value]],9,FALSE)</f>
        <v>6000</v>
      </c>
      <c r="J29">
        <f>industry_stocks[[#This Row],[value]]</f>
        <v>6000</v>
      </c>
      <c r="K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f>industry_stocks[[#This Row],[size]]*VLOOKUP(industry_stocks[[#This Row],[commodity_id]],commodities[[id]:[unit_value]],9,FALSE)</f>
        <v>3000</v>
      </c>
      <c r="J30">
        <f>industry_stocks[[#This Row],[value]]</f>
        <v>3000</v>
      </c>
      <c r="K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f>industry_stocks[[#This Row],[size]]*VLOOKUP(industry_stocks[[#This Row],[commodity_id]],commodities[[id]:[unit_value]],9,FALSE)</f>
        <v>0</v>
      </c>
      <c r="J31">
        <f>industry_stocks[[#This Row],[value]]</f>
        <v>0</v>
      </c>
      <c r="K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f>industry_stocks[[#This Row],[size]]*VLOOKUP(industry_stocks[[#This Row],[commodity_id]],commodities[[id]:[unit_value]],9,FALSE)</f>
        <v>0</v>
      </c>
      <c r="J32">
        <f>industry_stocks[[#This Row],[value]]</f>
        <v>0</v>
      </c>
      <c r="K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f>industry_stocks[[#This Row],[size]]*VLOOKUP(industry_stocks[[#This Row],[commodity_id]],commodities[[id]:[unit_value]],9,FALSE)</f>
        <v>3000</v>
      </c>
      <c r="J33">
        <f>industry_stocks[[#This Row],[value]]</f>
        <v>3000</v>
      </c>
      <c r="K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f>industry_stocks[[#This Row],[size]]*VLOOKUP(industry_stocks[[#This Row],[commodity_id]],commodities[[id]:[unit_value]],9,FALSE)</f>
        <v>3000</v>
      </c>
      <c r="J34">
        <f>industry_stocks[[#This Row],[value]]</f>
        <v>3000</v>
      </c>
      <c r="K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f>industry_stocks[[#This Row],[size]]*VLOOKUP(industry_stocks[[#This Row],[commodity_id]],commodities[[id]:[unit_value]],9,FALSE)</f>
        <v>0</v>
      </c>
      <c r="J35">
        <f>industry_stocks[[#This Row],[value]]</f>
        <v>0</v>
      </c>
      <c r="K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f>industry_stocks[[#This Row],[size]]*VLOOKUP(industry_stocks[[#This Row],[commodity_id]],commodities[[id]:[unit_value]],9,FALSE)</f>
        <v>0</v>
      </c>
      <c r="J36">
        <f>industry_stocks[[#This Row],[value]]</f>
        <v>0</v>
      </c>
      <c r="K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f>industry_stocks[[#This Row],[size]]*VLOOKUP(industry_stocks[[#This Row],[commodity_id]],commodities[[id]:[unit_value]],9,FALSE)</f>
        <v>3000</v>
      </c>
      <c r="J37">
        <f>industry_stocks[[#This Row],[value]]</f>
        <v>3000</v>
      </c>
      <c r="K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f>industry_stocks[[#This Row],[size]]*VLOOKUP(industry_stocks[[#This Row],[commodity_id]],commodities[[id]:[unit_value]],9,FALSE)</f>
        <v>3000</v>
      </c>
      <c r="J38">
        <f>industry_stocks[[#This Row],[value]]</f>
        <v>3000</v>
      </c>
      <c r="K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f>industry_stocks[[#This Row],[size]]*VLOOKUP(industry_stocks[[#This Row],[commodity_id]],commodities[[id]:[unit_value]],9,FALSE)</f>
        <v>0</v>
      </c>
      <c r="J39">
        <f>industry_stocks[[#This Row],[value]]</f>
        <v>0</v>
      </c>
      <c r="K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f>industry_stocks[[#This Row],[size]]*VLOOKUP(industry_stocks[[#This Row],[commodity_id]],commodities[[id]:[unit_value]],9,FALSE)</f>
        <v>0</v>
      </c>
      <c r="J40">
        <f>industry_stocks[[#This Row],[value]]</f>
        <v>0</v>
      </c>
      <c r="K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f>industry_stocks[[#This Row],[size]]*VLOOKUP(industry_stocks[[#This Row],[commodity_id]],commodities[[id]:[unit_value]],9,FALSE)</f>
        <v>3000</v>
      </c>
      <c r="J41">
        <f>industry_stocks[[#This Row],[value]]</f>
        <v>3000</v>
      </c>
      <c r="K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f>industry_stocks[[#This Row],[size]]*VLOOKUP(industry_stocks[[#This Row],[commodity_id]],commodities[[id]:[unit_value]],9,FALSE)</f>
        <v>9000</v>
      </c>
      <c r="J42">
        <f>industry_stocks[[#This Row],[value]]</f>
        <v>9000</v>
      </c>
      <c r="K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f>industry_stocks[[#This Row],[size]]*VLOOKUP(industry_stocks[[#This Row],[commodity_id]],commodities[[id]:[unit_value]],9,FALSE)</f>
        <v>0</v>
      </c>
      <c r="J43">
        <f>industry_stocks[[#This Row],[value]]</f>
        <v>0</v>
      </c>
      <c r="K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f>industry_stocks[[#This Row],[size]]*VLOOKUP(industry_stocks[[#This Row],[commodity_id]],commodities[[id]:[unit_value]],9,FALSE)</f>
        <v>0</v>
      </c>
      <c r="J44">
        <f>industry_stocks[[#This Row],[value]]</f>
        <v>0</v>
      </c>
      <c r="K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f>industry_stocks[[#This Row],[size]]*VLOOKUP(industry_stocks[[#This Row],[commodity_id]],commodities[[id]:[unit_value]],9,FALSE)</f>
        <v>5500</v>
      </c>
      <c r="J45">
        <f>industry_stocks[[#This Row],[value]]</f>
        <v>5500</v>
      </c>
      <c r="K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f>industry_stocks[[#This Row],[size]]*VLOOKUP(industry_stocks[[#This Row],[commodity_id]],commodities[[id]:[unit_value]],9,FALSE)</f>
        <v>6000</v>
      </c>
      <c r="J46">
        <f>industry_stocks[[#This Row],[value]]</f>
        <v>6000</v>
      </c>
      <c r="K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f>industry_stocks[[#This Row],[size]]*VLOOKUP(industry_stocks[[#This Row],[commodity_id]],commodities[[id]:[unit_value]],9,FALSE)</f>
        <v>0</v>
      </c>
      <c r="J47">
        <f>industry_stocks[[#This Row],[value]]</f>
        <v>0</v>
      </c>
      <c r="K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f>industry_stocks[[#This Row],[size]]*VLOOKUP(industry_stocks[[#This Row],[commodity_id]],commodities[[id]:[unit_value]],9,FALSE)</f>
        <v>0</v>
      </c>
      <c r="J48">
        <f>industry_stocks[[#This Row],[value]]</f>
        <v>0</v>
      </c>
      <c r="K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f>industry_stocks[[#This Row],[size]]*VLOOKUP(industry_stocks[[#This Row],[commodity_id]],commodities[[id]:[unit_value]],9,FALSE)</f>
        <v>6000</v>
      </c>
      <c r="J49">
        <f>industry_stocks[[#This Row],[value]]</f>
        <v>6000</v>
      </c>
      <c r="K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f>industry_stocks[[#This Row],[size]]*VLOOKUP(industry_stocks[[#This Row],[commodity_id]],commodities[[id]:[unit_value]],9,FALSE)</f>
        <v>4000</v>
      </c>
      <c r="J50">
        <f>industry_stocks[[#This Row],[value]]</f>
        <v>4000</v>
      </c>
      <c r="K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f>industry_stocks[[#This Row],[size]]*VLOOKUP(industry_stocks[[#This Row],[commodity_id]],commodities[[id]:[unit_value]],9,FALSE)</f>
        <v>0</v>
      </c>
      <c r="J51">
        <f>industry_stocks[[#This Row],[value]]</f>
        <v>0</v>
      </c>
      <c r="K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f>industry_stocks[[#This Row],[size]]*VLOOKUP(industry_stocks[[#This Row],[commodity_id]],commodities[[id]:[unit_value]],9,FALSE)</f>
        <v>0</v>
      </c>
      <c r="J52">
        <f>industry_stocks[[#This Row],[value]]</f>
        <v>0</v>
      </c>
      <c r="K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f>industry_stocks[[#This Row],[size]]*VLOOKUP(industry_stocks[[#This Row],[commodity_id]],commodities[[id]:[unit_value]],9,FALSE)</f>
        <v>6000</v>
      </c>
      <c r="J53">
        <f>industry_stocks[[#This Row],[value]]</f>
        <v>6000</v>
      </c>
      <c r="K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f>industry_stocks[[#This Row],[size]]*VLOOKUP(industry_stocks[[#This Row],[commodity_id]],commodities[[id]:[unit_value]],9,FALSE)</f>
        <v>9000</v>
      </c>
      <c r="J54">
        <f>industry_stocks[[#This Row],[value]]</f>
        <v>9000</v>
      </c>
      <c r="K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f>industry_stocks[[#This Row],[size]]*VLOOKUP(industry_stocks[[#This Row],[commodity_id]],commodities[[id]:[unit_value]],9,FALSE)</f>
        <v>0</v>
      </c>
      <c r="J55">
        <f>industry_stocks[[#This Row],[value]]</f>
        <v>0</v>
      </c>
      <c r="K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f>industry_stocks[[#This Row],[size]]*VLOOKUP(industry_stocks[[#This Row],[commodity_id]],commodities[[id]:[unit_value]],9,FALSE)</f>
        <v>0</v>
      </c>
      <c r="J56">
        <f>industry_stocks[[#This Row],[value]]</f>
        <v>0</v>
      </c>
      <c r="K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f>industry_stocks[[#This Row],[size]]*VLOOKUP(industry_stocks[[#This Row],[commodity_id]],commodities[[id]:[unit_value]],9,FALSE)</f>
        <v>0</v>
      </c>
      <c r="J57">
        <f>industry_stocks[[#This Row],[value]]</f>
        <v>0</v>
      </c>
      <c r="K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f>industry_stocks[[#This Row],[size]]*VLOOKUP(industry_stocks[[#This Row],[commodity_id]],commodities[[id]:[unit_value]],9,FALSE)</f>
        <v>150</v>
      </c>
      <c r="J58">
        <f>industry_stocks[[#This Row],[value]]</f>
        <v>150</v>
      </c>
      <c r="K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f>industry_stocks[[#This Row],[size]]*VLOOKUP(industry_stocks[[#This Row],[commodity_id]],commodities[[id]:[unit_value]],9,FALSE)</f>
        <v>8000</v>
      </c>
      <c r="J59">
        <f>industry_stocks[[#This Row],[value]]</f>
        <v>8000</v>
      </c>
      <c r="K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f>industry_stocks[[#This Row],[size]]*VLOOKUP(industry_stocks[[#This Row],[commodity_id]],commodities[[id]:[unit_value]],9,FALSE)</f>
        <v>0</v>
      </c>
      <c r="J60">
        <f>industry_stocks[[#This Row],[value]]</f>
        <v>0</v>
      </c>
      <c r="K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f>industry_stocks[[#This Row],[size]]*VLOOKUP(industry_stocks[[#This Row],[commodity_id]],commodities[[id]:[unit_value]],9,FALSE)</f>
        <v>0</v>
      </c>
      <c r="J61">
        <f>industry_stocks[[#This Row],[value]]</f>
        <v>0</v>
      </c>
      <c r="K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f>industry_stocks[[#This Row],[size]]*VLOOKUP(industry_stocks[[#This Row],[commodity_id]],commodities[[id]:[unit_value]],9,FALSE)</f>
        <v>0</v>
      </c>
      <c r="J62">
        <f>industry_stocks[[#This Row],[value]]</f>
        <v>0</v>
      </c>
      <c r="K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f>industry_stocks[[#This Row],[size]]*VLOOKUP(industry_stocks[[#This Row],[commodity_id]],commodities[[id]:[unit_value]],9,FALSE)</f>
        <v>600</v>
      </c>
      <c r="J63">
        <f>industry_stocks[[#This Row],[value]]</f>
        <v>600</v>
      </c>
      <c r="K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f>industry_stocks[[#This Row],[size]]*VLOOKUP(industry_stocks[[#This Row],[commodity_id]],commodities[[id]:[unit_value]],9,FALSE)</f>
        <v>10000</v>
      </c>
      <c r="J64">
        <f>industry_stocks[[#This Row],[value]]</f>
        <v>10000</v>
      </c>
      <c r="K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f>industry_stocks[[#This Row],[size]]*VLOOKUP(industry_stocks[[#This Row],[commodity_id]],commodities[[id]:[unit_value]],9,FALSE)</f>
        <v>0</v>
      </c>
      <c r="J65">
        <f>industry_stocks[[#This Row],[value]]</f>
        <v>0</v>
      </c>
      <c r="K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f>industry_stocks[[#This Row],[size]]*VLOOKUP(industry_stocks[[#This Row],[commodity_id]],commodities[[id]:[unit_value]],9,FALSE)</f>
        <v>0</v>
      </c>
      <c r="J66">
        <f>industry_stocks[[#This Row],[value]]</f>
        <v>0</v>
      </c>
      <c r="K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f>industry_stocks[[#This Row],[size]]*VLOOKUP(industry_stocks[[#This Row],[commodity_id]],commodities[[id]:[unit_value]],9,FALSE)</f>
        <v>0</v>
      </c>
      <c r="J67">
        <f>industry_stocks[[#This Row],[value]]</f>
        <v>0</v>
      </c>
      <c r="K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f>industry_stocks[[#This Row],[size]]*VLOOKUP(industry_stocks[[#This Row],[commodity_id]],commodities[[id]:[unit_value]],9,FALSE)</f>
        <v>10000</v>
      </c>
      <c r="J68">
        <f>industry_stocks[[#This Row],[value]]</f>
        <v>10000</v>
      </c>
      <c r="K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f>industry_stocks[[#This Row],[size]]*VLOOKUP(industry_stocks[[#This Row],[commodity_id]],commodities[[id]:[unit_value]],9,FALSE)</f>
        <v>3000</v>
      </c>
      <c r="J69">
        <f>industry_stocks[[#This Row],[value]]</f>
        <v>3000</v>
      </c>
      <c r="K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f>industry_stocks[[#This Row],[size]]*VLOOKUP(industry_stocks[[#This Row],[commodity_id]],commodities[[id]:[unit_value]],9,FALSE)</f>
        <v>0</v>
      </c>
      <c r="J70">
        <f>industry_stocks[[#This Row],[value]]</f>
        <v>0</v>
      </c>
      <c r="K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f>industry_stocks[[#This Row],[size]]*VLOOKUP(industry_stocks[[#This Row],[commodity_id]],commodities[[id]:[unit_value]],9,FALSE)</f>
        <v>0</v>
      </c>
      <c r="J71">
        <f>industry_stocks[[#This Row],[value]]</f>
        <v>0</v>
      </c>
      <c r="K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f>industry_stocks[[#This Row],[size]]*VLOOKUP(industry_stocks[[#This Row],[commodity_id]],commodities[[id]:[unit_value]],9,FALSE)</f>
        <v>0</v>
      </c>
      <c r="J72">
        <f>industry_stocks[[#This Row],[value]]</f>
        <v>0</v>
      </c>
      <c r="K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f>industry_stocks[[#This Row],[size]]*VLOOKUP(industry_stocks[[#This Row],[commodity_id]],commodities[[id]:[unit_value]],9,FALSE)</f>
        <v>3000</v>
      </c>
      <c r="J73">
        <f>industry_stocks[[#This Row],[value]]</f>
        <v>3000</v>
      </c>
      <c r="K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f>industry_stocks[[#This Row],[size]]*VLOOKUP(industry_stocks[[#This Row],[commodity_id]],commodities[[id]:[unit_value]],9,FALSE)</f>
        <v>3000</v>
      </c>
      <c r="J74">
        <f>industry_stocks[[#This Row],[value]]</f>
        <v>3000</v>
      </c>
      <c r="K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f>industry_stocks[[#This Row],[size]]*VLOOKUP(industry_stocks[[#This Row],[commodity_id]],commodities[[id]:[unit_value]],9,FALSE)</f>
        <v>0</v>
      </c>
      <c r="J75">
        <f>industry_stocks[[#This Row],[value]]</f>
        <v>0</v>
      </c>
      <c r="K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f>industry_stocks[[#This Row],[size]]*VLOOKUP(industry_stocks[[#This Row],[commodity_id]],commodities[[id]:[unit_value]],9,FALSE)</f>
        <v>0</v>
      </c>
      <c r="J76">
        <f>industry_stocks[[#This Row],[value]]</f>
        <v>0</v>
      </c>
      <c r="K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f>industry_stocks[[#This Row],[size]]*VLOOKUP(industry_stocks[[#This Row],[commodity_id]],commodities[[id]:[unit_value]],9,FALSE)</f>
        <v>0</v>
      </c>
      <c r="J77">
        <f>industry_stocks[[#This Row],[value]]</f>
        <v>0</v>
      </c>
      <c r="K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f>industry_stocks[[#This Row],[size]]*VLOOKUP(industry_stocks[[#This Row],[commodity_id]],commodities[[id]:[unit_value]],9,FALSE)</f>
        <v>3000</v>
      </c>
      <c r="J78">
        <f>industry_stocks[[#This Row],[value]]</f>
        <v>3000</v>
      </c>
      <c r="K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f>industry_stocks[[#This Row],[size]]*VLOOKUP(industry_stocks[[#This Row],[commodity_id]],commodities[[id]:[unit_value]],9,FALSE)</f>
        <v>3000</v>
      </c>
      <c r="J79">
        <f>industry_stocks[[#This Row],[value]]</f>
        <v>3000</v>
      </c>
      <c r="K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f>industry_stocks[[#This Row],[size]]*VLOOKUP(industry_stocks[[#This Row],[commodity_id]],commodities[[id]:[unit_value]],9,FALSE)</f>
        <v>0</v>
      </c>
      <c r="J80">
        <f>industry_stocks[[#This Row],[value]]</f>
        <v>0</v>
      </c>
      <c r="K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f>industry_stocks[[#This Row],[size]]*VLOOKUP(industry_stocks[[#This Row],[commodity_id]],commodities[[id]:[unit_value]],9,FALSE)</f>
        <v>0</v>
      </c>
      <c r="J81">
        <f>industry_stocks[[#This Row],[value]]</f>
        <v>0</v>
      </c>
      <c r="K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f>industry_stocks[[#This Row],[size]]*VLOOKUP(industry_stocks[[#This Row],[commodity_id]],commodities[[id]:[unit_value]],9,FALSE)</f>
        <v>0</v>
      </c>
      <c r="J82">
        <f>industry_stocks[[#This Row],[value]]</f>
        <v>0</v>
      </c>
      <c r="K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f>industry_stocks[[#This Row],[size]]*VLOOKUP(industry_stocks[[#This Row],[commodity_id]],commodities[[id]:[unit_value]],9,FALSE)</f>
        <v>3000</v>
      </c>
      <c r="J83">
        <f>industry_stocks[[#This Row],[value]]</f>
        <v>3000</v>
      </c>
      <c r="K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topLeftCell="A2" workbookViewId="0">
      <selection activeCell="F31" sqref="F3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64</v>
      </c>
      <c r="Q5" t="s">
        <v>30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66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6</v>
      </c>
      <c r="B8">
        <v>2</v>
      </c>
      <c r="C8" t="s">
        <v>56</v>
      </c>
      <c r="D8" t="s">
        <v>57</v>
      </c>
      <c r="E8" t="s">
        <v>58</v>
      </c>
      <c r="F8">
        <v>0</v>
      </c>
      <c r="G8">
        <v>0</v>
      </c>
      <c r="H8">
        <v>0</v>
      </c>
      <c r="I8">
        <v>0.5</v>
      </c>
      <c r="J8">
        <v>0.5</v>
      </c>
      <c r="K8">
        <v>1</v>
      </c>
      <c r="L8">
        <v>0</v>
      </c>
      <c r="M8">
        <v>0</v>
      </c>
      <c r="N8">
        <v>0</v>
      </c>
      <c r="O8">
        <v>2</v>
      </c>
      <c r="P8" t="s">
        <v>59</v>
      </c>
      <c r="Q8" t="s">
        <v>60</v>
      </c>
      <c r="R8">
        <v>0</v>
      </c>
      <c r="S8">
        <v>0</v>
      </c>
    </row>
    <row r="9" spans="1:19" x14ac:dyDescent="0.4">
      <c r="A9">
        <v>7</v>
      </c>
      <c r="B9">
        <v>2</v>
      </c>
      <c r="C9" t="s">
        <v>12</v>
      </c>
      <c r="D9" t="s">
        <v>53</v>
      </c>
      <c r="E9" t="s">
        <v>58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 t="s">
        <v>61</v>
      </c>
      <c r="Q9" t="s">
        <v>62</v>
      </c>
      <c r="R9">
        <v>0</v>
      </c>
      <c r="S9">
        <v>0</v>
      </c>
    </row>
    <row r="10" spans="1:19" x14ac:dyDescent="0.4">
      <c r="A10">
        <v>8</v>
      </c>
      <c r="B10">
        <v>2</v>
      </c>
      <c r="C10" t="s">
        <v>30</v>
      </c>
      <c r="D10" t="s">
        <v>63</v>
      </c>
      <c r="E10" t="s">
        <v>63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4</v>
      </c>
      <c r="P10" t="s">
        <v>64</v>
      </c>
      <c r="Q10" t="s">
        <v>30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10</v>
      </c>
      <c r="B13">
        <v>3</v>
      </c>
      <c r="C13" t="s">
        <v>56</v>
      </c>
      <c r="D13" t="s">
        <v>57</v>
      </c>
      <c r="E13" t="s">
        <v>58</v>
      </c>
      <c r="F13">
        <v>0</v>
      </c>
      <c r="G13">
        <v>0</v>
      </c>
      <c r="H13">
        <v>0</v>
      </c>
      <c r="I13">
        <v>0.5</v>
      </c>
      <c r="J13">
        <v>0.5</v>
      </c>
      <c r="K13">
        <v>2</v>
      </c>
      <c r="L13">
        <v>0</v>
      </c>
      <c r="M13">
        <v>0</v>
      </c>
      <c r="N13">
        <v>0</v>
      </c>
      <c r="O13">
        <v>2</v>
      </c>
      <c r="P13" t="s">
        <v>59</v>
      </c>
      <c r="Q13" t="s">
        <v>60</v>
      </c>
      <c r="R13">
        <v>0</v>
      </c>
      <c r="S13">
        <v>0</v>
      </c>
    </row>
    <row r="14" spans="1:19" x14ac:dyDescent="0.4">
      <c r="A14">
        <v>11</v>
      </c>
      <c r="B14">
        <v>3</v>
      </c>
      <c r="C14" t="s">
        <v>12</v>
      </c>
      <c r="D14" t="s">
        <v>53</v>
      </c>
      <c r="E14" t="s">
        <v>58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 t="s">
        <v>61</v>
      </c>
      <c r="Q14" t="s">
        <v>62</v>
      </c>
      <c r="R14">
        <v>0</v>
      </c>
      <c r="S14">
        <v>0</v>
      </c>
    </row>
    <row r="15" spans="1:19" x14ac:dyDescent="0.4">
      <c r="A15">
        <v>12</v>
      </c>
      <c r="B15">
        <v>3</v>
      </c>
      <c r="C15" t="s">
        <v>30</v>
      </c>
      <c r="D15" t="s">
        <v>63</v>
      </c>
      <c r="E15" t="s">
        <v>63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30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66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13</v>
      </c>
      <c r="B17">
        <v>4</v>
      </c>
      <c r="C17" t="s">
        <v>56</v>
      </c>
      <c r="D17" t="s">
        <v>57</v>
      </c>
      <c r="E17" t="s">
        <v>58</v>
      </c>
      <c r="F17">
        <v>0</v>
      </c>
      <c r="G17">
        <v>0</v>
      </c>
      <c r="H17">
        <v>0</v>
      </c>
      <c r="I17">
        <v>0.5</v>
      </c>
      <c r="J17">
        <v>0.5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59</v>
      </c>
      <c r="Q17" t="s">
        <v>60</v>
      </c>
      <c r="R17">
        <v>0</v>
      </c>
      <c r="S17">
        <v>0</v>
      </c>
    </row>
    <row r="18" spans="1:19" x14ac:dyDescent="0.4">
      <c r="A18">
        <v>14</v>
      </c>
      <c r="B18">
        <v>4</v>
      </c>
      <c r="C18" t="s">
        <v>18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4</v>
      </c>
      <c r="P18" t="s">
        <v>64</v>
      </c>
      <c r="Q18" t="s">
        <v>18</v>
      </c>
      <c r="R18">
        <v>0</v>
      </c>
      <c r="S18">
        <v>0</v>
      </c>
    </row>
    <row r="19" spans="1:19" x14ac:dyDescent="0.4">
      <c r="A19">
        <v>15</v>
      </c>
      <c r="B19">
        <v>4</v>
      </c>
      <c r="C19" t="s">
        <v>12</v>
      </c>
      <c r="D19" t="s">
        <v>53</v>
      </c>
      <c r="E19" t="s">
        <v>58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2</v>
      </c>
      <c r="P19" t="s">
        <v>61</v>
      </c>
      <c r="Q19" t="s">
        <v>62</v>
      </c>
      <c r="R19">
        <v>0</v>
      </c>
      <c r="S19">
        <v>0</v>
      </c>
    </row>
    <row r="20" spans="1:19" x14ac:dyDescent="0.4">
      <c r="A20">
        <v>16</v>
      </c>
      <c r="B20">
        <v>4</v>
      </c>
      <c r="C20" t="s">
        <v>30</v>
      </c>
      <c r="D20" t="s">
        <v>63</v>
      </c>
      <c r="E20" t="s">
        <v>63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5</v>
      </c>
      <c r="P20" t="s">
        <v>64</v>
      </c>
      <c r="Q20" t="s">
        <v>30</v>
      </c>
      <c r="R20">
        <v>0</v>
      </c>
      <c r="S20">
        <v>0</v>
      </c>
    </row>
    <row r="21" spans="1:19" x14ac:dyDescent="0.4">
      <c r="A21">
        <v>17</v>
      </c>
      <c r="B21">
        <v>4</v>
      </c>
      <c r="C21" t="s">
        <v>16</v>
      </c>
      <c r="D21" t="s">
        <v>53</v>
      </c>
      <c r="E21" t="s">
        <v>54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3</v>
      </c>
      <c r="P21" t="s">
        <v>55</v>
      </c>
      <c r="Q21" t="s">
        <v>16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19</v>
      </c>
      <c r="B24">
        <v>5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x14ac:dyDescent="0.4">
      <c r="A25">
        <v>20</v>
      </c>
      <c r="B25">
        <v>5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x14ac:dyDescent="0.4">
      <c r="A26">
        <v>21</v>
      </c>
      <c r="B26">
        <v>5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23</v>
      </c>
      <c r="B29">
        <v>6</v>
      </c>
      <c r="C29" t="s">
        <v>56</v>
      </c>
      <c r="D29" t="s">
        <v>57</v>
      </c>
      <c r="E29" t="s">
        <v>58</v>
      </c>
      <c r="F29">
        <v>0</v>
      </c>
      <c r="G29">
        <v>0</v>
      </c>
      <c r="H29">
        <v>0</v>
      </c>
      <c r="I29">
        <v>0.5</v>
      </c>
      <c r="J29">
        <v>0.5</v>
      </c>
      <c r="K29">
        <v>1</v>
      </c>
      <c r="L29">
        <v>0</v>
      </c>
      <c r="M29">
        <v>0</v>
      </c>
      <c r="N29">
        <v>0</v>
      </c>
      <c r="O29">
        <v>2</v>
      </c>
      <c r="P29" t="s">
        <v>59</v>
      </c>
      <c r="Q29" t="s">
        <v>60</v>
      </c>
      <c r="R29">
        <v>0</v>
      </c>
      <c r="S29">
        <v>0</v>
      </c>
    </row>
    <row r="30" spans="1:19" x14ac:dyDescent="0.4">
      <c r="A30">
        <v>24</v>
      </c>
      <c r="B30">
        <v>6</v>
      </c>
      <c r="C30" t="s">
        <v>12</v>
      </c>
      <c r="D30" t="s">
        <v>53</v>
      </c>
      <c r="E30" t="s">
        <v>58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 t="s">
        <v>61</v>
      </c>
      <c r="Q30" t="s">
        <v>62</v>
      </c>
      <c r="R30">
        <v>0</v>
      </c>
      <c r="S30">
        <v>0</v>
      </c>
    </row>
    <row r="31" spans="1:19" x14ac:dyDescent="0.4">
      <c r="A31">
        <v>25</v>
      </c>
      <c r="B31">
        <v>6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26</v>
      </c>
      <c r="B33">
        <v>7</v>
      </c>
      <c r="C33" t="s">
        <v>19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60</v>
      </c>
      <c r="L33">
        <v>0</v>
      </c>
      <c r="M33">
        <v>0</v>
      </c>
      <c r="N33">
        <v>0</v>
      </c>
      <c r="O33">
        <v>1</v>
      </c>
      <c r="P33" t="s">
        <v>64</v>
      </c>
      <c r="Q33" t="s">
        <v>23</v>
      </c>
      <c r="R33">
        <v>0</v>
      </c>
      <c r="S33">
        <v>0</v>
      </c>
    </row>
    <row r="34" spans="1:19" x14ac:dyDescent="0.4">
      <c r="A34">
        <v>27</v>
      </c>
      <c r="B34">
        <v>7</v>
      </c>
      <c r="C34" t="s">
        <v>14</v>
      </c>
      <c r="D34" t="s">
        <v>53</v>
      </c>
      <c r="E34" t="s">
        <v>54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3</v>
      </c>
      <c r="P34" t="s">
        <v>55</v>
      </c>
      <c r="Q34" t="s">
        <v>16</v>
      </c>
      <c r="R34">
        <v>0</v>
      </c>
      <c r="S34">
        <v>0</v>
      </c>
    </row>
    <row r="35" spans="1:19" x14ac:dyDescent="0.4">
      <c r="A35">
        <v>28</v>
      </c>
      <c r="B35">
        <v>7</v>
      </c>
      <c r="C35" t="s">
        <v>20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360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69</v>
      </c>
      <c r="R35">
        <v>0</v>
      </c>
      <c r="S35">
        <v>0</v>
      </c>
    </row>
    <row r="36" spans="1:19" x14ac:dyDescent="0.4">
      <c r="A36">
        <v>29</v>
      </c>
      <c r="B36">
        <v>7</v>
      </c>
      <c r="C36" t="s">
        <v>56</v>
      </c>
      <c r="D36" t="s">
        <v>57</v>
      </c>
      <c r="E36" t="s">
        <v>58</v>
      </c>
      <c r="F36">
        <v>0</v>
      </c>
      <c r="G36">
        <v>0</v>
      </c>
      <c r="H36">
        <v>0</v>
      </c>
      <c r="I36">
        <v>0.5</v>
      </c>
      <c r="J36">
        <v>0.5</v>
      </c>
      <c r="K36">
        <v>1</v>
      </c>
      <c r="L36">
        <v>0</v>
      </c>
      <c r="M36">
        <v>0</v>
      </c>
      <c r="N36">
        <v>0</v>
      </c>
      <c r="O36">
        <v>2</v>
      </c>
      <c r="P36" t="s">
        <v>59</v>
      </c>
      <c r="Q36" t="s">
        <v>60</v>
      </c>
      <c r="R36">
        <v>0</v>
      </c>
      <c r="S36">
        <v>0</v>
      </c>
    </row>
    <row r="37" spans="1:19" x14ac:dyDescent="0.4">
      <c r="A37">
        <v>30</v>
      </c>
      <c r="B37">
        <v>7</v>
      </c>
      <c r="C37" t="s">
        <v>30</v>
      </c>
      <c r="D37" t="s">
        <v>63</v>
      </c>
      <c r="E37" t="s">
        <v>63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4</v>
      </c>
      <c r="P37" t="s">
        <v>64</v>
      </c>
      <c r="Q37" t="s">
        <v>30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32</v>
      </c>
      <c r="B40">
        <v>8</v>
      </c>
      <c r="C40" t="s">
        <v>20</v>
      </c>
      <c r="D40" t="s">
        <v>53</v>
      </c>
      <c r="E40" t="s">
        <v>58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1</v>
      </c>
      <c r="P40" t="s">
        <v>61</v>
      </c>
      <c r="Q40" t="s">
        <v>69</v>
      </c>
      <c r="R40">
        <v>0</v>
      </c>
      <c r="S40">
        <v>0</v>
      </c>
    </row>
    <row r="41" spans="1:19" x14ac:dyDescent="0.4">
      <c r="A41">
        <v>33</v>
      </c>
      <c r="B41">
        <v>8</v>
      </c>
      <c r="C41" t="s">
        <v>56</v>
      </c>
      <c r="D41" t="s">
        <v>57</v>
      </c>
      <c r="E41" t="s">
        <v>58</v>
      </c>
      <c r="F41">
        <v>0</v>
      </c>
      <c r="G41">
        <v>0</v>
      </c>
      <c r="H41">
        <v>0</v>
      </c>
      <c r="I41">
        <v>0.5</v>
      </c>
      <c r="J41">
        <v>0.5</v>
      </c>
      <c r="K41">
        <v>1</v>
      </c>
      <c r="L41">
        <v>0</v>
      </c>
      <c r="M41">
        <v>0</v>
      </c>
      <c r="N41">
        <v>0</v>
      </c>
      <c r="O41">
        <v>2</v>
      </c>
      <c r="P41" t="s">
        <v>59</v>
      </c>
      <c r="Q41" t="s">
        <v>60</v>
      </c>
      <c r="R41">
        <v>0</v>
      </c>
      <c r="S41">
        <v>0</v>
      </c>
    </row>
    <row r="42" spans="1:19" x14ac:dyDescent="0.4">
      <c r="A42">
        <v>34</v>
      </c>
      <c r="B42">
        <v>8</v>
      </c>
      <c r="C42" t="s">
        <v>30</v>
      </c>
      <c r="D42" t="s">
        <v>63</v>
      </c>
      <c r="E42" t="s">
        <v>63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4</v>
      </c>
      <c r="P42" t="s">
        <v>64</v>
      </c>
      <c r="Q42" t="s">
        <v>30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J54"/>
  <sheetViews>
    <sheetView workbookViewId="0">
      <selection activeCell="H2" sqref="H2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3046875" bestFit="1" customWidth="1"/>
    <col min="5" max="5" width="18.15234375" customWidth="1"/>
    <col min="8" max="8" width="7.15234375" bestFit="1" customWidth="1"/>
    <col min="10" max="10" width="46.4609375" bestFit="1" customWidth="1"/>
    <col min="13" max="13" width="27.53515625" customWidth="1"/>
    <col min="14" max="14" width="6.07421875" bestFit="1" customWidth="1"/>
    <col min="16" max="16" width="15" bestFit="1" customWidth="1"/>
    <col min="17" max="17" width="9.9218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f>class_stocks[[#This Row],[size]]*VLOOKUP(class_stocks[[#This Row],[commodity_id]],commodities[[id]:[unit_value]],9,FALSE)</f>
        <v>0</v>
      </c>
      <c r="H2">
        <f>class_stocks[[#This Row],[size]]*VLOOKUP(class_stocks[[#This Row],[commodity_id]],commodities[[id]:[unit_value]],9,FALSE)</f>
        <v>0</v>
      </c>
      <c r="I2">
        <v>0</v>
      </c>
      <c r="J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Capitalists.Consumption.Consumption.(id_2)(sim_1)</v>
      </c>
    </row>
    <row r="3" spans="1:10" x14ac:dyDescent="0.4">
      <c r="A3">
        <v>3</v>
      </c>
      <c r="B3">
        <v>20</v>
      </c>
      <c r="C3">
        <v>1</v>
      </c>
      <c r="D3">
        <v>4</v>
      </c>
      <c r="E3" t="s">
        <v>30</v>
      </c>
      <c r="F3">
        <v>1500</v>
      </c>
      <c r="G3">
        <f>class_stocks[[#This Row],[size]]*VLOOKUP(class_stocks[[#This Row],[commodity_id]],commodities[[id]:[unit_value]],9,FALSE)</f>
        <v>1500</v>
      </c>
      <c r="H3">
        <f>class_stocks[[#This Row],[size]]*VLOOKUP(class_stocks[[#This Row],[commodity_id]],commodities[[id]:[unit_value]],9,FALSE)</f>
        <v>1500</v>
      </c>
      <c r="I3">
        <v>0</v>
      </c>
      <c r="J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Capitalists.Money.Money.(id_3)(sim_1)</v>
      </c>
    </row>
    <row r="4" spans="1:10" x14ac:dyDescent="0.4">
      <c r="A4">
        <v>14</v>
      </c>
      <c r="B4">
        <v>20</v>
      </c>
      <c r="C4">
        <v>1</v>
      </c>
      <c r="D4">
        <v>37</v>
      </c>
      <c r="E4" t="s">
        <v>32</v>
      </c>
      <c r="F4">
        <v>0</v>
      </c>
      <c r="G4">
        <f>class_stocks[[#This Row],[size]]*VLOOKUP(class_stocks[[#This Row],[commodity_id]],commodities[[id]:[unit_value]],9,FALSE)</f>
        <v>0</v>
      </c>
      <c r="H4">
        <f>class_stocks[[#This Row],[size]]*VLOOKUP(class_stocks[[#This Row],[commodity_id]],commodities[[id]:[unit_value]],9,FALSE)</f>
        <v>0</v>
      </c>
      <c r="I4">
        <v>0</v>
      </c>
      <c r="J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Capitalists.Sales.Capital Services.(id_14)(sim_1)</v>
      </c>
    </row>
    <row r="5" spans="1:10" x14ac:dyDescent="0.4">
      <c r="A5">
        <v>11</v>
      </c>
      <c r="B5">
        <v>21</v>
      </c>
      <c r="C5">
        <v>1</v>
      </c>
      <c r="D5">
        <v>1</v>
      </c>
      <c r="E5" t="s">
        <v>14</v>
      </c>
      <c r="F5">
        <v>0</v>
      </c>
      <c r="G5">
        <f>class_stocks[[#This Row],[size]]*VLOOKUP(class_stocks[[#This Row],[commodity_id]],commodities[[id]:[unit_value]],9,FALSE)</f>
        <v>0</v>
      </c>
      <c r="H5">
        <f>class_stocks[[#This Row],[size]]*VLOOKUP(class_stocks[[#This Row],[commodity_id]],commodities[[id]:[unit_value]],9,FALSE)</f>
        <v>0</v>
      </c>
      <c r="I5">
        <v>0</v>
      </c>
      <c r="J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Workers.Consumption.Consumption.(id_11)(sim_1)</v>
      </c>
    </row>
    <row r="6" spans="1:10" x14ac:dyDescent="0.4">
      <c r="A6">
        <v>12</v>
      </c>
      <c r="B6">
        <v>21</v>
      </c>
      <c r="C6">
        <v>1</v>
      </c>
      <c r="D6">
        <v>4</v>
      </c>
      <c r="E6" t="s">
        <v>30</v>
      </c>
      <c r="F6">
        <v>1500</v>
      </c>
      <c r="G6">
        <f>class_stocks[[#This Row],[size]]*VLOOKUP(class_stocks[[#This Row],[commodity_id]],commodities[[id]:[unit_value]],9,FALSE)</f>
        <v>1500</v>
      </c>
      <c r="H6">
        <f>class_stocks[[#This Row],[size]]*VLOOKUP(class_stocks[[#This Row],[commodity_id]],commodities[[id]:[unit_value]],9,FALSE)</f>
        <v>1500</v>
      </c>
      <c r="I6">
        <v>0</v>
      </c>
      <c r="J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Workers.Money.Money.(id_12)(sim_1)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f>class_stocks[[#This Row],[size]]*VLOOKUP(class_stocks[[#This Row],[commodity_id]],commodities[[id]:[unit_value]],9,FALSE)</f>
        <v>1500</v>
      </c>
      <c r="H7">
        <f>class_stocks[[#This Row],[size]]*VLOOKUP(class_stocks[[#This Row],[commodity_id]],commodities[[id]:[unit_value]],9,FALSE)</f>
        <v>1500</v>
      </c>
      <c r="I7">
        <v>0</v>
      </c>
      <c r="J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Power.(id_13)(sim_1)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f>class_stocks[[#This Row],[size]]*VLOOKUP(class_stocks[[#This Row],[commodity_id]],commodities[[id]:[unit_value]],9,FALSE)</f>
        <v>0</v>
      </c>
      <c r="H8">
        <f>class_stocks[[#This Row],[size]]*VLOOKUP(class_stocks[[#This Row],[commodity_id]],commodities[[id]:[unit_value]],9,FALSE)</f>
        <v>0</v>
      </c>
      <c r="I8">
        <v>0</v>
      </c>
      <c r="J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Capitalists.Consumption.Consumption.(id_15)(sim_2)</v>
      </c>
    </row>
    <row r="9" spans="1:10" x14ac:dyDescent="0.4">
      <c r="A9">
        <v>16</v>
      </c>
      <c r="B9">
        <v>22</v>
      </c>
      <c r="C9">
        <v>2</v>
      </c>
      <c r="D9">
        <v>8</v>
      </c>
      <c r="E9" t="s">
        <v>30</v>
      </c>
      <c r="F9">
        <v>1500</v>
      </c>
      <c r="G9">
        <f>class_stocks[[#This Row],[size]]*VLOOKUP(class_stocks[[#This Row],[commodity_id]],commodities[[id]:[unit_value]],9,FALSE)</f>
        <v>1500</v>
      </c>
      <c r="H9">
        <f>class_stocks[[#This Row],[size]]*VLOOKUP(class_stocks[[#This Row],[commodity_id]],commodities[[id]:[unit_value]],9,FALSE)</f>
        <v>1500</v>
      </c>
      <c r="I9">
        <v>0</v>
      </c>
      <c r="J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Capitalists.Money.Money.(id_16)(sim_2)</v>
      </c>
    </row>
    <row r="10" spans="1:10" x14ac:dyDescent="0.4">
      <c r="A10">
        <v>28</v>
      </c>
      <c r="B10">
        <v>22</v>
      </c>
      <c r="C10">
        <v>2</v>
      </c>
      <c r="D10">
        <v>6</v>
      </c>
      <c r="E10" t="s">
        <v>32</v>
      </c>
      <c r="F10">
        <v>0</v>
      </c>
      <c r="G10">
        <f>class_stocks[[#This Row],[size]]*VLOOKUP(class_stocks[[#This Row],[commodity_id]],commodities[[id]:[unit_value]],9,FALSE)</f>
        <v>0</v>
      </c>
      <c r="H10">
        <f>class_stocks[[#This Row],[size]]*VLOOKUP(class_stocks[[#This Row],[commodity_id]],commodities[[id]:[unit_value]],9,FALSE)</f>
        <v>0</v>
      </c>
      <c r="I10">
        <v>0</v>
      </c>
      <c r="J1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Power.(id_28)(sim_2)</v>
      </c>
    </row>
    <row r="11" spans="1:10" x14ac:dyDescent="0.4">
      <c r="A11">
        <v>25</v>
      </c>
      <c r="B11">
        <v>23</v>
      </c>
      <c r="C11">
        <v>2</v>
      </c>
      <c r="D11">
        <v>5</v>
      </c>
      <c r="E11" t="s">
        <v>14</v>
      </c>
      <c r="F11">
        <v>0</v>
      </c>
      <c r="G11">
        <f>class_stocks[[#This Row],[size]]*VLOOKUP(class_stocks[[#This Row],[commodity_id]],commodities[[id]:[unit_value]],9,FALSE)</f>
        <v>0</v>
      </c>
      <c r="H11">
        <f>class_stocks[[#This Row],[size]]*VLOOKUP(class_stocks[[#This Row],[commodity_id]],commodities[[id]:[unit_value]],9,FALSE)</f>
        <v>0</v>
      </c>
      <c r="I11">
        <v>0</v>
      </c>
      <c r="J1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Workers.Consumption.Consumption.(id_25)(sim_2)</v>
      </c>
    </row>
    <row r="12" spans="1:10" x14ac:dyDescent="0.4">
      <c r="A12">
        <v>26</v>
      </c>
      <c r="B12">
        <v>23</v>
      </c>
      <c r="C12">
        <v>2</v>
      </c>
      <c r="D12">
        <v>8</v>
      </c>
      <c r="E12" t="s">
        <v>30</v>
      </c>
      <c r="F12">
        <v>1500</v>
      </c>
      <c r="G12">
        <f>class_stocks[[#This Row],[size]]*VLOOKUP(class_stocks[[#This Row],[commodity_id]],commodities[[id]:[unit_value]],9,FALSE)</f>
        <v>1500</v>
      </c>
      <c r="H12">
        <f>class_stocks[[#This Row],[size]]*VLOOKUP(class_stocks[[#This Row],[commodity_id]],commodities[[id]:[unit_value]],9,FALSE)</f>
        <v>1500</v>
      </c>
      <c r="I12">
        <v>0</v>
      </c>
      <c r="J1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Workers.Money.Money.(id_26)(sim_2)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f>class_stocks[[#This Row],[size]]*VLOOKUP(class_stocks[[#This Row],[commodity_id]],commodities[[id]:[unit_value]],9,FALSE)</f>
        <v>1500</v>
      </c>
      <c r="H13">
        <f>class_stocks[[#This Row],[size]]*VLOOKUP(class_stocks[[#This Row],[commodity_id]],commodities[[id]:[unit_value]],9,FALSE)</f>
        <v>1500</v>
      </c>
      <c r="I13">
        <v>0</v>
      </c>
      <c r="J1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Power.(id_27)(sim_2)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f>class_stocks[[#This Row],[size]]*VLOOKUP(class_stocks[[#This Row],[commodity_id]],commodities[[id]:[unit_value]],9,FALSE)</f>
        <v>0</v>
      </c>
      <c r="H14">
        <f>class_stocks[[#This Row],[size]]*VLOOKUP(class_stocks[[#This Row],[commodity_id]],commodities[[id]:[unit_value]],9,FALSE)</f>
        <v>0</v>
      </c>
      <c r="I14">
        <v>0</v>
      </c>
      <c r="J1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Capitalists.Consumption.Consumption.(id_29)(sim_3)</v>
      </c>
    </row>
    <row r="15" spans="1:10" x14ac:dyDescent="0.4">
      <c r="A15">
        <v>30</v>
      </c>
      <c r="B15">
        <v>24</v>
      </c>
      <c r="C15">
        <v>3</v>
      </c>
      <c r="D15">
        <v>12</v>
      </c>
      <c r="E15" t="s">
        <v>30</v>
      </c>
      <c r="F15">
        <v>750</v>
      </c>
      <c r="G15">
        <f>class_stocks[[#This Row],[size]]*VLOOKUP(class_stocks[[#This Row],[commodity_id]],commodities[[id]:[unit_value]],9,FALSE)</f>
        <v>750</v>
      </c>
      <c r="H15">
        <f>class_stocks[[#This Row],[size]]*VLOOKUP(class_stocks[[#This Row],[commodity_id]],commodities[[id]:[unit_value]],9,FALSE)</f>
        <v>750</v>
      </c>
      <c r="I15">
        <v>0</v>
      </c>
      <c r="J1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Capitalists.Money.Money.(id_30)(sim_3)</v>
      </c>
    </row>
    <row r="16" spans="1:10" x14ac:dyDescent="0.4">
      <c r="A16">
        <v>42</v>
      </c>
      <c r="B16">
        <v>24</v>
      </c>
      <c r="C16">
        <v>3</v>
      </c>
      <c r="D16">
        <v>10</v>
      </c>
      <c r="E16" t="s">
        <v>32</v>
      </c>
      <c r="F16">
        <v>0</v>
      </c>
      <c r="G16">
        <f>class_stocks[[#This Row],[size]]*VLOOKUP(class_stocks[[#This Row],[commodity_id]],commodities[[id]:[unit_value]],9,FALSE)</f>
        <v>0</v>
      </c>
      <c r="H16">
        <f>class_stocks[[#This Row],[size]]*VLOOKUP(class_stocks[[#This Row],[commodity_id]],commodities[[id]:[unit_value]],9,FALSE)</f>
        <v>0</v>
      </c>
      <c r="I16">
        <v>0</v>
      </c>
      <c r="J1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Power.(id_42)(sim_3)</v>
      </c>
    </row>
    <row r="17" spans="1:10" x14ac:dyDescent="0.4">
      <c r="A17">
        <v>39</v>
      </c>
      <c r="B17">
        <v>25</v>
      </c>
      <c r="C17">
        <v>3</v>
      </c>
      <c r="D17">
        <v>9</v>
      </c>
      <c r="E17" t="s">
        <v>14</v>
      </c>
      <c r="F17">
        <v>0</v>
      </c>
      <c r="G17">
        <f>class_stocks[[#This Row],[size]]*VLOOKUP(class_stocks[[#This Row],[commodity_id]],commodities[[id]:[unit_value]],9,FALSE)</f>
        <v>0</v>
      </c>
      <c r="H17">
        <f>class_stocks[[#This Row],[size]]*VLOOKUP(class_stocks[[#This Row],[commodity_id]],commodities[[id]:[unit_value]],9,FALSE)</f>
        <v>0</v>
      </c>
      <c r="I17">
        <v>0</v>
      </c>
      <c r="J1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Workers.Consumption.Consumption.(id_39)(sim_3)</v>
      </c>
    </row>
    <row r="18" spans="1:10" x14ac:dyDescent="0.4">
      <c r="A18">
        <v>40</v>
      </c>
      <c r="B18">
        <v>25</v>
      </c>
      <c r="C18">
        <v>3</v>
      </c>
      <c r="D18">
        <v>12</v>
      </c>
      <c r="E18" t="s">
        <v>30</v>
      </c>
      <c r="F18">
        <v>750</v>
      </c>
      <c r="G18">
        <f>class_stocks[[#This Row],[size]]*VLOOKUP(class_stocks[[#This Row],[commodity_id]],commodities[[id]:[unit_value]],9,FALSE)</f>
        <v>750</v>
      </c>
      <c r="H18">
        <f>class_stocks[[#This Row],[size]]*VLOOKUP(class_stocks[[#This Row],[commodity_id]],commodities[[id]:[unit_value]],9,FALSE)</f>
        <v>750</v>
      </c>
      <c r="I18">
        <v>0</v>
      </c>
      <c r="J1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Workers.Money.Money.(id_40)(sim_3)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1500</v>
      </c>
      <c r="G19">
        <f>class_stocks[[#This Row],[size]]*VLOOKUP(class_stocks[[#This Row],[commodity_id]],commodities[[id]:[unit_value]],9,FALSE)</f>
        <v>750</v>
      </c>
      <c r="H19">
        <f>class_stocks[[#This Row],[size]]*VLOOKUP(class_stocks[[#This Row],[commodity_id]],commodities[[id]:[unit_value]],9,FALSE)</f>
        <v>750</v>
      </c>
      <c r="I19">
        <v>0</v>
      </c>
      <c r="J1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Power.(id_41)(sim_3)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f>class_stocks[[#This Row],[size]]*VLOOKUP(class_stocks[[#This Row],[commodity_id]],commodities[[id]:[unit_value]],9,FALSE)</f>
        <v>0</v>
      </c>
      <c r="H20">
        <f>class_stocks[[#This Row],[size]]*VLOOKUP(class_stocks[[#This Row],[commodity_id]],commodities[[id]:[unit_value]],9,FALSE)</f>
        <v>0</v>
      </c>
      <c r="I20">
        <v>0</v>
      </c>
      <c r="J2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Capitalists.Consumption.Luxuries.(id_43)(sim_4)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f>class_stocks[[#This Row],[size]]*VLOOKUP(class_stocks[[#This Row],[commodity_id]],commodities[[id]:[unit_value]],9,FALSE)</f>
        <v>0</v>
      </c>
      <c r="H21">
        <f>class_stocks[[#This Row],[size]]*VLOOKUP(class_stocks[[#This Row],[commodity_id]],commodities[[id]:[unit_value]],9,FALSE)</f>
        <v>0</v>
      </c>
      <c r="I21">
        <v>0</v>
      </c>
      <c r="J2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Capitalists.Consumption.Necessities.(id_45)(sim_4)</v>
      </c>
    </row>
    <row r="22" spans="1:10" x14ac:dyDescent="0.4">
      <c r="A22">
        <v>44</v>
      </c>
      <c r="B22">
        <v>26</v>
      </c>
      <c r="C22">
        <v>4</v>
      </c>
      <c r="D22">
        <v>16</v>
      </c>
      <c r="E22" t="s">
        <v>30</v>
      </c>
      <c r="F22">
        <v>3000</v>
      </c>
      <c r="G22">
        <f>class_stocks[[#This Row],[size]]*VLOOKUP(class_stocks[[#This Row],[commodity_id]],commodities[[id]:[unit_value]],9,FALSE)</f>
        <v>3000</v>
      </c>
      <c r="H22">
        <f>class_stocks[[#This Row],[size]]*VLOOKUP(class_stocks[[#This Row],[commodity_id]],commodities[[id]:[unit_value]],9,FALSE)</f>
        <v>3000</v>
      </c>
      <c r="I22">
        <v>0</v>
      </c>
      <c r="J2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Capitalists.Money.Money.(id_44)(sim_4)</v>
      </c>
    </row>
    <row r="23" spans="1:10" x14ac:dyDescent="0.4">
      <c r="A23">
        <v>62</v>
      </c>
      <c r="B23">
        <v>26</v>
      </c>
      <c r="C23">
        <v>4</v>
      </c>
      <c r="D23">
        <v>13</v>
      </c>
      <c r="E23" t="s">
        <v>32</v>
      </c>
      <c r="F23">
        <v>0</v>
      </c>
      <c r="G23">
        <f>class_stocks[[#This Row],[size]]*VLOOKUP(class_stocks[[#This Row],[commodity_id]],commodities[[id]:[unit_value]],9,FALSE)</f>
        <v>0</v>
      </c>
      <c r="H23">
        <f>class_stocks[[#This Row],[size]]*VLOOKUP(class_stocks[[#This Row],[commodity_id]],commodities[[id]:[unit_value]],9,FALSE)</f>
        <v>0</v>
      </c>
      <c r="I23">
        <v>0</v>
      </c>
      <c r="J2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Power.(id_62)(sim_4)</v>
      </c>
    </row>
    <row r="24" spans="1:10" x14ac:dyDescent="0.4">
      <c r="A24">
        <v>60</v>
      </c>
      <c r="B24">
        <v>27</v>
      </c>
      <c r="C24">
        <v>4</v>
      </c>
      <c r="D24">
        <v>14</v>
      </c>
      <c r="E24" t="s">
        <v>14</v>
      </c>
      <c r="F24">
        <v>0</v>
      </c>
      <c r="G24">
        <f>class_stocks[[#This Row],[size]]*VLOOKUP(class_stocks[[#This Row],[commodity_id]],commodities[[id]:[unit_value]],9,FALSE)</f>
        <v>0</v>
      </c>
      <c r="H24">
        <f>class_stocks[[#This Row],[size]]*VLOOKUP(class_stocks[[#This Row],[commodity_id]],commodities[[id]:[unit_value]],9,FALSE)</f>
        <v>0</v>
      </c>
      <c r="I24">
        <v>0</v>
      </c>
      <c r="J2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Workers.Consumption.Luxuries.(id_60)(sim_4)</v>
      </c>
    </row>
    <row r="25" spans="1:10" x14ac:dyDescent="0.4">
      <c r="A25">
        <v>61</v>
      </c>
      <c r="B25">
        <v>27</v>
      </c>
      <c r="C25">
        <v>4</v>
      </c>
      <c r="D25">
        <v>17</v>
      </c>
      <c r="E25" t="s">
        <v>14</v>
      </c>
      <c r="F25">
        <v>0</v>
      </c>
      <c r="G25">
        <f>class_stocks[[#This Row],[size]]*VLOOKUP(class_stocks[[#This Row],[commodity_id]],commodities[[id]:[unit_value]],9,FALSE)</f>
        <v>0</v>
      </c>
      <c r="H25">
        <f>class_stocks[[#This Row],[size]]*VLOOKUP(class_stocks[[#This Row],[commodity_id]],commodities[[id]:[unit_value]],9,FALSE)</f>
        <v>0</v>
      </c>
      <c r="I25">
        <v>0</v>
      </c>
      <c r="J2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Workers.Consumption.Necessities.(id_61)(sim_4)</v>
      </c>
    </row>
    <row r="26" spans="1:10" x14ac:dyDescent="0.4">
      <c r="A26">
        <v>58</v>
      </c>
      <c r="B26">
        <v>27</v>
      </c>
      <c r="C26">
        <v>4</v>
      </c>
      <c r="D26">
        <v>16</v>
      </c>
      <c r="E26" t="s">
        <v>30</v>
      </c>
      <c r="F26">
        <v>1500</v>
      </c>
      <c r="G26">
        <f>class_stocks[[#This Row],[size]]*VLOOKUP(class_stocks[[#This Row],[commodity_id]],commodities[[id]:[unit_value]],9,FALSE)</f>
        <v>1500</v>
      </c>
      <c r="H26">
        <f>class_stocks[[#This Row],[size]]*VLOOKUP(class_stocks[[#This Row],[commodity_id]],commodities[[id]:[unit_value]],9,FALSE)</f>
        <v>1500</v>
      </c>
      <c r="I26">
        <v>0</v>
      </c>
      <c r="J2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Workers.Money.Money.(id_58)(sim_4)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f>class_stocks[[#This Row],[size]]*VLOOKUP(class_stocks[[#This Row],[commodity_id]],commodities[[id]:[unit_value]],9,FALSE)</f>
        <v>1500</v>
      </c>
      <c r="H27">
        <f>class_stocks[[#This Row],[size]]*VLOOKUP(class_stocks[[#This Row],[commodity_id]],commodities[[id]:[unit_value]],9,FALSE)</f>
        <v>1500</v>
      </c>
      <c r="I27">
        <v>0</v>
      </c>
      <c r="J2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Power.(id_59)(sim_4)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f>class_stocks[[#This Row],[size]]*VLOOKUP(class_stocks[[#This Row],[commodity_id]],commodities[[id]:[unit_value]],9,FALSE)</f>
        <v>0</v>
      </c>
      <c r="H28">
        <f>class_stocks[[#This Row],[size]]*VLOOKUP(class_stocks[[#This Row],[commodity_id]],commodities[[id]:[unit_value]],9,FALSE)</f>
        <v>0</v>
      </c>
      <c r="I28">
        <v>0</v>
      </c>
      <c r="J2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Capitalists.Consumption.Consumption.(id_63)(sim_5)</v>
      </c>
    </row>
    <row r="29" spans="1:10" x14ac:dyDescent="0.4">
      <c r="A29">
        <v>64</v>
      </c>
      <c r="B29">
        <v>28</v>
      </c>
      <c r="C29">
        <v>5</v>
      </c>
      <c r="D29">
        <v>21</v>
      </c>
      <c r="E29" t="s">
        <v>30</v>
      </c>
      <c r="F29">
        <v>1750</v>
      </c>
      <c r="G29">
        <f>class_stocks[[#This Row],[size]]*VLOOKUP(class_stocks[[#This Row],[commodity_id]],commodities[[id]:[unit_value]],9,FALSE)</f>
        <v>1750</v>
      </c>
      <c r="H29">
        <f>class_stocks[[#This Row],[size]]*VLOOKUP(class_stocks[[#This Row],[commodity_id]],commodities[[id]:[unit_value]],9,FALSE)</f>
        <v>1750</v>
      </c>
      <c r="I29">
        <v>0</v>
      </c>
      <c r="J2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Capitalists.Money.Money.(id_64)(sim_5)</v>
      </c>
    </row>
    <row r="30" spans="1:10" x14ac:dyDescent="0.4">
      <c r="A30">
        <v>76</v>
      </c>
      <c r="B30">
        <v>28</v>
      </c>
      <c r="C30">
        <v>5</v>
      </c>
      <c r="D30">
        <v>19</v>
      </c>
      <c r="E30" t="s">
        <v>32</v>
      </c>
      <c r="F30">
        <v>0</v>
      </c>
      <c r="G30">
        <f>class_stocks[[#This Row],[size]]*VLOOKUP(class_stocks[[#This Row],[commodity_id]],commodities[[id]:[unit_value]],9,FALSE)</f>
        <v>0</v>
      </c>
      <c r="H30">
        <f>class_stocks[[#This Row],[size]]*VLOOKUP(class_stocks[[#This Row],[commodity_id]],commodities[[id]:[unit_value]],9,FALSE)</f>
        <v>0</v>
      </c>
      <c r="I30">
        <v>0</v>
      </c>
      <c r="J3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Power.(id_76)(sim_5)</v>
      </c>
    </row>
    <row r="31" spans="1:10" x14ac:dyDescent="0.4">
      <c r="A31">
        <v>73</v>
      </c>
      <c r="B31">
        <v>29</v>
      </c>
      <c r="C31">
        <v>5</v>
      </c>
      <c r="D31">
        <v>18</v>
      </c>
      <c r="E31" t="s">
        <v>14</v>
      </c>
      <c r="F31">
        <v>0</v>
      </c>
      <c r="G31">
        <f>class_stocks[[#This Row],[size]]*VLOOKUP(class_stocks[[#This Row],[commodity_id]],commodities[[id]:[unit_value]],9,FALSE)</f>
        <v>0</v>
      </c>
      <c r="H31">
        <f>class_stocks[[#This Row],[size]]*VLOOKUP(class_stocks[[#This Row],[commodity_id]],commodities[[id]:[unit_value]],9,FALSE)</f>
        <v>0</v>
      </c>
      <c r="I31">
        <v>0</v>
      </c>
      <c r="J3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Workers.Consumption.Consumption.(id_73)(sim_5)</v>
      </c>
    </row>
    <row r="32" spans="1:10" x14ac:dyDescent="0.4">
      <c r="A32">
        <v>75</v>
      </c>
      <c r="B32">
        <v>29</v>
      </c>
      <c r="C32">
        <v>5</v>
      </c>
      <c r="D32">
        <v>21</v>
      </c>
      <c r="E32" t="s">
        <v>30</v>
      </c>
      <c r="F32">
        <v>3500</v>
      </c>
      <c r="G32">
        <f>class_stocks[[#This Row],[size]]*VLOOKUP(class_stocks[[#This Row],[commodity_id]],commodities[[id]:[unit_value]],9,FALSE)</f>
        <v>3500</v>
      </c>
      <c r="H32">
        <f>class_stocks[[#This Row],[size]]*VLOOKUP(class_stocks[[#This Row],[commodity_id]],commodities[[id]:[unit_value]],9,FALSE)</f>
        <v>3500</v>
      </c>
      <c r="I32">
        <v>0</v>
      </c>
      <c r="J3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Workers.Money.Money.(id_75)(sim_5)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f>class_stocks[[#This Row],[size]]*VLOOKUP(class_stocks[[#This Row],[commodity_id]],commodities[[id]:[unit_value]],9,FALSE)</f>
        <v>1750</v>
      </c>
      <c r="H33">
        <f>class_stocks[[#This Row],[size]]*VLOOKUP(class_stocks[[#This Row],[commodity_id]],commodities[[id]:[unit_value]],9,FALSE)</f>
        <v>1750</v>
      </c>
      <c r="I33">
        <v>0</v>
      </c>
      <c r="J3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Power.(id_74)(sim_5)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f>class_stocks[[#This Row],[size]]*VLOOKUP(class_stocks[[#This Row],[commodity_id]],commodities[[id]:[unit_value]],9,FALSE)</f>
        <v>0</v>
      </c>
      <c r="H34">
        <f>class_stocks[[#This Row],[size]]*VLOOKUP(class_stocks[[#This Row],[commodity_id]],commodities[[id]:[unit_value]],9,FALSE)</f>
        <v>0</v>
      </c>
      <c r="I34">
        <v>0</v>
      </c>
      <c r="J3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Capitalists.Consumption.Consumption.(id_77)(sim_6)</v>
      </c>
    </row>
    <row r="35" spans="1:10" x14ac:dyDescent="0.4">
      <c r="A35">
        <v>78</v>
      </c>
      <c r="B35">
        <v>30</v>
      </c>
      <c r="C35">
        <v>6</v>
      </c>
      <c r="D35">
        <v>25</v>
      </c>
      <c r="E35" t="s">
        <v>30</v>
      </c>
      <c r="F35">
        <v>3000</v>
      </c>
      <c r="G35">
        <f>class_stocks[[#This Row],[size]]*VLOOKUP(class_stocks[[#This Row],[commodity_id]],commodities[[id]:[unit_value]],9,FALSE)</f>
        <v>3000</v>
      </c>
      <c r="H35">
        <f>class_stocks[[#This Row],[size]]*VLOOKUP(class_stocks[[#This Row],[commodity_id]],commodities[[id]:[unit_value]],9,FALSE)</f>
        <v>3000</v>
      </c>
      <c r="I35">
        <v>0</v>
      </c>
      <c r="J3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Capitalists.Money.Money.(id_78)(sim_6)</v>
      </c>
    </row>
    <row r="36" spans="1:10" x14ac:dyDescent="0.4">
      <c r="A36">
        <v>90</v>
      </c>
      <c r="B36">
        <v>30</v>
      </c>
      <c r="C36">
        <v>6</v>
      </c>
      <c r="D36">
        <v>23</v>
      </c>
      <c r="E36" t="s">
        <v>32</v>
      </c>
      <c r="F36">
        <v>0</v>
      </c>
      <c r="G36">
        <f>class_stocks[[#This Row],[size]]*VLOOKUP(class_stocks[[#This Row],[commodity_id]],commodities[[id]:[unit_value]],9,FALSE)</f>
        <v>0</v>
      </c>
      <c r="H36">
        <f>class_stocks[[#This Row],[size]]*VLOOKUP(class_stocks[[#This Row],[commodity_id]],commodities[[id]:[unit_value]],9,FALSE)</f>
        <v>0</v>
      </c>
      <c r="I36">
        <v>0</v>
      </c>
      <c r="J3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Power.(id_90)(sim_6)</v>
      </c>
    </row>
    <row r="37" spans="1:10" x14ac:dyDescent="0.4">
      <c r="A37">
        <v>87</v>
      </c>
      <c r="B37">
        <v>31</v>
      </c>
      <c r="C37">
        <v>6</v>
      </c>
      <c r="D37">
        <v>22</v>
      </c>
      <c r="E37" t="s">
        <v>14</v>
      </c>
      <c r="F37">
        <v>0</v>
      </c>
      <c r="G37">
        <f>class_stocks[[#This Row],[size]]*VLOOKUP(class_stocks[[#This Row],[commodity_id]],commodities[[id]:[unit_value]],9,FALSE)</f>
        <v>0</v>
      </c>
      <c r="H37">
        <f>class_stocks[[#This Row],[size]]*VLOOKUP(class_stocks[[#This Row],[commodity_id]],commodities[[id]:[unit_value]],9,FALSE)</f>
        <v>0</v>
      </c>
      <c r="I37">
        <v>0</v>
      </c>
      <c r="J3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Workers.Consumption.Consumption.(id_87)(sim_6)</v>
      </c>
    </row>
    <row r="38" spans="1:10" x14ac:dyDescent="0.4">
      <c r="A38">
        <v>88</v>
      </c>
      <c r="B38">
        <v>31</v>
      </c>
      <c r="C38">
        <v>6</v>
      </c>
      <c r="D38">
        <v>25</v>
      </c>
      <c r="E38" t="s">
        <v>30</v>
      </c>
      <c r="F38">
        <v>1500</v>
      </c>
      <c r="G38">
        <f>class_stocks[[#This Row],[size]]*VLOOKUP(class_stocks[[#This Row],[commodity_id]],commodities[[id]:[unit_value]],9,FALSE)</f>
        <v>1500</v>
      </c>
      <c r="H38">
        <f>class_stocks[[#This Row],[size]]*VLOOKUP(class_stocks[[#This Row],[commodity_id]],commodities[[id]:[unit_value]],9,FALSE)</f>
        <v>1500</v>
      </c>
      <c r="I38">
        <v>0</v>
      </c>
      <c r="J3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Workers.Money.Money.(id_88)(sim_6)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f>class_stocks[[#This Row],[size]]*VLOOKUP(class_stocks[[#This Row],[commodity_id]],commodities[[id]:[unit_value]],9,FALSE)</f>
        <v>3000</v>
      </c>
      <c r="H39">
        <f>class_stocks[[#This Row],[size]]*VLOOKUP(class_stocks[[#This Row],[commodity_id]],commodities[[id]:[unit_value]],9,FALSE)</f>
        <v>3000</v>
      </c>
      <c r="I39">
        <v>0</v>
      </c>
      <c r="J3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Power.(id_89)(sim_6)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f>class_stocks[[#This Row],[size]]*VLOOKUP(class_stocks[[#This Row],[commodity_id]],commodities[[id]:[unit_value]],9,FALSE)</f>
        <v>0</v>
      </c>
      <c r="H40">
        <f>class_stocks[[#This Row],[size]]*VLOOKUP(class_stocks[[#This Row],[commodity_id]],commodities[[id]:[unit_value]],9,FALSE)</f>
        <v>0</v>
      </c>
      <c r="I40">
        <v>0</v>
      </c>
      <c r="J4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Bankers.Consumption.Consumption.(id_93)(sim_7)</v>
      </c>
    </row>
    <row r="41" spans="1:10" x14ac:dyDescent="0.4">
      <c r="A41">
        <v>95</v>
      </c>
      <c r="B41">
        <v>32</v>
      </c>
      <c r="C41">
        <v>7</v>
      </c>
      <c r="D41">
        <v>30</v>
      </c>
      <c r="E41" t="s">
        <v>30</v>
      </c>
      <c r="F41">
        <v>10000</v>
      </c>
      <c r="G41">
        <f>class_stocks[[#This Row],[size]]*VLOOKUP(class_stocks[[#This Row],[commodity_id]],commodities[[id]:[unit_value]],9,FALSE)</f>
        <v>10000</v>
      </c>
      <c r="H41">
        <f>class_stocks[[#This Row],[size]]*VLOOKUP(class_stocks[[#This Row],[commodity_id]],commodities[[id]:[unit_value]],9,FALSE)</f>
        <v>10000</v>
      </c>
      <c r="I41">
        <v>0</v>
      </c>
      <c r="J4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Bankers.Money.Money.(id_95)(sim_7)</v>
      </c>
    </row>
    <row r="42" spans="1:10" x14ac:dyDescent="0.4">
      <c r="A42">
        <v>99</v>
      </c>
      <c r="B42">
        <v>32</v>
      </c>
      <c r="C42">
        <v>7</v>
      </c>
      <c r="D42">
        <v>29</v>
      </c>
      <c r="E42" t="s">
        <v>32</v>
      </c>
      <c r="F42">
        <v>0</v>
      </c>
      <c r="G42">
        <f>class_stocks[[#This Row],[size]]*VLOOKUP(class_stocks[[#This Row],[commodity_id]],commodities[[id]:[unit_value]],9,FALSE)</f>
        <v>0</v>
      </c>
      <c r="H42">
        <f>class_stocks[[#This Row],[size]]*VLOOKUP(class_stocks[[#This Row],[commodity_id]],commodities[[id]:[unit_value]],9,FALSE)</f>
        <v>0</v>
      </c>
      <c r="I42">
        <v>0</v>
      </c>
      <c r="J4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Bankers.Sales.Labour Power.(id_99)(sim_7)</v>
      </c>
    </row>
    <row r="43" spans="1:10" x14ac:dyDescent="0.4">
      <c r="A43">
        <v>91</v>
      </c>
      <c r="B43">
        <v>33</v>
      </c>
      <c r="C43">
        <v>7</v>
      </c>
      <c r="D43">
        <v>27</v>
      </c>
      <c r="E43" t="s">
        <v>14</v>
      </c>
      <c r="F43">
        <v>0</v>
      </c>
      <c r="G43">
        <f>class_stocks[[#This Row],[size]]*VLOOKUP(class_stocks[[#This Row],[commodity_id]],commodities[[id]:[unit_value]],9,FALSE)</f>
        <v>0</v>
      </c>
      <c r="H43">
        <f>class_stocks[[#This Row],[size]]*VLOOKUP(class_stocks[[#This Row],[commodity_id]],commodities[[id]:[unit_value]],9,FALSE)</f>
        <v>0</v>
      </c>
      <c r="I43">
        <v>0</v>
      </c>
      <c r="J4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Capitalists.Consumption.Consumption.(id_91)(sim_7)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f>class_stocks[[#This Row],[size]]*VLOOKUP(class_stocks[[#This Row],[commodity_id]],commodities[[id]:[unit_value]],9,FALSE)</f>
        <v>3000</v>
      </c>
      <c r="H44">
        <f>class_stocks[[#This Row],[size]]*VLOOKUP(class_stocks[[#This Row],[commodity_id]],commodities[[id]:[unit_value]],9,FALSE)</f>
        <v>3000</v>
      </c>
      <c r="I44">
        <v>0</v>
      </c>
      <c r="J4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Capitalists.Money.Money.(id_92)(sim_7)</v>
      </c>
    </row>
    <row r="45" spans="1:10" x14ac:dyDescent="0.4">
      <c r="A45">
        <v>114</v>
      </c>
      <c r="B45">
        <v>33</v>
      </c>
      <c r="C45">
        <v>7</v>
      </c>
      <c r="D45">
        <v>29</v>
      </c>
      <c r="E45" t="s">
        <v>32</v>
      </c>
      <c r="F45">
        <v>0</v>
      </c>
      <c r="G45">
        <f>class_stocks[[#This Row],[size]]*VLOOKUP(class_stocks[[#This Row],[commodity_id]],commodities[[id]:[unit_value]],9,FALSE)</f>
        <v>0</v>
      </c>
      <c r="H45">
        <f>class_stocks[[#This Row],[size]]*VLOOKUP(class_stocks[[#This Row],[commodity_id]],commodities[[id]:[unit_value]],9,FALSE)</f>
        <v>0</v>
      </c>
      <c r="I45">
        <v>0</v>
      </c>
      <c r="J45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Power.(id_114)(sim_7)</v>
      </c>
    </row>
    <row r="46" spans="1:10" x14ac:dyDescent="0.4">
      <c r="A46">
        <v>108</v>
      </c>
      <c r="B46">
        <v>34</v>
      </c>
      <c r="C46">
        <v>7</v>
      </c>
      <c r="D46">
        <v>27</v>
      </c>
      <c r="E46" t="s">
        <v>14</v>
      </c>
      <c r="F46">
        <v>0</v>
      </c>
      <c r="G46">
        <f>class_stocks[[#This Row],[size]]*VLOOKUP(class_stocks[[#This Row],[commodity_id]],commodities[[id]:[unit_value]],9,FALSE)</f>
        <v>0</v>
      </c>
      <c r="H46">
        <f>class_stocks[[#This Row],[size]]*VLOOKUP(class_stocks[[#This Row],[commodity_id]],commodities[[id]:[unit_value]],9,FALSE)</f>
        <v>0</v>
      </c>
      <c r="I46">
        <v>0</v>
      </c>
      <c r="J46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Workers.Consumption.Consumption.(id_108)(sim_7)</v>
      </c>
    </row>
    <row r="47" spans="1:10" x14ac:dyDescent="0.4">
      <c r="A47">
        <v>112</v>
      </c>
      <c r="B47">
        <v>34</v>
      </c>
      <c r="C47">
        <v>7</v>
      </c>
      <c r="D47">
        <v>30</v>
      </c>
      <c r="E47" t="s">
        <v>30</v>
      </c>
      <c r="F47">
        <v>3000</v>
      </c>
      <c r="G47">
        <f>class_stocks[[#This Row],[size]]*VLOOKUP(class_stocks[[#This Row],[commodity_id]],commodities[[id]:[unit_value]],9,FALSE)</f>
        <v>3000</v>
      </c>
      <c r="H47">
        <f>class_stocks[[#This Row],[size]]*VLOOKUP(class_stocks[[#This Row],[commodity_id]],commodities[[id]:[unit_value]],9,FALSE)</f>
        <v>3000</v>
      </c>
      <c r="I47">
        <v>0</v>
      </c>
      <c r="J47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Workers.Money.Money.(id_112)(sim_7)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f>class_stocks[[#This Row],[size]]*VLOOKUP(class_stocks[[#This Row],[commodity_id]],commodities[[id]:[unit_value]],9,FALSE)</f>
        <v>150</v>
      </c>
      <c r="H48">
        <f>class_stocks[[#This Row],[size]]*VLOOKUP(class_stocks[[#This Row],[commodity_id]],commodities[[id]:[unit_value]],9,FALSE)</f>
        <v>150</v>
      </c>
      <c r="I48">
        <v>0</v>
      </c>
      <c r="J48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Power.(id_113)(sim_7)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f>class_stocks[[#This Row],[size]]*VLOOKUP(class_stocks[[#This Row],[commodity_id]],commodities[[id]:[unit_value]],9,FALSE)</f>
        <v>0</v>
      </c>
      <c r="H49">
        <f>class_stocks[[#This Row],[size]]*VLOOKUP(class_stocks[[#This Row],[commodity_id]],commodities[[id]:[unit_value]],9,FALSE)</f>
        <v>0</v>
      </c>
      <c r="I49">
        <v>0</v>
      </c>
      <c r="J49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Capitalists.Consumption.Consumption.(id_115)(sim_8)</v>
      </c>
    </row>
    <row r="50" spans="1:10" x14ac:dyDescent="0.4">
      <c r="A50">
        <v>116</v>
      </c>
      <c r="B50">
        <v>35</v>
      </c>
      <c r="C50">
        <v>8</v>
      </c>
      <c r="D50">
        <v>34</v>
      </c>
      <c r="E50" t="s">
        <v>30</v>
      </c>
      <c r="F50">
        <v>1500</v>
      </c>
      <c r="G50">
        <f>class_stocks[[#This Row],[size]]*VLOOKUP(class_stocks[[#This Row],[commodity_id]],commodities[[id]:[unit_value]],9,FALSE)</f>
        <v>1500</v>
      </c>
      <c r="H50">
        <f>class_stocks[[#This Row],[size]]*VLOOKUP(class_stocks[[#This Row],[commodity_id]],commodities[[id]:[unit_value]],9,FALSE)</f>
        <v>1500</v>
      </c>
      <c r="I50">
        <v>0</v>
      </c>
      <c r="J50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Capitalists.Money.Money.(id_116)(sim_8)</v>
      </c>
    </row>
    <row r="51" spans="1:10" x14ac:dyDescent="0.4">
      <c r="A51">
        <v>117</v>
      </c>
      <c r="B51">
        <v>35</v>
      </c>
      <c r="C51">
        <v>8</v>
      </c>
      <c r="D51">
        <v>33</v>
      </c>
      <c r="E51" t="s">
        <v>32</v>
      </c>
      <c r="F51">
        <v>0</v>
      </c>
      <c r="G51">
        <f>class_stocks[[#This Row],[size]]*VLOOKUP(class_stocks[[#This Row],[commodity_id]],commodities[[id]:[unit_value]],9,FALSE)</f>
        <v>0</v>
      </c>
      <c r="H51">
        <f>class_stocks[[#This Row],[size]]*VLOOKUP(class_stocks[[#This Row],[commodity_id]],commodities[[id]:[unit_value]],9,FALSE)</f>
        <v>0</v>
      </c>
      <c r="I51">
        <v>0</v>
      </c>
      <c r="J51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Capitalists.Sales.Labour Power.(id_117)(sim_8)</v>
      </c>
    </row>
    <row r="52" spans="1:10" x14ac:dyDescent="0.4">
      <c r="A52">
        <v>133</v>
      </c>
      <c r="B52">
        <v>36</v>
      </c>
      <c r="C52">
        <v>8</v>
      </c>
      <c r="D52">
        <v>31</v>
      </c>
      <c r="E52" t="s">
        <v>14</v>
      </c>
      <c r="F52">
        <v>0</v>
      </c>
      <c r="G52">
        <f>class_stocks[[#This Row],[size]]*VLOOKUP(class_stocks[[#This Row],[commodity_id]],commodities[[id]:[unit_value]],9,FALSE)</f>
        <v>0</v>
      </c>
      <c r="H52">
        <f>class_stocks[[#This Row],[size]]*VLOOKUP(class_stocks[[#This Row],[commodity_id]],commodities[[id]:[unit_value]],9,FALSE)</f>
        <v>0</v>
      </c>
      <c r="I52">
        <v>0</v>
      </c>
      <c r="J52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Workers.Consumption.Consumption.(id_133)(sim_8)</v>
      </c>
    </row>
    <row r="53" spans="1:10" x14ac:dyDescent="0.4">
      <c r="A53">
        <v>134</v>
      </c>
      <c r="B53">
        <v>36</v>
      </c>
      <c r="C53">
        <v>8</v>
      </c>
      <c r="D53">
        <v>34</v>
      </c>
      <c r="E53" t="s">
        <v>30</v>
      </c>
      <c r="F53">
        <v>1500</v>
      </c>
      <c r="G53">
        <f>class_stocks[[#This Row],[size]]*VLOOKUP(class_stocks[[#This Row],[commodity_id]],commodities[[id]:[unit_value]],9,FALSE)</f>
        <v>1500</v>
      </c>
      <c r="H53">
        <f>class_stocks[[#This Row],[size]]*VLOOKUP(class_stocks[[#This Row],[commodity_id]],commodities[[id]:[unit_value]],9,FALSE)</f>
        <v>1500</v>
      </c>
      <c r="I53">
        <v>0</v>
      </c>
      <c r="J53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Workers.Money.Money.(id_134)(sim_8)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f>class_stocks[[#This Row],[size]]*VLOOKUP(class_stocks[[#This Row],[commodity_id]],commodities[[id]:[unit_value]],9,FALSE)</f>
        <v>1500</v>
      </c>
      <c r="H54">
        <f>class_stocks[[#This Row],[size]]*VLOOKUP(class_stocks[[#This Row],[commodity_id]],commodities[[id]:[unit_value]],9,FALSE)</f>
        <v>1500</v>
      </c>
      <c r="I54">
        <v>0</v>
      </c>
      <c r="J54" t="str">
        <f>VLOOKUP(class_stocks[[#This Row],[class_id]],classes[[#All],[id]:[name]],3,)&amp;"."&amp;class_stocks[[#This Row],[usage_type]]&amp;"."&amp;VLOOKUP(class_stocks[[#This Row],[commodity_id]],commodities[[id]:[name]],3,)&amp;".(id_"&amp;class_stocks[[#This Row],[id]]&amp;")(sim_"&amp;class_stocks[[#This Row],[simulation_id]]&amp;")"</f>
        <v>Workers.Sales.Labour Power.(id_135)(sim_8)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tabSelected="1"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20.4609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 s="4">
        <v>0</v>
      </c>
      <c r="S5" s="4">
        <v>1500</v>
      </c>
      <c r="T5" s="4">
        <v>0</v>
      </c>
    </row>
    <row r="6" spans="1:20" x14ac:dyDescent="0.4">
      <c r="A6" s="2" t="s">
        <v>11</v>
      </c>
      <c r="B6" s="4">
        <v>8000</v>
      </c>
      <c r="C6" s="4"/>
      <c r="D6" s="4"/>
      <c r="E6" s="4"/>
      <c r="F6" s="4">
        <v>0</v>
      </c>
      <c r="G6" s="4">
        <v>0</v>
      </c>
      <c r="H6" s="4">
        <v>6000</v>
      </c>
      <c r="I6" s="4"/>
      <c r="J6" s="4">
        <v>14000</v>
      </c>
      <c r="P6">
        <v>1</v>
      </c>
      <c r="Q6" t="s">
        <v>85</v>
      </c>
      <c r="R6" s="4">
        <v>0</v>
      </c>
      <c r="S6" s="4">
        <v>1500</v>
      </c>
      <c r="T6" s="4">
        <v>3000</v>
      </c>
    </row>
    <row r="7" spans="1:20" x14ac:dyDescent="0.4">
      <c r="A7" s="2" t="s">
        <v>13</v>
      </c>
      <c r="B7" s="4"/>
      <c r="C7" s="4">
        <v>4000</v>
      </c>
      <c r="D7" s="4">
        <v>0</v>
      </c>
      <c r="E7" s="4">
        <v>0</v>
      </c>
      <c r="F7" s="4"/>
      <c r="G7" s="4"/>
      <c r="H7" s="4"/>
      <c r="I7" s="4">
        <v>3000</v>
      </c>
      <c r="J7" s="4">
        <v>7000</v>
      </c>
    </row>
    <row r="8" spans="1:20" x14ac:dyDescent="0.4">
      <c r="A8" s="2" t="s">
        <v>34</v>
      </c>
      <c r="B8" s="4">
        <v>8000</v>
      </c>
      <c r="C8" s="4">
        <v>4000</v>
      </c>
      <c r="D8" s="4">
        <v>0</v>
      </c>
      <c r="E8" s="4">
        <v>0</v>
      </c>
      <c r="F8" s="4">
        <v>0</v>
      </c>
      <c r="G8" s="4">
        <v>0</v>
      </c>
      <c r="H8" s="4">
        <v>6000</v>
      </c>
      <c r="I8" s="4">
        <v>3000</v>
      </c>
      <c r="J8" s="4"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+ a B 3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P m g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o H d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P m g d 1 g E j G V R p Q A A A P c A A A A S A A A A A A A A A A A A A A A A A A A A A A B D b 2 5 m a W c v U G F j a 2 F n Z S 5 4 b W x Q S w E C L Q A U A A I A C A D 5 o H d Y D 8 r p q 6 Q A A A D p A A A A E w A A A A A A A A A A A A A A A A D x A A A A W 0 N v b n R l b n R f V H l w Z X N d L n h t b F B L A Q I t A B Q A A g A I A P m g d 1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E N v b H V t b l R 5 c G V z I i B W Y W x 1 Z T 0 i c 0 F 3 Q U R B Q V V G Q l F V R k J R V T 0 i I C 8 + P E V u d H J 5 I F R 5 c G U 9 I k Z p b G x M Y X N 0 V X B k Y X R l Z C I g V m F s d W U 9 I m Q y M D I 0 L T A z L T E 4 V D E w O j I 1 O j Q y L j c w N j E 2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A 6 M j U 6 N D I u N z E 0 M T Q y O V o i I C 8 + P E V u d H J 5 I F R 5 c G U 9 I k Z p b G x D b 2 x 1 b W 5 U e X B l c y I g V m F s d W U 9 I n N B d 0 1 B Q l F V R E F 3 V T 0 i I C 8 + P E V u d H J 5 I F R 5 c G U 9 I k Z p b G x D b 2 x 1 b W 5 O Y W 1 l c y I g V m F s d W U 9 I n N b J n F 1 b 3 Q 7 a W Q m c X V v d D s s J n F 1 b 3 Q 7 a W 5 k d X N 0 c n l f a W Q m c X V v d D s s J n F 1 b 3 Q 7 d X N h Z 2 V f d H l w Z S Z x d W 9 0 O y w m c X V v d D t z a X p l J n F 1 b 3 Q 7 L C Z x d W 9 0 O 3 J l c X V p c m V t Z W 5 0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D A 6 N D c u N j c w N D E w N l o i I C 8 + P E V u d H J 5 I F R 5 c G U 9 I k Z p b G x D b 2 x 1 b W 5 U e X B l c y I g V m F s d W U 9 I n N B d 0 1 B Q U F B R k J R V U Z C U V V G Q l F V R E F B Q U Z C U T 0 9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v c m l n a W 4 m c X V v d D s s J n F 1 b 3 Q 7 d X N h Z 2 U m c X V v d D s s J n F 1 b 3 Q 7 c 2 l 6 Z S Z x d W 9 0 O y w m c X V v d D t 0 b 3 R h b F 9 2 Y W x 1 Z S Z x d W 9 0 O y w m c X V v d D t 0 b 3 R h b F 9 w c m l j Z S Z x d W 9 0 O y w m c X V v d D t 1 b m l 0 X 3 Z h b H V l J n F 1 b 3 Q 7 L C Z x d W 9 0 O 3 V u a X R f c H J p Y 2 U m c X V v d D s s J n F 1 b 3 Q 7 d H V y b m 9 2 Z X J f d G l t Z S Z x d W 9 0 O y w m c X V v d D t k Z W 1 h b m Q m c X V v d D s s J n F 1 b 3 Q 7 c 3 V w c G x 5 J n F 1 b 3 Q 7 L C Z x d W 9 0 O 2 F s b G 9 j Y X R p b 2 5 f c m F 0 a W 8 m c X V v d D s s J n F 1 b 3 Q 7 Z G l z c G x h e V 9 v c m R l c i Z x d W 9 0 O y w m c X V v d D t p b W F n Z V 9 u Y W 1 l J n F 1 b 3 Q 7 L C Z x d W 9 0 O 3 R v b 2 x 0 a X A m c X V v d D s s J n F 1 b 3 Q 7 b W 9 u Z X R h c m l s e V 9 l Z m Z l Y 3 R p d m V f Z G V t Y W 5 k J n F 1 b 3 Q 7 L C Z x d W 9 0 O 2 l u d m V z d G 1 l b n R f c H J v c G 9 y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x M T o z M D o 0 M C 4 z M z g 3 N T Y w W i I g L z 4 8 R W 5 0 c n k g V H l w Z T 0 i R m l s b E N v b H V t b l R 5 c G V z I i B W Y W x 1 Z T 0 i c 0 F 3 T U F C U V V G Q l F V P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c G 9 w d W x h d G l v b i Z x d W 9 0 O y w m c X V v d D t w Y X J 0 a W N p c G F 0 a W 9 u X 3 J h d G l v J n F 1 b 3 Q 7 L C Z x d W 9 0 O 2 N v b n N 1 b X B 0 a W 9 u X 3 J h d G l v J n F 1 b 3 Q 7 L C Z x d W 9 0 O 3 J l d m V u d W U m c X V v d D s s J n F 1 b 3 Q 7 Y X N z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h U M T E 6 M z I 6 M j Q u O T g x N z M 4 M l o i I C 8 + P E V u d H J 5 I F R 5 c G U 9 I k Z p b G x D b 2 x 1 b W 5 U e X B l c y I g V m F s d W U 9 I n N B d 0 1 B Q l F V Q U J R T U R C U T 0 9 I i A v P j x F b n R y e S B U e X B l P S J G a W x s Q 2 9 s d W 1 u T m F t Z X M i I F Z h b H V l P S J z W y Z x d W 9 0 O 2 l k J n F 1 b 3 Q 7 L C Z x d W 9 0 O 2 N s Y X N z X 2 l k J n F 1 b 3 Q 7 L C Z x d W 9 0 O 2 5 h b W U m c X V v d D s s J n F 1 b 3 Q 7 d m F s d W U m c X V v d D s s J n F 1 b 3 Q 7 c H J p Y 2 U m c X V v d D s s J n F 1 b 3 Q 7 d X N h Z 2 V f d H l w Z S Z x d W 9 0 O y w m c X V v d D t z a X p l J n F 1 b 3 Q 7 L C Z x d W 9 0 O 3 N p b X V s Y X R p b 2 5 f a W Q m c X V v d D s s J n F 1 b 3 Q 7 Y 2 9 t b W 9 k a X R 5 X 2 l k J n F 1 b 3 Q 7 L C Z x d W 9 0 O 2 R l b W F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j A 6 M D c 6 N D k u O T g 0 N D A 2 M V o i I C 8 + P E V u d H J 5 I F R 5 c G U 9 I k Z p b G x D b 2 x 1 b W 5 U e X B l c y I g V m F s d W U 9 I n N B d 0 F E Q U F N R k J R Q U F B Q U F B Q l F N P S I g L z 4 8 R W 5 0 c n k g V H l w Z T 0 i R m l s b E N v b H V t b k 5 h b W V z I i B W Y W x 1 Z T 0 i c 1 s m c X V v d D t p Z C Z x d W 9 0 O y w m c X V v d D t u Y W 1 l J n F 1 b 3 Q 7 L C Z x d W 9 0 O 3 R p b W V f c 3 R h b X A m c X V v d D s s J n F 1 b 3 Q 7 c 3 R h d G U m c X V v d D s s J n F 1 b 3 Q 7 c G V y a W 9 k c 1 9 w Z X J f e W V h c i Z x d W 9 0 O y w m c X V v d D t w b 3 B 1 b G F 0 a W 9 u X 2 d y b 3 d 0 a F 9 y Y X R l J n F 1 b 3 Q 7 L C Z x d W 9 0 O 2 l u d m V z d G 1 l b n R f c m F 0 a W 8 m c X V v d D s s J n F 1 b 3 Q 7 b G F i b 3 V y X 3 N 1 c H B s e V 9 y Z X N w b 2 5 z Z S Z x d W 9 0 O y w m c X V v d D t w c m l j Z V 9 y Z X N w b 2 5 z Z V 9 0 e X B l J n F 1 b 3 Q 7 L C Z x d W 9 0 O 2 1 l b H R f c m V z c G 9 u c 2 V f d H l w Z S Z x d W 9 0 O y w m c X V v d D t j d X J y Z W 5 j e V 9 z e W 1 i b 2 w m c X V v d D s s J n F 1 b 3 Q 7 c X V h b n R p d H l f c 3 l t Y m 9 s J n F 1 b 3 Q 7 L C Z x d W 9 0 O 2 1 l b H Q m c X V v d D s s J n F 1 b 3 Q 7 d X N l c l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N X I J 7 S 1 F 0 s x g / r 8 b S Z j h b x H v 0 F L 2 / H J 5 V F + r o 1 U H I N f A A A A A A 6 A A A A A A g A A I A A A A O a E G 0 h r C f G b N D L Q k 7 B / k m 1 0 B K / U C U p h D Q m N Y A r o k 0 p k U A A A A G L T h x I C V x h o P T + 1 1 9 I / 1 V / t v a n 2 Y / M T o 4 u l w M 8 b u t 6 s B R B G Q l m A B R s i a 9 P 0 2 A r 8 l l g I A w w 1 a i 6 x I s x L X 3 t 6 D T v 1 L Y P + q r 3 f / + K B T a / W a A T D Q A A A A L p L Z E c J H k D m 9 y O G K / M R n L n U L Y m i f e 6 H G F M 4 6 N t h y K 4 R T w 4 E X k / J D I P 7 P n z S Q J j M l N o S m 0 x 3 z P U s S F o Q x R p z g i U = < / D a t a M a s h u p > 
</file>

<file path=customXml/item9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618E6CE-954F-4F1C-874A-EB38D4D20E6E}">
  <ds:schemaRefs/>
</ds:datastoreItem>
</file>

<file path=customXml/itemProps10.xml><?xml version="1.0" encoding="utf-8"?>
<ds:datastoreItem xmlns:ds="http://schemas.openxmlformats.org/officeDocument/2006/customXml" ds:itemID="{2F55375E-BF80-4BB0-B0E3-EE0BDE46FBAE}">
  <ds:schemaRefs/>
</ds:datastoreItem>
</file>

<file path=customXml/itemProps11.xml><?xml version="1.0" encoding="utf-8"?>
<ds:datastoreItem xmlns:ds="http://schemas.openxmlformats.org/officeDocument/2006/customXml" ds:itemID="{CE996994-CD65-4749-96FB-B1E87AD8901A}">
  <ds:schemaRefs/>
</ds:datastoreItem>
</file>

<file path=customXml/itemProps12.xml><?xml version="1.0" encoding="utf-8"?>
<ds:datastoreItem xmlns:ds="http://schemas.openxmlformats.org/officeDocument/2006/customXml" ds:itemID="{17285E65-7EBB-4FC9-8308-EBACE07321E7}">
  <ds:schemaRefs/>
</ds:datastoreItem>
</file>

<file path=customXml/itemProps13.xml><?xml version="1.0" encoding="utf-8"?>
<ds:datastoreItem xmlns:ds="http://schemas.openxmlformats.org/officeDocument/2006/customXml" ds:itemID="{B45836C9-9A01-43EC-8DB0-0407CB22B88C}">
  <ds:schemaRefs/>
</ds:datastoreItem>
</file>

<file path=customXml/itemProps14.xml><?xml version="1.0" encoding="utf-8"?>
<ds:datastoreItem xmlns:ds="http://schemas.openxmlformats.org/officeDocument/2006/customXml" ds:itemID="{9B9703BB-ADBA-481D-9E4B-F9A1617F575D}">
  <ds:schemaRefs/>
</ds:datastoreItem>
</file>

<file path=customXml/itemProps15.xml><?xml version="1.0" encoding="utf-8"?>
<ds:datastoreItem xmlns:ds="http://schemas.openxmlformats.org/officeDocument/2006/customXml" ds:itemID="{5780E6A1-9E0A-474F-9CE3-FB2128B5152E}">
  <ds:schemaRefs/>
</ds:datastoreItem>
</file>

<file path=customXml/itemProps16.xml><?xml version="1.0" encoding="utf-8"?>
<ds:datastoreItem xmlns:ds="http://schemas.openxmlformats.org/officeDocument/2006/customXml" ds:itemID="{7DC04684-E1D1-40A2-BF53-1BC7B9113464}">
  <ds:schemaRefs/>
</ds:datastoreItem>
</file>

<file path=customXml/itemProps17.xml><?xml version="1.0" encoding="utf-8"?>
<ds:datastoreItem xmlns:ds="http://schemas.openxmlformats.org/officeDocument/2006/customXml" ds:itemID="{CAD2EB3A-D9F1-4DA2-BB83-59A202A2862D}">
  <ds:schemaRefs/>
</ds:datastoreItem>
</file>

<file path=customXml/itemProps18.xml><?xml version="1.0" encoding="utf-8"?>
<ds:datastoreItem xmlns:ds="http://schemas.openxmlformats.org/officeDocument/2006/customXml" ds:itemID="{4ECD0FA5-FAD6-4688-A295-63B7C630C83C}">
  <ds:schemaRefs/>
</ds:datastoreItem>
</file>

<file path=customXml/itemProps19.xml><?xml version="1.0" encoding="utf-8"?>
<ds:datastoreItem xmlns:ds="http://schemas.openxmlformats.org/officeDocument/2006/customXml" ds:itemID="{0C97D37A-4358-4D6B-9177-D79C596F50E0}">
  <ds:schemaRefs/>
</ds:datastoreItem>
</file>

<file path=customXml/itemProps2.xml><?xml version="1.0" encoding="utf-8"?>
<ds:datastoreItem xmlns:ds="http://schemas.openxmlformats.org/officeDocument/2006/customXml" ds:itemID="{BD3BCCCB-96BC-4FA2-B021-EE572606497D}">
  <ds:schemaRefs/>
</ds:datastoreItem>
</file>

<file path=customXml/itemProps20.xml><?xml version="1.0" encoding="utf-8"?>
<ds:datastoreItem xmlns:ds="http://schemas.openxmlformats.org/officeDocument/2006/customXml" ds:itemID="{6E846A92-93D3-4DA0-A9A4-B7D7ECD53EBA}">
  <ds:schemaRefs/>
</ds:datastoreItem>
</file>

<file path=customXml/itemProps21.xml><?xml version="1.0" encoding="utf-8"?>
<ds:datastoreItem xmlns:ds="http://schemas.openxmlformats.org/officeDocument/2006/customXml" ds:itemID="{041DD981-3337-4131-8EC3-F99405068682}">
  <ds:schemaRefs/>
</ds:datastoreItem>
</file>

<file path=customXml/itemProps3.xml><?xml version="1.0" encoding="utf-8"?>
<ds:datastoreItem xmlns:ds="http://schemas.openxmlformats.org/officeDocument/2006/customXml" ds:itemID="{715B5BFD-2C23-40B9-8588-D5257464A392}">
  <ds:schemaRefs/>
</ds:datastoreItem>
</file>

<file path=customXml/itemProps4.xml><?xml version="1.0" encoding="utf-8"?>
<ds:datastoreItem xmlns:ds="http://schemas.openxmlformats.org/officeDocument/2006/customXml" ds:itemID="{374E6015-2D0D-41E7-A590-0710DFDB4394}">
  <ds:schemaRefs/>
</ds:datastoreItem>
</file>

<file path=customXml/itemProps5.xml><?xml version="1.0" encoding="utf-8"?>
<ds:datastoreItem xmlns:ds="http://schemas.openxmlformats.org/officeDocument/2006/customXml" ds:itemID="{B0141691-F927-4319-9A5D-A5C22CD5FD68}">
  <ds:schemaRefs/>
</ds:datastoreItem>
</file>

<file path=customXml/itemProps6.xml><?xml version="1.0" encoding="utf-8"?>
<ds:datastoreItem xmlns:ds="http://schemas.openxmlformats.org/officeDocument/2006/customXml" ds:itemID="{36999349-E8F4-401F-AF98-239D6845E2C8}">
  <ds:schemaRefs/>
</ds:datastoreItem>
</file>

<file path=customXml/itemProps7.xml><?xml version="1.0" encoding="utf-8"?>
<ds:datastoreItem xmlns:ds="http://schemas.openxmlformats.org/officeDocument/2006/customXml" ds:itemID="{168519C6-8F1C-4C90-B257-69D9F4B3714D}">
  <ds:schemaRefs/>
</ds:datastoreItem>
</file>

<file path=customXml/itemProps8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945A5CCA-A5E4-44E5-9BE5-E8FCB51F2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2024-03-23T20:16:25Z</dcterms:modified>
</cp:coreProperties>
</file>