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visions Table 2= sigmoid func" sheetId="2" r:id="rId5"/>
    <sheet state="visible" name="Revisions Table 2 Pretrained Da" sheetId="3" r:id="rId6"/>
  </sheets>
  <definedNames/>
  <calcPr/>
</workbook>
</file>

<file path=xl/sharedStrings.xml><?xml version="1.0" encoding="utf-8"?>
<sst xmlns="http://schemas.openxmlformats.org/spreadsheetml/2006/main" count="134" uniqueCount="30">
  <si>
    <r>
      <rPr>
        <rFont val="Times New Roman"/>
        <b/>
        <color theme="1"/>
      </rPr>
      <t xml:space="preserve">Table 2. </t>
    </r>
    <r>
      <rPr>
        <rFont val="Times New Roman"/>
        <b val="0"/>
        <color theme="1"/>
      </rPr>
      <t>Results of image combinations for prediction of FM</t>
    </r>
  </si>
  <si>
    <t>Method</t>
  </si>
  <si>
    <t>Statistical Measures</t>
  </si>
  <si>
    <t>B</t>
  </si>
  <si>
    <t>A</t>
  </si>
  <si>
    <t>Q</t>
  </si>
  <si>
    <t>BA</t>
  </si>
  <si>
    <t>BQ</t>
  </si>
  <si>
    <t>AQ</t>
  </si>
  <si>
    <t>BAQ</t>
  </si>
  <si>
    <t>Average</t>
  </si>
  <si>
    <t>K-Folds (K = 5) Cross Validation</t>
  </si>
  <si>
    <t>MAE</t>
  </si>
  <si>
    <t>MSE</t>
  </si>
  <si>
    <t>RSME</t>
  </si>
  <si>
    <t>MAPE</t>
  </si>
  <si>
    <r>
      <rPr>
        <rFont val="Times New Roman"/>
        <b/>
        <color theme="1"/>
      </rPr>
      <t>Table 3.</t>
    </r>
    <r>
      <rPr>
        <rFont val="Times New Roman"/>
        <b val="0"/>
        <color theme="1"/>
      </rPr>
      <t xml:space="preserve"> Results of image combinations for prediction of FFM</t>
    </r>
  </si>
  <si>
    <t>AUGMENT = 5</t>
  </si>
  <si>
    <r>
      <rPr>
        <rFont val="Times New Roman"/>
        <b/>
        <color theme="1"/>
      </rPr>
      <t xml:space="preserve">Table 2. </t>
    </r>
    <r>
      <rPr>
        <rFont val="Times New Roman"/>
        <b val="0"/>
        <color theme="1"/>
      </rPr>
      <t>Results of image combinations for prediction of FM</t>
    </r>
  </si>
  <si>
    <t>RMSE</t>
  </si>
  <si>
    <r>
      <rPr>
        <rFont val="Times New Roman"/>
        <b/>
        <color theme="1"/>
      </rPr>
      <t>Table 3.</t>
    </r>
    <r>
      <rPr>
        <rFont val="Times New Roman"/>
        <b val="0"/>
        <color theme="1"/>
      </rPr>
      <t xml:space="preserve"> Results of image combinations for prediction of FFM</t>
    </r>
  </si>
  <si>
    <t xml:space="preserve">* applied a sigmoid normalization function- A and BQ model have better results than BAQ for predicting FM right now </t>
  </si>
  <si>
    <t xml:space="preserve">* run the model with augmentation = 5- model runs signicantly slower ~ 14 minutes for 1 body part, 18 for 2 body parts and estimate for 3 body parts </t>
  </si>
  <si>
    <t>AUGMENT = 0</t>
  </si>
  <si>
    <r>
      <rPr>
        <rFont val="Times New Roman"/>
        <b/>
        <color theme="1"/>
      </rPr>
      <t xml:space="preserve">Table 2. </t>
    </r>
    <r>
      <rPr>
        <rFont val="Times New Roman"/>
        <b val="0"/>
        <color theme="1"/>
      </rPr>
      <t>Results of image combinations for prediction of FM</t>
    </r>
  </si>
  <si>
    <r>
      <rPr>
        <rFont val="Times New Roman"/>
        <b/>
        <color theme="1"/>
      </rPr>
      <t>Table 3.</t>
    </r>
    <r>
      <rPr>
        <rFont val="Times New Roman"/>
        <b val="0"/>
        <color theme="1"/>
      </rPr>
      <t xml:space="preserve"> Results of image combinations for prediction of FFM</t>
    </r>
  </si>
  <si>
    <r>
      <rPr>
        <rFont val="Times New Roman"/>
        <b/>
        <color theme="1"/>
      </rPr>
      <t xml:space="preserve">Table 2. </t>
    </r>
    <r>
      <rPr>
        <rFont val="Times New Roman"/>
        <b val="0"/>
        <color theme="1"/>
      </rPr>
      <t>Results of image combinations for prediction of FM</t>
    </r>
  </si>
  <si>
    <r>
      <rPr>
        <rFont val="Times New Roman"/>
        <b/>
        <color theme="1"/>
      </rPr>
      <t>Table 3.</t>
    </r>
    <r>
      <rPr>
        <rFont val="Times New Roman"/>
        <b val="0"/>
        <color theme="1"/>
      </rPr>
      <t xml:space="preserve"> Results of image combinations for prediction of FFM</t>
    </r>
  </si>
  <si>
    <t xml:space="preserve">* using dataloader form MedMNIST paper- pretrained model (224 x 224 model structure) </t>
  </si>
  <si>
    <t xml:space="preserve">* trained via epochs = 100, with learning rate = 0.001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</si>
</sst>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</font>
    <font>
      <i/>
      <color theme="1"/>
      <name val="Times New Roman"/>
    </font>
    <font>
      <color theme="1"/>
      <name val="Times New Roman"/>
    </font>
    <font>
      <sz val="11.0"/>
      <color rgb="FFE3E3E3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4" numFmtId="10" xfId="0" applyAlignment="1" applyBorder="1" applyFont="1" applyNumberFormat="1">
      <alignment horizontal="center" vertical="bottom"/>
    </xf>
    <xf borderId="1" fillId="0" fontId="4" numFmtId="9" xfId="0" applyAlignment="1" applyBorder="1" applyFont="1" applyNumberFormat="1">
      <alignment horizontal="center" vertical="bottom"/>
    </xf>
    <xf borderId="1" fillId="0" fontId="4" numFmtId="10" xfId="0" applyAlignment="1" applyBorder="1" applyFont="1" applyNumberFormat="1">
      <alignment vertical="bottom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10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3" t="s">
        <v>12</v>
      </c>
      <c r="C3" s="7">
        <v>0.0512</v>
      </c>
      <c r="D3" s="7">
        <v>0.051</v>
      </c>
      <c r="E3" s="7">
        <v>0.0653</v>
      </c>
      <c r="F3" s="7">
        <v>0.0609</v>
      </c>
      <c r="G3" s="7">
        <v>0.0718</v>
      </c>
      <c r="H3" s="7">
        <v>0.0551</v>
      </c>
      <c r="I3" s="7">
        <v>0.0486</v>
      </c>
      <c r="J3" s="8">
        <f t="shared" ref="J3:J6" si="1">AVERAGE(C3:I3)</f>
        <v>0.0577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3" t="s">
        <v>13</v>
      </c>
      <c r="C4" s="7">
        <v>0.0037</v>
      </c>
      <c r="D4" s="7">
        <v>0.0039</v>
      </c>
      <c r="E4" s="7">
        <v>0.0061</v>
      </c>
      <c r="F4" s="7">
        <v>0.0058</v>
      </c>
      <c r="G4" s="7">
        <v>0.0077</v>
      </c>
      <c r="H4" s="7">
        <v>0.0048</v>
      </c>
      <c r="I4" s="7">
        <v>0.0035</v>
      </c>
      <c r="J4" s="8">
        <f t="shared" si="1"/>
        <v>0.005071428571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3" t="s">
        <v>14</v>
      </c>
      <c r="C5" s="7">
        <v>0.0611</v>
      </c>
      <c r="D5" s="7">
        <v>0.0622</v>
      </c>
      <c r="E5" s="7">
        <v>0.0778</v>
      </c>
      <c r="F5" s="7">
        <v>0.0763</v>
      </c>
      <c r="G5" s="7">
        <v>0.0877</v>
      </c>
      <c r="H5" s="7">
        <v>0.0693</v>
      </c>
      <c r="I5" s="7">
        <v>0.059</v>
      </c>
      <c r="J5" s="8">
        <f t="shared" si="1"/>
        <v>0.07048571429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3" t="s">
        <v>15</v>
      </c>
      <c r="C6" s="10">
        <v>0.3305</v>
      </c>
      <c r="D6" s="10">
        <v>0.3072</v>
      </c>
      <c r="E6" s="11">
        <v>0.44</v>
      </c>
      <c r="F6" s="10">
        <v>0.3127</v>
      </c>
      <c r="G6" s="10">
        <v>0.4136</v>
      </c>
      <c r="H6" s="10">
        <v>0.2922</v>
      </c>
      <c r="I6" s="10">
        <v>0.2924</v>
      </c>
      <c r="J6" s="12">
        <f t="shared" si="1"/>
        <v>0.3412285714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16</v>
      </c>
      <c r="B8" s="2"/>
      <c r="C8" s="2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</v>
      </c>
      <c r="B9" s="3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5" t="s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11</v>
      </c>
      <c r="B10" s="3" t="s">
        <v>12</v>
      </c>
      <c r="C10" s="7">
        <v>0.3837</v>
      </c>
      <c r="D10" s="7">
        <v>0.2898</v>
      </c>
      <c r="E10" s="7">
        <v>0.3594</v>
      </c>
      <c r="F10" s="7">
        <v>0.3881</v>
      </c>
      <c r="G10" s="7">
        <v>0.5035</v>
      </c>
      <c r="H10" s="7">
        <v>0.4893</v>
      </c>
      <c r="I10" s="7">
        <v>0.5048</v>
      </c>
      <c r="J10" s="8">
        <f t="shared" ref="J10:J13" si="2">AVERAGE(C10:I10)</f>
        <v>0.4169428571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3" t="s">
        <v>13</v>
      </c>
      <c r="C11" s="7">
        <v>0.2507</v>
      </c>
      <c r="D11" s="7">
        <v>0.1346</v>
      </c>
      <c r="E11" s="7">
        <v>0.1822</v>
      </c>
      <c r="F11" s="7">
        <v>0.2152</v>
      </c>
      <c r="G11" s="7">
        <v>0.3438</v>
      </c>
      <c r="H11" s="7">
        <v>0.4064</v>
      </c>
      <c r="I11" s="7">
        <v>0.3533</v>
      </c>
      <c r="J11" s="8">
        <f t="shared" si="2"/>
        <v>0.2694571429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3" t="s">
        <v>14</v>
      </c>
      <c r="C12" s="7">
        <v>0.5008</v>
      </c>
      <c r="D12" s="7">
        <v>0.3669</v>
      </c>
      <c r="E12" s="7">
        <v>0.4268</v>
      </c>
      <c r="F12" s="7">
        <v>0.4639</v>
      </c>
      <c r="G12" s="7">
        <v>0.5863</v>
      </c>
      <c r="H12" s="7">
        <v>0.6375</v>
      </c>
      <c r="I12" s="7">
        <v>0.5944</v>
      </c>
      <c r="J12" s="8">
        <f t="shared" si="2"/>
        <v>0.5109428571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3" t="s">
        <v>15</v>
      </c>
      <c r="C13" s="10">
        <v>0.2101</v>
      </c>
      <c r="D13" s="10">
        <v>0.1578</v>
      </c>
      <c r="E13" s="10">
        <v>0.188</v>
      </c>
      <c r="F13" s="10">
        <v>0.198</v>
      </c>
      <c r="G13" s="10">
        <v>0.2483</v>
      </c>
      <c r="H13" s="10">
        <v>0.2696</v>
      </c>
      <c r="I13" s="10">
        <v>0.2456</v>
      </c>
      <c r="J13" s="12">
        <f t="shared" si="2"/>
        <v>0.2167714286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15.38"/>
  </cols>
  <sheetData>
    <row r="1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11</v>
      </c>
      <c r="B4" s="3" t="s">
        <v>12</v>
      </c>
      <c r="C4" s="14">
        <v>0.0301</v>
      </c>
      <c r="D4" s="14">
        <v>0.0167</v>
      </c>
      <c r="E4" s="14">
        <v>0.0167</v>
      </c>
      <c r="F4" s="14">
        <v>0.0492</v>
      </c>
      <c r="G4" s="15">
        <v>0.0179</v>
      </c>
      <c r="H4" s="14">
        <v>0.0179</v>
      </c>
      <c r="I4" s="14">
        <v>0.0145</v>
      </c>
      <c r="J4" s="8">
        <f t="shared" ref="J4:J7" si="1">AVERAGE(C4:I4)</f>
        <v>0.02328571429</v>
      </c>
      <c r="K4" s="2">
        <f t="shared" ref="K4:K7" si="2">STDEV(C4:I4)</f>
        <v>0.01251618</v>
      </c>
      <c r="L4" s="1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3" t="s">
        <v>13</v>
      </c>
      <c r="C5" s="14">
        <v>0.0011</v>
      </c>
      <c r="D5" s="14">
        <v>4.0E-4</v>
      </c>
      <c r="E5" s="14">
        <v>0.0039</v>
      </c>
      <c r="F5" s="14">
        <v>0.0051</v>
      </c>
      <c r="G5" s="15">
        <v>9.0E-4</v>
      </c>
      <c r="H5" s="14">
        <v>5.0E-4</v>
      </c>
      <c r="I5" s="14">
        <v>3.0E-4</v>
      </c>
      <c r="J5" s="8">
        <f t="shared" si="1"/>
        <v>0.001742857143</v>
      </c>
      <c r="K5" s="2">
        <f t="shared" si="2"/>
        <v>0.001935507808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5" t="s">
        <v>19</v>
      </c>
      <c r="C6" s="14">
        <v>0.0338</v>
      </c>
      <c r="D6" s="14">
        <v>0.0207</v>
      </c>
      <c r="E6" s="14">
        <v>0.0197</v>
      </c>
      <c r="F6" s="14">
        <v>0.0599</v>
      </c>
      <c r="G6" s="15">
        <v>0.0312</v>
      </c>
      <c r="H6" s="14">
        <v>0.0224</v>
      </c>
      <c r="I6" s="14">
        <v>0.0183</v>
      </c>
      <c r="J6" s="8">
        <f t="shared" si="1"/>
        <v>0.02942857143</v>
      </c>
      <c r="K6" s="2">
        <f t="shared" si="2"/>
        <v>0.01469032724</v>
      </c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/>
      <c r="B7" s="3" t="s">
        <v>15</v>
      </c>
      <c r="C7" s="16">
        <v>0.05483</v>
      </c>
      <c r="D7" s="16">
        <v>0.0306</v>
      </c>
      <c r="E7" s="16">
        <v>0.0311</v>
      </c>
      <c r="F7" s="16">
        <v>0.06372</v>
      </c>
      <c r="G7" s="10">
        <v>0.0435</v>
      </c>
      <c r="H7" s="16">
        <v>0.0329</v>
      </c>
      <c r="I7" s="16">
        <v>0.026485</v>
      </c>
      <c r="J7" s="12">
        <f t="shared" si="1"/>
        <v>0.04044785714</v>
      </c>
      <c r="K7" s="2">
        <f t="shared" si="2"/>
        <v>0.01410702244</v>
      </c>
      <c r="L7" s="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20</v>
      </c>
      <c r="B9" s="2"/>
      <c r="C9" s="2"/>
      <c r="D9" s="2"/>
      <c r="E9" s="2"/>
      <c r="F9" s="2"/>
      <c r="G9" s="2"/>
      <c r="H9" s="2"/>
      <c r="I9" s="2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</v>
      </c>
      <c r="B10" s="3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5" t="s">
        <v>10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11</v>
      </c>
      <c r="B11" s="3" t="s">
        <v>12</v>
      </c>
      <c r="C11" s="14">
        <v>0.046</v>
      </c>
      <c r="D11" s="14">
        <v>0.0378</v>
      </c>
      <c r="E11" s="14">
        <v>0.0627</v>
      </c>
      <c r="F11" s="14">
        <v>0.0551</v>
      </c>
      <c r="G11" s="14">
        <v>0.0905</v>
      </c>
      <c r="H11" s="14">
        <v>0.0843</v>
      </c>
      <c r="I11" s="14">
        <v>0.0749</v>
      </c>
      <c r="J11" s="8">
        <f t="shared" ref="J11:J14" si="3">AVERAGE(C11:I11)</f>
        <v>0.06447142857</v>
      </c>
      <c r="K11" s="2">
        <f t="shared" ref="K11:K14" si="4">STDEV(C11:I11)</f>
        <v>0.01967627288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3" t="s">
        <v>13</v>
      </c>
      <c r="C12" s="14">
        <v>0.0031</v>
      </c>
      <c r="D12" s="14">
        <v>0.0041</v>
      </c>
      <c r="E12" s="14">
        <v>0.0064</v>
      </c>
      <c r="F12" s="14">
        <v>0.0048</v>
      </c>
      <c r="G12" s="14">
        <v>0.0098</v>
      </c>
      <c r="H12" s="14">
        <v>0.0084</v>
      </c>
      <c r="I12" s="14">
        <v>0.0073</v>
      </c>
      <c r="J12" s="8">
        <f t="shared" si="3"/>
        <v>0.006271428571</v>
      </c>
      <c r="K12" s="2">
        <f t="shared" si="4"/>
        <v>0.002415032288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3" t="s">
        <v>14</v>
      </c>
      <c r="C13" s="14">
        <v>0.0561</v>
      </c>
      <c r="D13" s="14">
        <v>0.0486</v>
      </c>
      <c r="E13" s="14">
        <v>0.0801</v>
      </c>
      <c r="F13" s="14">
        <v>0.0693</v>
      </c>
      <c r="G13" s="14">
        <v>0.0993</v>
      </c>
      <c r="H13" s="14">
        <v>0.0918</v>
      </c>
      <c r="I13" s="14">
        <v>0.0854</v>
      </c>
      <c r="J13" s="8">
        <f t="shared" si="3"/>
        <v>0.0758</v>
      </c>
      <c r="K13" s="2">
        <f t="shared" si="4"/>
        <v>0.01865958199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3" t="s">
        <v>15</v>
      </c>
      <c r="C14" s="16">
        <v>0.05255</v>
      </c>
      <c r="D14" s="16">
        <v>0.0462</v>
      </c>
      <c r="E14" s="16">
        <v>0.07325</v>
      </c>
      <c r="F14" s="16">
        <v>0.0641</v>
      </c>
      <c r="G14" s="16">
        <v>0.1009</v>
      </c>
      <c r="H14" s="16">
        <v>0.0939</v>
      </c>
      <c r="I14" s="16">
        <v>0.08396</v>
      </c>
      <c r="J14" s="12">
        <f t="shared" si="3"/>
        <v>0.07355142857</v>
      </c>
      <c r="K14" s="2">
        <f t="shared" si="4"/>
        <v>0.02061119472</v>
      </c>
      <c r="L14" s="2"/>
      <c r="M14" s="1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8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8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</v>
      </c>
      <c r="B21" s="3" t="s">
        <v>2</v>
      </c>
      <c r="C21" s="19" t="s">
        <v>3</v>
      </c>
      <c r="D21" s="19" t="s">
        <v>4</v>
      </c>
      <c r="E21" s="19" t="s">
        <v>5</v>
      </c>
      <c r="F21" s="19" t="s">
        <v>6</v>
      </c>
      <c r="G21" s="19" t="s">
        <v>7</v>
      </c>
      <c r="H21" s="19" t="s">
        <v>8</v>
      </c>
      <c r="I21" s="19" t="s">
        <v>9</v>
      </c>
      <c r="J21" s="5" t="s">
        <v>10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11</v>
      </c>
      <c r="B22" s="3" t="s">
        <v>12</v>
      </c>
      <c r="C22" s="14">
        <v>0.0252</v>
      </c>
      <c r="D22" s="14">
        <v>0.0267</v>
      </c>
      <c r="E22" s="14">
        <v>0.0172</v>
      </c>
      <c r="F22" s="14">
        <v>0.0142</v>
      </c>
      <c r="G22" s="14">
        <v>0.0137</v>
      </c>
      <c r="H22" s="14">
        <v>0.0217</v>
      </c>
      <c r="I22" s="14">
        <v>0.0147</v>
      </c>
      <c r="J22" s="8">
        <f t="shared" ref="J22:J25" si="5">AVERAGE(C22:I22)</f>
        <v>0.01905714286</v>
      </c>
      <c r="K22" s="2">
        <f t="shared" ref="K22:K25" si="6">STDEV(C22:I22)</f>
        <v>0.005444525429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/>
      <c r="B23" s="3" t="s">
        <v>13</v>
      </c>
      <c r="C23" s="14">
        <v>0.001</v>
      </c>
      <c r="D23" s="14">
        <v>9.0E-4</v>
      </c>
      <c r="E23" s="14">
        <v>4.0E-4</v>
      </c>
      <c r="F23" s="14">
        <v>6.0E-4</v>
      </c>
      <c r="G23" s="14">
        <v>0.0012</v>
      </c>
      <c r="H23" s="14">
        <v>6.0E-4</v>
      </c>
      <c r="I23" s="14">
        <v>3.0E-4</v>
      </c>
      <c r="J23" s="8">
        <f t="shared" si="5"/>
        <v>0.0007142857143</v>
      </c>
      <c r="K23" s="2">
        <f t="shared" si="6"/>
        <v>0.0003287784027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/>
      <c r="B24" s="3" t="s">
        <v>14</v>
      </c>
      <c r="C24" s="14">
        <v>0.0309</v>
      </c>
      <c r="D24" s="14">
        <v>0.0307</v>
      </c>
      <c r="E24" s="14">
        <v>0.0202</v>
      </c>
      <c r="F24" s="14">
        <v>0.0262</v>
      </c>
      <c r="G24" s="14">
        <v>0.034</v>
      </c>
      <c r="H24" s="14">
        <v>0.0251</v>
      </c>
      <c r="I24" s="14">
        <v>0.0188</v>
      </c>
      <c r="J24" s="8">
        <f t="shared" si="5"/>
        <v>0.02655714286</v>
      </c>
      <c r="K24" s="2">
        <f t="shared" si="6"/>
        <v>0.00569000795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/>
      <c r="B25" s="3" t="s">
        <v>15</v>
      </c>
      <c r="C25" s="16">
        <v>0.04659</v>
      </c>
      <c r="D25" s="16">
        <v>0.0496</v>
      </c>
      <c r="E25" s="16">
        <v>0.0319</v>
      </c>
      <c r="F25" s="16">
        <v>0.03438</v>
      </c>
      <c r="G25" s="16">
        <v>0.0457</v>
      </c>
      <c r="H25" s="16">
        <v>0.04025</v>
      </c>
      <c r="I25" s="16">
        <v>0.0267</v>
      </c>
      <c r="J25" s="12">
        <f t="shared" si="5"/>
        <v>0.03930285714</v>
      </c>
      <c r="K25" s="2">
        <f t="shared" si="6"/>
        <v>0.008552026493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25</v>
      </c>
      <c r="B27" s="2"/>
      <c r="C27" s="2"/>
      <c r="D27" s="2"/>
      <c r="E27" s="2"/>
      <c r="F27" s="2"/>
      <c r="G27" s="2"/>
      <c r="H27" s="2"/>
      <c r="I27" s="2"/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</v>
      </c>
      <c r="B28" s="3" t="s">
        <v>2</v>
      </c>
      <c r="C28" s="19" t="s">
        <v>3</v>
      </c>
      <c r="D28" s="19" t="s">
        <v>4</v>
      </c>
      <c r="E28" s="19" t="s">
        <v>5</v>
      </c>
      <c r="F28" s="19" t="s">
        <v>6</v>
      </c>
      <c r="G28" s="19" t="s">
        <v>7</v>
      </c>
      <c r="H28" s="19" t="s">
        <v>8</v>
      </c>
      <c r="I28" s="19" t="s">
        <v>9</v>
      </c>
      <c r="J28" s="5" t="s">
        <v>10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11</v>
      </c>
      <c r="B29" s="3" t="s">
        <v>12</v>
      </c>
      <c r="C29" s="14">
        <v>0.0343</v>
      </c>
      <c r="D29" s="14">
        <v>0.0278</v>
      </c>
      <c r="E29" s="14">
        <v>0.0937</v>
      </c>
      <c r="F29" s="14">
        <v>0.0409</v>
      </c>
      <c r="G29" s="14">
        <v>0.0459</v>
      </c>
      <c r="H29" s="14">
        <v>0.0541</v>
      </c>
      <c r="I29" s="14">
        <v>0.1591</v>
      </c>
      <c r="J29" s="8">
        <f t="shared" ref="J29:J32" si="7">AVERAGE(C29:I29)</f>
        <v>0.06511428571</v>
      </c>
      <c r="K29" s="2">
        <f t="shared" ref="K29:K32" si="8">STDEV(C29:I29)</f>
        <v>0.04667113414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/>
      <c r="B30" s="3" t="s">
        <v>13</v>
      </c>
      <c r="C30" s="14">
        <v>0.0018</v>
      </c>
      <c r="D30" s="14">
        <v>0.0018</v>
      </c>
      <c r="E30" s="14">
        <v>0.0105</v>
      </c>
      <c r="F30" s="14">
        <v>0.0031</v>
      </c>
      <c r="G30" s="14">
        <v>0.0035</v>
      </c>
      <c r="H30" s="14">
        <v>0.0048</v>
      </c>
      <c r="I30" s="14">
        <v>0.0388</v>
      </c>
      <c r="J30" s="8">
        <f t="shared" si="7"/>
        <v>0.009185714286</v>
      </c>
      <c r="K30" s="2">
        <f t="shared" si="8"/>
        <v>0.01339420628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/>
      <c r="B31" s="3" t="s">
        <v>14</v>
      </c>
      <c r="C31" s="14">
        <v>0.0433</v>
      </c>
      <c r="D31" s="14">
        <v>0.0419</v>
      </c>
      <c r="E31" s="14">
        <v>0.1024</v>
      </c>
      <c r="F31" s="14">
        <v>0.0557</v>
      </c>
      <c r="G31" s="14">
        <v>0.0589</v>
      </c>
      <c r="H31" s="14">
        <v>0.0696</v>
      </c>
      <c r="I31" s="14">
        <v>0.1971</v>
      </c>
      <c r="J31" s="8">
        <f t="shared" si="7"/>
        <v>0.08127142857</v>
      </c>
      <c r="K31" s="2">
        <f t="shared" si="8"/>
        <v>0.05499274844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/>
      <c r="B32" s="3" t="s">
        <v>15</v>
      </c>
      <c r="C32" s="16">
        <v>0.03989</v>
      </c>
      <c r="D32" s="16">
        <v>0.03298</v>
      </c>
      <c r="E32" s="16">
        <v>0.1043</v>
      </c>
      <c r="F32" s="16">
        <v>0.04808</v>
      </c>
      <c r="G32" s="16">
        <v>0.053227</v>
      </c>
      <c r="H32" s="16">
        <v>0.06373</v>
      </c>
      <c r="I32" s="16">
        <v>0.1785</v>
      </c>
      <c r="J32" s="12">
        <f t="shared" si="7"/>
        <v>0.07438671429</v>
      </c>
      <c r="K32" s="2">
        <f t="shared" si="8"/>
        <v>0.05146562363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15.38"/>
  </cols>
  <sheetData>
    <row r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3" t="s">
        <v>12</v>
      </c>
      <c r="C3" s="14"/>
      <c r="D3" s="7"/>
      <c r="E3" s="7"/>
      <c r="F3" s="14"/>
      <c r="G3" s="14"/>
      <c r="H3" s="7"/>
      <c r="I3" s="14"/>
      <c r="J3" s="8" t="str">
        <f t="shared" ref="J3:J6" si="1">AVERAGE(C3:I3)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3" t="s">
        <v>13</v>
      </c>
      <c r="C4" s="14"/>
      <c r="D4" s="7"/>
      <c r="E4" s="7"/>
      <c r="F4" s="14"/>
      <c r="G4" s="14"/>
      <c r="H4" s="7"/>
      <c r="I4" s="14"/>
      <c r="J4" s="8" t="str">
        <f t="shared" si="1"/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3" t="s">
        <v>14</v>
      </c>
      <c r="C5" s="14"/>
      <c r="D5" s="7"/>
      <c r="E5" s="7"/>
      <c r="F5" s="14"/>
      <c r="G5" s="14"/>
      <c r="H5" s="7"/>
      <c r="I5" s="14"/>
      <c r="J5" s="8" t="str">
        <f t="shared" si="1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3" t="s">
        <v>15</v>
      </c>
      <c r="C6" s="16"/>
      <c r="D6" s="10"/>
      <c r="E6" s="11"/>
      <c r="F6" s="16"/>
      <c r="G6" s="16"/>
      <c r="H6" s="10"/>
      <c r="I6" s="16"/>
      <c r="J6" s="8" t="str">
        <f t="shared" si="1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27</v>
      </c>
      <c r="B8" s="2"/>
      <c r="C8" s="2"/>
      <c r="D8" s="2"/>
      <c r="E8" s="2"/>
      <c r="F8" s="2"/>
      <c r="G8" s="2"/>
      <c r="H8" s="2"/>
      <c r="I8" s="2"/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</v>
      </c>
      <c r="B9" s="3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5" t="s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11</v>
      </c>
      <c r="B10" s="3" t="s">
        <v>12</v>
      </c>
      <c r="C10" s="14"/>
      <c r="D10" s="14"/>
      <c r="E10" s="7"/>
      <c r="F10" s="14"/>
      <c r="G10" s="14"/>
      <c r="H10" s="14"/>
      <c r="I10" s="14"/>
      <c r="J10" s="8" t="str">
        <f t="shared" ref="J10:J13" si="2">AVERAGE(C10:I10)</f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3" t="s">
        <v>13</v>
      </c>
      <c r="C11" s="14"/>
      <c r="D11" s="14"/>
      <c r="E11" s="7"/>
      <c r="F11" s="14"/>
      <c r="G11" s="14"/>
      <c r="H11" s="14"/>
      <c r="I11" s="14"/>
      <c r="J11" s="8" t="str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3" t="s">
        <v>14</v>
      </c>
      <c r="C12" s="14"/>
      <c r="D12" s="14"/>
      <c r="E12" s="7"/>
      <c r="F12" s="14"/>
      <c r="G12" s="14"/>
      <c r="H12" s="14"/>
      <c r="I12" s="14"/>
      <c r="J12" s="8" t="str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3" t="s">
        <v>15</v>
      </c>
      <c r="C13" s="16"/>
      <c r="D13" s="16"/>
      <c r="E13" s="10"/>
      <c r="F13" s="16"/>
      <c r="G13" s="16"/>
      <c r="H13" s="16"/>
      <c r="I13" s="16"/>
      <c r="J13" s="8" t="str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8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8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