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IS Messages" sheetId="1" state="visible" r:id="rId2"/>
    <sheet name="AIS Type8 SubMessages" sheetId="2" state="visible" r:id="rId3"/>
    <sheet name="Sheet2" sheetId="3" state="visible" r:id="rId4"/>
    <sheet name="Sheet3"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<sst xmlns="http://schemas.openxmlformats.org/spreadsheetml/2006/main" count="1903" uniqueCount="752">
  <si>
    <t xml:space="preserve">Start</t>
  </si>
  <si>
    <t xml:space="preserve">End</t>
  </si>
  <si>
    <t xml:space="preserve">Bits</t>
  </si>
  <si>
    <t xml:space="preserve">Name</t>
  </si>
  <si>
    <t xml:space="preserve">Field</t>
  </si>
  <si>
    <t xml:space="preserve">Type</t>
  </si>
  <si>
    <t xml:space="preserve">Description</t>
  </si>
  <si>
    <t xml:space="preserve">MSG</t>
  </si>
  <si>
    <t xml:space="preserve">1-3</t>
  </si>
  <si>
    <t xml:space="preserve">Position Report Class A</t>
  </si>
  <si>
    <t xml:space="preserve">Message Type</t>
  </si>
  <si>
    <t xml:space="preserve">type</t>
  </si>
  <si>
    <t xml:space="preserve">u</t>
  </si>
  <si>
    <t xml:space="preserve">Constant: 1-3</t>
  </si>
  <si>
    <t xml:space="preserve">Repeat Indicator</t>
  </si>
  <si>
    <t xml:space="preserve">repeat</t>
  </si>
  <si>
    <t xml:space="preserve">Message repeat count</t>
  </si>
  <si>
    <t xml:space="preserve">MMSI</t>
  </si>
  <si>
    <t xml:space="preserve">mmsi</t>
  </si>
  <si>
    <t xml:space="preserve">9 decimal digits</t>
  </si>
  <si>
    <t xml:space="preserve">Navigation Status</t>
  </si>
  <si>
    <t xml:space="preserve">status</t>
  </si>
  <si>
    <t xml:space="preserve">e</t>
  </si>
  <si>
    <t xml:space="preserve">See "Navigation Status"</t>
  </si>
  <si>
    <t xml:space="preserve">Rate of Turn (ROT)</t>
  </si>
  <si>
    <t xml:space="preserve">turn</t>
  </si>
  <si>
    <t xml:space="preserve">I3</t>
  </si>
  <si>
    <t xml:space="preserve">See below</t>
  </si>
  <si>
    <t xml:space="preserve">Speed Over Ground (SOG)</t>
  </si>
  <si>
    <t xml:space="preserve">speed</t>
  </si>
  <si>
    <t xml:space="preserve">U1</t>
  </si>
  <si>
    <t xml:space="preserve">Position Accuracy</t>
  </si>
  <si>
    <t xml:space="preserve">accuracy</t>
  </si>
  <si>
    <t xml:space="preserve">b</t>
  </si>
  <si>
    <t xml:space="preserve">Longitude</t>
  </si>
  <si>
    <t xml:space="preserve">lon</t>
  </si>
  <si>
    <t xml:space="preserve">I4</t>
  </si>
  <si>
    <t xml:space="preserve">Minutes/10000 (see below)</t>
  </si>
  <si>
    <t xml:space="preserve">Latitude</t>
  </si>
  <si>
    <t xml:space="preserve">lat</t>
  </si>
  <si>
    <t xml:space="preserve">Course Over Ground (COG)</t>
  </si>
  <si>
    <t xml:space="preserve">course</t>
  </si>
  <si>
    <t xml:space="preserve">Relative to true north, to 0.1 degree precision</t>
  </si>
  <si>
    <t xml:space="preserve">True Heading (HDG)</t>
  </si>
  <si>
    <t xml:space="preserve">heading</t>
  </si>
  <si>
    <t xml:space="preserve">0 to 359 degrees, 511 = not available.</t>
  </si>
  <si>
    <t xml:space="preserve">Time Stamp</t>
  </si>
  <si>
    <t xml:space="preserve">second</t>
  </si>
  <si>
    <t xml:space="preserve">Second of UTC timestamp</t>
  </si>
  <si>
    <t xml:space="preserve">Maneuver Indicator</t>
  </si>
  <si>
    <t xml:space="preserve">maneuver</t>
  </si>
  <si>
    <t xml:space="preserve">See "Maneuver Indicator"</t>
  </si>
  <si>
    <t xml:space="preserve">Spare</t>
  </si>
  <si>
    <t xml:space="preserve">x</t>
  </si>
  <si>
    <t xml:space="preserve">Not used</t>
  </si>
  <si>
    <t xml:space="preserve">RAIM flag</t>
  </si>
  <si>
    <t xml:space="preserve">raim</t>
  </si>
  <si>
    <t xml:space="preserve">Radio status</t>
  </si>
  <si>
    <t xml:space="preserve">radio</t>
  </si>
  <si>
    <t xml:space="preserve">-&gt; Radio Status</t>
  </si>
  <si>
    <t xml:space="preserve">Sync State</t>
  </si>
  <si>
    <t xml:space="preserve">state</t>
  </si>
  <si>
    <t xml:space="preserve">see Sync State values</t>
  </si>
  <si>
    <t xml:space="preserve">Slot time-out</t>
  </si>
  <si>
    <t xml:space="preserve">timeout</t>
  </si>
  <si>
    <t xml:space="preserve">Specifies frames remaining until a new slot is selected</t>
  </si>
  <si>
    <t xml:space="preserve">Sub message</t>
  </si>
  <si>
    <t xml:space="preserve">message</t>
  </si>
  <si>
    <t xml:space="preserve">4</t>
  </si>
  <si>
    <t xml:space="preserve">Base Station Report</t>
  </si>
  <si>
    <t xml:space="preserve">Constant: 4</t>
  </si>
  <si>
    <t xml:space="preserve">As in Common Navigation Block</t>
  </si>
  <si>
    <t xml:space="preserve">Year (UTC)</t>
  </si>
  <si>
    <t xml:space="preserve">year</t>
  </si>
  <si>
    <t xml:space="preserve">UTC, 1-9999, 0 = N/A (default)</t>
  </si>
  <si>
    <t xml:space="preserve">Month (UTC)</t>
  </si>
  <si>
    <t xml:space="preserve">month</t>
  </si>
  <si>
    <t xml:space="preserve">1-12; 0 = N/A (default)</t>
  </si>
  <si>
    <t xml:space="preserve">Day (UTC)</t>
  </si>
  <si>
    <t xml:space="preserve">day</t>
  </si>
  <si>
    <t xml:space="preserve">1-31; 0 = N/A (default)</t>
  </si>
  <si>
    <t xml:space="preserve">Hour (UTC)</t>
  </si>
  <si>
    <t xml:space="preserve">hour</t>
  </si>
  <si>
    <t xml:space="preserve">0-23; 24 = N/A (default)</t>
  </si>
  <si>
    <t xml:space="preserve">Minute (UTC)</t>
  </si>
  <si>
    <t xml:space="preserve">minute</t>
  </si>
  <si>
    <t xml:space="preserve">0-59; 60 = N/A (default)</t>
  </si>
  <si>
    <t xml:space="preserve">Second (UTC)</t>
  </si>
  <si>
    <t xml:space="preserve">Fix quality</t>
  </si>
  <si>
    <t xml:space="preserve">Type of EPFD</t>
  </si>
  <si>
    <t xml:space="preserve">epfd</t>
  </si>
  <si>
    <t xml:space="preserve">See "EPFD Fix Types"</t>
  </si>
  <si>
    <t xml:space="preserve">As for common navigation block</t>
  </si>
  <si>
    <t xml:space="preserve">As in same bits for Type 1</t>
  </si>
  <si>
    <t xml:space="preserve">5</t>
  </si>
  <si>
    <t xml:space="preserve">Static and Voyage Related Data</t>
  </si>
  <si>
    <t xml:space="preserve">Constant: 5</t>
  </si>
  <si>
    <t xml:space="preserve">9 digits</t>
  </si>
  <si>
    <t xml:space="preserve">AIS Version</t>
  </si>
  <si>
    <t xml:space="preserve">ais_version</t>
  </si>
  <si>
    <t xml:space="preserve">0=[ITU1371], 1-3 = future editions</t>
  </si>
  <si>
    <t xml:space="preserve">IMO Number</t>
  </si>
  <si>
    <t xml:space="preserve">imo</t>
  </si>
  <si>
    <t xml:space="preserve">IMO ship ID number</t>
  </si>
  <si>
    <t xml:space="preserve">Call Sign</t>
  </si>
  <si>
    <t xml:space="preserve">callsign</t>
  </si>
  <si>
    <t xml:space="preserve">t</t>
  </si>
  <si>
    <t xml:space="preserve">7 six-bit characters</t>
  </si>
  <si>
    <t xml:space="preserve">Vessel Name</t>
  </si>
  <si>
    <t xml:space="preserve">shipname</t>
  </si>
  <si>
    <t xml:space="preserve">20 six-bit characters</t>
  </si>
  <si>
    <t xml:space="preserve">Ship Type</t>
  </si>
  <si>
    <t xml:space="preserve">shiptype</t>
  </si>
  <si>
    <t xml:space="preserve">See "Codes for Ship Type"</t>
  </si>
  <si>
    <t xml:space="preserve">Dimension to Bow</t>
  </si>
  <si>
    <t xml:space="preserve">to_bow</t>
  </si>
  <si>
    <t xml:space="preserve">Meters</t>
  </si>
  <si>
    <t xml:space="preserve">Dimension to Stern</t>
  </si>
  <si>
    <t xml:space="preserve">to_stern</t>
  </si>
  <si>
    <t xml:space="preserve">Dimension to Port</t>
  </si>
  <si>
    <t xml:space="preserve">to_port</t>
  </si>
  <si>
    <t xml:space="preserve">Dimension to Starboard</t>
  </si>
  <si>
    <t xml:space="preserve">to_starboard</t>
  </si>
  <si>
    <t xml:space="preserve">Position Fix Type</t>
  </si>
  <si>
    <t xml:space="preserve">ETA month (UTC)</t>
  </si>
  <si>
    <t xml:space="preserve">1-12, 0=N/A (default)</t>
  </si>
  <si>
    <t xml:space="preserve">ETA day (UTC)</t>
  </si>
  <si>
    <t xml:space="preserve">1-31, 0=N/A (default)</t>
  </si>
  <si>
    <t xml:space="preserve">ETA hour (UTC)</t>
  </si>
  <si>
    <t xml:space="preserve">0-23, 24=N/A (default)</t>
  </si>
  <si>
    <t xml:space="preserve">ETA minute (UTC)</t>
  </si>
  <si>
    <t xml:space="preserve">0-59, 60=N/A (default)</t>
  </si>
  <si>
    <t xml:space="preserve">Draught</t>
  </si>
  <si>
    <t xml:space="preserve">draught</t>
  </si>
  <si>
    <t xml:space="preserve">Meters/10</t>
  </si>
  <si>
    <t xml:space="preserve">Destination</t>
  </si>
  <si>
    <t xml:space="preserve">destination</t>
  </si>
  <si>
    <t xml:space="preserve">20 6-bit characters</t>
  </si>
  <si>
    <t xml:space="preserve">DTE</t>
  </si>
  <si>
    <t xml:space="preserve">dte</t>
  </si>
  <si>
    <t xml:space="preserve">0=Data terminal ready, 1=Not ready (default).</t>
  </si>
  <si>
    <t xml:space="preserve">6</t>
  </si>
  <si>
    <t xml:space="preserve">Binary Addressed Message</t>
  </si>
  <si>
    <t xml:space="preserve">Constant: 6</t>
  </si>
  <si>
    <t xml:space="preserve">Source MMSI</t>
  </si>
  <si>
    <t xml:space="preserve">Sequence Number</t>
  </si>
  <si>
    <t xml:space="preserve">seqno</t>
  </si>
  <si>
    <t xml:space="preserve">Unsigned integer 0-3</t>
  </si>
  <si>
    <t xml:space="preserve">Destination MMSI</t>
  </si>
  <si>
    <t xml:space="preserve">dest_mmsi</t>
  </si>
  <si>
    <t xml:space="preserve">Retransmit flag</t>
  </si>
  <si>
    <t xml:space="preserve">retransmit</t>
  </si>
  <si>
    <t xml:space="preserve">0 = no retransmit (default) 1 = retransmitted</t>
  </si>
  <si>
    <t xml:space="preserve">Designated Area Code</t>
  </si>
  <si>
    <t xml:space="preserve">dac</t>
  </si>
  <si>
    <t xml:space="preserve">Unsigned integer</t>
  </si>
  <si>
    <t xml:space="preserve">Functional ID</t>
  </si>
  <si>
    <t xml:space="preserve">fid</t>
  </si>
  <si>
    <t xml:space="preserve">-1</t>
  </si>
  <si>
    <t xml:space="preserve">Data</t>
  </si>
  <si>
    <t xml:space="preserve">data</t>
  </si>
  <si>
    <t xml:space="preserve">d</t>
  </si>
  <si>
    <t xml:space="preserve">Binary data May be shorter than 920 bits.</t>
  </si>
  <si>
    <t xml:space="preserve">7</t>
  </si>
  <si>
    <t xml:space="preserve">Binary Acknowledge for upto 4 Message 6</t>
  </si>
  <si>
    <t xml:space="preserve">Constant: 7</t>
  </si>
  <si>
    <t xml:space="preserve">MMSI number 1</t>
  </si>
  <si>
    <t xml:space="preserve">mmsi1</t>
  </si>
  <si>
    <t xml:space="preserve">Sequence for MMSI 1</t>
  </si>
  <si>
    <t xml:space="preserve">mmsiseq1</t>
  </si>
  <si>
    <t xml:space="preserve">MMSI number 2</t>
  </si>
  <si>
    <t xml:space="preserve">mmsi2</t>
  </si>
  <si>
    <t xml:space="preserve">Sequence for MMSI 2</t>
  </si>
  <si>
    <t xml:space="preserve">mmsiseq2</t>
  </si>
  <si>
    <t xml:space="preserve">MMSI number 3</t>
  </si>
  <si>
    <t xml:space="preserve">mmsi3</t>
  </si>
  <si>
    <t xml:space="preserve">Sequence for MMSI 3</t>
  </si>
  <si>
    <t xml:space="preserve">mmsiseq3</t>
  </si>
  <si>
    <t xml:space="preserve">MMSI number 4</t>
  </si>
  <si>
    <t xml:space="preserve">mmsi4</t>
  </si>
  <si>
    <t xml:space="preserve">Sequence for MMSI 4</t>
  </si>
  <si>
    <t xml:space="preserve">mmsiseq4</t>
  </si>
  <si>
    <t xml:space="preserve">8</t>
  </si>
  <si>
    <t xml:space="preserve">Binary Broadcast</t>
  </si>
  <si>
    <t xml:space="preserve">Constant: 8</t>
  </si>
  <si>
    <t xml:space="preserve">Application ID</t>
  </si>
  <si>
    <t xml:space="preserve">app_id</t>
  </si>
  <si>
    <t xml:space="preserve">Binary data, May be shorter than 952 bits.</t>
  </si>
  <si>
    <t xml:space="preserve">9</t>
  </si>
  <si>
    <t xml:space="preserve">Standard SAR Aircraft Position Report</t>
  </si>
  <si>
    <t xml:space="preserve">Constant: 9</t>
  </si>
  <si>
    <t xml:space="preserve">Altitude</t>
  </si>
  <si>
    <t xml:space="preserve">alt</t>
  </si>
  <si>
    <t xml:space="preserve">SOG</t>
  </si>
  <si>
    <t xml:space="preserve">Minutes/10000 (as in CNB)</t>
  </si>
  <si>
    <t xml:space="preserve">Course Over Ground</t>
  </si>
  <si>
    <t xml:space="preserve">True bearing, 0.1 degree units</t>
  </si>
  <si>
    <t xml:space="preserve">UTC second.</t>
  </si>
  <si>
    <t xml:space="preserve">Altitude Sensor</t>
  </si>
  <si>
    <t xml:space="preserve">altsensor</t>
  </si>
  <si>
    <t xml:space="preserve">0=GNSS;1=barometric source</t>
  </si>
  <si>
    <t xml:space="preserve">Regional reserved</t>
  </si>
  <si>
    <t xml:space="preserve">regional</t>
  </si>
  <si>
    <t xml:space="preserve">Reserved</t>
  </si>
  <si>
    <t xml:space="preserve">0=Data terminal ready, 1=Data terminal not ready (default)</t>
  </si>
  <si>
    <t xml:space="preserve">Assigned</t>
  </si>
  <si>
    <t xml:space="preserve">assigned</t>
  </si>
  <si>
    <t xml:space="preserve">Assigned-mode flag</t>
  </si>
  <si>
    <t xml:space="preserve">See [IALA] for details.</t>
  </si>
  <si>
    <t xml:space="preserve">10</t>
  </si>
  <si>
    <t xml:space="preserve">Constant: 10</t>
  </si>
  <si>
    <t xml:space="preserve">11</t>
  </si>
  <si>
    <t xml:space="preserve">(Same as Message 4)</t>
  </si>
  <si>
    <t xml:space="preserve">SOTDMA state</t>
  </si>
  <si>
    <t xml:space="preserve">12</t>
  </si>
  <si>
    <t xml:space="preserve">Constant: 12</t>
  </si>
  <si>
    <t xml:space="preserve">0 = no retransmit (default), 1 = retransmitted</t>
  </si>
  <si>
    <t xml:space="preserve">Text</t>
  </si>
  <si>
    <t xml:space="preserve">text</t>
  </si>
  <si>
    <t xml:space="preserve">1-156 chars of six-bit text. May be shorter than 936 bits.</t>
  </si>
  <si>
    <t xml:space="preserve">13</t>
  </si>
  <si>
    <t xml:space="preserve">Safety Related Acknowledge for upto 4 Message 12</t>
  </si>
  <si>
    <t xml:space="preserve">(Same as Message 7)</t>
  </si>
  <si>
    <t xml:space="preserve">14</t>
  </si>
  <si>
    <t xml:space="preserve">Constant: 14</t>
  </si>
  <si>
    <t xml:space="preserve">1-161 chars of six-bit text. May be shorter than 968 bits.</t>
  </si>
  <si>
    <t xml:space="preserve">15</t>
  </si>
  <si>
    <t xml:space="preserve">Constant: 15</t>
  </si>
  <si>
    <t xml:space="preserve">Interrogated MMSI</t>
  </si>
  <si>
    <t xml:space="preserve">First message type</t>
  </si>
  <si>
    <t xml:space="preserve">type1_1</t>
  </si>
  <si>
    <t xml:space="preserve">First slot offset</t>
  </si>
  <si>
    <t xml:space="preserve">offset1_1</t>
  </si>
  <si>
    <t xml:space="preserve">Second message type</t>
  </si>
  <si>
    <t xml:space="preserve">type1_2</t>
  </si>
  <si>
    <t xml:space="preserve">Second slot offset</t>
  </si>
  <si>
    <t xml:space="preserve">offset1_2</t>
  </si>
  <si>
    <t xml:space="preserve">type2_1</t>
  </si>
  <si>
    <t xml:space="preserve">offset2_1</t>
  </si>
  <si>
    <t xml:space="preserve">16</t>
  </si>
  <si>
    <t xml:space="preserve">Constant: 16</t>
  </si>
  <si>
    <t xml:space="preserve">Destination A MMSI</t>
  </si>
  <si>
    <t xml:space="preserve">Offset A</t>
  </si>
  <si>
    <t xml:space="preserve">offset1</t>
  </si>
  <si>
    <t xml:space="preserve">See [IALA]</t>
  </si>
  <si>
    <t xml:space="preserve">Increment A</t>
  </si>
  <si>
    <t xml:space="preserve">increment1</t>
  </si>
  <si>
    <t xml:space="preserve">Destination B MMSI</t>
  </si>
  <si>
    <t xml:space="preserve">Offset B</t>
  </si>
  <si>
    <t xml:space="preserve">offset2</t>
  </si>
  <si>
    <t xml:space="preserve">Increment B</t>
  </si>
  <si>
    <t xml:space="preserve">increment2</t>
  </si>
  <si>
    <t xml:space="preserve">Spare is used for byte boundary to 96 bits</t>
  </si>
  <si>
    <t xml:space="preserve">96 : 144</t>
  </si>
  <si>
    <t xml:space="preserve">17</t>
  </si>
  <si>
    <t xml:space="preserve">Constant: 17</t>
  </si>
  <si>
    <t xml:space="preserve">I1</t>
  </si>
  <si>
    <t xml:space="preserve">Signed: minutes/10</t>
  </si>
  <si>
    <t xml:space="preserve">Not used - reserved</t>
  </si>
  <si>
    <t xml:space="preserve">Payload</t>
  </si>
  <si>
    <t xml:space="preserve">DGNSS correction data</t>
  </si>
  <si>
    <t xml:space="preserve">18</t>
  </si>
  <si>
    <t xml:space="preserve">Standard Class B CS Station Report</t>
  </si>
  <si>
    <t xml:space="preserve">Constant: 18</t>
  </si>
  <si>
    <t xml:space="preserve">Regional Reserved</t>
  </si>
  <si>
    <t xml:space="preserve">reserved</t>
  </si>
  <si>
    <t xml:space="preserve">Speed Over Ground</t>
  </si>
  <si>
    <t xml:space="preserve">As in common navigation block</t>
  </si>
  <si>
    <t xml:space="preserve">0.1 degrees from true north</t>
  </si>
  <si>
    <t xml:space="preserve">True Heading</t>
  </si>
  <si>
    <t xml:space="preserve">0 to 359 degrees, 511 = N/A</t>
  </si>
  <si>
    <t xml:space="preserve">Second of UTC timestamp.</t>
  </si>
  <si>
    <t xml:space="preserve">Uninterpreted</t>
  </si>
  <si>
    <t xml:space="preserve">CS Unit</t>
  </si>
  <si>
    <t xml:space="preserve">cs</t>
  </si>
  <si>
    <t xml:space="preserve">0=Class B SOTDMA unit 1=Class B CS (Carrier Sense) unit</t>
  </si>
  <si>
    <t xml:space="preserve">Display flag</t>
  </si>
  <si>
    <t xml:space="preserve">display</t>
  </si>
  <si>
    <t xml:space="preserve">0=No visual display, 1=Has display, (Probably not reliable).</t>
  </si>
  <si>
    <t xml:space="preserve">DSC Flag</t>
  </si>
  <si>
    <t xml:space="preserve">dsc</t>
  </si>
  <si>
    <t xml:space="preserve">If 1, unit is attached to a VHF voice radio with DSC capability.</t>
  </si>
  <si>
    <t xml:space="preserve">Band flag</t>
  </si>
  <si>
    <t xml:space="preserve">band</t>
  </si>
  <si>
    <t xml:space="preserve">Base stations can command units to switch frequency. If this flag is 1, the unit can use any part of the marine channel.</t>
  </si>
  <si>
    <t xml:space="preserve">Message 22 flag</t>
  </si>
  <si>
    <t xml:space="preserve">msg22</t>
  </si>
  <si>
    <t xml:space="preserve">If 1, unit can accept a channel assignment via Message Type 22.</t>
  </si>
  <si>
    <t xml:space="preserve">Assigned-mode flag: 0 = autonomous mode (default), 1 = assigned mode.</t>
  </si>
  <si>
    <t xml:space="preserve">19</t>
  </si>
  <si>
    <t xml:space="preserve">Extended Class B CS Station Report</t>
  </si>
  <si>
    <t xml:space="preserve">Constant: 19</t>
  </si>
  <si>
    <t xml:space="preserve">As in CNN</t>
  </si>
  <si>
    <t xml:space="preserve">As in CNB.</t>
  </si>
  <si>
    <t xml:space="preserve">Relative to true north, units of 0.1 degrees</t>
  </si>
  <si>
    <t xml:space="preserve">s</t>
  </si>
  <si>
    <t xml:space="preserve">Type of ship and cargo</t>
  </si>
  <si>
    <t xml:space="preserve">As in Message 5</t>
  </si>
  <si>
    <t xml:space="preserve">Assigned mode flag</t>
  </si>
  <si>
    <t xml:space="preserve">See [IALA] for details</t>
  </si>
  <si>
    <t xml:space="preserve">Unused, should be zero</t>
  </si>
  <si>
    <t xml:space="preserve">20</t>
  </si>
  <si>
    <t xml:space="preserve">Constant: 20</t>
  </si>
  <si>
    <t xml:space="preserve">As in CNB</t>
  </si>
  <si>
    <t xml:space="preserve">Offset number 1</t>
  </si>
  <si>
    <t xml:space="preserve">Reserved offset number</t>
  </si>
  <si>
    <t xml:space="preserve">Reserved slots</t>
  </si>
  <si>
    <t xml:space="preserve">number1</t>
  </si>
  <si>
    <t xml:space="preserve">Consecutive slots</t>
  </si>
  <si>
    <t xml:space="preserve">Time-out</t>
  </si>
  <si>
    <t xml:space="preserve">timeout1</t>
  </si>
  <si>
    <t xml:space="preserve">Allocation timeout in minutes</t>
  </si>
  <si>
    <t xml:space="preserve">Increment</t>
  </si>
  <si>
    <t xml:space="preserve">Repeat increment</t>
  </si>
  <si>
    <t xml:space="preserve">Offset number 2</t>
  </si>
  <si>
    <t xml:space="preserve">number2</t>
  </si>
  <si>
    <t xml:space="preserve">timeout2</t>
  </si>
  <si>
    <t xml:space="preserve">Offset number 3</t>
  </si>
  <si>
    <t xml:space="preserve">offset3</t>
  </si>
  <si>
    <t xml:space="preserve">number3</t>
  </si>
  <si>
    <t xml:space="preserve">timeout3</t>
  </si>
  <si>
    <t xml:space="preserve">increment3</t>
  </si>
  <si>
    <t xml:space="preserve">Offset number 4</t>
  </si>
  <si>
    <t xml:space="preserve">offset4</t>
  </si>
  <si>
    <t xml:space="preserve">number4</t>
  </si>
  <si>
    <t xml:space="preserve">timeout4</t>
  </si>
  <si>
    <t xml:space="preserve">increment4</t>
  </si>
  <si>
    <t xml:space="preserve">Spare is used for byte boundary from 0, 2, 4, 6 bits</t>
  </si>
  <si>
    <t xml:space="preserve">72 : 160</t>
  </si>
  <si>
    <t xml:space="preserve">21</t>
  </si>
  <si>
    <t xml:space="preserve">Aid To Navigation Report</t>
  </si>
  <si>
    <t xml:space="preserve">Constant: 21</t>
  </si>
  <si>
    <t xml:space="preserve">Aid type</t>
  </si>
  <si>
    <t xml:space="preserve">aid_type</t>
  </si>
  <si>
    <t xml:space="preserve">See "Navaid Types"</t>
  </si>
  <si>
    <t xml:space="preserve">name</t>
  </si>
  <si>
    <t xml:space="preserve">Name in sixbit chars</t>
  </si>
  <si>
    <t xml:space="preserve">As in Message Type 4</t>
  </si>
  <si>
    <t xml:space="preserve">UTC second</t>
  </si>
  <si>
    <t xml:space="preserve">As in Message Types 1-3</t>
  </si>
  <si>
    <t xml:space="preserve">Off-Position Indicator</t>
  </si>
  <si>
    <t xml:space="preserve">off_position</t>
  </si>
  <si>
    <t xml:space="preserve">See Below</t>
  </si>
  <si>
    <t xml:space="preserve">Virtual-aid flag</t>
  </si>
  <si>
    <t xml:space="preserve">virtual_aid</t>
  </si>
  <si>
    <t xml:space="preserve">Name Extension</t>
  </si>
  <si>
    <t xml:space="preserve">22</t>
  </si>
  <si>
    <t xml:space="preserve">Constant: 22</t>
  </si>
  <si>
    <t xml:space="preserve">Channel A</t>
  </si>
  <si>
    <t xml:space="preserve">channel_a</t>
  </si>
  <si>
    <t xml:space="preserve">Channel number</t>
  </si>
  <si>
    <t xml:space="preserve">Channel B</t>
  </si>
  <si>
    <t xml:space="preserve">channel_b</t>
  </si>
  <si>
    <t xml:space="preserve">Tx/Rx mode</t>
  </si>
  <si>
    <t xml:space="preserve">txrx</t>
  </si>
  <si>
    <t xml:space="preserve">Transmit/receive mode</t>
  </si>
  <si>
    <t xml:space="preserve">Power</t>
  </si>
  <si>
    <t xml:space="preserve">power</t>
  </si>
  <si>
    <t xml:space="preserve">Low=0, high=1</t>
  </si>
  <si>
    <t xml:space="preserve">NE Longitude</t>
  </si>
  <si>
    <t xml:space="preserve">ne_lon</t>
  </si>
  <si>
    <t xml:space="preserve">NE longitude to 0.1 minutes</t>
  </si>
  <si>
    <t xml:space="preserve">NE Latitude</t>
  </si>
  <si>
    <t xml:space="preserve">ne_lat</t>
  </si>
  <si>
    <t xml:space="preserve">NE latitude to 0.1 minutes</t>
  </si>
  <si>
    <t xml:space="preserve">SW Longitude</t>
  </si>
  <si>
    <t xml:space="preserve">sw_lon</t>
  </si>
  <si>
    <t xml:space="preserve">SW longitude to 0.1 minutes</t>
  </si>
  <si>
    <t xml:space="preserve">SW Latitude</t>
  </si>
  <si>
    <t xml:space="preserve">sw_lat</t>
  </si>
  <si>
    <t xml:space="preserve">SW latitude to 0.1 minutes</t>
  </si>
  <si>
    <t xml:space="preserve">Addressed</t>
  </si>
  <si>
    <t xml:space="preserve">addressed</t>
  </si>
  <si>
    <t xml:space="preserve">0=Broadcast, 1=Addressed</t>
  </si>
  <si>
    <t xml:space="preserve">Channel A Band</t>
  </si>
  <si>
    <t xml:space="preserve">band_a</t>
  </si>
  <si>
    <t xml:space="preserve">0=Default, 1=12.5kHz</t>
  </si>
  <si>
    <t xml:space="preserve">Channel B Band</t>
  </si>
  <si>
    <t xml:space="preserve">band_b</t>
  </si>
  <si>
    <t xml:space="preserve">Zone size</t>
  </si>
  <si>
    <t xml:space="preserve">zonesize</t>
  </si>
  <si>
    <t xml:space="preserve">Size of transitional zone</t>
  </si>
  <si>
    <t xml:space="preserve">Reserved for future use</t>
  </si>
  <si>
    <t xml:space="preserve">23</t>
  </si>
  <si>
    <t xml:space="preserve">Unsigned Integer: 23</t>
  </si>
  <si>
    <t xml:space="preserve">Unsigned Integer: 9 digits</t>
  </si>
  <si>
    <t xml:space="preserve">Same as broadcast type 22</t>
  </si>
  <si>
    <t xml:space="preserve">Station Type</t>
  </si>
  <si>
    <t xml:space="preserve">station_type</t>
  </si>
  <si>
    <t xml:space="preserve">See "Station Types"</t>
  </si>
  <si>
    <t xml:space="preserve">ship_type</t>
  </si>
  <si>
    <t xml:space="preserve">See "Ship Types"</t>
  </si>
  <si>
    <t xml:space="preserve">Tx/Rx Mode</t>
  </si>
  <si>
    <t xml:space="preserve">See "Transmit/Receive Modes"</t>
  </si>
  <si>
    <t xml:space="preserve">Report Interval</t>
  </si>
  <si>
    <t xml:space="preserve">interval</t>
  </si>
  <si>
    <t xml:space="preserve">See "Station Intervals"</t>
  </si>
  <si>
    <t xml:space="preserve">Quiet Time</t>
  </si>
  <si>
    <t xml:space="preserve">quiet</t>
  </si>
  <si>
    <t xml:space="preserve">0 = none, 1-15 quiet time in minutes</t>
  </si>
  <si>
    <t xml:space="preserve">24</t>
  </si>
  <si>
    <t xml:space="preserve">Static Data Report</t>
  </si>
  <si>
    <t xml:space="preserve">Constant: 24</t>
  </si>
  <si>
    <t xml:space="preserve">Part Number</t>
  </si>
  <si>
    <t xml:space="preserve">partno</t>
  </si>
  <si>
    <t xml:space="preserve">0-1</t>
  </si>
  <si>
    <t xml:space="preserve">(Part A) 20 sixbit chars</t>
  </si>
  <si>
    <t xml:space="preserve">(Part B) See "Ship Types"</t>
  </si>
  <si>
    <t xml:space="preserve">Vendor ID</t>
  </si>
  <si>
    <t xml:space="preserve">vendorid</t>
  </si>
  <si>
    <t xml:space="preserve">(Part B) 3 six-bit chars</t>
  </si>
  <si>
    <t xml:space="preserve">Unit Model Code</t>
  </si>
  <si>
    <t xml:space="preserve">model</t>
  </si>
  <si>
    <t xml:space="preserve">(Part B)</t>
  </si>
  <si>
    <t xml:space="preserve">Serial Number</t>
  </si>
  <si>
    <t xml:space="preserve">serial</t>
  </si>
  <si>
    <t xml:space="preserve">(Part B) As in Message Type 5</t>
  </si>
  <si>
    <t xml:space="preserve">(Part B) Meters</t>
  </si>
  <si>
    <t xml:space="preserve">(Part B) See below</t>
  </si>
  <si>
    <t xml:space="preserve">(Part B) Not used</t>
  </si>
  <si>
    <t xml:space="preserve">160 : 168</t>
  </si>
  <si>
    <t xml:space="preserve">25</t>
  </si>
  <si>
    <t xml:space="preserve">Constant: 25</t>
  </si>
  <si>
    <t xml:space="preserve">Destination indicator</t>
  </si>
  <si>
    <t xml:space="preserve">0=broadcast, 1=addressed.</t>
  </si>
  <si>
    <t xml:space="preserve">Binary data flag</t>
  </si>
  <si>
    <t xml:space="preserve">structured</t>
  </si>
  <si>
    <t xml:space="preserve">Message destination</t>
  </si>
  <si>
    <t xml:space="preserve">Byte Alignment</t>
  </si>
  <si>
    <t xml:space="preserve">Binary data</t>
  </si>
  <si>
    <t xml:space="preserve">26</t>
  </si>
  <si>
    <t xml:space="preserve">Constant: 26</t>
  </si>
  <si>
    <t xml:space="preserve">Data Slot2</t>
  </si>
  <si>
    <t xml:space="preserve">data2</t>
  </si>
  <si>
    <t xml:space="preserve">Data Slot3</t>
  </si>
  <si>
    <t xml:space="preserve">data3</t>
  </si>
  <si>
    <t xml:space="preserve">Data Slot4</t>
  </si>
  <si>
    <t xml:space="preserve">data4</t>
  </si>
  <si>
    <t xml:space="preserve">Data Slot5</t>
  </si>
  <si>
    <t xml:space="preserve">data5</t>
  </si>
  <si>
    <t xml:space="preserve">Comm State Selector</t>
  </si>
  <si>
    <t xml:space="preserve">commflag</t>
  </si>
  <si>
    <t xml:space="preserve">Communication state selector flag</t>
  </si>
  <si>
    <t xml:space="preserve">27</t>
  </si>
  <si>
    <t xml:space="preserve">Constant: 27</t>
  </si>
  <si>
    <t xml:space="preserve">See Common Navigation Block</t>
  </si>
  <si>
    <t xml:space="preserve">minutes/10 East positive, West negative 181000 = N/A (default)</t>
  </si>
  <si>
    <t xml:space="preserve">minutes/10 North positive, South negative 91000 = N/A (default)</t>
  </si>
  <si>
    <t xml:space="preserve">Knots (0-62); 63 = N/A (default)</t>
  </si>
  <si>
    <t xml:space="preserve">GNSS Position status</t>
  </si>
  <si>
    <t xml:space="preserve">gnss</t>
  </si>
  <si>
    <t xml:space="preserve">0 = current GNSS position 1 = not GNSS position (default)</t>
  </si>
  <si>
    <t xml:space="preserve">NMEA Tag Blocks</t>
  </si>
  <si>
    <t xml:space="preserve">IEC</t>
  </si>
  <si>
    <t xml:space="preserve">NMEA</t>
  </si>
  <si>
    <t xml:space="preserve">c</t>
  </si>
  <si>
    <t xml:space="preserve">int&gt;0</t>
  </si>
  <si>
    <t xml:space="preserve">UNIX time in seconds or milliseconds</t>
  </si>
  <si>
    <t xml:space="preserve">string</t>
  </si>
  <si>
    <t xml:space="preserve">Destination (at most 15 chars)</t>
  </si>
  <si>
    <t xml:space="preserve">xGy</t>
  </si>
  <si>
    <t xml:space="preserve">g</t>
  </si>
  <si>
    <t xml:space="preserve">int-int-int</t>
  </si>
  <si>
    <t xml:space="preserve">Sentence grouping</t>
  </si>
  <si>
    <t xml:space="preserve">n</t>
  </si>
  <si>
    <t xml:space="preserve">line count</t>
  </si>
  <si>
    <t xml:space="preserve">r</t>
  </si>
  <si>
    <t xml:space="preserve">relative time</t>
  </si>
  <si>
    <t xml:space="preserve">Source / station</t>
  </si>
  <si>
    <t xml:space="preserve">i</t>
  </si>
  <si>
    <t xml:space="preserve">Text string (at most 15 chars)</t>
  </si>
  <si>
    <t xml:space="preserve">DAC-001</t>
  </si>
  <si>
    <t xml:space="preserve">FID-11</t>
  </si>
  <si>
    <t xml:space="preserve">0-5</t>
  </si>
  <si>
    <t xml:space="preserve">6-7</t>
  </si>
  <si>
    <t xml:space="preserve">2</t>
  </si>
  <si>
    <t xml:space="preserve">8-37</t>
  </si>
  <si>
    <t xml:space="preserve">30</t>
  </si>
  <si>
    <t xml:space="preserve">38-39</t>
  </si>
  <si>
    <t xml:space="preserve">40-49</t>
  </si>
  <si>
    <t xml:space="preserve">DAC</t>
  </si>
  <si>
    <t xml:space="preserve">DAC = 001</t>
  </si>
  <si>
    <t xml:space="preserve">50-55</t>
  </si>
  <si>
    <t xml:space="preserve">FID</t>
  </si>
  <si>
    <t xml:space="preserve">FID = 11</t>
  </si>
  <si>
    <t xml:space="preserve">56-79</t>
  </si>
  <si>
    <t xml:space="preserve">Unit = minutes * 0.001, 0x7FFFFF = N/A (default), E positive, W negative.</t>
  </si>
  <si>
    <t xml:space="preserve">80-104</t>
  </si>
  <si>
    <t xml:space="preserve">Unit = minutes * 0.001, 0xFFFFFF = N/A (default), N positive, S negative.</t>
  </si>
  <si>
    <t xml:space="preserve">105-109</t>
  </si>
  <si>
    <t xml:space="preserve">1-31, 31=N/A (default)</t>
  </si>
  <si>
    <t xml:space="preserve">110-114</t>
  </si>
  <si>
    <t xml:space="preserve">0-23, 31=N/A (default)</t>
  </si>
  <si>
    <t xml:space="preserve">115-120</t>
  </si>
  <si>
    <t xml:space="preserve">0-59, 63=N/A (default)</t>
  </si>
  <si>
    <t xml:space="preserve">121-127</t>
  </si>
  <si>
    <t xml:space="preserve">Average Wind Speed</t>
  </si>
  <si>
    <t xml:space="preserve">wspeed</t>
  </si>
  <si>
    <t xml:space="preserve">10-min avg wind speed, knots, 127 = N/A (default).</t>
  </si>
  <si>
    <t xml:space="preserve">128-134</t>
  </si>
  <si>
    <t xml:space="preserve">Gust Speed</t>
  </si>
  <si>
    <t xml:space="preserve">wgust</t>
  </si>
  <si>
    <t xml:space="preserve">10-min max wind speed, knots, 127 = N/A (default).</t>
  </si>
  <si>
    <t xml:space="preserve">135-143</t>
  </si>
  <si>
    <t xml:space="preserve">Wind Direction</t>
  </si>
  <si>
    <t xml:space="preserve">wdir</t>
  </si>
  <si>
    <t xml:space="preserve">0-359, degrees from true north 511 = N/A (default)</t>
  </si>
  <si>
    <t xml:space="preserve">144-152</t>
  </si>
  <si>
    <t xml:space="preserve">Wind Gust Direction</t>
  </si>
  <si>
    <t xml:space="preserve">wgustdir</t>
  </si>
  <si>
    <t xml:space="preserve">153-163</t>
  </si>
  <si>
    <t xml:space="preserve">Air Temperature</t>
  </si>
  <si>
    <t xml:space="preserve">temperature</t>
  </si>
  <si>
    <t xml:space="preserve">Dry bulb temp: 0.1 deg C -60.0 to +60.0, 2047 = N/A (default),</t>
  </si>
  <si>
    <t xml:space="preserve">164-170</t>
  </si>
  <si>
    <t xml:space="preserve">Relative Humidity</t>
  </si>
  <si>
    <t xml:space="preserve">humidity</t>
  </si>
  <si>
    <t xml:space="preserve">0-100%, units of 1%, 127 = N/A (default).</t>
  </si>
  <si>
    <t xml:space="preserve">171-180</t>
  </si>
  <si>
    <t xml:space="preserve">Dew Point</t>
  </si>
  <si>
    <t xml:space="preserve">dewpoint</t>
  </si>
  <si>
    <t xml:space="preserve">-20.0 to +50.0: 0.1 deg C, 1023 = N/A (default),</t>
  </si>
  <si>
    <t xml:space="preserve">181-189</t>
  </si>
  <si>
    <t xml:space="preserve">Air Pressure</t>
  </si>
  <si>
    <t xml:space="preserve">pressure</t>
  </si>
  <si>
    <t xml:space="preserve">800-1200hPa: units 1hPa, 511 = N/A (default).</t>
  </si>
  <si>
    <t xml:space="preserve">190-191</t>
  </si>
  <si>
    <t xml:space="preserve">Pressure Tendency</t>
  </si>
  <si>
    <t xml:space="preserve">pressuretend</t>
  </si>
  <si>
    <t xml:space="preserve">0 = steady, 1 = decreasing, 2 = increasing, 3 - N/A (default).</t>
  </si>
  <si>
    <t xml:space="preserve">192-199</t>
  </si>
  <si>
    <t xml:space="preserve">Horiz. Visibility</t>
  </si>
  <si>
    <t xml:space="preserve">visibility</t>
  </si>
  <si>
    <t xml:space="preserve">0-25.0, units of 0.1nm 255 = N/A (default)</t>
  </si>
  <si>
    <t xml:space="preserve">200-208</t>
  </si>
  <si>
    <t xml:space="preserve">Water Level</t>
  </si>
  <si>
    <t xml:space="preserve">waterlevel</t>
  </si>
  <si>
    <t xml:space="preserve">-10.0 to +30.0 in 0.1m, 511 = N/A (default).</t>
  </si>
  <si>
    <t xml:space="preserve">209-210</t>
  </si>
  <si>
    <t xml:space="preserve">Water Level Trend</t>
  </si>
  <si>
    <t xml:space="preserve">leveltrend</t>
  </si>
  <si>
    <t xml:space="preserve">211-218</t>
  </si>
  <si>
    <t xml:space="preserve">Surface Current Speed</t>
  </si>
  <si>
    <t xml:space="preserve">cspeed</t>
  </si>
  <si>
    <t xml:space="preserve">0.0-25.0 knots: units 0.1 knot</t>
  </si>
  <si>
    <t xml:space="preserve">219-227</t>
  </si>
  <si>
    <t xml:space="preserve">Surface Current Direction</t>
  </si>
  <si>
    <t xml:space="preserve">cdir</t>
  </si>
  <si>
    <t xml:space="preserve">0-359: deg from true north, 511 = N/A (default)</t>
  </si>
  <si>
    <t xml:space="preserve">228-235</t>
  </si>
  <si>
    <t xml:space="preserve">Current Speed #2</t>
  </si>
  <si>
    <t xml:space="preserve">cspeed2</t>
  </si>
  <si>
    <t xml:space="preserve">0.0-25.0 in units of 0.1 knot, 255 = N/A (default).</t>
  </si>
  <si>
    <t xml:space="preserve">236-244</t>
  </si>
  <si>
    <t xml:space="preserve">Current Direction #2</t>
  </si>
  <si>
    <t xml:space="preserve">cdir2</t>
  </si>
  <si>
    <t xml:space="preserve">0-359: deg. fom true north, 511 = N/A (default)</t>
  </si>
  <si>
    <t xml:space="preserve">245-249</t>
  </si>
  <si>
    <t xml:space="preserve">Measurement Depth #2</t>
  </si>
  <si>
    <t xml:space="preserve">cdepth2</t>
  </si>
  <si>
    <t xml:space="preserve">0-30m down: units 0.1m, 31 = N/A (default).</t>
  </si>
  <si>
    <t xml:space="preserve">250-257</t>
  </si>
  <si>
    <t xml:space="preserve">Current Speed #3</t>
  </si>
  <si>
    <t xml:space="preserve">cspeed3</t>
  </si>
  <si>
    <t xml:space="preserve">0.0-25.0: units of 0.1 knot, 255 = N/A (default).</t>
  </si>
  <si>
    <t xml:space="preserve">258-266</t>
  </si>
  <si>
    <t xml:space="preserve">Current Direction #3</t>
  </si>
  <si>
    <t xml:space="preserve">cdir3</t>
  </si>
  <si>
    <t xml:space="preserve">0-359: degrees fom true north, 511 = N/A (default).</t>
  </si>
  <si>
    <t xml:space="preserve">267-271</t>
  </si>
  <si>
    <t xml:space="preserve">Measurement Depth #3</t>
  </si>
  <si>
    <t xml:space="preserve">cdepth3</t>
  </si>
  <si>
    <t xml:space="preserve">272-279</t>
  </si>
  <si>
    <t xml:space="preserve">Wave height</t>
  </si>
  <si>
    <t xml:space="preserve">waveheight</t>
  </si>
  <si>
    <t xml:space="preserve">0-25m: units of 0.1m, 255 = N/A (default).</t>
  </si>
  <si>
    <t xml:space="preserve">280-285</t>
  </si>
  <si>
    <t xml:space="preserve">Wave period</t>
  </si>
  <si>
    <t xml:space="preserve">waveperiod</t>
  </si>
  <si>
    <t xml:space="preserve">Seconds 0-60: 63 = N/A (default).</t>
  </si>
  <si>
    <t xml:space="preserve">286-294</t>
  </si>
  <si>
    <t xml:space="preserve">Wave direction</t>
  </si>
  <si>
    <t xml:space="preserve">wavedir</t>
  </si>
  <si>
    <t xml:space="preserve">0-359: deg. ffom true north, 511 = N/A (default).</t>
  </si>
  <si>
    <t xml:space="preserve">295-302</t>
  </si>
  <si>
    <t xml:space="preserve">Swell height</t>
  </si>
  <si>
    <t xml:space="preserve">swellheight</t>
  </si>
  <si>
    <t xml:space="preserve">0-25m: units of 0.1m 255 = N/A (default).</t>
  </si>
  <si>
    <t xml:space="preserve">303-308</t>
  </si>
  <si>
    <t xml:space="preserve">Swell period</t>
  </si>
  <si>
    <t xml:space="preserve">swellperiod</t>
  </si>
  <si>
    <t xml:space="preserve">309-317</t>
  </si>
  <si>
    <t xml:space="preserve">Swell direction</t>
  </si>
  <si>
    <t xml:space="preserve">swelldir</t>
  </si>
  <si>
    <t xml:space="preserve">0-359: deg. fom true north, 511 = N/A (default).</t>
  </si>
  <si>
    <t xml:space="preserve">318-321</t>
  </si>
  <si>
    <t xml:space="preserve">Sea state</t>
  </si>
  <si>
    <t xml:space="preserve">seastate</t>
  </si>
  <si>
    <t xml:space="preserve">See "Beaufort Scale"</t>
  </si>
  <si>
    <t xml:space="preserve">322-331</t>
  </si>
  <si>
    <t xml:space="preserve">Water Temperature</t>
  </si>
  <si>
    <t xml:space="preserve">watertemp</t>
  </si>
  <si>
    <t xml:space="preserve">-10.0 to 50.0: units 0.1 C, 1023 = N/A (default).</t>
  </si>
  <si>
    <t xml:space="preserve">332-334</t>
  </si>
  <si>
    <t xml:space="preserve">3</t>
  </si>
  <si>
    <t xml:space="preserve">Precipitation</t>
  </si>
  <si>
    <t xml:space="preserve">preciptype</t>
  </si>
  <si>
    <t xml:space="preserve">See "Precipitation Types"</t>
  </si>
  <si>
    <t xml:space="preserve">335-343</t>
  </si>
  <si>
    <t xml:space="preserve">Salinity</t>
  </si>
  <si>
    <t xml:space="preserve">salinity</t>
  </si>
  <si>
    <t xml:space="preserve">0.0-50.0%: units 0.1%, 511 = N/A (default)</t>
  </si>
  <si>
    <t xml:space="preserve">344-345</t>
  </si>
  <si>
    <t xml:space="preserve">Ice</t>
  </si>
  <si>
    <t xml:space="preserve">ice</t>
  </si>
  <si>
    <t xml:space="preserve">0 = No 1 = Yes 2 = (reserved for future use) 3 = not available = default</t>
  </si>
  <si>
    <t xml:space="preserve">346-351</t>
  </si>
  <si>
    <t xml:space="preserve">Under way using engine</t>
  </si>
  <si>
    <t xml:space="preserve">At anchor</t>
  </si>
  <si>
    <t xml:space="preserve">Not under command</t>
  </si>
  <si>
    <t xml:space="preserve">Restricted manoeuverability</t>
  </si>
  <si>
    <t xml:space="preserve">Constrained by her draught</t>
  </si>
  <si>
    <t xml:space="preserve">Moored</t>
  </si>
  <si>
    <t xml:space="preserve">Aground</t>
  </si>
  <si>
    <t xml:space="preserve">Engaged in Fishing</t>
  </si>
  <si>
    <t xml:space="preserve">Under way sailing</t>
  </si>
  <si>
    <t xml:space="preserve">Reserved for future amendment of Navigational Status for HSC</t>
  </si>
  <si>
    <t xml:space="preserve">Reserved for future amendment of Navigational Status for WIG</t>
  </si>
  <si>
    <t xml:space="preserve">AIS-SART is active</t>
  </si>
  <si>
    <t xml:space="preserve">Not defined (default)</t>
  </si>
  <si>
    <t xml:space="preserve">Wing in ground (WIG), all ships of this type</t>
  </si>
  <si>
    <t xml:space="preserve">Wing in ground (WIG), Hazardous category A</t>
  </si>
  <si>
    <t xml:space="preserve">Wing in ground (WIG), Hazardous category B</t>
  </si>
  <si>
    <t xml:space="preserve">Wing in ground (WIG), Hazardous category C</t>
  </si>
  <si>
    <t xml:space="preserve">Wing in ground (WIG), Hazardous category D</t>
  </si>
  <si>
    <t xml:space="preserve">Wing in ground (WIG), Reserved for future use</t>
  </si>
  <si>
    <t xml:space="preserve">Fishing</t>
  </si>
  <si>
    <t xml:space="preserve">Towing</t>
  </si>
  <si>
    <t xml:space="preserve">Towing: length exceeds 200m or breadth exceeds 25m</t>
  </si>
  <si>
    <t xml:space="preserve">Dredging or underwater ops</t>
  </si>
  <si>
    <t xml:space="preserve">Diving ops</t>
  </si>
  <si>
    <t xml:space="preserve">Military ops</t>
  </si>
  <si>
    <t xml:space="preserve">Sailing</t>
  </si>
  <si>
    <t xml:space="preserve">Pleasure Craft</t>
  </si>
  <si>
    <t xml:space="preserve">High speed craft (HSC), all ships of this type</t>
  </si>
  <si>
    <t xml:space="preserve">High speed craft (HSC), Hazardous category A</t>
  </si>
  <si>
    <t xml:space="preserve">High speed craft (HSC), Hazardous category B</t>
  </si>
  <si>
    <t xml:space="preserve">High speed craft (HSC), Hazardous category C</t>
  </si>
  <si>
    <t xml:space="preserve">High speed craft (HSC), Hazardous category D</t>
  </si>
  <si>
    <t xml:space="preserve">High speed craft (HSC), Reserved for future use</t>
  </si>
  <si>
    <t xml:space="preserve">High speed craft (HSC), No additional information</t>
  </si>
  <si>
    <t xml:space="preserve">Pilot Vessel</t>
  </si>
  <si>
    <t xml:space="preserve">Search and Rescue vessel</t>
  </si>
  <si>
    <t xml:space="preserve">Tug</t>
  </si>
  <si>
    <t xml:space="preserve">Port Tender</t>
  </si>
  <si>
    <t xml:space="preserve">Anti-pollution equipment</t>
  </si>
  <si>
    <t xml:space="preserve">Law Enforcement</t>
  </si>
  <si>
    <t xml:space="preserve">Spare - Local Vessel</t>
  </si>
  <si>
    <t xml:space="preserve">Medical Transport</t>
  </si>
  <si>
    <t xml:space="preserve">Noncombatant ship according to RR Resolution No. 18</t>
  </si>
  <si>
    <t xml:space="preserve">Passenger, all ships of this type</t>
  </si>
  <si>
    <t xml:space="preserve">Passenger, Hazardous category A</t>
  </si>
  <si>
    <t xml:space="preserve">Passenger, Hazardous category B</t>
  </si>
  <si>
    <t xml:space="preserve">Passenger, Hazardous category C</t>
  </si>
  <si>
    <t xml:space="preserve">Passenger, Hazardous category D</t>
  </si>
  <si>
    <t xml:space="preserve">Passenger, Reserved for future use</t>
  </si>
  <si>
    <t xml:space="preserve">Passenger, No additional information</t>
  </si>
  <si>
    <t xml:space="preserve">Cargo, all ships of this type</t>
  </si>
  <si>
    <t xml:space="preserve">Cargo, Hazardous category A</t>
  </si>
  <si>
    <t xml:space="preserve">Cargo, Hazardous category B</t>
  </si>
  <si>
    <t xml:space="preserve">Cargo, Hazardous category C</t>
  </si>
  <si>
    <t xml:space="preserve">Cargo, Hazardous category D</t>
  </si>
  <si>
    <t xml:space="preserve">Cargo, Reserved for future use</t>
  </si>
  <si>
    <t xml:space="preserve">Cargo, No additional information</t>
  </si>
  <si>
    <t xml:space="preserve">Tanker, all ships of this type</t>
  </si>
  <si>
    <t xml:space="preserve">Tanker, Hazardous category A</t>
  </si>
  <si>
    <t xml:space="preserve">Tanker, Hazardous category B</t>
  </si>
  <si>
    <t xml:space="preserve">Tanker, Hazardous category C</t>
  </si>
  <si>
    <t xml:space="preserve">Tanker, Hazardous category D</t>
  </si>
  <si>
    <t xml:space="preserve">Tanker, Reserved for future use</t>
  </si>
  <si>
    <t xml:space="preserve">Tanker, No additional information</t>
  </si>
  <si>
    <t xml:space="preserve">Other Type, all ships of this type</t>
  </si>
  <si>
    <t xml:space="preserve">Other Type, Hazardous category A</t>
  </si>
  <si>
    <t xml:space="preserve">Other Type, Hazardous category B</t>
  </si>
  <si>
    <t xml:space="preserve">Other Type, Hazardous category C</t>
  </si>
  <si>
    <t xml:space="preserve">Other Type, Hazardous category D</t>
  </si>
  <si>
    <t xml:space="preserve">Other Type, Reserved for future use</t>
  </si>
  <si>
    <t xml:space="preserve">Other Type, no additional information</t>
  </si>
  <si>
    <t xml:space="preserve">"@"</t>
  </si>
  <si>
    <t xml:space="preserve">"P"</t>
  </si>
  <si>
    <t xml:space="preserve">" "</t>
  </si>
  <si>
    <t xml:space="preserve">"0"</t>
  </si>
  <si>
    <t xml:space="preserve">"A"</t>
  </si>
  <si>
    <t xml:space="preserve">"Q"</t>
  </si>
  <si>
    <t xml:space="preserve">"!"</t>
  </si>
  <si>
    <t xml:space="preserve">"1"</t>
  </si>
  <si>
    <t xml:space="preserve">"B"</t>
  </si>
  <si>
    <t xml:space="preserve">"R"</t>
  </si>
  <si>
    <t xml:space="preserve">"""</t>
  </si>
  <si>
    <t xml:space="preserve">"2"</t>
  </si>
  <si>
    <t xml:space="preserve">"C"</t>
  </si>
  <si>
    <t xml:space="preserve">"S"</t>
  </si>
  <si>
    <t xml:space="preserve">"\#"</t>
  </si>
  <si>
    <t xml:space="preserve">"3"</t>
  </si>
  <si>
    <t xml:space="preserve">"D"</t>
  </si>
  <si>
    <t xml:space="preserve">"T"</t>
  </si>
  <si>
    <t xml:space="preserve">"$"</t>
  </si>
  <si>
    <t xml:space="preserve">"4"</t>
  </si>
  <si>
    <t xml:space="preserve">"E"</t>
  </si>
  <si>
    <t xml:space="preserve">"U"</t>
  </si>
  <si>
    <t xml:space="preserve">"%"</t>
  </si>
  <si>
    <t xml:space="preserve">"5"</t>
  </si>
  <si>
    <t xml:space="preserve">"F"</t>
  </si>
  <si>
    <t xml:space="preserve">"V"</t>
  </si>
  <si>
    <t xml:space="preserve">"&amp;"</t>
  </si>
  <si>
    <t xml:space="preserve">"6"</t>
  </si>
  <si>
    <t xml:space="preserve">"G"</t>
  </si>
  <si>
    <t xml:space="preserve">"W"</t>
  </si>
  <si>
    <t xml:space="preserve">"\'"</t>
  </si>
  <si>
    <t xml:space="preserve">"7"</t>
  </si>
  <si>
    <t xml:space="preserve">"H"</t>
  </si>
  <si>
    <t xml:space="preserve">"X"</t>
  </si>
  <si>
    <t xml:space="preserve">"("</t>
  </si>
  <si>
    <t xml:space="preserve">"8"</t>
  </si>
  <si>
    <t xml:space="preserve">"I"</t>
  </si>
  <si>
    <t xml:space="preserve">"Y"</t>
  </si>
  <si>
    <t xml:space="preserve">")"</t>
  </si>
  <si>
    <t xml:space="preserve">"9"</t>
  </si>
  <si>
    <t xml:space="preserve">"J"</t>
  </si>
  <si>
    <t xml:space="preserve">"Z"</t>
  </si>
  <si>
    <t xml:space="preserve">"\*"</t>
  </si>
  <si>
    <t xml:space="preserve">":"</t>
  </si>
  <si>
    <t xml:space="preserve">"K"</t>
  </si>
  <si>
    <t xml:space="preserve">"["</t>
  </si>
  <si>
    <t xml:space="preserve">"\+"</t>
  </si>
  <si>
    <t xml:space="preserve">";"</t>
  </si>
  <si>
    <t xml:space="preserve">"L"</t>
  </si>
  <si>
    <t xml:space="preserve">"\"</t>
  </si>
  <si>
    <t xml:space="preserve">","</t>
  </si>
  <si>
    <t xml:space="preserve">"&lt;"</t>
  </si>
  <si>
    <t xml:space="preserve">"M"</t>
  </si>
  <si>
    <t xml:space="preserve">"]"</t>
  </si>
  <si>
    <t xml:space="preserve">"-"</t>
  </si>
  <si>
    <t xml:space="preserve">"="</t>
  </si>
  <si>
    <t xml:space="preserve">"N"</t>
  </si>
  <si>
    <t xml:space="preserve">"\^"</t>
  </si>
  <si>
    <t xml:space="preserve">"."</t>
  </si>
  <si>
    <t xml:space="preserve">"&gt;"</t>
  </si>
  <si>
    <t xml:space="preserve">"O"</t>
  </si>
  <si>
    <t xml:space="preserve">"\_"</t>
  </si>
  <si>
    <t xml:space="preserve">"/"</t>
  </si>
  <si>
    <t xml:space="preserve">"?"</t>
  </si>
</sst>
</file>

<file path=xl/styles.xml><?xml version="1.0" encoding="utf-8"?>
<styleSheet xmlns="http://schemas.openxmlformats.org/spreadsheetml/2006/main">
  <numFmts count="3">
    <numFmt numFmtId="164" formatCode="General"/>
    <numFmt numFmtId="165" formatCode="0"/>
    <numFmt numFmtId="166" formatCode="@"/>
  </numFmts>
  <fonts count="6">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1"/>
      <color rgb="FF000000"/>
      <name val="Inherit"/>
      <family val="0"/>
      <charset val="1"/>
    </font>
  </fonts>
  <fills count="8">
    <fill>
      <patternFill patternType="none"/>
    </fill>
    <fill>
      <patternFill patternType="gray125"/>
    </fill>
    <fill>
      <patternFill patternType="solid">
        <fgColor rgb="FF92D050"/>
        <bgColor rgb="FFC0C0C0"/>
      </patternFill>
    </fill>
    <fill>
      <patternFill patternType="solid">
        <fgColor rgb="FF00B050"/>
        <bgColor rgb="FF008080"/>
      </patternFill>
    </fill>
    <fill>
      <patternFill patternType="solid">
        <fgColor rgb="FFFF7F00"/>
        <bgColor rgb="FFFF9900"/>
      </patternFill>
    </fill>
    <fill>
      <patternFill patternType="solid">
        <fgColor rgb="FFFFFF00"/>
        <bgColor rgb="FFFFFF00"/>
      </patternFill>
    </fill>
    <fill>
      <patternFill patternType="solid">
        <fgColor rgb="FFFFC000"/>
        <bgColor rgb="FFFF9900"/>
      </patternFill>
    </fill>
    <fill>
      <patternFill patternType="solid">
        <fgColor rgb="FFFFFFFF"/>
        <bgColor rgb="FFFFFFCC"/>
      </patternFill>
    </fill>
  </fills>
  <borders count="5">
    <border diagonalUp="false" diagonalDown="false">
      <left/>
      <right/>
      <top/>
      <bottom/>
      <diagonal/>
    </border>
    <border diagonalUp="false" diagonalDown="false">
      <left/>
      <right style="medium">
        <color rgb="FFDEDEDE"/>
      </right>
      <top style="medium">
        <color rgb="FFDEDEDE"/>
      </top>
      <bottom style="medium">
        <color rgb="FFDEDEDE"/>
      </bottom>
      <diagonal/>
    </border>
    <border diagonalUp="false" diagonalDown="false">
      <left/>
      <right/>
      <top style="medium">
        <color rgb="FFDEDEDE"/>
      </top>
      <bottom style="medium">
        <color rgb="FFDEDEDE"/>
      </bottom>
      <diagonal/>
    </border>
    <border diagonalUp="false" diagonalDown="false">
      <left/>
      <right style="medium">
        <color rgb="FFDEDEDE"/>
      </right>
      <top/>
      <bottom style="medium">
        <color rgb="FFDEDEDE"/>
      </bottom>
      <diagonal/>
    </border>
    <border diagonalUp="false" diagonalDown="false">
      <left/>
      <right/>
      <top/>
      <bottom style="medium">
        <color rgb="FFDEDED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left" vertical="center" textRotation="0" wrapText="true" indent="0" shrinkToFit="false" readingOrder="1"/>
      <protection locked="true" hidden="false"/>
    </xf>
    <xf numFmtId="164" fontId="5" fillId="7" borderId="2" xfId="0" applyFont="true" applyBorder="true" applyAlignment="true" applyProtection="false">
      <alignment horizontal="left" vertical="center" textRotation="0" wrapText="true" indent="0" shrinkToFit="false" readingOrder="1"/>
      <protection locked="true" hidden="false"/>
    </xf>
    <xf numFmtId="164" fontId="5" fillId="7" borderId="3" xfId="0" applyFont="true" applyBorder="true" applyAlignment="true" applyProtection="false">
      <alignment horizontal="left" vertical="center" textRotation="0" wrapText="true" indent="0" shrinkToFit="false" readingOrder="1"/>
      <protection locked="true" hidden="false"/>
    </xf>
    <xf numFmtId="164" fontId="5" fillId="7" borderId="4" xfId="0" applyFont="true" applyBorder="true" applyAlignment="true" applyProtection="false">
      <alignment horizontal="left" vertical="center"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441"/>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D16" activeCellId="0" sqref="D16"/>
    </sheetView>
  </sheetViews>
  <sheetFormatPr defaultRowHeight="15" zeroHeight="false" outlineLevelRow="0" outlineLevelCol="0"/>
  <cols>
    <col collapsed="false" customWidth="true" hidden="false" outlineLevel="0" max="1" min="1" style="0" width="7.71"/>
    <col collapsed="false" customWidth="true" hidden="false" outlineLevel="0" max="3" min="2" style="1" width="8.42"/>
    <col collapsed="false" customWidth="true" hidden="false" outlineLevel="0" max="4" min="4" style="1" width="8.57"/>
    <col collapsed="false" customWidth="true" hidden="false" outlineLevel="0" max="5" min="5" style="0" width="25"/>
    <col collapsed="false" customWidth="true" hidden="false" outlineLevel="0" max="6" min="6" style="0" width="12.29"/>
    <col collapsed="false" customWidth="true" hidden="false" outlineLevel="0" max="7" min="7" style="0" width="3.29"/>
    <col collapsed="false" customWidth="true" hidden="false" outlineLevel="0" max="8" min="8" style="0" width="42.29"/>
    <col collapsed="false" customWidth="true" hidden="false" outlineLevel="0" max="9" min="9" style="0" width="80.71"/>
    <col collapsed="false" customWidth="true" hidden="false" outlineLevel="0" max="1025" min="10" style="0" width="8.67"/>
  </cols>
  <sheetData>
    <row r="1" customFormat="false" ht="15" hidden="false" customHeight="false" outlineLevel="0" collapsed="false">
      <c r="B1" s="1" t="s">
        <v>0</v>
      </c>
      <c r="C1" s="1" t="s">
        <v>1</v>
      </c>
      <c r="D1" s="1" t="s">
        <v>2</v>
      </c>
      <c r="E1" s="0" t="s">
        <v>3</v>
      </c>
      <c r="F1" s="0" t="s">
        <v>4</v>
      </c>
      <c r="G1" s="0" t="s">
        <v>5</v>
      </c>
      <c r="H1" s="0" t="s">
        <v>6</v>
      </c>
    </row>
    <row r="2" customFormat="false" ht="15" hidden="false" customHeight="false" outlineLevel="0" collapsed="false">
      <c r="A2" s="2" t="s">
        <v>7</v>
      </c>
      <c r="B2" s="3" t="s">
        <v>8</v>
      </c>
      <c r="C2" s="1" t="s">
        <v>9</v>
      </c>
      <c r="E2" s="4"/>
      <c r="F2" s="4"/>
      <c r="G2" s="4"/>
      <c r="H2" s="4"/>
      <c r="I2" s="5"/>
    </row>
    <row r="3" customFormat="false" ht="15" hidden="false" customHeight="false" outlineLevel="0" collapsed="false">
      <c r="A3" s="4"/>
      <c r="B3" s="1" t="n">
        <v>0</v>
      </c>
      <c r="C3" s="1" t="n">
        <f aca="false">B3+D3-1</f>
        <v>5</v>
      </c>
      <c r="D3" s="1" t="n">
        <v>6</v>
      </c>
      <c r="E3" s="4" t="s">
        <v>10</v>
      </c>
      <c r="F3" s="4" t="s">
        <v>11</v>
      </c>
      <c r="G3" s="4" t="s">
        <v>12</v>
      </c>
      <c r="H3" s="4" t="s">
        <v>13</v>
      </c>
      <c r="I3" s="5" t="str">
        <f aca="false">"messageBlocks.add(new PayloadBlock("&amp;B3&amp;", "&amp;C3&amp;", "&amp;D3&amp;", "&amp;CHAR(34)&amp;E3&amp;CHAR(34)&amp;", "&amp;CHAR(34)&amp;F3&amp;CHAR(34)&amp;", "&amp;CHAR(34)&amp;G3&amp;CHAR(34)&amp;", "&amp;CHAR(34)&amp;H3&amp;CHAR(34)&amp;"));"</f>
        <v>messageBlocks.add(new PayloadBlock(0, 5, 6, "Message Type", "type", "u", "Constant: 1-3"));</v>
      </c>
      <c r="J3" s="4"/>
      <c r="K3" s="5"/>
      <c r="L3" s="5"/>
      <c r="M3" s="5"/>
    </row>
    <row r="4" customFormat="false" ht="15" hidden="false" customHeight="false" outlineLevel="0" collapsed="false">
      <c r="A4" s="4"/>
      <c r="B4" s="1" t="n">
        <f aca="false">B3+D3</f>
        <v>6</v>
      </c>
      <c r="C4" s="1" t="n">
        <f aca="false">B4+D4-1</f>
        <v>7</v>
      </c>
      <c r="D4" s="1" t="n">
        <v>2</v>
      </c>
      <c r="E4" s="4" t="s">
        <v>14</v>
      </c>
      <c r="F4" s="4" t="s">
        <v>15</v>
      </c>
      <c r="G4" s="4" t="s">
        <v>12</v>
      </c>
      <c r="H4" s="4" t="s">
        <v>16</v>
      </c>
      <c r="I4" s="5" t="str">
        <f aca="false">"messageBlocks.add(new PayloadBlock("&amp;B4&amp;", "&amp;C4&amp;", "&amp;D4&amp;", "&amp;CHAR(34)&amp;E4&amp;CHAR(34)&amp;", "&amp;CHAR(34)&amp;F4&amp;CHAR(34)&amp;", "&amp;CHAR(34)&amp;G4&amp;CHAR(34)&amp;", "&amp;CHAR(34)&amp;H4&amp;CHAR(34)&amp;"));"</f>
        <v>messageBlocks.add(new PayloadBlock(6, 7, 2, "Repeat Indicator", "repeat", "u", "Message repeat count"));</v>
      </c>
      <c r="J4" s="4"/>
      <c r="K4" s="5"/>
      <c r="L4" s="5"/>
      <c r="M4" s="5"/>
    </row>
    <row r="5" customFormat="false" ht="15" hidden="false" customHeight="false" outlineLevel="0" collapsed="false">
      <c r="A5" s="4"/>
      <c r="B5" s="1" t="n">
        <f aca="false">B4+D4</f>
        <v>8</v>
      </c>
      <c r="C5" s="1" t="n">
        <f aca="false">B5+D5-1</f>
        <v>37</v>
      </c>
      <c r="D5" s="1" t="n">
        <v>30</v>
      </c>
      <c r="E5" s="4" t="s">
        <v>17</v>
      </c>
      <c r="F5" s="4" t="s">
        <v>18</v>
      </c>
      <c r="G5" s="4" t="s">
        <v>12</v>
      </c>
      <c r="H5" s="4" t="s">
        <v>19</v>
      </c>
      <c r="I5" s="5" t="str">
        <f aca="false">"messageBlocks.add(new PayloadBlock("&amp;B5&amp;", "&amp;C5&amp;", "&amp;D5&amp;", "&amp;CHAR(34)&amp;E5&amp;CHAR(34)&amp;", "&amp;CHAR(34)&amp;F5&amp;CHAR(34)&amp;", "&amp;CHAR(34)&amp;G5&amp;CHAR(34)&amp;", "&amp;CHAR(34)&amp;H5&amp;CHAR(34)&amp;"));"</f>
        <v>messageBlocks.add(new PayloadBlock(8, 37, 30, "MMSI", "mmsi", "u", "9 decimal digits"));</v>
      </c>
      <c r="J5" s="4"/>
      <c r="K5" s="5"/>
      <c r="L5" s="5"/>
      <c r="M5" s="5"/>
    </row>
    <row r="6" customFormat="false" ht="15" hidden="false" customHeight="false" outlineLevel="0" collapsed="false">
      <c r="A6" s="4"/>
      <c r="B6" s="1" t="n">
        <f aca="false">B5+D5</f>
        <v>38</v>
      </c>
      <c r="C6" s="1" t="n">
        <f aca="false">B6+D6-1</f>
        <v>41</v>
      </c>
      <c r="D6" s="1" t="n">
        <v>4</v>
      </c>
      <c r="E6" s="4" t="s">
        <v>20</v>
      </c>
      <c r="F6" s="4" t="s">
        <v>21</v>
      </c>
      <c r="G6" s="4" t="s">
        <v>22</v>
      </c>
      <c r="H6" s="4" t="s">
        <v>23</v>
      </c>
      <c r="I6" s="5" t="str">
        <f aca="false">"messageBlocks.add(new PayloadBlock("&amp;B6&amp;", "&amp;C6&amp;", "&amp;D6&amp;", "&amp;CHAR(34)&amp;E6&amp;CHAR(34)&amp;", "&amp;CHAR(34)&amp;F6&amp;CHAR(34)&amp;", "&amp;CHAR(34)&amp;G6&amp;CHAR(34)&amp;", "&amp;CHAR(34)&amp;H6&amp;CHAR(34)&amp;"));"</f>
        <v>messageBlocks.add(new PayloadBlock(38, 41, 4, "Navigation Status", "status", "e", "See "Navigation Status""));</v>
      </c>
      <c r="J6" s="4"/>
      <c r="K6" s="5"/>
      <c r="L6" s="5"/>
      <c r="M6" s="5"/>
    </row>
    <row r="7" customFormat="false" ht="15" hidden="false" customHeight="false" outlineLevel="0" collapsed="false">
      <c r="A7" s="4"/>
      <c r="B7" s="1" t="n">
        <f aca="false">B6+D6</f>
        <v>42</v>
      </c>
      <c r="C7" s="1" t="n">
        <f aca="false">B7+D7-1</f>
        <v>49</v>
      </c>
      <c r="D7" s="1" t="n">
        <v>8</v>
      </c>
      <c r="E7" s="4" t="s">
        <v>24</v>
      </c>
      <c r="F7" s="4" t="s">
        <v>25</v>
      </c>
      <c r="G7" s="4" t="s">
        <v>26</v>
      </c>
      <c r="H7" s="4" t="s">
        <v>27</v>
      </c>
      <c r="I7" s="5" t="str">
        <f aca="false">"messageBlocks.add(new PayloadBlock("&amp;B7&amp;", "&amp;C7&amp;", "&amp;D7&amp;", "&amp;CHAR(34)&amp;E7&amp;CHAR(34)&amp;", "&amp;CHAR(34)&amp;F7&amp;CHAR(34)&amp;", "&amp;CHAR(34)&amp;G7&amp;CHAR(34)&amp;", "&amp;CHAR(34)&amp;H7&amp;CHAR(34)&amp;"));"</f>
        <v>messageBlocks.add(new PayloadBlock(42, 49, 8, "Rate of Turn (ROT)", "turn", "I3", "See below"));</v>
      </c>
      <c r="J7" s="4"/>
      <c r="K7" s="5"/>
      <c r="L7" s="5"/>
      <c r="M7" s="5"/>
    </row>
    <row r="8" customFormat="false" ht="15" hidden="false" customHeight="false" outlineLevel="0" collapsed="false">
      <c r="A8" s="4"/>
      <c r="B8" s="1" t="n">
        <f aca="false">B7+D7</f>
        <v>50</v>
      </c>
      <c r="C8" s="1" t="n">
        <f aca="false">B8+D8-1</f>
        <v>59</v>
      </c>
      <c r="D8" s="1" t="n">
        <v>10</v>
      </c>
      <c r="E8" s="4" t="s">
        <v>28</v>
      </c>
      <c r="F8" s="4" t="s">
        <v>29</v>
      </c>
      <c r="G8" s="4" t="s">
        <v>30</v>
      </c>
      <c r="H8" s="4" t="s">
        <v>27</v>
      </c>
      <c r="I8" s="5" t="str">
        <f aca="false">"messageBlocks.add(new PayloadBlock("&amp;B8&amp;", "&amp;C8&amp;", "&amp;D8&amp;", "&amp;CHAR(34)&amp;E8&amp;CHAR(34)&amp;", "&amp;CHAR(34)&amp;F8&amp;CHAR(34)&amp;", "&amp;CHAR(34)&amp;G8&amp;CHAR(34)&amp;", "&amp;CHAR(34)&amp;H8&amp;CHAR(34)&amp;"));"</f>
        <v>messageBlocks.add(new PayloadBlock(50, 59, 10, "Speed Over Ground (SOG)", "speed", "U1", "See below"));</v>
      </c>
      <c r="J8" s="4"/>
      <c r="K8" s="5"/>
      <c r="L8" s="5"/>
      <c r="M8" s="5"/>
    </row>
    <row r="9" customFormat="false" ht="15" hidden="false" customHeight="false" outlineLevel="0" collapsed="false">
      <c r="A9" s="4"/>
      <c r="B9" s="1" t="n">
        <f aca="false">B8+D8</f>
        <v>60</v>
      </c>
      <c r="C9" s="1" t="n">
        <f aca="false">B9+D9-1</f>
        <v>60</v>
      </c>
      <c r="D9" s="1" t="n">
        <v>1</v>
      </c>
      <c r="E9" s="4" t="s">
        <v>31</v>
      </c>
      <c r="F9" s="4" t="s">
        <v>32</v>
      </c>
      <c r="G9" s="4" t="s">
        <v>33</v>
      </c>
      <c r="H9" s="4" t="s">
        <v>27</v>
      </c>
      <c r="I9" s="5" t="str">
        <f aca="false">"messageBlocks.add(new PayloadBlock("&amp;B9&amp;", "&amp;C9&amp;", "&amp;D9&amp;", "&amp;CHAR(34)&amp;E9&amp;CHAR(34)&amp;", "&amp;CHAR(34)&amp;F9&amp;CHAR(34)&amp;", "&amp;CHAR(34)&amp;G9&amp;CHAR(34)&amp;", "&amp;CHAR(34)&amp;H9&amp;CHAR(34)&amp;"));"</f>
        <v>messageBlocks.add(new PayloadBlock(60, 60, 1, "Position Accuracy", "accuracy", "b", "See below"));</v>
      </c>
      <c r="J9" s="4"/>
      <c r="K9" s="5"/>
      <c r="L9" s="5"/>
      <c r="M9" s="5"/>
    </row>
    <row r="10" customFormat="false" ht="15" hidden="false" customHeight="false" outlineLevel="0" collapsed="false">
      <c r="A10" s="4"/>
      <c r="B10" s="1" t="n">
        <f aca="false">B9+D9</f>
        <v>61</v>
      </c>
      <c r="C10" s="1" t="n">
        <f aca="false">B10+D10-1</f>
        <v>88</v>
      </c>
      <c r="D10" s="1" t="n">
        <v>28</v>
      </c>
      <c r="E10" s="4" t="s">
        <v>34</v>
      </c>
      <c r="F10" s="4" t="s">
        <v>35</v>
      </c>
      <c r="G10" s="4" t="s">
        <v>36</v>
      </c>
      <c r="H10" s="4" t="s">
        <v>37</v>
      </c>
      <c r="I10" s="5" t="str">
        <f aca="false">"messageBlocks.add(new PayloadBlock("&amp;B10&amp;", "&amp;C10&amp;", "&amp;D10&amp;", "&amp;CHAR(34)&amp;E10&amp;CHAR(34)&amp;", "&amp;CHAR(34)&amp;F10&amp;CHAR(34)&amp;", "&amp;CHAR(34)&amp;G10&amp;CHAR(34)&amp;", "&amp;CHAR(34)&amp;H10&amp;CHAR(34)&amp;"));"</f>
        <v>messageBlocks.add(new PayloadBlock(61, 88, 28, "Longitude", "lon", "I4", "Minutes/10000 (see below)"));</v>
      </c>
      <c r="J10" s="4"/>
      <c r="K10" s="5"/>
      <c r="L10" s="5"/>
      <c r="M10" s="5"/>
    </row>
    <row r="11" customFormat="false" ht="15" hidden="false" customHeight="false" outlineLevel="0" collapsed="false">
      <c r="A11" s="4"/>
      <c r="B11" s="1" t="n">
        <f aca="false">B10+D10</f>
        <v>89</v>
      </c>
      <c r="C11" s="1" t="n">
        <f aca="false">B11+D11-1</f>
        <v>115</v>
      </c>
      <c r="D11" s="1" t="n">
        <v>27</v>
      </c>
      <c r="E11" s="4" t="s">
        <v>38</v>
      </c>
      <c r="F11" s="4" t="s">
        <v>39</v>
      </c>
      <c r="G11" s="4" t="s">
        <v>36</v>
      </c>
      <c r="H11" s="4" t="s">
        <v>37</v>
      </c>
      <c r="I11" s="5" t="str">
        <f aca="false">"messageBlocks.add(new PayloadBlock("&amp;B11&amp;", "&amp;C11&amp;", "&amp;D11&amp;", "&amp;CHAR(34)&amp;E11&amp;CHAR(34)&amp;", "&amp;CHAR(34)&amp;F11&amp;CHAR(34)&amp;", "&amp;CHAR(34)&amp;G11&amp;CHAR(34)&amp;", "&amp;CHAR(34)&amp;H11&amp;CHAR(34)&amp;"));"</f>
        <v>messageBlocks.add(new PayloadBlock(89, 115, 27, "Latitude", "lat", "I4", "Minutes/10000 (see below)"));</v>
      </c>
      <c r="J11" s="4"/>
      <c r="K11" s="5"/>
      <c r="L11" s="5"/>
      <c r="M11" s="5"/>
    </row>
    <row r="12" customFormat="false" ht="15" hidden="false" customHeight="false" outlineLevel="0" collapsed="false">
      <c r="A12" s="4"/>
      <c r="B12" s="1" t="n">
        <f aca="false">B11+D11</f>
        <v>116</v>
      </c>
      <c r="C12" s="1" t="n">
        <f aca="false">B12+D12-1</f>
        <v>127</v>
      </c>
      <c r="D12" s="1" t="n">
        <v>12</v>
      </c>
      <c r="E12" s="4" t="s">
        <v>40</v>
      </c>
      <c r="F12" s="4" t="s">
        <v>41</v>
      </c>
      <c r="G12" s="4" t="s">
        <v>30</v>
      </c>
      <c r="H12" s="4" t="s">
        <v>42</v>
      </c>
      <c r="I12" s="5" t="str">
        <f aca="false">"messageBlocks.add(new PayloadBlock("&amp;B12&amp;", "&amp;C12&amp;", "&amp;D12&amp;", "&amp;CHAR(34)&amp;E12&amp;CHAR(34)&amp;", "&amp;CHAR(34)&amp;F12&amp;CHAR(34)&amp;", "&amp;CHAR(34)&amp;G12&amp;CHAR(34)&amp;", "&amp;CHAR(34)&amp;H12&amp;CHAR(34)&amp;"));"</f>
        <v>messageBlocks.add(new PayloadBlock(116, 127, 12, "Course Over Ground (COG)", "course", "U1", "Relative to true north, to 0.1 degree precision"));</v>
      </c>
      <c r="J12" s="4"/>
      <c r="K12" s="5"/>
      <c r="L12" s="5"/>
      <c r="M12" s="5"/>
    </row>
    <row r="13" customFormat="false" ht="15" hidden="false" customHeight="false" outlineLevel="0" collapsed="false">
      <c r="A13" s="4"/>
      <c r="B13" s="1" t="n">
        <f aca="false">B12+D12</f>
        <v>128</v>
      </c>
      <c r="C13" s="1" t="n">
        <f aca="false">B13+D13-1</f>
        <v>136</v>
      </c>
      <c r="D13" s="1" t="n">
        <v>9</v>
      </c>
      <c r="E13" s="4" t="s">
        <v>43</v>
      </c>
      <c r="F13" s="4" t="s">
        <v>44</v>
      </c>
      <c r="G13" s="4" t="s">
        <v>12</v>
      </c>
      <c r="H13" s="4" t="s">
        <v>45</v>
      </c>
      <c r="I13" s="5" t="str">
        <f aca="false">"messageBlocks.add(new PayloadBlock("&amp;B13&amp;", "&amp;C13&amp;", "&amp;D13&amp;", "&amp;CHAR(34)&amp;E13&amp;CHAR(34)&amp;", "&amp;CHAR(34)&amp;F13&amp;CHAR(34)&amp;", "&amp;CHAR(34)&amp;G13&amp;CHAR(34)&amp;", "&amp;CHAR(34)&amp;H13&amp;CHAR(34)&amp;"));"</f>
        <v>messageBlocks.add(new PayloadBlock(128, 136, 9, "True Heading (HDG)", "heading", "u", "0 to 359 degrees, 511 = not available."));</v>
      </c>
      <c r="J13" s="4"/>
      <c r="K13" s="5"/>
      <c r="L13" s="5"/>
      <c r="M13" s="5"/>
    </row>
    <row r="14" customFormat="false" ht="15" hidden="false" customHeight="false" outlineLevel="0" collapsed="false">
      <c r="A14" s="4"/>
      <c r="B14" s="1" t="n">
        <f aca="false">B13+D13</f>
        <v>137</v>
      </c>
      <c r="C14" s="1" t="n">
        <f aca="false">B14+D14-1</f>
        <v>142</v>
      </c>
      <c r="D14" s="1" t="n">
        <v>6</v>
      </c>
      <c r="E14" s="4" t="s">
        <v>46</v>
      </c>
      <c r="F14" s="4" t="s">
        <v>47</v>
      </c>
      <c r="G14" s="4" t="s">
        <v>12</v>
      </c>
      <c r="H14" s="4" t="s">
        <v>48</v>
      </c>
      <c r="I14" s="5" t="str">
        <f aca="false">"messageBlocks.add(new PayloadBlock("&amp;B14&amp;", "&amp;C14&amp;", "&amp;D14&amp;", "&amp;CHAR(34)&amp;E14&amp;CHAR(34)&amp;", "&amp;CHAR(34)&amp;F14&amp;CHAR(34)&amp;", "&amp;CHAR(34)&amp;G14&amp;CHAR(34)&amp;", "&amp;CHAR(34)&amp;H14&amp;CHAR(34)&amp;"));"</f>
        <v>messageBlocks.add(new PayloadBlock(137, 142, 6, "Time Stamp", "second", "u", "Second of UTC timestamp"));</v>
      </c>
      <c r="J14" s="4"/>
      <c r="K14" s="5"/>
      <c r="L14" s="5"/>
      <c r="M14" s="5"/>
    </row>
    <row r="15" customFormat="false" ht="15" hidden="false" customHeight="false" outlineLevel="0" collapsed="false">
      <c r="A15" s="4"/>
      <c r="B15" s="1" t="n">
        <f aca="false">B14+D14</f>
        <v>143</v>
      </c>
      <c r="C15" s="1" t="n">
        <f aca="false">B15+D15-1</f>
        <v>144</v>
      </c>
      <c r="D15" s="1" t="n">
        <v>2</v>
      </c>
      <c r="E15" s="4" t="s">
        <v>49</v>
      </c>
      <c r="F15" s="4" t="s">
        <v>50</v>
      </c>
      <c r="G15" s="4" t="s">
        <v>22</v>
      </c>
      <c r="H15" s="4" t="s">
        <v>51</v>
      </c>
      <c r="I15" s="5" t="str">
        <f aca="false">"messageBlocks.add(new PayloadBlock("&amp;B15&amp;", "&amp;C15&amp;", "&amp;D15&amp;", "&amp;CHAR(34)&amp;E15&amp;CHAR(34)&amp;", "&amp;CHAR(34)&amp;F15&amp;CHAR(34)&amp;", "&amp;CHAR(34)&amp;G15&amp;CHAR(34)&amp;", "&amp;CHAR(34)&amp;H15&amp;CHAR(34)&amp;"));"</f>
        <v>messageBlocks.add(new PayloadBlock(143, 144, 2, "Maneuver Indicator", "maneuver", "e", "See "Maneuver Indicator""));</v>
      </c>
      <c r="J15" s="4"/>
      <c r="K15" s="5"/>
      <c r="L15" s="5"/>
      <c r="M15" s="5"/>
    </row>
    <row r="16" customFormat="false" ht="15" hidden="false" customHeight="false" outlineLevel="0" collapsed="false">
      <c r="A16" s="4"/>
      <c r="B16" s="1" t="n">
        <f aca="false">B15+D15</f>
        <v>145</v>
      </c>
      <c r="C16" s="1" t="n">
        <f aca="false">B16+D16-1</f>
        <v>147</v>
      </c>
      <c r="D16" s="1" t="n">
        <v>3</v>
      </c>
      <c r="E16" s="4" t="s">
        <v>52</v>
      </c>
      <c r="F16" s="4"/>
      <c r="G16" s="4" t="s">
        <v>53</v>
      </c>
      <c r="H16" s="4" t="s">
        <v>54</v>
      </c>
      <c r="I16" s="5" t="str">
        <f aca="false">"messageBlocks.add(new PayloadBlock("&amp;B16&amp;", "&amp;C16&amp;", "&amp;D16&amp;", "&amp;CHAR(34)&amp;E16&amp;CHAR(34)&amp;", "&amp;CHAR(34)&amp;F16&amp;CHAR(34)&amp;", "&amp;CHAR(34)&amp;G16&amp;CHAR(34)&amp;", "&amp;CHAR(34)&amp;H16&amp;CHAR(34)&amp;"));"</f>
        <v>messageBlocks.add(new PayloadBlock(145, 147, 3, "Spare", "", "x", "Not used"));</v>
      </c>
      <c r="J16" s="4"/>
      <c r="K16" s="5"/>
      <c r="L16" s="5"/>
      <c r="M16" s="5"/>
    </row>
    <row r="17" customFormat="false" ht="15" hidden="false" customHeight="false" outlineLevel="0" collapsed="false">
      <c r="A17" s="4"/>
      <c r="B17" s="1" t="n">
        <f aca="false">B16+D16</f>
        <v>148</v>
      </c>
      <c r="C17" s="1" t="n">
        <f aca="false">B17+D17-1</f>
        <v>148</v>
      </c>
      <c r="D17" s="1" t="n">
        <v>1</v>
      </c>
      <c r="E17" s="4" t="s">
        <v>55</v>
      </c>
      <c r="F17" s="4" t="s">
        <v>56</v>
      </c>
      <c r="G17" s="4" t="s">
        <v>33</v>
      </c>
      <c r="H17" s="4" t="s">
        <v>27</v>
      </c>
      <c r="I17" s="5" t="str">
        <f aca="false">"messageBlocks.add(new PayloadBlock("&amp;B17&amp;", "&amp;C17&amp;", "&amp;D17&amp;", "&amp;CHAR(34)&amp;E17&amp;CHAR(34)&amp;", "&amp;CHAR(34)&amp;F17&amp;CHAR(34)&amp;", "&amp;CHAR(34)&amp;G17&amp;CHAR(34)&amp;", "&amp;CHAR(34)&amp;H17&amp;CHAR(34)&amp;"));"</f>
        <v>messageBlocks.add(new PayloadBlock(148, 148, 1, "RAIM flag", "raim", "b", "See below"));</v>
      </c>
      <c r="J17" s="4"/>
      <c r="K17" s="5"/>
      <c r="L17" s="5"/>
      <c r="M17" s="5"/>
    </row>
    <row r="18" customFormat="false" ht="15" hidden="false" customHeight="false" outlineLevel="0" collapsed="false">
      <c r="A18" s="4"/>
      <c r="B18" s="1" t="n">
        <f aca="false">B17+D17</f>
        <v>149</v>
      </c>
      <c r="C18" s="1" t="n">
        <f aca="false">B18+D18-1</f>
        <v>167</v>
      </c>
      <c r="D18" s="1" t="n">
        <v>19</v>
      </c>
      <c r="E18" s="4" t="s">
        <v>57</v>
      </c>
      <c r="F18" s="4" t="s">
        <v>58</v>
      </c>
      <c r="G18" s="4" t="s">
        <v>12</v>
      </c>
      <c r="H18" s="4" t="s">
        <v>27</v>
      </c>
      <c r="I18" s="5" t="str">
        <f aca="false">"messageBlocks.add(new PayloadBlock("&amp;B18&amp;", "&amp;C18&amp;", "&amp;D18&amp;", "&amp;CHAR(34)&amp;E18&amp;CHAR(34)&amp;", "&amp;CHAR(34)&amp;F18&amp;CHAR(34)&amp;", "&amp;CHAR(34)&amp;G18&amp;CHAR(34)&amp;", "&amp;CHAR(34)&amp;H18&amp;CHAR(34)&amp;"));"</f>
        <v>messageBlocks.add(new PayloadBlock(149, 167, 19, "Radio status", "radio", "u", "See below"));</v>
      </c>
      <c r="J18" s="4"/>
      <c r="K18" s="5"/>
      <c r="L18" s="5"/>
      <c r="M18" s="5"/>
    </row>
    <row r="19" customFormat="false" ht="15" hidden="false" customHeight="false" outlineLevel="0" collapsed="false">
      <c r="A19" s="4"/>
      <c r="D19" s="1" t="n">
        <f aca="false">SUM(D3:D18)</f>
        <v>168</v>
      </c>
      <c r="E19" s="4"/>
      <c r="F19" s="4"/>
      <c r="G19" s="4"/>
      <c r="H19" s="4"/>
      <c r="I19" s="5"/>
      <c r="J19" s="4"/>
      <c r="K19" s="5"/>
      <c r="L19" s="5"/>
      <c r="M19" s="5"/>
    </row>
    <row r="20" customFormat="false" ht="15" hidden="false" customHeight="false" outlineLevel="0" collapsed="false">
      <c r="A20" s="4"/>
      <c r="E20" s="4"/>
      <c r="F20" s="4"/>
      <c r="G20" s="4"/>
      <c r="H20" s="4"/>
      <c r="I20" s="5"/>
      <c r="J20" s="4"/>
      <c r="K20" s="5"/>
      <c r="L20" s="5"/>
      <c r="M20" s="5"/>
    </row>
    <row r="21" customFormat="false" ht="15" hidden="false" customHeight="false" outlineLevel="0" collapsed="false">
      <c r="A21" s="4"/>
      <c r="B21" s="1" t="s">
        <v>59</v>
      </c>
      <c r="E21" s="4"/>
      <c r="F21" s="4"/>
      <c r="G21" s="4"/>
      <c r="H21" s="4"/>
      <c r="I21" s="5"/>
      <c r="J21" s="4"/>
      <c r="K21" s="5"/>
      <c r="L21" s="5"/>
      <c r="M21" s="5"/>
    </row>
    <row r="22" customFormat="false" ht="15" hidden="false" customHeight="false" outlineLevel="0" collapsed="false">
      <c r="A22" s="4"/>
      <c r="B22" s="1" t="n">
        <v>0</v>
      </c>
      <c r="C22" s="1" t="n">
        <f aca="false">B22+D22-1</f>
        <v>1</v>
      </c>
      <c r="D22" s="1" t="n">
        <v>2</v>
      </c>
      <c r="E22" s="4" t="s">
        <v>60</v>
      </c>
      <c r="F22" s="4" t="s">
        <v>61</v>
      </c>
      <c r="G22" s="4" t="s">
        <v>12</v>
      </c>
      <c r="H22" s="4" t="s">
        <v>62</v>
      </c>
      <c r="I22" s="5" t="str">
        <f aca="false">"messageBlocks.add(new PayloadBlock("&amp;B22&amp;", "&amp;C22&amp;", "&amp;D22&amp;", "&amp;CHAR(34)&amp;E22&amp;CHAR(34)&amp;", "&amp;CHAR(34)&amp;F22&amp;CHAR(34)&amp;", "&amp;CHAR(34)&amp;G22&amp;CHAR(34)&amp;", "&amp;CHAR(34)&amp;H22&amp;CHAR(34)&amp;"));"</f>
        <v>messageBlocks.add(new PayloadBlock(0, 1, 2, "Sync State", "state", "u", "see Sync State values"));</v>
      </c>
      <c r="J22" s="4"/>
      <c r="K22" s="5"/>
      <c r="L22" s="5"/>
      <c r="M22" s="5"/>
    </row>
    <row r="23" customFormat="false" ht="15" hidden="false" customHeight="false" outlineLevel="0" collapsed="false">
      <c r="A23" s="4"/>
      <c r="B23" s="1" t="n">
        <f aca="false">B22+D22</f>
        <v>2</v>
      </c>
      <c r="C23" s="1" t="n">
        <f aca="false">B23+D23-1</f>
        <v>4</v>
      </c>
      <c r="D23" s="1" t="n">
        <v>3</v>
      </c>
      <c r="E23" s="4" t="s">
        <v>63</v>
      </c>
      <c r="F23" s="4" t="s">
        <v>64</v>
      </c>
      <c r="G23" s="4" t="s">
        <v>12</v>
      </c>
      <c r="H23" s="4" t="s">
        <v>65</v>
      </c>
      <c r="I23" s="5" t="str">
        <f aca="false">"messageBlocks.add(new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c r="K23" s="5"/>
      <c r="L23" s="5"/>
      <c r="M23" s="5"/>
    </row>
    <row r="24" customFormat="false" ht="15" hidden="false" customHeight="false" outlineLevel="0" collapsed="false">
      <c r="A24" s="4"/>
      <c r="B24" s="1" t="n">
        <f aca="false">B23+D23</f>
        <v>5</v>
      </c>
      <c r="C24" s="1" t="n">
        <f aca="false">B24+D24-1</f>
        <v>18</v>
      </c>
      <c r="D24" s="1" t="n">
        <v>14</v>
      </c>
      <c r="E24" s="4" t="s">
        <v>66</v>
      </c>
      <c r="F24" s="4" t="s">
        <v>67</v>
      </c>
      <c r="G24" s="4" t="s">
        <v>12</v>
      </c>
      <c r="H24" s="4" t="s">
        <v>19</v>
      </c>
      <c r="I24" s="5" t="str">
        <f aca="false">"messageBlocks.add(new PayloadBlock("&amp;B24&amp;", "&amp;C24&amp;", "&amp;D24&amp;", "&amp;CHAR(34)&amp;E24&amp;CHAR(34)&amp;", "&amp;CHAR(34)&amp;F24&amp;CHAR(34)&amp;", "&amp;CHAR(34)&amp;G24&amp;CHAR(34)&amp;", "&amp;CHAR(34)&amp;H24&amp;CHAR(34)&amp;"));"</f>
        <v>messageBlocks.add(new PayloadBlock(5, 18, 14, "Sub message", "message", "u", "9 decimal digits"));</v>
      </c>
      <c r="J24" s="4"/>
      <c r="K24" s="5"/>
      <c r="L24" s="5"/>
      <c r="M24" s="5"/>
    </row>
    <row r="25" customFormat="false" ht="15" hidden="false" customHeight="false" outlineLevel="0" collapsed="false">
      <c r="A25" s="4"/>
      <c r="E25" s="4"/>
      <c r="F25" s="4"/>
      <c r="G25" s="4"/>
      <c r="H25" s="4"/>
      <c r="I25" s="5"/>
      <c r="J25" s="4"/>
      <c r="K25" s="5"/>
      <c r="L25" s="5"/>
      <c r="M25" s="5"/>
    </row>
    <row r="26" customFormat="false" ht="15" hidden="false" customHeight="false" outlineLevel="0" collapsed="false">
      <c r="A26" s="4"/>
      <c r="E26" s="4"/>
      <c r="F26" s="4"/>
      <c r="G26" s="4"/>
      <c r="H26" s="4"/>
      <c r="I26" s="5"/>
      <c r="J26" s="4"/>
      <c r="K26" s="5"/>
      <c r="L26" s="5"/>
      <c r="M26" s="5"/>
    </row>
    <row r="27" customFormat="false" ht="15" hidden="false" customHeight="false" outlineLevel="0" collapsed="false">
      <c r="A27" s="4"/>
      <c r="E27" s="4"/>
      <c r="F27" s="4"/>
      <c r="G27" s="4"/>
      <c r="H27" s="4"/>
      <c r="I27" s="4"/>
      <c r="J27" s="4"/>
      <c r="K27" s="5"/>
      <c r="L27" s="5"/>
      <c r="M27" s="5"/>
    </row>
    <row r="28" customFormat="false" ht="15" hidden="false" customHeight="false" outlineLevel="0" collapsed="false">
      <c r="A28" s="2" t="s">
        <v>7</v>
      </c>
      <c r="B28" s="3" t="s">
        <v>68</v>
      </c>
      <c r="C28" s="1" t="s">
        <v>69</v>
      </c>
      <c r="E28" s="4"/>
      <c r="F28" s="4"/>
      <c r="G28" s="4"/>
      <c r="H28" s="4"/>
      <c r="I28" s="4"/>
      <c r="J28" s="4"/>
      <c r="K28" s="4"/>
      <c r="L28" s="4"/>
      <c r="M28" s="4"/>
    </row>
    <row r="29" customFormat="false" ht="15" hidden="false" customHeight="false" outlineLevel="0" collapsed="false">
      <c r="A29" s="4"/>
      <c r="B29" s="1" t="n">
        <v>0</v>
      </c>
      <c r="C29" s="1" t="n">
        <f aca="false">B29+D29-1</f>
        <v>5</v>
      </c>
      <c r="D29" s="5" t="n">
        <v>6</v>
      </c>
      <c r="E29" s="4" t="s">
        <v>10</v>
      </c>
      <c r="F29" s="4" t="s">
        <v>11</v>
      </c>
      <c r="G29" s="4" t="s">
        <v>12</v>
      </c>
      <c r="H29" s="4" t="s">
        <v>70</v>
      </c>
      <c r="I29" s="5" t="str">
        <f aca="false">"messageBlocks.add(new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customFormat="false" ht="15" hidden="false" customHeight="false" outlineLevel="0" collapsed="false">
      <c r="A30" s="4"/>
      <c r="B30" s="1" t="n">
        <f aca="false">B29+D29</f>
        <v>6</v>
      </c>
      <c r="C30" s="1" t="n">
        <f aca="false">B30+D30-1</f>
        <v>7</v>
      </c>
      <c r="D30" s="5" t="n">
        <v>2</v>
      </c>
      <c r="E30" s="4" t="s">
        <v>14</v>
      </c>
      <c r="F30" s="4" t="s">
        <v>15</v>
      </c>
      <c r="G30" s="4" t="s">
        <v>12</v>
      </c>
      <c r="H30" s="4" t="s">
        <v>71</v>
      </c>
      <c r="I30" s="5" t="str">
        <f aca="false">"messageBlocks.add(new PayloadBlock("&amp;B30&amp;", "&amp;C30&amp;", "&amp;D30&amp;", "&amp;CHAR(34)&amp;E30&amp;CHAR(34)&amp;", "&amp;CHAR(34)&amp;F30&amp;CHAR(34)&amp;", "&amp;CHAR(34)&amp;G30&amp;CHAR(34)&amp;", "&amp;CHAR(34)&amp;H30&amp;CHAR(34)&amp;"));"</f>
        <v>messageBlocks.add(new PayloadBlock(6, 7, 2, "Repeat Indicator", "repeat", "u", "As in Common Navigation Block"));</v>
      </c>
      <c r="J30" s="4"/>
      <c r="K30" s="4"/>
      <c r="L30" s="4"/>
      <c r="M30" s="4"/>
    </row>
    <row r="31" customFormat="false" ht="15" hidden="false" customHeight="false" outlineLevel="0" collapsed="false">
      <c r="A31" s="4"/>
      <c r="B31" s="1" t="n">
        <f aca="false">B30+D30</f>
        <v>8</v>
      </c>
      <c r="C31" s="1" t="n">
        <f aca="false">B31+D31-1</f>
        <v>37</v>
      </c>
      <c r="D31" s="5" t="n">
        <v>30</v>
      </c>
      <c r="E31" s="4" t="s">
        <v>17</v>
      </c>
      <c r="F31" s="4" t="s">
        <v>18</v>
      </c>
      <c r="G31" s="4" t="s">
        <v>12</v>
      </c>
      <c r="H31" s="4" t="s">
        <v>19</v>
      </c>
      <c r="I31" s="5" t="str">
        <f aca="false">"messageBlocks.add(new PayloadBlock("&amp;B31&amp;", "&amp;C31&amp;", "&amp;D31&amp;", "&amp;CHAR(34)&amp;E31&amp;CHAR(34)&amp;", "&amp;CHAR(34)&amp;F31&amp;CHAR(34)&amp;", "&amp;CHAR(34)&amp;G31&amp;CHAR(34)&amp;", "&amp;CHAR(34)&amp;H31&amp;CHAR(34)&amp;"));"</f>
        <v>messageBlocks.add(new PayloadBlock(8, 37, 30, "MMSI", "mmsi", "u", "9 decimal digits"));</v>
      </c>
      <c r="J31" s="4"/>
      <c r="K31" s="4"/>
      <c r="L31" s="4"/>
      <c r="M31" s="4"/>
    </row>
    <row r="32" customFormat="false" ht="15" hidden="false" customHeight="false" outlineLevel="0" collapsed="false">
      <c r="A32" s="4"/>
      <c r="B32" s="1" t="n">
        <f aca="false">B31+D31</f>
        <v>38</v>
      </c>
      <c r="C32" s="1" t="n">
        <f aca="false">B32+D32-1</f>
        <v>51</v>
      </c>
      <c r="D32" s="5" t="n">
        <v>14</v>
      </c>
      <c r="E32" s="4" t="s">
        <v>72</v>
      </c>
      <c r="F32" s="4" t="s">
        <v>73</v>
      </c>
      <c r="G32" s="4" t="s">
        <v>12</v>
      </c>
      <c r="H32" s="4" t="s">
        <v>74</v>
      </c>
      <c r="I32" s="5" t="str">
        <f aca="false">"messageBlocks.add(new PayloadBlock("&amp;B32&amp;", "&amp;C32&amp;", "&amp;D32&amp;", "&amp;CHAR(34)&amp;E32&amp;CHAR(34)&amp;", "&amp;CHAR(34)&amp;F32&amp;CHAR(34)&amp;", "&amp;CHAR(34)&amp;G32&amp;CHAR(34)&amp;", "&amp;CHAR(34)&amp;H32&amp;CHAR(34)&amp;"));"</f>
        <v>messageBlocks.add(new PayloadBlock(38, 51, 14, "Year (UTC)", "year", "u", "UTC, 1-9999, 0 = N/A (default)"));</v>
      </c>
      <c r="J32" s="4"/>
      <c r="K32" s="4"/>
      <c r="L32" s="4"/>
      <c r="M32" s="4"/>
    </row>
    <row r="33" customFormat="false" ht="15" hidden="false" customHeight="false" outlineLevel="0" collapsed="false">
      <c r="A33" s="4"/>
      <c r="B33" s="1" t="n">
        <f aca="false">B32+D32</f>
        <v>52</v>
      </c>
      <c r="C33" s="1" t="n">
        <f aca="false">B33+D33-1</f>
        <v>55</v>
      </c>
      <c r="D33" s="5" t="n">
        <v>4</v>
      </c>
      <c r="E33" s="4" t="s">
        <v>75</v>
      </c>
      <c r="F33" s="4" t="s">
        <v>76</v>
      </c>
      <c r="G33" s="4" t="s">
        <v>12</v>
      </c>
      <c r="H33" s="4" t="s">
        <v>77</v>
      </c>
      <c r="I33" s="5" t="str">
        <f aca="false">"messageBlocks.add(new PayloadBlock("&amp;B33&amp;", "&amp;C33&amp;", "&amp;D33&amp;", "&amp;CHAR(34)&amp;E33&amp;CHAR(34)&amp;", "&amp;CHAR(34)&amp;F33&amp;CHAR(34)&amp;", "&amp;CHAR(34)&amp;G33&amp;CHAR(34)&amp;", "&amp;CHAR(34)&amp;H33&amp;CHAR(34)&amp;"));"</f>
        <v>messageBlocks.add(new PayloadBlock(52, 55, 4, "Month (UTC)", "month", "u", "1-12; 0 = N/A (default)"));</v>
      </c>
      <c r="J33" s="4"/>
      <c r="K33" s="4"/>
      <c r="L33" s="4"/>
      <c r="M33" s="4"/>
    </row>
    <row r="34" customFormat="false" ht="15" hidden="false" customHeight="false" outlineLevel="0" collapsed="false">
      <c r="A34" s="4"/>
      <c r="B34" s="1" t="n">
        <f aca="false">B33+D33</f>
        <v>56</v>
      </c>
      <c r="C34" s="1" t="n">
        <f aca="false">B34+D34-1</f>
        <v>60</v>
      </c>
      <c r="D34" s="5" t="n">
        <v>5</v>
      </c>
      <c r="E34" s="4" t="s">
        <v>78</v>
      </c>
      <c r="F34" s="4" t="s">
        <v>79</v>
      </c>
      <c r="G34" s="4" t="s">
        <v>12</v>
      </c>
      <c r="H34" s="4" t="s">
        <v>80</v>
      </c>
      <c r="I34" s="5" t="str">
        <f aca="false">"messageBlocks.add(new PayloadBlock("&amp;B34&amp;", "&amp;C34&amp;", "&amp;D34&amp;", "&amp;CHAR(34)&amp;E34&amp;CHAR(34)&amp;", "&amp;CHAR(34)&amp;F34&amp;CHAR(34)&amp;", "&amp;CHAR(34)&amp;G34&amp;CHAR(34)&amp;", "&amp;CHAR(34)&amp;H34&amp;CHAR(34)&amp;"));"</f>
        <v>messageBlocks.add(new PayloadBlock(56, 60, 5, "Day (UTC)", "day", "u", "1-31; 0 = N/A (default)"));</v>
      </c>
      <c r="J34" s="4"/>
      <c r="K34" s="4"/>
      <c r="L34" s="4"/>
      <c r="M34" s="4"/>
    </row>
    <row r="35" customFormat="false" ht="15" hidden="false" customHeight="false" outlineLevel="0" collapsed="false">
      <c r="A35" s="4"/>
      <c r="B35" s="1" t="n">
        <f aca="false">B34+D34</f>
        <v>61</v>
      </c>
      <c r="C35" s="1" t="n">
        <f aca="false">B35+D35-1</f>
        <v>65</v>
      </c>
      <c r="D35" s="5" t="n">
        <v>5</v>
      </c>
      <c r="E35" s="4" t="s">
        <v>81</v>
      </c>
      <c r="F35" s="4" t="s">
        <v>82</v>
      </c>
      <c r="G35" s="4" t="s">
        <v>12</v>
      </c>
      <c r="H35" s="4" t="s">
        <v>83</v>
      </c>
      <c r="I35" s="5" t="str">
        <f aca="false">"messageBlocks.add(new PayloadBlock("&amp;B35&amp;", "&amp;C35&amp;", "&amp;D35&amp;", "&amp;CHAR(34)&amp;E35&amp;CHAR(34)&amp;", "&amp;CHAR(34)&amp;F35&amp;CHAR(34)&amp;", "&amp;CHAR(34)&amp;G35&amp;CHAR(34)&amp;", "&amp;CHAR(34)&amp;H35&amp;CHAR(34)&amp;"));"</f>
        <v>messageBlocks.add(new PayloadBlock(61, 65, 5, "Hour (UTC)", "hour", "u", "0-23; 24 = N/A (default)"));</v>
      </c>
      <c r="J35" s="4"/>
      <c r="K35" s="4"/>
      <c r="L35" s="4"/>
      <c r="M35" s="4"/>
    </row>
    <row r="36" customFormat="false" ht="15" hidden="false" customHeight="false" outlineLevel="0" collapsed="false">
      <c r="A36" s="4"/>
      <c r="B36" s="1" t="n">
        <f aca="false">B35+D35</f>
        <v>66</v>
      </c>
      <c r="C36" s="1" t="n">
        <f aca="false">B36+D36-1</f>
        <v>71</v>
      </c>
      <c r="D36" s="5" t="n">
        <v>6</v>
      </c>
      <c r="E36" s="4" t="s">
        <v>84</v>
      </c>
      <c r="F36" s="4" t="s">
        <v>85</v>
      </c>
      <c r="G36" s="4" t="s">
        <v>12</v>
      </c>
      <c r="H36" s="4" t="s">
        <v>86</v>
      </c>
      <c r="I36" s="5" t="str">
        <f aca="false">"messageBlocks.add(new PayloadBlock("&amp;B36&amp;", "&amp;C36&amp;", "&amp;D36&amp;", "&amp;CHAR(34)&amp;E36&amp;CHAR(34)&amp;", "&amp;CHAR(34)&amp;F36&amp;CHAR(34)&amp;", "&amp;CHAR(34)&amp;G36&amp;CHAR(34)&amp;", "&amp;CHAR(34)&amp;H36&amp;CHAR(34)&amp;"));"</f>
        <v>messageBlocks.add(new PayloadBlock(66, 71, 6, "Minute (UTC)", "minute", "u", "0-59; 60 = N/A (default)"));</v>
      </c>
      <c r="J36" s="4"/>
      <c r="K36" s="4"/>
      <c r="L36" s="4"/>
      <c r="M36" s="4"/>
    </row>
    <row r="37" customFormat="false" ht="15" hidden="false" customHeight="false" outlineLevel="0" collapsed="false">
      <c r="A37" s="4"/>
      <c r="B37" s="1" t="n">
        <f aca="false">B36+D36</f>
        <v>72</v>
      </c>
      <c r="C37" s="1" t="n">
        <f aca="false">B37+D37-1</f>
        <v>77</v>
      </c>
      <c r="D37" s="5" t="n">
        <v>6</v>
      </c>
      <c r="E37" s="4" t="s">
        <v>87</v>
      </c>
      <c r="F37" s="4" t="s">
        <v>47</v>
      </c>
      <c r="G37" s="4" t="s">
        <v>12</v>
      </c>
      <c r="H37" s="4" t="s">
        <v>86</v>
      </c>
      <c r="I37" s="5" t="str">
        <f aca="false">"messageBlocks.add(new PayloadBlock("&amp;B37&amp;", "&amp;C37&amp;", "&amp;D37&amp;", "&amp;CHAR(34)&amp;E37&amp;CHAR(34)&amp;", "&amp;CHAR(34)&amp;F37&amp;CHAR(34)&amp;", "&amp;CHAR(34)&amp;G37&amp;CHAR(34)&amp;", "&amp;CHAR(34)&amp;H37&amp;CHAR(34)&amp;"));"</f>
        <v>messageBlocks.add(new PayloadBlock(72, 77, 6, "Second (UTC)", "second", "u", "0-59; 60 = N/A (default)"));</v>
      </c>
      <c r="J37" s="4"/>
      <c r="K37" s="4"/>
      <c r="L37" s="4"/>
      <c r="M37" s="4"/>
    </row>
    <row r="38" customFormat="false" ht="15" hidden="false" customHeight="false" outlineLevel="0" collapsed="false">
      <c r="A38" s="4"/>
      <c r="B38" s="1" t="n">
        <f aca="false">B37+D37</f>
        <v>78</v>
      </c>
      <c r="C38" s="1" t="n">
        <f aca="false">B38+D38-1</f>
        <v>78</v>
      </c>
      <c r="D38" s="5" t="n">
        <v>1</v>
      </c>
      <c r="E38" s="4" t="s">
        <v>88</v>
      </c>
      <c r="F38" s="4" t="s">
        <v>32</v>
      </c>
      <c r="G38" s="4" t="s">
        <v>33</v>
      </c>
      <c r="H38" s="4" t="s">
        <v>71</v>
      </c>
      <c r="I38" s="5" t="str">
        <f aca="false">"messageBlocks.add(new PayloadBlock("&amp;B38&amp;", "&amp;C38&amp;", "&amp;D38&amp;", "&amp;CHAR(34)&amp;E38&amp;CHAR(34)&amp;", "&amp;CHAR(34)&amp;F38&amp;CHAR(34)&amp;", "&amp;CHAR(34)&amp;G38&amp;CHAR(34)&amp;", "&amp;CHAR(34)&amp;H38&amp;CHAR(34)&amp;"));"</f>
        <v>messageBlocks.add(new PayloadBlock(78, 78, 1, "Fix quality", "accuracy", "b", "As in Common Navigation Block"));</v>
      </c>
      <c r="J38" s="4"/>
      <c r="K38" s="4"/>
      <c r="L38" s="4"/>
      <c r="M38" s="4"/>
    </row>
    <row r="39" customFormat="false" ht="15" hidden="false" customHeight="false" outlineLevel="0" collapsed="false">
      <c r="A39" s="4"/>
      <c r="B39" s="1" t="n">
        <f aca="false">B38+D38</f>
        <v>79</v>
      </c>
      <c r="C39" s="1" t="n">
        <f aca="false">B39+D39-1</f>
        <v>106</v>
      </c>
      <c r="D39" s="5" t="n">
        <v>28</v>
      </c>
      <c r="E39" s="4" t="s">
        <v>34</v>
      </c>
      <c r="F39" s="4" t="s">
        <v>35</v>
      </c>
      <c r="G39" s="4" t="s">
        <v>36</v>
      </c>
      <c r="H39" s="4" t="s">
        <v>71</v>
      </c>
      <c r="I39" s="5" t="str">
        <f aca="false">"messageBlocks.add(new PayloadBlock("&amp;B39&amp;", "&amp;C39&amp;", "&amp;D39&amp;", "&amp;CHAR(34)&amp;E39&amp;CHAR(34)&amp;", "&amp;CHAR(34)&amp;F39&amp;CHAR(34)&amp;", "&amp;CHAR(34)&amp;G39&amp;CHAR(34)&amp;", "&amp;CHAR(34)&amp;H39&amp;CHAR(34)&amp;"));"</f>
        <v>messageBlocks.add(new PayloadBlock(79, 106, 28, "Longitude", "lon", "I4", "As in Common Navigation Block"));</v>
      </c>
      <c r="J39" s="4"/>
      <c r="K39" s="4"/>
      <c r="L39" s="4"/>
      <c r="M39" s="4"/>
    </row>
    <row r="40" customFormat="false" ht="15" hidden="false" customHeight="false" outlineLevel="0" collapsed="false">
      <c r="A40" s="4"/>
      <c r="B40" s="1" t="n">
        <f aca="false">B39+D39</f>
        <v>107</v>
      </c>
      <c r="C40" s="1" t="n">
        <f aca="false">B40+D40-1</f>
        <v>133</v>
      </c>
      <c r="D40" s="5" t="n">
        <v>27</v>
      </c>
      <c r="E40" s="4" t="s">
        <v>38</v>
      </c>
      <c r="F40" s="4" t="s">
        <v>39</v>
      </c>
      <c r="G40" s="4" t="s">
        <v>36</v>
      </c>
      <c r="H40" s="4" t="s">
        <v>71</v>
      </c>
      <c r="I40" s="5" t="str">
        <f aca="false">"messageBlocks.add(new PayloadBlock("&amp;B40&amp;", "&amp;C40&amp;", "&amp;D40&amp;", "&amp;CHAR(34)&amp;E40&amp;CHAR(34)&amp;", "&amp;CHAR(34)&amp;F40&amp;CHAR(34)&amp;", "&amp;CHAR(34)&amp;G40&amp;CHAR(34)&amp;", "&amp;CHAR(34)&amp;H40&amp;CHAR(34)&amp;"));"</f>
        <v>messageBlocks.add(new PayloadBlock(107, 133, 27, "Latitude", "lat", "I4", "As in Common Navigation Block"));</v>
      </c>
      <c r="J40" s="4"/>
      <c r="K40" s="4"/>
      <c r="L40" s="4"/>
      <c r="M40" s="4"/>
    </row>
    <row r="41" customFormat="false" ht="15" hidden="false" customHeight="false" outlineLevel="0" collapsed="false">
      <c r="A41" s="4"/>
      <c r="B41" s="1" t="n">
        <f aca="false">B40+D40</f>
        <v>134</v>
      </c>
      <c r="C41" s="1" t="n">
        <f aca="false">B41+D41-1</f>
        <v>137</v>
      </c>
      <c r="D41" s="5" t="n">
        <v>4</v>
      </c>
      <c r="E41" s="4" t="s">
        <v>89</v>
      </c>
      <c r="F41" s="4" t="s">
        <v>90</v>
      </c>
      <c r="G41" s="4" t="s">
        <v>22</v>
      </c>
      <c r="H41" s="4" t="s">
        <v>91</v>
      </c>
      <c r="I41" s="5" t="str">
        <f aca="false">"messageBlocks.add(new PayloadBlock("&amp;B41&amp;", "&amp;C41&amp;", "&amp;D41&amp;", "&amp;CHAR(34)&amp;E41&amp;CHAR(34)&amp;", "&amp;CHAR(34)&amp;F41&amp;CHAR(34)&amp;", "&amp;CHAR(34)&amp;G41&amp;CHAR(34)&amp;", "&amp;CHAR(34)&amp;H41&amp;CHAR(34)&amp;"));"</f>
        <v>messageBlocks.add(new PayloadBlock(134, 137, 4, "Type of EPFD", "epfd", "e", "See "EPFD Fix Types""));</v>
      </c>
      <c r="J41" s="4"/>
      <c r="K41" s="4"/>
      <c r="L41" s="4"/>
      <c r="M41" s="4"/>
    </row>
    <row r="42" customFormat="false" ht="15" hidden="false" customHeight="false" outlineLevel="0" collapsed="false">
      <c r="A42" s="4"/>
      <c r="B42" s="1" t="n">
        <f aca="false">B41+D41</f>
        <v>138</v>
      </c>
      <c r="C42" s="1" t="n">
        <f aca="false">B42+D42-1</f>
        <v>147</v>
      </c>
      <c r="D42" s="5" t="n">
        <v>10</v>
      </c>
      <c r="E42" s="4" t="s">
        <v>52</v>
      </c>
      <c r="F42" s="4"/>
      <c r="G42" s="4" t="s">
        <v>53</v>
      </c>
      <c r="H42" s="4" t="s">
        <v>54</v>
      </c>
      <c r="I42" s="5" t="str">
        <f aca="false">"messageBlocks.add(new PayloadBlock("&amp;B42&amp;", "&amp;C42&amp;", "&amp;D42&amp;", "&amp;CHAR(34)&amp;E42&amp;CHAR(34)&amp;", "&amp;CHAR(34)&amp;F42&amp;CHAR(34)&amp;", "&amp;CHAR(34)&amp;G42&amp;CHAR(34)&amp;", "&amp;CHAR(34)&amp;H42&amp;CHAR(34)&amp;"));"</f>
        <v>messageBlocks.add(new PayloadBlock(138, 147, 10, "Spare", "", "x", "Not used"));</v>
      </c>
      <c r="J42" s="4"/>
      <c r="K42" s="4"/>
      <c r="L42" s="4"/>
      <c r="M42" s="4"/>
    </row>
    <row r="43" customFormat="false" ht="15" hidden="false" customHeight="false" outlineLevel="0" collapsed="false">
      <c r="A43" s="4"/>
      <c r="B43" s="1" t="n">
        <f aca="false">B42+D42</f>
        <v>148</v>
      </c>
      <c r="C43" s="1" t="n">
        <f aca="false">B43+D43-1</f>
        <v>148</v>
      </c>
      <c r="D43" s="5" t="n">
        <v>1</v>
      </c>
      <c r="E43" s="4" t="s">
        <v>55</v>
      </c>
      <c r="F43" s="4" t="s">
        <v>56</v>
      </c>
      <c r="G43" s="4" t="s">
        <v>33</v>
      </c>
      <c r="H43" s="4" t="s">
        <v>92</v>
      </c>
      <c r="I43" s="5" t="str">
        <f aca="false">"messageBlocks.add(new PayloadBlock("&amp;B43&amp;", "&amp;C43&amp;", "&amp;D43&amp;", "&amp;CHAR(34)&amp;E43&amp;CHAR(34)&amp;", "&amp;CHAR(34)&amp;F43&amp;CHAR(34)&amp;", "&amp;CHAR(34)&amp;G43&amp;CHAR(34)&amp;", "&amp;CHAR(34)&amp;H43&amp;CHAR(34)&amp;"));"</f>
        <v>messageBlocks.add(new PayloadBlock(148, 148, 1, "RAIM flag", "raim", "b", "As for common navigation block"));</v>
      </c>
      <c r="J43" s="4"/>
      <c r="K43" s="4"/>
      <c r="L43" s="4"/>
      <c r="M43" s="4"/>
    </row>
    <row r="44" customFormat="false" ht="15" hidden="false" customHeight="false" outlineLevel="0" collapsed="false">
      <c r="A44" s="4"/>
      <c r="B44" s="1" t="n">
        <f aca="false">B43+D43</f>
        <v>149</v>
      </c>
      <c r="C44" s="1" t="n">
        <f aca="false">B44+D44-1</f>
        <v>167</v>
      </c>
      <c r="D44" s="5" t="n">
        <v>19</v>
      </c>
      <c r="E44" s="4" t="s">
        <v>57</v>
      </c>
      <c r="F44" s="4" t="s">
        <v>58</v>
      </c>
      <c r="G44" s="4" t="s">
        <v>12</v>
      </c>
      <c r="H44" s="4" t="s">
        <v>93</v>
      </c>
      <c r="I44" s="5" t="str">
        <f aca="false">"messageBlocks.add(new PayloadBlock("&amp;B44&amp;", "&amp;C44&amp;", "&amp;D44&amp;", "&amp;CHAR(34)&amp;E44&amp;CHAR(34)&amp;", "&amp;CHAR(34)&amp;F44&amp;CHAR(34)&amp;", "&amp;CHAR(34)&amp;G44&amp;CHAR(34)&amp;", "&amp;CHAR(34)&amp;H44&amp;CHAR(34)&amp;"));"</f>
        <v>messageBlocks.add(new PayloadBlock(149, 167, 19, "Radio status", "radio", "u", "As in same bits for Type 1"));</v>
      </c>
      <c r="J44" s="4"/>
      <c r="K44" s="4"/>
      <c r="L44" s="4"/>
      <c r="M44" s="4"/>
    </row>
    <row r="45" customFormat="false" ht="15" hidden="false" customHeight="false" outlineLevel="0" collapsed="false">
      <c r="A45" s="4"/>
      <c r="D45" s="1" t="n">
        <f aca="false">SUM(D29:D44)</f>
        <v>168</v>
      </c>
      <c r="E45" s="4"/>
      <c r="F45" s="4"/>
      <c r="G45" s="4"/>
      <c r="H45" s="4"/>
      <c r="I45" s="4"/>
      <c r="J45" s="4"/>
      <c r="K45" s="4"/>
      <c r="L45" s="4"/>
      <c r="M45" s="4"/>
    </row>
    <row r="46" customFormat="false" ht="15" hidden="false" customHeight="false" outlineLevel="0" collapsed="false">
      <c r="A46" s="4"/>
      <c r="E46" s="4"/>
      <c r="F46" s="4"/>
      <c r="G46" s="4"/>
      <c r="H46" s="4"/>
      <c r="I46" s="4"/>
      <c r="J46" s="4"/>
      <c r="K46" s="4"/>
      <c r="L46" s="4"/>
      <c r="M46" s="4"/>
    </row>
    <row r="47" customFormat="false" ht="15" hidden="false" customHeight="false" outlineLevel="0" collapsed="false">
      <c r="A47" s="2" t="s">
        <v>7</v>
      </c>
      <c r="B47" s="3" t="s">
        <v>94</v>
      </c>
      <c r="C47" s="1" t="s">
        <v>95</v>
      </c>
      <c r="E47" s="4"/>
      <c r="F47" s="4"/>
      <c r="G47" s="4"/>
      <c r="H47" s="4"/>
      <c r="I47" s="4"/>
      <c r="J47" s="4"/>
      <c r="K47" s="4"/>
      <c r="L47" s="4"/>
      <c r="M47" s="4"/>
    </row>
    <row r="48" customFormat="false" ht="15" hidden="false" customHeight="false" outlineLevel="0" collapsed="false">
      <c r="A48" s="4"/>
      <c r="B48" s="1" t="n">
        <v>0</v>
      </c>
      <c r="C48" s="1" t="n">
        <f aca="false">B48+D48-1</f>
        <v>5</v>
      </c>
      <c r="D48" s="5" t="n">
        <v>6</v>
      </c>
      <c r="E48" s="4" t="s">
        <v>10</v>
      </c>
      <c r="F48" s="4" t="s">
        <v>11</v>
      </c>
      <c r="G48" s="4" t="s">
        <v>12</v>
      </c>
      <c r="H48" s="4" t="s">
        <v>96</v>
      </c>
      <c r="I48" s="5" t="str">
        <f aca="false">"messageBlocks.add(new PayloadBlock("&amp;B48&amp;", "&amp;C48&amp;", "&amp;D48&amp;", "&amp;CHAR(34)&amp;E48&amp;CHAR(34)&amp;", "&amp;CHAR(34)&amp;F48&amp;CHAR(34)&amp;", "&amp;CHAR(34)&amp;G48&amp;CHAR(34)&amp;", "&amp;CHAR(34)&amp;H48&amp;CHAR(34)&amp;"));"</f>
        <v>messageBlocks.add(new PayloadBlock(0, 5, 6, "Message Type", "type", "u", "Constant: 5"));</v>
      </c>
      <c r="J48" s="4"/>
      <c r="K48" s="4"/>
      <c r="L48" s="4"/>
      <c r="M48" s="4"/>
    </row>
    <row r="49" customFormat="false" ht="15" hidden="false" customHeight="false" outlineLevel="0" collapsed="false">
      <c r="A49" s="4"/>
      <c r="B49" s="1" t="n">
        <f aca="false">B48+D48</f>
        <v>6</v>
      </c>
      <c r="C49" s="1" t="n">
        <f aca="false">B49+D49-1</f>
        <v>7</v>
      </c>
      <c r="D49" s="5" t="n">
        <v>2</v>
      </c>
      <c r="E49" s="4" t="s">
        <v>14</v>
      </c>
      <c r="F49" s="4" t="s">
        <v>15</v>
      </c>
      <c r="G49" s="4" t="s">
        <v>12</v>
      </c>
      <c r="H49" s="4" t="s">
        <v>16</v>
      </c>
      <c r="I49" s="5" t="str">
        <f aca="false">"messageBlocks.add(new PayloadBlock("&amp;B49&amp;", "&amp;C49&amp;", "&amp;D49&amp;", "&amp;CHAR(34)&amp;E49&amp;CHAR(34)&amp;", "&amp;CHAR(34)&amp;F49&amp;CHAR(34)&amp;", "&amp;CHAR(34)&amp;G49&amp;CHAR(34)&amp;", "&amp;CHAR(34)&amp;H49&amp;CHAR(34)&amp;"));"</f>
        <v>messageBlocks.add(new PayloadBlock(6, 7, 2, "Repeat Indicator", "repeat", "u", "Message repeat count"));</v>
      </c>
      <c r="J49" s="4"/>
      <c r="K49" s="4"/>
      <c r="L49" s="4"/>
      <c r="M49" s="4"/>
    </row>
    <row r="50" customFormat="false" ht="15" hidden="false" customHeight="false" outlineLevel="0" collapsed="false">
      <c r="A50" s="4"/>
      <c r="B50" s="1" t="n">
        <f aca="false">B49+D49</f>
        <v>8</v>
      </c>
      <c r="C50" s="1" t="n">
        <f aca="false">B50+D50-1</f>
        <v>37</v>
      </c>
      <c r="D50" s="5" t="n">
        <v>30</v>
      </c>
      <c r="E50" s="4" t="s">
        <v>17</v>
      </c>
      <c r="F50" s="4" t="s">
        <v>18</v>
      </c>
      <c r="G50" s="4" t="s">
        <v>12</v>
      </c>
      <c r="H50" s="4" t="s">
        <v>97</v>
      </c>
      <c r="I50" s="5" t="str">
        <f aca="false">"messageBlocks.add(new PayloadBlock("&amp;B50&amp;", "&amp;C50&amp;", "&amp;D50&amp;", "&amp;CHAR(34)&amp;E50&amp;CHAR(34)&amp;", "&amp;CHAR(34)&amp;F50&amp;CHAR(34)&amp;", "&amp;CHAR(34)&amp;G50&amp;CHAR(34)&amp;", "&amp;CHAR(34)&amp;H50&amp;CHAR(34)&amp;"));"</f>
        <v>messageBlocks.add(new PayloadBlock(8, 37, 30, "MMSI", "mmsi", "u", "9 digits"));</v>
      </c>
      <c r="J50" s="4"/>
      <c r="K50" s="4"/>
      <c r="L50" s="4"/>
      <c r="M50" s="4"/>
    </row>
    <row r="51" customFormat="false" ht="15" hidden="false" customHeight="false" outlineLevel="0" collapsed="false">
      <c r="A51" s="4"/>
      <c r="B51" s="1" t="n">
        <f aca="false">B50+D50</f>
        <v>38</v>
      </c>
      <c r="C51" s="1" t="n">
        <f aca="false">B51+D51-1</f>
        <v>39</v>
      </c>
      <c r="D51" s="5" t="n">
        <v>2</v>
      </c>
      <c r="E51" s="4" t="s">
        <v>98</v>
      </c>
      <c r="F51" s="4" t="s">
        <v>99</v>
      </c>
      <c r="G51" s="4" t="s">
        <v>12</v>
      </c>
      <c r="H51" s="4" t="s">
        <v>100</v>
      </c>
      <c r="I51" s="5" t="str">
        <f aca="false">"messageBlocks.add(new PayloadBlock("&amp;B51&amp;", "&amp;C51&amp;", "&amp;D51&amp;", "&amp;CHAR(34)&amp;E51&amp;CHAR(34)&amp;", "&amp;CHAR(34)&amp;F51&amp;CHAR(34)&amp;", "&amp;CHAR(34)&amp;G51&amp;CHAR(34)&amp;", "&amp;CHAR(34)&amp;H51&amp;CHAR(34)&amp;"));"</f>
        <v>messageBlocks.add(new PayloadBlock(38, 39, 2, "AIS Version", "ais_version", "u", "0=[ITU1371], 1-3 = future editions"));</v>
      </c>
      <c r="J51" s="4"/>
      <c r="K51" s="4"/>
      <c r="L51" s="4"/>
      <c r="M51" s="4"/>
    </row>
    <row r="52" customFormat="false" ht="15" hidden="false" customHeight="false" outlineLevel="0" collapsed="false">
      <c r="A52" s="4"/>
      <c r="B52" s="1" t="n">
        <f aca="false">B51+D51</f>
        <v>40</v>
      </c>
      <c r="C52" s="1" t="n">
        <f aca="false">B52+D52-1</f>
        <v>69</v>
      </c>
      <c r="D52" s="5" t="n">
        <v>30</v>
      </c>
      <c r="E52" s="4" t="s">
        <v>101</v>
      </c>
      <c r="F52" s="4" t="s">
        <v>102</v>
      </c>
      <c r="G52" s="4" t="s">
        <v>12</v>
      </c>
      <c r="H52" s="4" t="s">
        <v>103</v>
      </c>
      <c r="I52" s="5" t="str">
        <f aca="false">"messageBlocks.add(new PayloadBlock("&amp;B52&amp;", "&amp;C52&amp;", "&amp;D52&amp;", "&amp;CHAR(34)&amp;E52&amp;CHAR(34)&amp;", "&amp;CHAR(34)&amp;F52&amp;CHAR(34)&amp;", "&amp;CHAR(34)&amp;G52&amp;CHAR(34)&amp;", "&amp;CHAR(34)&amp;H52&amp;CHAR(34)&amp;"));"</f>
        <v>messageBlocks.add(new PayloadBlock(40, 69, 30, "IMO Number", "imo", "u", "IMO ship ID number"));</v>
      </c>
      <c r="J52" s="4"/>
      <c r="K52" s="4"/>
      <c r="L52" s="4"/>
      <c r="M52" s="4"/>
    </row>
    <row r="53" customFormat="false" ht="15" hidden="false" customHeight="false" outlineLevel="0" collapsed="false">
      <c r="A53" s="4"/>
      <c r="B53" s="1" t="n">
        <f aca="false">B52+D52</f>
        <v>70</v>
      </c>
      <c r="C53" s="1" t="n">
        <f aca="false">B53+D53-1</f>
        <v>111</v>
      </c>
      <c r="D53" s="5" t="n">
        <v>42</v>
      </c>
      <c r="E53" s="4" t="s">
        <v>104</v>
      </c>
      <c r="F53" s="4" t="s">
        <v>105</v>
      </c>
      <c r="G53" s="4" t="s">
        <v>106</v>
      </c>
      <c r="H53" s="4" t="s">
        <v>107</v>
      </c>
      <c r="I53" s="5" t="str">
        <f aca="false">"messageBlocks.add(new PayloadBlock("&amp;B53&amp;", "&amp;C53&amp;", "&amp;D53&amp;", "&amp;CHAR(34)&amp;E53&amp;CHAR(34)&amp;", "&amp;CHAR(34)&amp;F53&amp;CHAR(34)&amp;", "&amp;CHAR(34)&amp;G53&amp;CHAR(34)&amp;", "&amp;CHAR(34)&amp;H53&amp;CHAR(34)&amp;"));"</f>
        <v>messageBlocks.add(new PayloadBlock(70, 111, 42, "Call Sign", "callsign", "t", "7 six-bit characters"));</v>
      </c>
      <c r="J53" s="4"/>
      <c r="K53" s="4"/>
      <c r="L53" s="4"/>
      <c r="M53" s="4"/>
    </row>
    <row r="54" customFormat="false" ht="15" hidden="false" customHeight="false" outlineLevel="0" collapsed="false">
      <c r="A54" s="4"/>
      <c r="B54" s="1" t="n">
        <f aca="false">B53+D53</f>
        <v>112</v>
      </c>
      <c r="C54" s="1" t="n">
        <f aca="false">B54+D54-1</f>
        <v>231</v>
      </c>
      <c r="D54" s="5" t="n">
        <v>120</v>
      </c>
      <c r="E54" s="4" t="s">
        <v>108</v>
      </c>
      <c r="F54" s="4" t="s">
        <v>109</v>
      </c>
      <c r="G54" s="4" t="s">
        <v>106</v>
      </c>
      <c r="H54" s="4" t="s">
        <v>110</v>
      </c>
      <c r="I54" s="5" t="str">
        <f aca="false">"messageBlocks.add(new PayloadBlock("&amp;B54&amp;", "&amp;C54&amp;", "&amp;D54&amp;", "&amp;CHAR(34)&amp;E54&amp;CHAR(34)&amp;", "&amp;CHAR(34)&amp;F54&amp;CHAR(34)&amp;", "&amp;CHAR(34)&amp;G54&amp;CHAR(34)&amp;", "&amp;CHAR(34)&amp;H54&amp;CHAR(34)&amp;"));"</f>
        <v>messageBlocks.add(new PayloadBlock(112, 231, 120, "Vessel Name", "shipname", "t", "20 six-bit characters"));</v>
      </c>
      <c r="J54" s="4"/>
      <c r="K54" s="4"/>
      <c r="L54" s="4"/>
      <c r="M54" s="4"/>
    </row>
    <row r="55" customFormat="false" ht="15" hidden="false" customHeight="false" outlineLevel="0" collapsed="false">
      <c r="A55" s="4"/>
      <c r="B55" s="1" t="n">
        <f aca="false">B54+D54</f>
        <v>232</v>
      </c>
      <c r="C55" s="1" t="n">
        <f aca="false">B55+D55-1</f>
        <v>239</v>
      </c>
      <c r="D55" s="5" t="n">
        <v>8</v>
      </c>
      <c r="E55" s="4" t="s">
        <v>111</v>
      </c>
      <c r="F55" s="4" t="s">
        <v>112</v>
      </c>
      <c r="G55" s="4" t="s">
        <v>22</v>
      </c>
      <c r="H55" s="4" t="s">
        <v>113</v>
      </c>
      <c r="I55" s="5" t="str">
        <f aca="false">"messageBlocks.add(new PayloadBlock("&amp;B55&amp;", "&amp;C55&amp;", "&amp;D55&amp;", "&amp;CHAR(34)&amp;E55&amp;CHAR(34)&amp;", "&amp;CHAR(34)&amp;F55&amp;CHAR(34)&amp;", "&amp;CHAR(34)&amp;G55&amp;CHAR(34)&amp;", "&amp;CHAR(34)&amp;H55&amp;CHAR(34)&amp;"));"</f>
        <v>messageBlocks.add(new PayloadBlock(232, 239, 8, "Ship Type", "shiptype", "e", "See "Codes for Ship Type""));</v>
      </c>
      <c r="J55" s="4"/>
      <c r="K55" s="4"/>
      <c r="L55" s="4"/>
      <c r="M55" s="4"/>
    </row>
    <row r="56" customFormat="false" ht="15" hidden="false" customHeight="false" outlineLevel="0" collapsed="false">
      <c r="A56" s="4"/>
      <c r="B56" s="1" t="n">
        <f aca="false">B55+D55</f>
        <v>240</v>
      </c>
      <c r="C56" s="1" t="n">
        <f aca="false">B56+D56-1</f>
        <v>248</v>
      </c>
      <c r="D56" s="5" t="n">
        <v>9</v>
      </c>
      <c r="E56" s="4" t="s">
        <v>114</v>
      </c>
      <c r="F56" s="4" t="s">
        <v>115</v>
      </c>
      <c r="G56" s="4" t="s">
        <v>12</v>
      </c>
      <c r="H56" s="4" t="s">
        <v>116</v>
      </c>
      <c r="I56" s="5" t="str">
        <f aca="false">"messageBlocks.add(new PayloadBlock("&amp;B56&amp;", "&amp;C56&amp;", "&amp;D56&amp;", "&amp;CHAR(34)&amp;E56&amp;CHAR(34)&amp;", "&amp;CHAR(34)&amp;F56&amp;CHAR(34)&amp;", "&amp;CHAR(34)&amp;G56&amp;CHAR(34)&amp;", "&amp;CHAR(34)&amp;H56&amp;CHAR(34)&amp;"));"</f>
        <v>messageBlocks.add(new PayloadBlock(240, 248, 9, "Dimension to Bow", "to_bow", "u", "Meters"));</v>
      </c>
      <c r="J56" s="4"/>
      <c r="K56" s="4"/>
      <c r="L56" s="4"/>
      <c r="M56" s="4"/>
    </row>
    <row r="57" customFormat="false" ht="15" hidden="false" customHeight="false" outlineLevel="0" collapsed="false">
      <c r="A57" s="4"/>
      <c r="B57" s="1" t="n">
        <f aca="false">B56+D56</f>
        <v>249</v>
      </c>
      <c r="C57" s="1" t="n">
        <f aca="false">B57+D57-1</f>
        <v>257</v>
      </c>
      <c r="D57" s="5" t="n">
        <v>9</v>
      </c>
      <c r="E57" s="4" t="s">
        <v>117</v>
      </c>
      <c r="F57" s="4" t="s">
        <v>118</v>
      </c>
      <c r="G57" s="4" t="s">
        <v>12</v>
      </c>
      <c r="H57" s="4" t="s">
        <v>116</v>
      </c>
      <c r="I57" s="5" t="str">
        <f aca="false">"messageBlocks.add(new PayloadBlock("&amp;B57&amp;", "&amp;C57&amp;", "&amp;D57&amp;", "&amp;CHAR(34)&amp;E57&amp;CHAR(34)&amp;", "&amp;CHAR(34)&amp;F57&amp;CHAR(34)&amp;", "&amp;CHAR(34)&amp;G57&amp;CHAR(34)&amp;", "&amp;CHAR(34)&amp;H57&amp;CHAR(34)&amp;"));"</f>
        <v>messageBlocks.add(new PayloadBlock(249, 257, 9, "Dimension to Stern", "to_stern", "u", "Meters"));</v>
      </c>
      <c r="J57" s="4"/>
      <c r="K57" s="4"/>
      <c r="L57" s="4"/>
      <c r="M57" s="4"/>
    </row>
    <row r="58" customFormat="false" ht="15" hidden="false" customHeight="false" outlineLevel="0" collapsed="false">
      <c r="A58" s="4"/>
      <c r="B58" s="1" t="n">
        <f aca="false">B57+D57</f>
        <v>258</v>
      </c>
      <c r="C58" s="1" t="n">
        <f aca="false">B58+D58-1</f>
        <v>263</v>
      </c>
      <c r="D58" s="5" t="n">
        <v>6</v>
      </c>
      <c r="E58" s="4" t="s">
        <v>119</v>
      </c>
      <c r="F58" s="4" t="s">
        <v>120</v>
      </c>
      <c r="G58" s="4" t="s">
        <v>12</v>
      </c>
      <c r="H58" s="4" t="s">
        <v>116</v>
      </c>
      <c r="I58" s="5" t="str">
        <f aca="false">"messageBlocks.add(new PayloadBlock("&amp;B58&amp;", "&amp;C58&amp;", "&amp;D58&amp;", "&amp;CHAR(34)&amp;E58&amp;CHAR(34)&amp;", "&amp;CHAR(34)&amp;F58&amp;CHAR(34)&amp;", "&amp;CHAR(34)&amp;G58&amp;CHAR(34)&amp;", "&amp;CHAR(34)&amp;H58&amp;CHAR(34)&amp;"));"</f>
        <v>messageBlocks.add(new PayloadBlock(258, 263, 6, "Dimension to Port", "to_port", "u", "Meters"));</v>
      </c>
      <c r="J58" s="4"/>
      <c r="K58" s="4"/>
      <c r="L58" s="4"/>
      <c r="M58" s="4"/>
    </row>
    <row r="59" customFormat="false" ht="15" hidden="false" customHeight="false" outlineLevel="0" collapsed="false">
      <c r="A59" s="4"/>
      <c r="B59" s="1" t="n">
        <f aca="false">B58+D58</f>
        <v>264</v>
      </c>
      <c r="C59" s="1" t="n">
        <f aca="false">B59+D59-1</f>
        <v>269</v>
      </c>
      <c r="D59" s="5" t="n">
        <v>6</v>
      </c>
      <c r="E59" s="4" t="s">
        <v>121</v>
      </c>
      <c r="F59" s="4" t="s">
        <v>122</v>
      </c>
      <c r="G59" s="4" t="s">
        <v>12</v>
      </c>
      <c r="H59" s="4" t="s">
        <v>116</v>
      </c>
      <c r="I59" s="5" t="str">
        <f aca="false">"messageBlocks.add(new PayloadBlock("&amp;B59&amp;", "&amp;C59&amp;", "&amp;D59&amp;", "&amp;CHAR(34)&amp;E59&amp;CHAR(34)&amp;", "&amp;CHAR(34)&amp;F59&amp;CHAR(34)&amp;", "&amp;CHAR(34)&amp;G59&amp;CHAR(34)&amp;", "&amp;CHAR(34)&amp;H59&amp;CHAR(34)&amp;"));"</f>
        <v>messageBlocks.add(new PayloadBlock(264, 269, 6, "Dimension to Starboard", "to_starboard", "u", "Meters"));</v>
      </c>
      <c r="J59" s="4"/>
      <c r="K59" s="4"/>
      <c r="L59" s="4"/>
      <c r="M59" s="4"/>
    </row>
    <row r="60" customFormat="false" ht="15" hidden="false" customHeight="false" outlineLevel="0" collapsed="false">
      <c r="A60" s="4"/>
      <c r="B60" s="1" t="n">
        <f aca="false">B59+D59</f>
        <v>270</v>
      </c>
      <c r="C60" s="1" t="n">
        <f aca="false">B60+D60-1</f>
        <v>273</v>
      </c>
      <c r="D60" s="5" t="n">
        <v>4</v>
      </c>
      <c r="E60" s="4" t="s">
        <v>123</v>
      </c>
      <c r="F60" s="4" t="s">
        <v>90</v>
      </c>
      <c r="G60" s="4" t="s">
        <v>22</v>
      </c>
      <c r="H60" s="4" t="s">
        <v>91</v>
      </c>
      <c r="I60" s="5" t="str">
        <f aca="false">"messageBlocks.add(new PayloadBlock("&amp;B60&amp;", "&amp;C60&amp;", "&amp;D60&amp;", "&amp;CHAR(34)&amp;E60&amp;CHAR(34)&amp;", "&amp;CHAR(34)&amp;F60&amp;CHAR(34)&amp;", "&amp;CHAR(34)&amp;G60&amp;CHAR(34)&amp;", "&amp;CHAR(34)&amp;H60&amp;CHAR(34)&amp;"));"</f>
        <v>messageBlocks.add(new PayloadBlock(270, 273, 4, "Position Fix Type", "epfd", "e", "See "EPFD Fix Types""));</v>
      </c>
      <c r="J60" s="4"/>
      <c r="K60" s="4"/>
      <c r="L60" s="4"/>
      <c r="M60" s="4"/>
    </row>
    <row r="61" customFormat="false" ht="15" hidden="false" customHeight="false" outlineLevel="0" collapsed="false">
      <c r="A61" s="4"/>
      <c r="B61" s="1" t="n">
        <f aca="false">B60+D60</f>
        <v>274</v>
      </c>
      <c r="C61" s="1" t="n">
        <f aca="false">B61+D61-1</f>
        <v>277</v>
      </c>
      <c r="D61" s="5" t="n">
        <v>4</v>
      </c>
      <c r="E61" s="4" t="s">
        <v>124</v>
      </c>
      <c r="F61" s="4" t="s">
        <v>76</v>
      </c>
      <c r="G61" s="4" t="s">
        <v>12</v>
      </c>
      <c r="H61" s="4" t="s">
        <v>125</v>
      </c>
      <c r="I61" s="5" t="str">
        <f aca="false">"messageBlocks.add(new PayloadBlock("&amp;B61&amp;", "&amp;C61&amp;", "&amp;D61&amp;", "&amp;CHAR(34)&amp;E61&amp;CHAR(34)&amp;", "&amp;CHAR(34)&amp;F61&amp;CHAR(34)&amp;", "&amp;CHAR(34)&amp;G61&amp;CHAR(34)&amp;", "&amp;CHAR(34)&amp;H61&amp;CHAR(34)&amp;"));"</f>
        <v>messageBlocks.add(new PayloadBlock(274, 277, 4, "ETA month (UTC)", "month", "u", "1-12, 0=N/A (default)"));</v>
      </c>
      <c r="J61" s="4"/>
      <c r="K61" s="4"/>
      <c r="L61" s="4"/>
      <c r="M61" s="4"/>
    </row>
    <row r="62" customFormat="false" ht="15" hidden="false" customHeight="false" outlineLevel="0" collapsed="false">
      <c r="A62" s="4"/>
      <c r="B62" s="1" t="n">
        <f aca="false">B61+D61</f>
        <v>278</v>
      </c>
      <c r="C62" s="1" t="n">
        <f aca="false">B62+D62-1</f>
        <v>282</v>
      </c>
      <c r="D62" s="5" t="n">
        <v>5</v>
      </c>
      <c r="E62" s="4" t="s">
        <v>126</v>
      </c>
      <c r="F62" s="4" t="s">
        <v>79</v>
      </c>
      <c r="G62" s="4" t="s">
        <v>12</v>
      </c>
      <c r="H62" s="4" t="s">
        <v>127</v>
      </c>
      <c r="I62" s="5" t="str">
        <f aca="false">"messageBlocks.add(new PayloadBlock("&amp;B62&amp;", "&amp;C62&amp;", "&amp;D62&amp;", "&amp;CHAR(34)&amp;E62&amp;CHAR(34)&amp;", "&amp;CHAR(34)&amp;F62&amp;CHAR(34)&amp;", "&amp;CHAR(34)&amp;G62&amp;CHAR(34)&amp;", "&amp;CHAR(34)&amp;H62&amp;CHAR(34)&amp;"));"</f>
        <v>messageBlocks.add(new PayloadBlock(278, 282, 5, "ETA day (UTC)", "day", "u", "1-31, 0=N/A (default)"));</v>
      </c>
      <c r="J62" s="4"/>
      <c r="K62" s="4"/>
      <c r="L62" s="4"/>
      <c r="M62" s="4"/>
    </row>
    <row r="63" customFormat="false" ht="15" hidden="false" customHeight="false" outlineLevel="0" collapsed="false">
      <c r="A63" s="4"/>
      <c r="B63" s="1" t="n">
        <f aca="false">B62+D62</f>
        <v>283</v>
      </c>
      <c r="C63" s="1" t="n">
        <f aca="false">B63+D63-1</f>
        <v>287</v>
      </c>
      <c r="D63" s="5" t="n">
        <v>5</v>
      </c>
      <c r="E63" s="4" t="s">
        <v>128</v>
      </c>
      <c r="F63" s="4" t="s">
        <v>82</v>
      </c>
      <c r="G63" s="4" t="s">
        <v>12</v>
      </c>
      <c r="H63" s="4" t="s">
        <v>129</v>
      </c>
      <c r="I63" s="5" t="str">
        <f aca="false">"messageBlocks.add(new PayloadBlock("&amp;B63&amp;", "&amp;C63&amp;", "&amp;D63&amp;", "&amp;CHAR(34)&amp;E63&amp;CHAR(34)&amp;", "&amp;CHAR(34)&amp;F63&amp;CHAR(34)&amp;", "&amp;CHAR(34)&amp;G63&amp;CHAR(34)&amp;", "&amp;CHAR(34)&amp;H63&amp;CHAR(34)&amp;"));"</f>
        <v>messageBlocks.add(new PayloadBlock(283, 287, 5, "ETA hour (UTC)", "hour", "u", "0-23, 24=N/A (default)"));</v>
      </c>
      <c r="J63" s="4"/>
      <c r="K63" s="4"/>
      <c r="L63" s="4"/>
      <c r="M63" s="4"/>
    </row>
    <row r="64" customFormat="false" ht="15" hidden="false" customHeight="false" outlineLevel="0" collapsed="false">
      <c r="A64" s="4"/>
      <c r="B64" s="1" t="n">
        <f aca="false">B63+D63</f>
        <v>288</v>
      </c>
      <c r="C64" s="1" t="n">
        <f aca="false">B64+D64-1</f>
        <v>293</v>
      </c>
      <c r="D64" s="5" t="n">
        <v>6</v>
      </c>
      <c r="E64" s="4" t="s">
        <v>130</v>
      </c>
      <c r="F64" s="4" t="s">
        <v>85</v>
      </c>
      <c r="G64" s="4" t="s">
        <v>12</v>
      </c>
      <c r="H64" s="4" t="s">
        <v>131</v>
      </c>
      <c r="I64" s="5" t="str">
        <f aca="false">"messageBlocks.add(new PayloadBlock("&amp;B64&amp;", "&amp;C64&amp;", "&amp;D64&amp;", "&amp;CHAR(34)&amp;E64&amp;CHAR(34)&amp;", "&amp;CHAR(34)&amp;F64&amp;CHAR(34)&amp;", "&amp;CHAR(34)&amp;G64&amp;CHAR(34)&amp;", "&amp;CHAR(34)&amp;H64&amp;CHAR(34)&amp;"));"</f>
        <v>messageBlocks.add(new PayloadBlock(288, 293, 6, "ETA minute (UTC)", "minute", "u", "0-59, 60=N/A (default)"));</v>
      </c>
      <c r="J64" s="4"/>
      <c r="K64" s="4"/>
      <c r="L64" s="4"/>
      <c r="M64" s="4"/>
    </row>
    <row r="65" customFormat="false" ht="15" hidden="false" customHeight="false" outlineLevel="0" collapsed="false">
      <c r="A65" s="4"/>
      <c r="B65" s="1" t="n">
        <f aca="false">B64+D64</f>
        <v>294</v>
      </c>
      <c r="C65" s="1" t="n">
        <f aca="false">B65+D65-1</f>
        <v>301</v>
      </c>
      <c r="D65" s="5" t="n">
        <v>8</v>
      </c>
      <c r="E65" s="4" t="s">
        <v>132</v>
      </c>
      <c r="F65" s="4" t="s">
        <v>133</v>
      </c>
      <c r="G65" s="4" t="s">
        <v>30</v>
      </c>
      <c r="H65" s="4" t="s">
        <v>134</v>
      </c>
      <c r="I65" s="5" t="str">
        <f aca="false">"messageBlocks.add(new PayloadBlock("&amp;B65&amp;", "&amp;C65&amp;", "&amp;D65&amp;", "&amp;CHAR(34)&amp;E65&amp;CHAR(34)&amp;", "&amp;CHAR(34)&amp;F65&amp;CHAR(34)&amp;", "&amp;CHAR(34)&amp;G65&amp;CHAR(34)&amp;", "&amp;CHAR(34)&amp;H65&amp;CHAR(34)&amp;"));"</f>
        <v>messageBlocks.add(new PayloadBlock(294, 301, 8, "Draught", "draught", "U1", "Meters/10"));</v>
      </c>
      <c r="J65" s="4"/>
      <c r="K65" s="4"/>
      <c r="L65" s="4"/>
      <c r="M65" s="4"/>
    </row>
    <row r="66" customFormat="false" ht="15" hidden="false" customHeight="false" outlineLevel="0" collapsed="false">
      <c r="A66" s="4"/>
      <c r="B66" s="1" t="n">
        <f aca="false">B65+D65</f>
        <v>302</v>
      </c>
      <c r="C66" s="1" t="n">
        <f aca="false">B66+D66-1</f>
        <v>421</v>
      </c>
      <c r="D66" s="5" t="n">
        <v>120</v>
      </c>
      <c r="E66" s="4" t="s">
        <v>135</v>
      </c>
      <c r="F66" s="4" t="s">
        <v>136</v>
      </c>
      <c r="G66" s="4" t="s">
        <v>106</v>
      </c>
      <c r="H66" s="4" t="s">
        <v>137</v>
      </c>
      <c r="I66" s="5" t="str">
        <f aca="false">"messageBlocks.add(new PayloadBlock("&amp;B66&amp;", "&amp;C66&amp;", "&amp;D66&amp;", "&amp;CHAR(34)&amp;E66&amp;CHAR(34)&amp;", "&amp;CHAR(34)&amp;F66&amp;CHAR(34)&amp;", "&amp;CHAR(34)&amp;G66&amp;CHAR(34)&amp;", "&amp;CHAR(34)&amp;H66&amp;CHAR(34)&amp;"));"</f>
        <v>messageBlocks.add(new PayloadBlock(302, 421, 120, "Destination", "destination", "t", "20 6-bit characters"));</v>
      </c>
      <c r="J66" s="4"/>
      <c r="K66" s="4"/>
      <c r="L66" s="4"/>
      <c r="M66" s="4"/>
    </row>
    <row r="67" customFormat="false" ht="15" hidden="false" customHeight="false" outlineLevel="0" collapsed="false">
      <c r="A67" s="4"/>
      <c r="B67" s="1" t="n">
        <f aca="false">B66+D66</f>
        <v>422</v>
      </c>
      <c r="C67" s="1" t="n">
        <f aca="false">B67+D67-1</f>
        <v>422</v>
      </c>
      <c r="D67" s="5" t="n">
        <v>1</v>
      </c>
      <c r="E67" s="4" t="s">
        <v>138</v>
      </c>
      <c r="F67" s="4" t="s">
        <v>139</v>
      </c>
      <c r="G67" s="4" t="s">
        <v>33</v>
      </c>
      <c r="H67" s="4" t="s">
        <v>140</v>
      </c>
      <c r="I67" s="5" t="str">
        <f aca="false">"messageBlocks.add(new PayloadBlock("&amp;B67&amp;", "&amp;C67&amp;", "&amp;D67&amp;", "&amp;CHAR(34)&amp;E67&amp;CHAR(34)&amp;", "&amp;CHAR(34)&amp;F67&amp;CHAR(34)&amp;", "&amp;CHAR(34)&amp;G67&amp;CHAR(34)&amp;", "&amp;CHAR(34)&amp;H67&amp;CHAR(34)&amp;"));"</f>
        <v>messageBlocks.add(new PayloadBlock(422, 422, 1, "DTE", "dte", "b", "0=Data terminal ready, 1=Not ready (default)."));</v>
      </c>
      <c r="J67" s="4"/>
      <c r="K67" s="4"/>
      <c r="L67" s="4"/>
      <c r="M67" s="4"/>
    </row>
    <row r="68" customFormat="false" ht="15" hidden="false" customHeight="false" outlineLevel="0" collapsed="false">
      <c r="A68" s="4"/>
      <c r="B68" s="1" t="n">
        <f aca="false">B67+D67</f>
        <v>423</v>
      </c>
      <c r="C68" s="1" t="n">
        <f aca="false">B68+D68-1</f>
        <v>423</v>
      </c>
      <c r="D68" s="5" t="n">
        <v>1</v>
      </c>
      <c r="E68" s="4" t="s">
        <v>52</v>
      </c>
      <c r="F68" s="4"/>
      <c r="G68" s="4" t="s">
        <v>53</v>
      </c>
      <c r="H68" s="4" t="s">
        <v>54</v>
      </c>
      <c r="I68" s="5" t="str">
        <f aca="false">"messageBlocks.add(new PayloadBlock("&amp;B68&amp;", "&amp;C68&amp;", "&amp;D68&amp;", "&amp;CHAR(34)&amp;E68&amp;CHAR(34)&amp;", "&amp;CHAR(34)&amp;F68&amp;CHAR(34)&amp;", "&amp;CHAR(34)&amp;G68&amp;CHAR(34)&amp;", "&amp;CHAR(34)&amp;H68&amp;CHAR(34)&amp;"));"</f>
        <v>messageBlocks.add(new PayloadBlock(423, 423, 1, "Spare", "", "x", "Not used"));</v>
      </c>
      <c r="J68" s="4"/>
      <c r="K68" s="4"/>
      <c r="L68" s="4"/>
      <c r="M68" s="4"/>
    </row>
    <row r="69" customFormat="false" ht="15" hidden="false" customHeight="false" outlineLevel="0" collapsed="false">
      <c r="A69" s="4"/>
      <c r="D69" s="5" t="n">
        <f aca="false">SUM(D48:D68)</f>
        <v>424</v>
      </c>
      <c r="E69" s="4"/>
      <c r="F69" s="4"/>
      <c r="G69" s="4"/>
      <c r="H69" s="4"/>
      <c r="I69" s="5"/>
      <c r="J69" s="4"/>
      <c r="K69" s="4"/>
      <c r="L69" s="4"/>
      <c r="M69" s="4"/>
    </row>
    <row r="70" customFormat="false" ht="15" hidden="false" customHeight="false" outlineLevel="0" collapsed="false">
      <c r="A70" s="4"/>
      <c r="E70" s="4"/>
      <c r="F70" s="4"/>
      <c r="G70" s="4"/>
      <c r="H70" s="4"/>
      <c r="I70" s="4"/>
      <c r="J70" s="4"/>
      <c r="K70" s="4"/>
      <c r="L70" s="4"/>
      <c r="M70" s="4"/>
    </row>
    <row r="71" customFormat="false" ht="15" hidden="false" customHeight="false" outlineLevel="0" collapsed="false">
      <c r="A71" s="6" t="s">
        <v>7</v>
      </c>
      <c r="B71" s="7" t="s">
        <v>141</v>
      </c>
      <c r="C71" s="1" t="s">
        <v>142</v>
      </c>
      <c r="E71" s="4"/>
      <c r="F71" s="4"/>
      <c r="G71" s="4"/>
      <c r="H71" s="4"/>
      <c r="I71" s="4"/>
      <c r="J71" s="4"/>
      <c r="K71" s="4"/>
      <c r="L71" s="4"/>
      <c r="M71" s="4"/>
    </row>
    <row r="72" customFormat="false" ht="15" hidden="false" customHeight="false" outlineLevel="0" collapsed="false">
      <c r="A72" s="4"/>
      <c r="B72" s="1" t="n">
        <v>0</v>
      </c>
      <c r="C72" s="1" t="n">
        <f aca="false">B72+D72-1</f>
        <v>5</v>
      </c>
      <c r="D72" s="5" t="n">
        <v>6</v>
      </c>
      <c r="E72" s="4" t="s">
        <v>10</v>
      </c>
      <c r="F72" s="4" t="s">
        <v>11</v>
      </c>
      <c r="G72" s="4" t="s">
        <v>12</v>
      </c>
      <c r="H72" s="4" t="s">
        <v>143</v>
      </c>
      <c r="I72" s="5" t="str">
        <f aca="false">"messageBlocks.add(new PayloadBlock("&amp;B72&amp;", "&amp;C72&amp;", "&amp;D72&amp;", "&amp;CHAR(34)&amp;E72&amp;CHAR(34)&amp;", "&amp;CHAR(34)&amp;F72&amp;CHAR(34)&amp;", "&amp;CHAR(34)&amp;G72&amp;CHAR(34)&amp;", "&amp;CHAR(34)&amp;H72&amp;CHAR(34)&amp;"));"</f>
        <v>messageBlocks.add(new PayloadBlock(0, 5, 6, "Message Type", "type", "u", "Constant: 6"));</v>
      </c>
      <c r="J72" s="4"/>
      <c r="K72" s="4"/>
      <c r="L72" s="4"/>
      <c r="M72" s="4"/>
    </row>
    <row r="73" customFormat="false" ht="15" hidden="false" customHeight="false" outlineLevel="0" collapsed="false">
      <c r="A73" s="4"/>
      <c r="B73" s="1" t="n">
        <f aca="false">B72+D72</f>
        <v>6</v>
      </c>
      <c r="C73" s="1" t="n">
        <f aca="false">B73+D73-1</f>
        <v>7</v>
      </c>
      <c r="D73" s="5" t="n">
        <v>2</v>
      </c>
      <c r="E73" s="4" t="s">
        <v>14</v>
      </c>
      <c r="F73" s="4" t="s">
        <v>15</v>
      </c>
      <c r="G73" s="4" t="s">
        <v>12</v>
      </c>
      <c r="H73" s="4" t="s">
        <v>71</v>
      </c>
      <c r="I73" s="5" t="str">
        <f aca="false">"messageBlocks.add(new PayloadBlock("&amp;B73&amp;", "&amp;C73&amp;", "&amp;D73&amp;", "&amp;CHAR(34)&amp;E73&amp;CHAR(34)&amp;", "&amp;CHAR(34)&amp;F73&amp;CHAR(34)&amp;", "&amp;CHAR(34)&amp;G73&amp;CHAR(34)&amp;", "&amp;CHAR(34)&amp;H73&amp;CHAR(34)&amp;"));"</f>
        <v>messageBlocks.add(new PayloadBlock(6, 7, 2, "Repeat Indicator", "repeat", "u", "As in Common Navigation Block"));</v>
      </c>
      <c r="J73" s="4"/>
      <c r="K73" s="4"/>
      <c r="L73" s="4"/>
      <c r="M73" s="4"/>
    </row>
    <row r="74" customFormat="false" ht="15" hidden="false" customHeight="false" outlineLevel="0" collapsed="false">
      <c r="A74" s="4"/>
      <c r="B74" s="1" t="n">
        <f aca="false">B73+D73</f>
        <v>8</v>
      </c>
      <c r="C74" s="1" t="n">
        <f aca="false">B74+D74-1</f>
        <v>37</v>
      </c>
      <c r="D74" s="5" t="n">
        <v>30</v>
      </c>
      <c r="E74" s="4" t="s">
        <v>144</v>
      </c>
      <c r="F74" s="4" t="s">
        <v>18</v>
      </c>
      <c r="G74" s="4" t="s">
        <v>12</v>
      </c>
      <c r="H74" s="4" t="s">
        <v>19</v>
      </c>
      <c r="I74" s="5" t="str">
        <f aca="false">"messageBlocks.add(new PayloadBlock("&amp;B74&amp;", "&amp;C74&amp;", "&amp;D74&amp;", "&amp;CHAR(34)&amp;E74&amp;CHAR(34)&amp;", "&amp;CHAR(34)&amp;F74&amp;CHAR(34)&amp;", "&amp;CHAR(34)&amp;G74&amp;CHAR(34)&amp;", "&amp;CHAR(34)&amp;H74&amp;CHAR(34)&amp;"));"</f>
        <v>messageBlocks.add(new PayloadBlock(8, 37, 30, "Source MMSI", "mmsi", "u", "9 decimal digits"));</v>
      </c>
      <c r="J74" s="4"/>
      <c r="K74" s="4"/>
      <c r="L74" s="4"/>
      <c r="M74" s="4"/>
    </row>
    <row r="75" customFormat="false" ht="15" hidden="false" customHeight="false" outlineLevel="0" collapsed="false">
      <c r="A75" s="4"/>
      <c r="B75" s="1" t="n">
        <f aca="false">B74+D74</f>
        <v>38</v>
      </c>
      <c r="C75" s="1" t="n">
        <f aca="false">B75+D75-1</f>
        <v>39</v>
      </c>
      <c r="D75" s="5" t="n">
        <v>2</v>
      </c>
      <c r="E75" s="4" t="s">
        <v>145</v>
      </c>
      <c r="F75" s="4" t="s">
        <v>146</v>
      </c>
      <c r="G75" s="4" t="s">
        <v>12</v>
      </c>
      <c r="H75" s="4" t="s">
        <v>147</v>
      </c>
      <c r="I75" s="5" t="str">
        <f aca="false">"messageBlocks.add(new PayloadBlock("&amp;B75&amp;", "&amp;C75&amp;", "&amp;D75&amp;", "&amp;CHAR(34)&amp;E75&amp;CHAR(34)&amp;", "&amp;CHAR(34)&amp;F75&amp;CHAR(34)&amp;", "&amp;CHAR(34)&amp;G75&amp;CHAR(34)&amp;", "&amp;CHAR(34)&amp;H75&amp;CHAR(34)&amp;"));"</f>
        <v>messageBlocks.add(new PayloadBlock(38, 39, 2, "Sequence Number", "seqno", "u", "Unsigned integer 0-3"));</v>
      </c>
      <c r="J75" s="4"/>
      <c r="K75" s="4"/>
      <c r="L75" s="4"/>
      <c r="M75" s="4"/>
    </row>
    <row r="76" customFormat="false" ht="15" hidden="false" customHeight="false" outlineLevel="0" collapsed="false">
      <c r="A76" s="4"/>
      <c r="B76" s="1" t="n">
        <f aca="false">B75+D75</f>
        <v>40</v>
      </c>
      <c r="C76" s="1" t="n">
        <f aca="false">B76+D76-1</f>
        <v>69</v>
      </c>
      <c r="D76" s="5" t="n">
        <v>30</v>
      </c>
      <c r="E76" s="4" t="s">
        <v>148</v>
      </c>
      <c r="F76" s="4" t="s">
        <v>149</v>
      </c>
      <c r="G76" s="4" t="s">
        <v>12</v>
      </c>
      <c r="H76" s="4" t="s">
        <v>19</v>
      </c>
      <c r="I76" s="5" t="str">
        <f aca="false">"messageBlocks.add(new PayloadBlock("&amp;B76&amp;", "&amp;C76&amp;", "&amp;D76&amp;", "&amp;CHAR(34)&amp;E76&amp;CHAR(34)&amp;", "&amp;CHAR(34)&amp;F76&amp;CHAR(34)&amp;", "&amp;CHAR(34)&amp;G76&amp;CHAR(34)&amp;", "&amp;CHAR(34)&amp;H76&amp;CHAR(34)&amp;"));"</f>
        <v>messageBlocks.add(new PayloadBlock(40, 69, 30, "Destination MMSI", "dest_mmsi", "u", "9 decimal digits"));</v>
      </c>
      <c r="J76" s="4"/>
      <c r="K76" s="4"/>
      <c r="L76" s="4"/>
      <c r="M76" s="4"/>
    </row>
    <row r="77" customFormat="false" ht="15" hidden="false" customHeight="false" outlineLevel="0" collapsed="false">
      <c r="A77" s="4"/>
      <c r="B77" s="1" t="n">
        <f aca="false">B76+D76</f>
        <v>70</v>
      </c>
      <c r="C77" s="1" t="n">
        <f aca="false">B77+D77-1</f>
        <v>70</v>
      </c>
      <c r="D77" s="5" t="n">
        <v>1</v>
      </c>
      <c r="E77" s="4" t="s">
        <v>150</v>
      </c>
      <c r="F77" s="4" t="s">
        <v>151</v>
      </c>
      <c r="G77" s="4" t="s">
        <v>33</v>
      </c>
      <c r="H77" s="4" t="s">
        <v>152</v>
      </c>
      <c r="I77" s="5" t="str">
        <f aca="false">"messageBlocks.add(new PayloadBlock("&amp;B77&amp;", "&amp;C77&amp;", "&amp;D77&amp;", "&amp;CHAR(34)&amp;E77&amp;CHAR(34)&amp;", "&amp;CHAR(34)&amp;F77&amp;CHAR(34)&amp;", "&amp;CHAR(34)&amp;G77&amp;CHAR(34)&amp;", "&amp;CHAR(34)&amp;H77&amp;CHAR(34)&amp;"));"</f>
        <v>messageBlocks.add(new PayloadBlock(70, 70, 1, "Retransmit flag", "retransmit", "b", "0 = no retransmit (default) 1 = retransmitted"));</v>
      </c>
      <c r="J77" s="4"/>
      <c r="K77" s="4"/>
      <c r="L77" s="4"/>
      <c r="M77" s="4"/>
    </row>
    <row r="78" customFormat="false" ht="15" hidden="false" customHeight="false" outlineLevel="0" collapsed="false">
      <c r="A78" s="4"/>
      <c r="B78" s="1" t="n">
        <f aca="false">B77+D77</f>
        <v>71</v>
      </c>
      <c r="C78" s="1" t="n">
        <f aca="false">B78+D78-1</f>
        <v>71</v>
      </c>
      <c r="D78" s="5" t="n">
        <v>1</v>
      </c>
      <c r="E78" s="4" t="s">
        <v>52</v>
      </c>
      <c r="F78" s="4"/>
      <c r="G78" s="4" t="s">
        <v>53</v>
      </c>
      <c r="H78" s="4" t="s">
        <v>54</v>
      </c>
      <c r="I78" s="5" t="str">
        <f aca="false">"messageBlocks.add(new PayloadBlock("&amp;B78&amp;", "&amp;C78&amp;", "&amp;D78&amp;", "&amp;CHAR(34)&amp;E78&amp;CHAR(34)&amp;", "&amp;CHAR(34)&amp;F78&amp;CHAR(34)&amp;", "&amp;CHAR(34)&amp;G78&amp;CHAR(34)&amp;", "&amp;CHAR(34)&amp;H78&amp;CHAR(34)&amp;"));"</f>
        <v>messageBlocks.add(new PayloadBlock(71, 71, 1, "Spare", "", "x", "Not used"));</v>
      </c>
      <c r="J78" s="4"/>
      <c r="K78" s="4"/>
      <c r="L78" s="4"/>
      <c r="M78" s="4"/>
    </row>
    <row r="79" customFormat="false" ht="15" hidden="false" customHeight="false" outlineLevel="0" collapsed="false">
      <c r="A79" s="4"/>
      <c r="B79" s="1" t="n">
        <f aca="false">B78+D78</f>
        <v>72</v>
      </c>
      <c r="C79" s="1" t="n">
        <f aca="false">B79+D79-1</f>
        <v>81</v>
      </c>
      <c r="D79" s="5" t="n">
        <v>10</v>
      </c>
      <c r="E79" s="4" t="s">
        <v>153</v>
      </c>
      <c r="F79" s="4" t="s">
        <v>154</v>
      </c>
      <c r="G79" s="4" t="s">
        <v>12</v>
      </c>
      <c r="H79" s="4" t="s">
        <v>155</v>
      </c>
      <c r="I79" s="5" t="str">
        <f aca="false">"messageBlocks.add(new PayloadBlock("&amp;B79&amp;", "&amp;C79&amp;", "&amp;D79&amp;", "&amp;CHAR(34)&amp;E79&amp;CHAR(34)&amp;", "&amp;CHAR(34)&amp;F79&amp;CHAR(34)&amp;", "&amp;CHAR(34)&amp;G79&amp;CHAR(34)&amp;", "&amp;CHAR(34)&amp;H79&amp;CHAR(34)&amp;"));"</f>
        <v>messageBlocks.add(new PayloadBlock(72, 81, 10, "Designated Area Code", "dac", "u", "Unsigned integer"));</v>
      </c>
      <c r="J79" s="4"/>
      <c r="K79" s="4"/>
      <c r="L79" s="4"/>
      <c r="M79" s="4"/>
    </row>
    <row r="80" customFormat="false" ht="15" hidden="false" customHeight="false" outlineLevel="0" collapsed="false">
      <c r="A80" s="4"/>
      <c r="B80" s="1" t="n">
        <f aca="false">B79+D79</f>
        <v>82</v>
      </c>
      <c r="C80" s="1" t="n">
        <f aca="false">B80+D80-1</f>
        <v>87</v>
      </c>
      <c r="D80" s="5" t="n">
        <v>6</v>
      </c>
      <c r="E80" s="4" t="s">
        <v>156</v>
      </c>
      <c r="F80" s="4" t="s">
        <v>157</v>
      </c>
      <c r="G80" s="4" t="s">
        <v>12</v>
      </c>
      <c r="H80" s="4" t="s">
        <v>155</v>
      </c>
      <c r="I80" s="5" t="str">
        <f aca="false">"messageBlocks.add(new PayloadBlock("&amp;B80&amp;", "&amp;C80&amp;", "&amp;D80&amp;", "&amp;CHAR(34)&amp;E80&amp;CHAR(34)&amp;", "&amp;CHAR(34)&amp;F80&amp;CHAR(34)&amp;", "&amp;CHAR(34)&amp;G80&amp;CHAR(34)&amp;", "&amp;CHAR(34)&amp;H80&amp;CHAR(34)&amp;"));"</f>
        <v>messageBlocks.add(new PayloadBlock(82, 87, 6, "Functional ID", "fid", "u", "Unsigned integer"));</v>
      </c>
      <c r="J80" s="4"/>
      <c r="K80" s="4"/>
      <c r="L80" s="4"/>
      <c r="M80" s="4"/>
    </row>
    <row r="81" customFormat="false" ht="15" hidden="false" customHeight="false" outlineLevel="0" collapsed="false">
      <c r="A81" s="4"/>
      <c r="B81" s="1" t="n">
        <f aca="false">B80+D80</f>
        <v>88</v>
      </c>
      <c r="C81" s="1" t="s">
        <v>158</v>
      </c>
      <c r="D81" s="5" t="n">
        <v>920</v>
      </c>
      <c r="E81" s="4" t="s">
        <v>159</v>
      </c>
      <c r="F81" s="4" t="s">
        <v>160</v>
      </c>
      <c r="G81" s="4" t="s">
        <v>161</v>
      </c>
      <c r="H81" s="4" t="s">
        <v>162</v>
      </c>
      <c r="I81" s="5" t="str">
        <f aca="false">"messageBlocks.add(new PayloadBlock("&amp;B81&amp;", "&amp;C81&amp;", "&amp;D81&amp;", "&amp;CHAR(34)&amp;E81&amp;CHAR(34)&amp;", "&amp;CHAR(34)&amp;F81&amp;CHAR(34)&amp;", "&amp;CHAR(34)&amp;G81&amp;CHAR(34)&amp;", "&amp;CHAR(34)&amp;H81&amp;CHAR(34)&amp;"));"</f>
        <v>messageBlocks.add(new PayloadBlock(88, -1, 920, "Data", "data", "d", "Binary data May be shorter than 920 bits."));</v>
      </c>
      <c r="J81" s="4"/>
      <c r="K81" s="4"/>
      <c r="L81" s="4"/>
      <c r="M81" s="4"/>
    </row>
    <row r="82" customFormat="false" ht="15" hidden="false" customHeight="false" outlineLevel="0" collapsed="false">
      <c r="A82" s="4"/>
      <c r="D82" s="5" t="n">
        <f aca="false">SUM(D72:D81)</f>
        <v>1008</v>
      </c>
      <c r="E82" s="4"/>
      <c r="F82" s="4"/>
      <c r="G82" s="4"/>
      <c r="H82" s="4"/>
      <c r="I82" s="5"/>
      <c r="J82" s="4"/>
      <c r="K82" s="4"/>
      <c r="L82" s="4"/>
      <c r="M82" s="4"/>
    </row>
    <row r="83" customFormat="false" ht="15" hidden="false" customHeight="false" outlineLevel="0" collapsed="false">
      <c r="A83" s="4"/>
      <c r="E83" s="4"/>
      <c r="F83" s="4"/>
      <c r="G83" s="4"/>
      <c r="H83" s="4"/>
      <c r="I83" s="4"/>
      <c r="J83" s="4"/>
      <c r="K83" s="4"/>
      <c r="L83" s="4"/>
      <c r="M83" s="4"/>
    </row>
    <row r="84" customFormat="false" ht="13.8" hidden="false" customHeight="false" outlineLevel="0" collapsed="false">
      <c r="A84" s="8" t="s">
        <v>7</v>
      </c>
      <c r="B84" s="9" t="s">
        <v>163</v>
      </c>
      <c r="C84" s="1" t="s">
        <v>164</v>
      </c>
      <c r="E84" s="4"/>
      <c r="F84" s="4"/>
      <c r="G84" s="4"/>
      <c r="H84" s="4"/>
      <c r="I84" s="4"/>
      <c r="J84" s="4"/>
      <c r="K84" s="4"/>
      <c r="L84" s="4"/>
      <c r="M84" s="4"/>
    </row>
    <row r="85" customFormat="false" ht="15" hidden="false" customHeight="false" outlineLevel="0" collapsed="false">
      <c r="A85" s="4"/>
      <c r="B85" s="1" t="n">
        <v>0</v>
      </c>
      <c r="C85" s="1" t="n">
        <f aca="false">B85+D85-1</f>
        <v>5</v>
      </c>
      <c r="D85" s="5" t="n">
        <v>6</v>
      </c>
      <c r="E85" s="4" t="s">
        <v>10</v>
      </c>
      <c r="F85" s="4" t="s">
        <v>11</v>
      </c>
      <c r="G85" s="4" t="s">
        <v>12</v>
      </c>
      <c r="H85" s="4" t="s">
        <v>165</v>
      </c>
      <c r="I85" s="5" t="str">
        <f aca="false">"messageBlocks.add(new PayloadBlock("&amp;B85&amp;", "&amp;C85&amp;", "&amp;D85&amp;", "&amp;CHAR(34)&amp;E85&amp;CHAR(34)&amp;", "&amp;CHAR(34)&amp;F85&amp;CHAR(34)&amp;", "&amp;CHAR(34)&amp;G85&amp;CHAR(34)&amp;", "&amp;CHAR(34)&amp;H85&amp;CHAR(34)&amp;"));"</f>
        <v>messageBlocks.add(new PayloadBlock(0, 5, 6, "Message Type", "type", "u", "Constant: 7"));</v>
      </c>
      <c r="J85" s="4"/>
      <c r="K85" s="4"/>
      <c r="L85" s="4"/>
      <c r="M85" s="4"/>
    </row>
    <row r="86" customFormat="false" ht="15" hidden="false" customHeight="false" outlineLevel="0" collapsed="false">
      <c r="A86" s="4"/>
      <c r="B86" s="1" t="n">
        <f aca="false">B85+D85</f>
        <v>6</v>
      </c>
      <c r="C86" s="1" t="n">
        <f aca="false">B86+D86-1</f>
        <v>7</v>
      </c>
      <c r="D86" s="5" t="n">
        <v>2</v>
      </c>
      <c r="E86" s="4" t="s">
        <v>14</v>
      </c>
      <c r="F86" s="4" t="s">
        <v>15</v>
      </c>
      <c r="G86" s="4" t="s">
        <v>12</v>
      </c>
      <c r="H86" s="4" t="s">
        <v>71</v>
      </c>
      <c r="I86" s="5" t="str">
        <f aca="false">"messageBlocks.add(new PayloadBlock("&amp;B86&amp;", "&amp;C86&amp;", "&amp;D86&amp;", "&amp;CHAR(34)&amp;E86&amp;CHAR(34)&amp;", "&amp;CHAR(34)&amp;F86&amp;CHAR(34)&amp;", "&amp;CHAR(34)&amp;G86&amp;CHAR(34)&amp;", "&amp;CHAR(34)&amp;H86&amp;CHAR(34)&amp;"));"</f>
        <v>messageBlocks.add(new PayloadBlock(6, 7, 2, "Repeat Indicator", "repeat", "u", "As in Common Navigation Block"));</v>
      </c>
      <c r="J86" s="4"/>
      <c r="K86" s="4"/>
      <c r="L86" s="4"/>
      <c r="M86" s="4"/>
    </row>
    <row r="87" customFormat="false" ht="15" hidden="false" customHeight="false" outlineLevel="0" collapsed="false">
      <c r="A87" s="4"/>
      <c r="B87" s="1" t="n">
        <f aca="false">B86+D86</f>
        <v>8</v>
      </c>
      <c r="C87" s="1" t="n">
        <f aca="false">B87+D87-1</f>
        <v>37</v>
      </c>
      <c r="D87" s="5" t="n">
        <v>30</v>
      </c>
      <c r="E87" s="4" t="s">
        <v>144</v>
      </c>
      <c r="F87" s="4" t="s">
        <v>18</v>
      </c>
      <c r="G87" s="4" t="s">
        <v>12</v>
      </c>
      <c r="H87" s="4" t="s">
        <v>19</v>
      </c>
      <c r="I87" s="5" t="str">
        <f aca="false">"messageBlocks.add(new PayloadBlock("&amp;B87&amp;", "&amp;C87&amp;", "&amp;D87&amp;", "&amp;CHAR(34)&amp;E87&amp;CHAR(34)&amp;", "&amp;CHAR(34)&amp;F87&amp;CHAR(34)&amp;", "&amp;CHAR(34)&amp;G87&amp;CHAR(34)&amp;", "&amp;CHAR(34)&amp;H87&amp;CHAR(34)&amp;"));"</f>
        <v>messageBlocks.add(new PayloadBlock(8, 37, 30, "Source MMSI", "mmsi", "u", "9 decimal digits"));</v>
      </c>
      <c r="J87" s="4"/>
      <c r="K87" s="4"/>
      <c r="L87" s="4"/>
      <c r="M87" s="4"/>
    </row>
    <row r="88" customFormat="false" ht="15" hidden="false" customHeight="false" outlineLevel="0" collapsed="false">
      <c r="A88" s="4"/>
      <c r="B88" s="1" t="n">
        <f aca="false">B87+D87</f>
        <v>38</v>
      </c>
      <c r="C88" s="1" t="n">
        <f aca="false">B88+D88-1</f>
        <v>39</v>
      </c>
      <c r="D88" s="5" t="n">
        <v>2</v>
      </c>
      <c r="E88" s="4" t="s">
        <v>52</v>
      </c>
      <c r="F88" s="4"/>
      <c r="G88" s="4" t="s">
        <v>53</v>
      </c>
      <c r="H88" s="4" t="s">
        <v>54</v>
      </c>
      <c r="I88" s="5" t="str">
        <f aca="false">"messageBlocks.add(new PayloadBlock("&amp;B88&amp;", "&amp;C88&amp;", "&amp;D88&amp;", "&amp;CHAR(34)&amp;E88&amp;CHAR(34)&amp;", "&amp;CHAR(34)&amp;F88&amp;CHAR(34)&amp;", "&amp;CHAR(34)&amp;G88&amp;CHAR(34)&amp;", "&amp;CHAR(34)&amp;H88&amp;CHAR(34)&amp;"));"</f>
        <v>messageBlocks.add(new PayloadBlock(38, 39, 2, "Spare", "", "x", "Not used"));</v>
      </c>
      <c r="J88" s="4"/>
      <c r="K88" s="4"/>
      <c r="L88" s="4"/>
      <c r="M88" s="4"/>
    </row>
    <row r="89" customFormat="false" ht="15" hidden="false" customHeight="false" outlineLevel="0" collapsed="false">
      <c r="A89" s="4"/>
      <c r="B89" s="1" t="n">
        <f aca="false">B88+D88</f>
        <v>40</v>
      </c>
      <c r="C89" s="1" t="n">
        <f aca="false">B89+D89-1</f>
        <v>69</v>
      </c>
      <c r="D89" s="5" t="n">
        <v>30</v>
      </c>
      <c r="E89" s="4" t="s">
        <v>166</v>
      </c>
      <c r="F89" s="4" t="s">
        <v>167</v>
      </c>
      <c r="G89" s="4" t="s">
        <v>12</v>
      </c>
      <c r="H89" s="4" t="s">
        <v>19</v>
      </c>
      <c r="I89" s="5" t="str">
        <f aca="false">"messageBlocks.add(new PayloadBlock("&amp;B89&amp;", "&amp;C89&amp;", "&amp;D89&amp;", "&amp;CHAR(34)&amp;E89&amp;CHAR(34)&amp;", "&amp;CHAR(34)&amp;F89&amp;CHAR(34)&amp;", "&amp;CHAR(34)&amp;G89&amp;CHAR(34)&amp;", "&amp;CHAR(34)&amp;H89&amp;CHAR(34)&amp;"));"</f>
        <v>messageBlocks.add(new PayloadBlock(40, 69, 30, "MMSI number 1", "mmsi1", "u", "9 decimal digits"));</v>
      </c>
      <c r="J89" s="4"/>
      <c r="K89" s="4"/>
      <c r="L89" s="4"/>
      <c r="M89" s="4"/>
    </row>
    <row r="90" customFormat="false" ht="15" hidden="false" customHeight="false" outlineLevel="0" collapsed="false">
      <c r="A90" s="4"/>
      <c r="B90" s="1" t="n">
        <f aca="false">B89+D89</f>
        <v>70</v>
      </c>
      <c r="C90" s="1" t="n">
        <f aca="false">B90+D90-1</f>
        <v>71</v>
      </c>
      <c r="D90" s="5" t="n">
        <v>2</v>
      </c>
      <c r="E90" s="4" t="s">
        <v>168</v>
      </c>
      <c r="F90" s="4" t="s">
        <v>169</v>
      </c>
      <c r="G90" s="4" t="s">
        <v>12</v>
      </c>
      <c r="H90" s="4" t="s">
        <v>54</v>
      </c>
      <c r="I90" s="5" t="str">
        <f aca="false">"messageBlocks.add(new PayloadBlock("&amp;B90&amp;", "&amp;C90&amp;", "&amp;D90&amp;", "&amp;CHAR(34)&amp;E90&amp;CHAR(34)&amp;", "&amp;CHAR(34)&amp;F90&amp;CHAR(34)&amp;", "&amp;CHAR(34)&amp;G90&amp;CHAR(34)&amp;", "&amp;CHAR(34)&amp;H90&amp;CHAR(34)&amp;"));"</f>
        <v>messageBlocks.add(new PayloadBlock(70, 71, 2, "Sequence for MMSI 1", "mmsiseq1", "u", "Not used"));</v>
      </c>
      <c r="J90" s="4"/>
      <c r="K90" s="4"/>
      <c r="L90" s="4"/>
      <c r="M90" s="4"/>
    </row>
    <row r="91" customFormat="false" ht="15" hidden="false" customHeight="false" outlineLevel="0" collapsed="false">
      <c r="A91" s="4"/>
      <c r="B91" s="1" t="n">
        <f aca="false">B90+D90</f>
        <v>72</v>
      </c>
      <c r="C91" s="1" t="n">
        <f aca="false">B91+D91-1</f>
        <v>101</v>
      </c>
      <c r="D91" s="5" t="n">
        <v>30</v>
      </c>
      <c r="E91" s="4" t="s">
        <v>170</v>
      </c>
      <c r="F91" s="4" t="s">
        <v>171</v>
      </c>
      <c r="G91" s="4" t="s">
        <v>12</v>
      </c>
      <c r="H91" s="4" t="s">
        <v>19</v>
      </c>
      <c r="I91" s="10" t="str">
        <f aca="false">"messageBlocks.add(new PayloadBlock("&amp;B91&amp;", "&amp;C91&amp;", "&amp;D91&amp;", "&amp;CHAR(34)&amp;E91&amp;CHAR(34)&amp;", "&amp;CHAR(34)&amp;F91&amp;CHAR(34)&amp;", "&amp;CHAR(34)&amp;G91&amp;CHAR(34)&amp;", "&amp;CHAR(34)&amp;H91&amp;CHAR(34)&amp;"));"</f>
        <v>messageBlocks.add(new PayloadBlock(72, 101, 30, "MMSI number 2", "mmsi2", "u", "9 decimal digits"));</v>
      </c>
      <c r="J91" s="4"/>
      <c r="K91" s="4"/>
      <c r="L91" s="4"/>
      <c r="M91" s="4"/>
    </row>
    <row r="92" customFormat="false" ht="15" hidden="false" customHeight="false" outlineLevel="0" collapsed="false">
      <c r="A92" s="4"/>
      <c r="B92" s="1" t="n">
        <f aca="false">B91+D91</f>
        <v>102</v>
      </c>
      <c r="C92" s="1" t="n">
        <f aca="false">B92+D92-1</f>
        <v>103</v>
      </c>
      <c r="D92" s="5" t="n">
        <v>2</v>
      </c>
      <c r="E92" s="4" t="s">
        <v>172</v>
      </c>
      <c r="F92" s="4" t="s">
        <v>173</v>
      </c>
      <c r="G92" s="4" t="s">
        <v>12</v>
      </c>
      <c r="H92" s="4" t="s">
        <v>54</v>
      </c>
      <c r="I92" s="10" t="str">
        <f aca="false">"messageBlocks.add(new PayloadBlock("&amp;B92&amp;", "&amp;C92&amp;", "&amp;D92&amp;", "&amp;CHAR(34)&amp;E92&amp;CHAR(34)&amp;", "&amp;CHAR(34)&amp;F92&amp;CHAR(34)&amp;", "&amp;CHAR(34)&amp;G92&amp;CHAR(34)&amp;", "&amp;CHAR(34)&amp;H92&amp;CHAR(34)&amp;"));"</f>
        <v>messageBlocks.add(new PayloadBlock(102, 103, 2, "Sequence for MMSI 2", "mmsiseq2", "u", "Not used"));</v>
      </c>
      <c r="J92" s="4"/>
      <c r="K92" s="4"/>
      <c r="L92" s="4"/>
      <c r="M92" s="4"/>
    </row>
    <row r="93" customFormat="false" ht="15" hidden="false" customHeight="false" outlineLevel="0" collapsed="false">
      <c r="A93" s="4"/>
      <c r="B93" s="1" t="n">
        <f aca="false">B92+D92</f>
        <v>104</v>
      </c>
      <c r="C93" s="1" t="n">
        <f aca="false">B93+D93-1</f>
        <v>133</v>
      </c>
      <c r="D93" s="5" t="n">
        <v>30</v>
      </c>
      <c r="E93" s="4" t="s">
        <v>174</v>
      </c>
      <c r="F93" s="4" t="s">
        <v>175</v>
      </c>
      <c r="G93" s="4" t="s">
        <v>12</v>
      </c>
      <c r="H93" s="4" t="s">
        <v>19</v>
      </c>
      <c r="I93" s="10" t="str">
        <f aca="false">"messageBlocks.add(new PayloadBlock("&amp;B93&amp;", "&amp;C93&amp;", "&amp;D93&amp;", "&amp;CHAR(34)&amp;E93&amp;CHAR(34)&amp;", "&amp;CHAR(34)&amp;F93&amp;CHAR(34)&amp;", "&amp;CHAR(34)&amp;G93&amp;CHAR(34)&amp;", "&amp;CHAR(34)&amp;H93&amp;CHAR(34)&amp;"));"</f>
        <v>messageBlocks.add(new PayloadBlock(104, 133, 30, "MMSI number 3", "mmsi3", "u", "9 decimal digits"));</v>
      </c>
      <c r="J93" s="4"/>
      <c r="K93" s="4"/>
      <c r="L93" s="4"/>
      <c r="M93" s="4"/>
    </row>
    <row r="94" customFormat="false" ht="15" hidden="false" customHeight="false" outlineLevel="0" collapsed="false">
      <c r="A94" s="4"/>
      <c r="B94" s="1" t="n">
        <f aca="false">B93+D93</f>
        <v>134</v>
      </c>
      <c r="C94" s="1" t="n">
        <f aca="false">B94+D94-1</f>
        <v>135</v>
      </c>
      <c r="D94" s="5" t="n">
        <v>2</v>
      </c>
      <c r="E94" s="4" t="s">
        <v>176</v>
      </c>
      <c r="F94" s="4" t="s">
        <v>177</v>
      </c>
      <c r="G94" s="4" t="s">
        <v>12</v>
      </c>
      <c r="H94" s="4" t="s">
        <v>54</v>
      </c>
      <c r="I94" s="10" t="str">
        <f aca="false">"messageBlocks.add(new PayloadBlock("&amp;B94&amp;", "&amp;C94&amp;", "&amp;D94&amp;", "&amp;CHAR(34)&amp;E94&amp;CHAR(34)&amp;", "&amp;CHAR(34)&amp;F94&amp;CHAR(34)&amp;", "&amp;CHAR(34)&amp;G94&amp;CHAR(34)&amp;", "&amp;CHAR(34)&amp;H94&amp;CHAR(34)&amp;"));"</f>
        <v>messageBlocks.add(new PayloadBlock(134, 135, 2, "Sequence for MMSI 3", "mmsiseq3", "u", "Not used"));</v>
      </c>
      <c r="J94" s="4"/>
      <c r="K94" s="4"/>
      <c r="L94" s="4"/>
      <c r="M94" s="4"/>
    </row>
    <row r="95" customFormat="false" ht="15" hidden="false" customHeight="false" outlineLevel="0" collapsed="false">
      <c r="A95" s="4"/>
      <c r="B95" s="1" t="n">
        <f aca="false">B94+D94</f>
        <v>136</v>
      </c>
      <c r="C95" s="1" t="n">
        <f aca="false">B95+D95-1</f>
        <v>165</v>
      </c>
      <c r="D95" s="5" t="n">
        <v>30</v>
      </c>
      <c r="E95" s="4" t="s">
        <v>178</v>
      </c>
      <c r="F95" s="4" t="s">
        <v>179</v>
      </c>
      <c r="G95" s="4" t="s">
        <v>12</v>
      </c>
      <c r="H95" s="4" t="s">
        <v>19</v>
      </c>
      <c r="I95" s="10" t="str">
        <f aca="false">"messageBlocks.add(new PayloadBlock("&amp;B95&amp;", "&amp;C95&amp;", "&amp;D95&amp;", "&amp;CHAR(34)&amp;E95&amp;CHAR(34)&amp;", "&amp;CHAR(34)&amp;F95&amp;CHAR(34)&amp;", "&amp;CHAR(34)&amp;G95&amp;CHAR(34)&amp;", "&amp;CHAR(34)&amp;H95&amp;CHAR(34)&amp;"));"</f>
        <v>messageBlocks.add(new PayloadBlock(136, 165, 30, "MMSI number 4", "mmsi4", "u", "9 decimal digits"));</v>
      </c>
      <c r="J95" s="4"/>
      <c r="K95" s="4"/>
      <c r="L95" s="4"/>
      <c r="M95" s="4"/>
    </row>
    <row r="96" customFormat="false" ht="15" hidden="false" customHeight="false" outlineLevel="0" collapsed="false">
      <c r="A96" s="4"/>
      <c r="B96" s="1" t="n">
        <f aca="false">B95+D95</f>
        <v>166</v>
      </c>
      <c r="C96" s="1" t="n">
        <f aca="false">B96+D96-1</f>
        <v>167</v>
      </c>
      <c r="D96" s="5" t="n">
        <v>2</v>
      </c>
      <c r="E96" s="4" t="s">
        <v>180</v>
      </c>
      <c r="F96" s="4" t="s">
        <v>181</v>
      </c>
      <c r="G96" s="4" t="s">
        <v>12</v>
      </c>
      <c r="H96" s="4" t="s">
        <v>54</v>
      </c>
      <c r="I96" s="10" t="str">
        <f aca="false">"messageBlocks.add(new PayloadBlock("&amp;B96&amp;", "&amp;C96&amp;", "&amp;D96&amp;", "&amp;CHAR(34)&amp;E96&amp;CHAR(34)&amp;", "&amp;CHAR(34)&amp;F96&amp;CHAR(34)&amp;", "&amp;CHAR(34)&amp;G96&amp;CHAR(34)&amp;", "&amp;CHAR(34)&amp;H96&amp;CHAR(34)&amp;"));"</f>
        <v>messageBlocks.add(new PayloadBlock(166, 167, 2, "Sequence for MMSI 4", "mmsiseq4", "u", "Not used"));</v>
      </c>
      <c r="J96" s="4"/>
      <c r="K96" s="4"/>
      <c r="L96" s="4"/>
      <c r="M96" s="4"/>
    </row>
    <row r="97" customFormat="false" ht="15" hidden="false" customHeight="false" outlineLevel="0" collapsed="false">
      <c r="A97" s="4"/>
      <c r="D97" s="5" t="n">
        <f aca="false">SUM(D85:D96)</f>
        <v>168</v>
      </c>
      <c r="E97" s="4"/>
      <c r="F97" s="4"/>
      <c r="G97" s="4"/>
      <c r="H97" s="4"/>
      <c r="I97" s="5"/>
      <c r="J97" s="4"/>
      <c r="K97" s="4"/>
      <c r="L97" s="4"/>
      <c r="M97" s="4"/>
    </row>
    <row r="98" customFormat="false" ht="15" hidden="false" customHeight="false" outlineLevel="0" collapsed="false">
      <c r="A98" s="4"/>
      <c r="E98" s="4"/>
      <c r="F98" s="4"/>
      <c r="G98" s="4"/>
      <c r="H98" s="4"/>
      <c r="I98" s="4"/>
      <c r="J98" s="4"/>
      <c r="K98" s="4"/>
      <c r="L98" s="4"/>
      <c r="M98" s="4"/>
    </row>
    <row r="99" customFormat="false" ht="15" hidden="false" customHeight="false" outlineLevel="0" collapsed="false">
      <c r="A99" s="6" t="s">
        <v>7</v>
      </c>
      <c r="B99" s="7" t="s">
        <v>182</v>
      </c>
      <c r="C99" s="1" t="s">
        <v>183</v>
      </c>
      <c r="E99" s="4"/>
      <c r="F99" s="4"/>
      <c r="G99" s="4"/>
      <c r="H99" s="4"/>
      <c r="I99" s="4"/>
      <c r="J99" s="4"/>
      <c r="K99" s="4"/>
      <c r="L99" s="4"/>
      <c r="M99" s="4"/>
    </row>
    <row r="100" customFormat="false" ht="15" hidden="false" customHeight="false" outlineLevel="0" collapsed="false">
      <c r="A100" s="4"/>
      <c r="B100" s="1" t="n">
        <v>0</v>
      </c>
      <c r="C100" s="1" t="n">
        <f aca="false">B100+D100-1</f>
        <v>5</v>
      </c>
      <c r="D100" s="5" t="n">
        <v>6</v>
      </c>
      <c r="E100" s="4" t="s">
        <v>10</v>
      </c>
      <c r="F100" s="4" t="s">
        <v>11</v>
      </c>
      <c r="G100" s="4" t="s">
        <v>12</v>
      </c>
      <c r="H100" s="4" t="s">
        <v>184</v>
      </c>
      <c r="I100" s="5" t="str">
        <f aca="false">"messageBlocks.add(new PayloadBlock("&amp;B100&amp;", "&amp;C100&amp;", "&amp;D100&amp;", "&amp;CHAR(34)&amp;E100&amp;CHAR(34)&amp;", "&amp;CHAR(34)&amp;F100&amp;CHAR(34)&amp;", "&amp;CHAR(34)&amp;G100&amp;CHAR(34)&amp;", "&amp;CHAR(34)&amp;H100&amp;CHAR(34)&amp;"));"</f>
        <v>messageBlocks.add(new PayloadBlock(0, 5, 6, "Message Type", "type", "u", "Constant: 8"));</v>
      </c>
      <c r="J100" s="4"/>
      <c r="K100" s="4"/>
      <c r="L100" s="4"/>
      <c r="M100" s="4"/>
    </row>
    <row r="101" customFormat="false" ht="15" hidden="false" customHeight="false" outlineLevel="0" collapsed="false">
      <c r="A101" s="4"/>
      <c r="B101" s="1" t="n">
        <f aca="false">B100+D100</f>
        <v>6</v>
      </c>
      <c r="C101" s="1" t="n">
        <f aca="false">B101+D101-1</f>
        <v>7</v>
      </c>
      <c r="D101" s="5" t="n">
        <v>2</v>
      </c>
      <c r="E101" s="4" t="s">
        <v>14</v>
      </c>
      <c r="F101" s="4" t="s">
        <v>15</v>
      </c>
      <c r="G101" s="4" t="s">
        <v>12</v>
      </c>
      <c r="H101" s="4" t="s">
        <v>71</v>
      </c>
      <c r="I101" s="5" t="str">
        <f aca="false">"messageBlocks.add(new PayloadBlock("&amp;B101&amp;", "&amp;C101&amp;", "&amp;D101&amp;", "&amp;CHAR(34)&amp;E101&amp;CHAR(34)&amp;", "&amp;CHAR(34)&amp;F101&amp;CHAR(34)&amp;", "&amp;CHAR(34)&amp;G101&amp;CHAR(34)&amp;", "&amp;CHAR(34)&amp;H101&amp;CHAR(34)&amp;"));"</f>
        <v>messageBlocks.add(new PayloadBlock(6, 7, 2, "Repeat Indicator", "repeat", "u", "As in Common Navigation Block"));</v>
      </c>
      <c r="J101" s="4"/>
      <c r="K101" s="4"/>
      <c r="L101" s="4"/>
      <c r="M101" s="4"/>
    </row>
    <row r="102" customFormat="false" ht="15" hidden="false" customHeight="false" outlineLevel="0" collapsed="false">
      <c r="A102" s="4"/>
      <c r="B102" s="1" t="n">
        <f aca="false">B101+D101</f>
        <v>8</v>
      </c>
      <c r="C102" s="1" t="n">
        <f aca="false">B102+D102-1</f>
        <v>37</v>
      </c>
      <c r="D102" s="5" t="n">
        <v>30</v>
      </c>
      <c r="E102" s="4" t="s">
        <v>144</v>
      </c>
      <c r="F102" s="4" t="s">
        <v>18</v>
      </c>
      <c r="G102" s="4" t="s">
        <v>12</v>
      </c>
      <c r="H102" s="4" t="s">
        <v>19</v>
      </c>
      <c r="I102" s="5" t="str">
        <f aca="false">"messageBlocks.add(new PayloadBlock("&amp;B102&amp;", "&amp;C102&amp;", "&amp;D102&amp;", "&amp;CHAR(34)&amp;E102&amp;CHAR(34)&amp;", "&amp;CHAR(34)&amp;F102&amp;CHAR(34)&amp;", "&amp;CHAR(34)&amp;G102&amp;CHAR(34)&amp;", "&amp;CHAR(34)&amp;H102&amp;CHAR(34)&amp;"));"</f>
        <v>messageBlocks.add(new PayloadBlock(8, 37, 30, "Source MMSI", "mmsi", "u", "9 decimal digits"));</v>
      </c>
      <c r="J102" s="4"/>
      <c r="K102" s="4"/>
      <c r="L102" s="4"/>
      <c r="M102" s="4"/>
    </row>
    <row r="103" customFormat="false" ht="15" hidden="false" customHeight="false" outlineLevel="0" collapsed="false">
      <c r="A103" s="4"/>
      <c r="B103" s="1" t="n">
        <f aca="false">B102+D102</f>
        <v>38</v>
      </c>
      <c r="C103" s="1" t="n">
        <f aca="false">B103+D103-1</f>
        <v>39</v>
      </c>
      <c r="D103" s="5" t="n">
        <v>2</v>
      </c>
      <c r="E103" s="4" t="s">
        <v>52</v>
      </c>
      <c r="F103" s="4"/>
      <c r="G103" s="4" t="s">
        <v>53</v>
      </c>
      <c r="H103" s="4" t="s">
        <v>54</v>
      </c>
      <c r="I103" s="5" t="str">
        <f aca="false">"messageBlocks.add(new PayloadBlock("&amp;B103&amp;", "&amp;C103&amp;", "&amp;D103&amp;", "&amp;CHAR(34)&amp;E103&amp;CHAR(34)&amp;", "&amp;CHAR(34)&amp;F103&amp;CHAR(34)&amp;", "&amp;CHAR(34)&amp;G103&amp;CHAR(34)&amp;", "&amp;CHAR(34)&amp;H103&amp;CHAR(34)&amp;"));"</f>
        <v>messageBlocks.add(new PayloadBlock(38, 39, 2, "Spare", "", "x", "Not used"));</v>
      </c>
      <c r="J103" s="4"/>
      <c r="K103" s="4"/>
      <c r="L103" s="4"/>
      <c r="M103" s="4"/>
    </row>
    <row r="104" customFormat="false" ht="13.8" hidden="false" customHeight="false" outlineLevel="0" collapsed="false">
      <c r="A104" s="4"/>
      <c r="B104" s="1" t="n">
        <f aca="false">B103+D103</f>
        <v>40</v>
      </c>
      <c r="C104" s="1" t="n">
        <f aca="false">B104+D104-1</f>
        <v>55</v>
      </c>
      <c r="D104" s="5" t="n">
        <v>16</v>
      </c>
      <c r="E104" s="4" t="s">
        <v>185</v>
      </c>
      <c r="F104" s="4" t="s">
        <v>186</v>
      </c>
      <c r="G104" s="4" t="s">
        <v>12</v>
      </c>
      <c r="H104" s="4" t="s">
        <v>155</v>
      </c>
      <c r="I104" s="5" t="str">
        <f aca="false">"messageBlocks.add(new PayloadBlock("&amp;B104&amp;", "&amp;C104&amp;", "&amp;D104&amp;", "&amp;CHAR(34)&amp;E104&amp;CHAR(34)&amp;", "&amp;CHAR(34)&amp;F104&amp;CHAR(34)&amp;", "&amp;CHAR(34)&amp;G104&amp;CHAR(34)&amp;", "&amp;CHAR(34)&amp;H104&amp;CHAR(34)&amp;"));"</f>
        <v>messageBlocks.add(new PayloadBlock(40, 55, 16, "Application ID", "app_id", "u", "Unsigned integer"));</v>
      </c>
      <c r="J104" s="4"/>
      <c r="K104" s="4"/>
      <c r="L104" s="4"/>
      <c r="M104" s="4"/>
    </row>
    <row r="105" customFormat="false" ht="13.8" hidden="false" customHeight="false" outlineLevel="0" collapsed="false">
      <c r="A105" s="4"/>
      <c r="B105" s="1" t="n">
        <f aca="false">B104+D104</f>
        <v>56</v>
      </c>
      <c r="C105" s="1" t="s">
        <v>158</v>
      </c>
      <c r="D105" s="5" t="n">
        <v>952</v>
      </c>
      <c r="E105" s="4" t="s">
        <v>159</v>
      </c>
      <c r="F105" s="4" t="s">
        <v>160</v>
      </c>
      <c r="G105" s="4" t="s">
        <v>161</v>
      </c>
      <c r="H105" s="4" t="s">
        <v>187</v>
      </c>
      <c r="I105" s="5" t="str">
        <f aca="false">"messageBlocks.add(new PayloadBlock("&amp;B105&amp;", "&amp;C105&amp;", "&amp;D105&amp;", "&amp;CHAR(34)&amp;E105&amp;CHAR(34)&amp;", "&amp;CHAR(34)&amp;F105&amp;CHAR(34)&amp;", "&amp;CHAR(34)&amp;G105&amp;CHAR(34)&amp;", "&amp;CHAR(34)&amp;H105&amp;CHAR(34)&amp;"));"</f>
        <v>messageBlocks.add(new PayloadBlock(56, -1, 952, "Data", "data", "d", "Binary data, May be shorter than 952 bits."));</v>
      </c>
      <c r="J105" s="4"/>
      <c r="K105" s="4"/>
      <c r="L105" s="4"/>
      <c r="M105" s="4"/>
    </row>
    <row r="106" customFormat="false" ht="15" hidden="false" customHeight="false" outlineLevel="0" collapsed="false">
      <c r="A106" s="4"/>
      <c r="D106" s="5" t="n">
        <f aca="false">SUM(D100:D105)</f>
        <v>1008</v>
      </c>
      <c r="E106" s="4"/>
      <c r="F106" s="4"/>
      <c r="G106" s="4"/>
      <c r="H106" s="4"/>
      <c r="I106" s="5"/>
      <c r="J106" s="4"/>
      <c r="K106" s="4"/>
      <c r="L106" s="4"/>
      <c r="M106" s="4"/>
    </row>
    <row r="107" customFormat="false" ht="15" hidden="false" customHeight="false" outlineLevel="0" collapsed="false">
      <c r="A107" s="4"/>
      <c r="E107" s="4"/>
      <c r="F107" s="4"/>
      <c r="G107" s="4"/>
      <c r="H107" s="4"/>
      <c r="I107" s="4"/>
      <c r="J107" s="4"/>
      <c r="K107" s="4"/>
      <c r="L107" s="4"/>
      <c r="M107" s="4"/>
    </row>
    <row r="108" customFormat="false" ht="15" hidden="false" customHeight="false" outlineLevel="0" collapsed="false">
      <c r="A108" s="4" t="s">
        <v>7</v>
      </c>
      <c r="B108" s="1" t="s">
        <v>188</v>
      </c>
      <c r="C108" s="1" t="s">
        <v>189</v>
      </c>
      <c r="E108" s="4"/>
      <c r="F108" s="4"/>
      <c r="G108" s="4"/>
      <c r="H108" s="4"/>
      <c r="I108" s="4"/>
      <c r="J108" s="4"/>
      <c r="K108" s="4"/>
      <c r="L108" s="4"/>
      <c r="M108" s="4"/>
    </row>
    <row r="109" customFormat="false" ht="15" hidden="false" customHeight="false" outlineLevel="0" collapsed="false">
      <c r="A109" s="4"/>
      <c r="B109" s="1" t="n">
        <v>0</v>
      </c>
      <c r="C109" s="1" t="n">
        <f aca="false">B109+D109-1</f>
        <v>5</v>
      </c>
      <c r="D109" s="5" t="n">
        <v>6</v>
      </c>
      <c r="E109" s="4" t="s">
        <v>10</v>
      </c>
      <c r="F109" s="4" t="s">
        <v>11</v>
      </c>
      <c r="G109" s="4" t="s">
        <v>12</v>
      </c>
      <c r="H109" s="4" t="s">
        <v>190</v>
      </c>
      <c r="I109" s="5" t="str">
        <f aca="false">"messageBlocks.add(new PayloadBlock("&amp;B109&amp;", "&amp;C109&amp;", "&amp;D109&amp;", "&amp;CHAR(34)&amp;E109&amp;CHAR(34)&amp;", "&amp;CHAR(34)&amp;F109&amp;CHAR(34)&amp;", "&amp;CHAR(34)&amp;G109&amp;CHAR(34)&amp;", "&amp;CHAR(34)&amp;H109&amp;CHAR(34)&amp;"));"</f>
        <v>messageBlocks.add(new PayloadBlock(0, 5, 6, "Message Type", "type", "u", "Constant: 9"));</v>
      </c>
      <c r="J109" s="4"/>
      <c r="K109" s="4"/>
      <c r="L109" s="4"/>
      <c r="M109" s="4"/>
    </row>
    <row r="110" customFormat="false" ht="15" hidden="false" customHeight="false" outlineLevel="0" collapsed="false">
      <c r="A110" s="4"/>
      <c r="B110" s="1" t="n">
        <f aca="false">B109+D109</f>
        <v>6</v>
      </c>
      <c r="C110" s="1" t="n">
        <f aca="false">B110+D110-1</f>
        <v>7</v>
      </c>
      <c r="D110" s="5" t="n">
        <v>2</v>
      </c>
      <c r="E110" s="4" t="s">
        <v>14</v>
      </c>
      <c r="F110" s="4" t="s">
        <v>15</v>
      </c>
      <c r="G110" s="4" t="s">
        <v>12</v>
      </c>
      <c r="H110" s="4" t="s">
        <v>71</v>
      </c>
      <c r="I110" s="5" t="str">
        <f aca="false">"messageBlocks.add(new PayloadBlock("&amp;B110&amp;", "&amp;C110&amp;", "&amp;D110&amp;", "&amp;CHAR(34)&amp;E110&amp;CHAR(34)&amp;", "&amp;CHAR(34)&amp;F110&amp;CHAR(34)&amp;", "&amp;CHAR(34)&amp;G110&amp;CHAR(34)&amp;", "&amp;CHAR(34)&amp;H110&amp;CHAR(34)&amp;"));"</f>
        <v>messageBlocks.add(new PayloadBlock(6, 7, 2, "Repeat Indicator", "repeat", "u", "As in Common Navigation Block"));</v>
      </c>
      <c r="J110" s="4"/>
      <c r="K110" s="4"/>
      <c r="L110" s="4"/>
      <c r="M110" s="4"/>
    </row>
    <row r="111" customFormat="false" ht="15" hidden="false" customHeight="false" outlineLevel="0" collapsed="false">
      <c r="A111" s="4"/>
      <c r="B111" s="1" t="n">
        <f aca="false">B110+D110</f>
        <v>8</v>
      </c>
      <c r="C111" s="1" t="n">
        <f aca="false">B111+D111-1</f>
        <v>37</v>
      </c>
      <c r="D111" s="5" t="n">
        <v>30</v>
      </c>
      <c r="E111" s="4" t="s">
        <v>17</v>
      </c>
      <c r="F111" s="4" t="s">
        <v>18</v>
      </c>
      <c r="G111" s="4" t="s">
        <v>12</v>
      </c>
      <c r="H111" s="4" t="s">
        <v>19</v>
      </c>
      <c r="I111" s="5" t="str">
        <f aca="false">"messageBlocks.add(new PayloadBlock("&amp;B111&amp;", "&amp;C111&amp;", "&amp;D111&amp;", "&amp;CHAR(34)&amp;E111&amp;CHAR(34)&amp;", "&amp;CHAR(34)&amp;F111&amp;CHAR(34)&amp;", "&amp;CHAR(34)&amp;G111&amp;CHAR(34)&amp;", "&amp;CHAR(34)&amp;H111&amp;CHAR(34)&amp;"));"</f>
        <v>messageBlocks.add(new PayloadBlock(8, 37, 30, "MMSI", "mmsi", "u", "9 decimal digits"));</v>
      </c>
      <c r="J111" s="4"/>
      <c r="K111" s="4"/>
      <c r="L111" s="4"/>
      <c r="M111" s="4"/>
    </row>
    <row r="112" customFormat="false" ht="15" hidden="false" customHeight="false" outlineLevel="0" collapsed="false">
      <c r="A112" s="4"/>
      <c r="B112" s="1" t="n">
        <f aca="false">B111+D111</f>
        <v>38</v>
      </c>
      <c r="C112" s="1" t="n">
        <f aca="false">B112+D112-1</f>
        <v>49</v>
      </c>
      <c r="D112" s="5" t="n">
        <v>12</v>
      </c>
      <c r="E112" s="4" t="s">
        <v>191</v>
      </c>
      <c r="F112" s="4" t="s">
        <v>192</v>
      </c>
      <c r="G112" s="4" t="s">
        <v>12</v>
      </c>
      <c r="H112" s="4" t="s">
        <v>27</v>
      </c>
      <c r="I112" s="5" t="str">
        <f aca="false">"messageBlocks.add(new PayloadBlock("&amp;B112&amp;", "&amp;C112&amp;", "&amp;D112&amp;", "&amp;CHAR(34)&amp;E112&amp;CHAR(34)&amp;", "&amp;CHAR(34)&amp;F112&amp;CHAR(34)&amp;", "&amp;CHAR(34)&amp;G112&amp;CHAR(34)&amp;", "&amp;CHAR(34)&amp;H112&amp;CHAR(34)&amp;"));"</f>
        <v>messageBlocks.add(new PayloadBlock(38, 49, 12, "Altitude", "alt", "u", "See below"));</v>
      </c>
      <c r="J112" s="4"/>
      <c r="K112" s="4"/>
      <c r="L112" s="4"/>
      <c r="M112" s="4"/>
    </row>
    <row r="113" customFormat="false" ht="15" hidden="false" customHeight="false" outlineLevel="0" collapsed="false">
      <c r="A113" s="4"/>
      <c r="B113" s="1" t="n">
        <f aca="false">B112+D112</f>
        <v>50</v>
      </c>
      <c r="C113" s="1" t="n">
        <f aca="false">B113+D113-1</f>
        <v>59</v>
      </c>
      <c r="D113" s="5" t="n">
        <v>10</v>
      </c>
      <c r="E113" s="4" t="s">
        <v>193</v>
      </c>
      <c r="F113" s="4" t="s">
        <v>29</v>
      </c>
      <c r="G113" s="4" t="s">
        <v>12</v>
      </c>
      <c r="H113" s="4" t="s">
        <v>27</v>
      </c>
      <c r="I113" s="5" t="str">
        <f aca="false">"messageBlocks.add(new PayloadBlock("&amp;B113&amp;", "&amp;C113&amp;", "&amp;D113&amp;", "&amp;CHAR(34)&amp;E113&amp;CHAR(34)&amp;", "&amp;CHAR(34)&amp;F113&amp;CHAR(34)&amp;", "&amp;CHAR(34)&amp;G113&amp;CHAR(34)&amp;", "&amp;CHAR(34)&amp;H113&amp;CHAR(34)&amp;"));"</f>
        <v>messageBlocks.add(new PayloadBlock(50, 59, 10, "SOG", "speed", "u", "See below"));</v>
      </c>
      <c r="J113" s="4"/>
      <c r="K113" s="4"/>
      <c r="L113" s="4"/>
      <c r="M113" s="4"/>
    </row>
    <row r="114" customFormat="false" ht="15" hidden="false" customHeight="false" outlineLevel="0" collapsed="false">
      <c r="A114" s="4"/>
      <c r="B114" s="1" t="n">
        <f aca="false">B113+D113</f>
        <v>60</v>
      </c>
      <c r="C114" s="1" t="n">
        <f aca="false">B114+D114-1</f>
        <v>60</v>
      </c>
      <c r="D114" s="5" t="n">
        <v>1</v>
      </c>
      <c r="E114" s="4" t="s">
        <v>31</v>
      </c>
      <c r="F114" s="4" t="s">
        <v>32</v>
      </c>
      <c r="G114" s="4" t="s">
        <v>12</v>
      </c>
      <c r="H114" s="4" t="s">
        <v>27</v>
      </c>
      <c r="I114" s="5" t="str">
        <f aca="false">"messageBlocks.add(new PayloadBlock("&amp;B114&amp;", "&amp;C114&amp;", "&amp;D114&amp;", "&amp;CHAR(34)&amp;E114&amp;CHAR(34)&amp;", "&amp;CHAR(34)&amp;F114&amp;CHAR(34)&amp;", "&amp;CHAR(34)&amp;G114&amp;CHAR(34)&amp;", "&amp;CHAR(34)&amp;H114&amp;CHAR(34)&amp;"));"</f>
        <v>messageBlocks.add(new PayloadBlock(60, 60, 1, "Position Accuracy", "accuracy", "u", "See below"));</v>
      </c>
      <c r="J114" s="4"/>
      <c r="K114" s="4"/>
      <c r="L114" s="4"/>
      <c r="M114" s="4"/>
    </row>
    <row r="115" customFormat="false" ht="15" hidden="false" customHeight="false" outlineLevel="0" collapsed="false">
      <c r="A115" s="4"/>
      <c r="B115" s="1" t="n">
        <f aca="false">B114+D114</f>
        <v>61</v>
      </c>
      <c r="C115" s="1" t="n">
        <f aca="false">B115+D115-1</f>
        <v>88</v>
      </c>
      <c r="D115" s="5" t="n">
        <v>28</v>
      </c>
      <c r="E115" s="4" t="s">
        <v>34</v>
      </c>
      <c r="F115" s="4" t="s">
        <v>35</v>
      </c>
      <c r="G115" s="4" t="s">
        <v>36</v>
      </c>
      <c r="H115" s="4" t="s">
        <v>194</v>
      </c>
      <c r="I115" s="5" t="str">
        <f aca="false">"messageBlocks.add(new PayloadBlock("&amp;B115&amp;", "&amp;C115&amp;", "&amp;D115&amp;", "&amp;CHAR(34)&amp;E115&amp;CHAR(34)&amp;", "&amp;CHAR(34)&amp;F115&amp;CHAR(34)&amp;", "&amp;CHAR(34)&amp;G115&amp;CHAR(34)&amp;", "&amp;CHAR(34)&amp;H115&amp;CHAR(34)&amp;"));"</f>
        <v>messageBlocks.add(new PayloadBlock(61, 88, 28, "Longitude", "lon", "I4", "Minutes/10000 (as in CNB)"));</v>
      </c>
      <c r="J115" s="4"/>
      <c r="K115" s="4"/>
      <c r="L115" s="4"/>
      <c r="M115" s="4"/>
    </row>
    <row r="116" customFormat="false" ht="15" hidden="false" customHeight="false" outlineLevel="0" collapsed="false">
      <c r="A116" s="4"/>
      <c r="B116" s="1" t="n">
        <f aca="false">B115+D115</f>
        <v>89</v>
      </c>
      <c r="C116" s="1" t="n">
        <f aca="false">B116+D116-1</f>
        <v>115</v>
      </c>
      <c r="D116" s="5" t="n">
        <v>27</v>
      </c>
      <c r="E116" s="4" t="s">
        <v>38</v>
      </c>
      <c r="F116" s="4" t="s">
        <v>39</v>
      </c>
      <c r="G116" s="4" t="s">
        <v>36</v>
      </c>
      <c r="H116" s="4" t="s">
        <v>194</v>
      </c>
      <c r="I116" s="5" t="str">
        <f aca="false">"messageBlocks.add(new PayloadBlock("&amp;B116&amp;", "&amp;C116&amp;", "&amp;D116&amp;", "&amp;CHAR(34)&amp;E116&amp;CHAR(34)&amp;", "&amp;CHAR(34)&amp;F116&amp;CHAR(34)&amp;", "&amp;CHAR(34)&amp;G116&amp;CHAR(34)&amp;", "&amp;CHAR(34)&amp;H116&amp;CHAR(34)&amp;"));"</f>
        <v>messageBlocks.add(new PayloadBlock(89, 115, 27, "Latitude", "lat", "I4", "Minutes/10000 (as in CNB)"));</v>
      </c>
      <c r="J116" s="4"/>
      <c r="K116" s="4"/>
      <c r="L116" s="4"/>
      <c r="M116" s="4"/>
    </row>
    <row r="117" customFormat="false" ht="15" hidden="false" customHeight="false" outlineLevel="0" collapsed="false">
      <c r="A117" s="4"/>
      <c r="B117" s="1" t="n">
        <f aca="false">B116+D116</f>
        <v>116</v>
      </c>
      <c r="C117" s="1" t="n">
        <f aca="false">B117+D117-1</f>
        <v>127</v>
      </c>
      <c r="D117" s="5" t="n">
        <v>12</v>
      </c>
      <c r="E117" s="4" t="s">
        <v>195</v>
      </c>
      <c r="F117" s="4" t="s">
        <v>41</v>
      </c>
      <c r="G117" s="4" t="s">
        <v>30</v>
      </c>
      <c r="H117" s="4" t="s">
        <v>196</v>
      </c>
      <c r="I117" s="5" t="str">
        <f aca="false">"messageBlocks.add(new PayloadBlock("&amp;B117&amp;", "&amp;C117&amp;", "&amp;D117&amp;", "&amp;CHAR(34)&amp;E117&amp;CHAR(34)&amp;", "&amp;CHAR(34)&amp;F117&amp;CHAR(34)&amp;", "&amp;CHAR(34)&amp;G117&amp;CHAR(34)&amp;", "&amp;CHAR(34)&amp;H117&amp;CHAR(34)&amp;"));"</f>
        <v>messageBlocks.add(new PayloadBlock(116, 127, 12, "Course Over Ground", "course", "U1", "True bearing, 0.1 degree units"));</v>
      </c>
      <c r="J117" s="4"/>
      <c r="K117" s="4"/>
      <c r="L117" s="4"/>
      <c r="M117" s="4"/>
    </row>
    <row r="118" customFormat="false" ht="15" hidden="false" customHeight="false" outlineLevel="0" collapsed="false">
      <c r="A118" s="4"/>
      <c r="B118" s="1" t="n">
        <f aca="false">B117+D117</f>
        <v>128</v>
      </c>
      <c r="C118" s="1" t="n">
        <f aca="false">B118+D118-1</f>
        <v>133</v>
      </c>
      <c r="D118" s="5" t="n">
        <v>6</v>
      </c>
      <c r="E118" s="4" t="s">
        <v>46</v>
      </c>
      <c r="F118" s="4" t="s">
        <v>47</v>
      </c>
      <c r="G118" s="4" t="s">
        <v>12</v>
      </c>
      <c r="H118" s="4" t="s">
        <v>197</v>
      </c>
      <c r="I118" s="5" t="str">
        <f aca="false">"messageBlocks.add(new PayloadBlock("&amp;B118&amp;", "&amp;C118&amp;", "&amp;D118&amp;", "&amp;CHAR(34)&amp;E118&amp;CHAR(34)&amp;", "&amp;CHAR(34)&amp;F118&amp;CHAR(34)&amp;", "&amp;CHAR(34)&amp;G118&amp;CHAR(34)&amp;", "&amp;CHAR(34)&amp;H118&amp;CHAR(34)&amp;"));"</f>
        <v>messageBlocks.add(new PayloadBlock(128, 133, 6, "Time Stamp", "second", "u", "UTC second."));</v>
      </c>
      <c r="J118" s="4"/>
      <c r="K118" s="4"/>
      <c r="L118" s="4"/>
      <c r="M118" s="4"/>
    </row>
    <row r="119" customFormat="false" ht="13.8" hidden="false" customHeight="false" outlineLevel="0" collapsed="false">
      <c r="A119" s="4"/>
      <c r="B119" s="1" t="n">
        <f aca="false">B118+D118</f>
        <v>134</v>
      </c>
      <c r="C119" s="1" t="n">
        <f aca="false">B119+D119-1</f>
        <v>134</v>
      </c>
      <c r="D119" s="5" t="n">
        <v>1</v>
      </c>
      <c r="E119" s="4" t="s">
        <v>198</v>
      </c>
      <c r="F119" s="4" t="s">
        <v>199</v>
      </c>
      <c r="G119" s="4" t="s">
        <v>12</v>
      </c>
      <c r="H119" s="4" t="s">
        <v>200</v>
      </c>
      <c r="I119" s="5" t="str">
        <f aca="false">"messageBlocks.add(new PayloadBlock("&amp;B119&amp;", "&amp;C119&amp;", "&amp;D119&amp;", "&amp;CHAR(34)&amp;E119&amp;CHAR(34)&amp;", "&amp;CHAR(34)&amp;F119&amp;CHAR(34)&amp;", "&amp;CHAR(34)&amp;G119&amp;CHAR(34)&amp;", "&amp;CHAR(34)&amp;H119&amp;CHAR(34)&amp;"));"</f>
        <v>messageBlocks.add(new PayloadBlock(134, 134, 1, "Altitude Sensor", "altsensor", "u", "0=GNSS;1=barometric source"));</v>
      </c>
      <c r="J119" s="4"/>
      <c r="K119" s="4"/>
      <c r="L119" s="4"/>
      <c r="M119" s="4"/>
    </row>
    <row r="120" customFormat="false" ht="13.8" hidden="false" customHeight="false" outlineLevel="0" collapsed="false">
      <c r="A120" s="4"/>
      <c r="B120" s="1" t="n">
        <f aca="false">B119+D119</f>
        <v>135</v>
      </c>
      <c r="C120" s="1" t="n">
        <f aca="false">B120+D120-1</f>
        <v>141</v>
      </c>
      <c r="D120" s="5" t="n">
        <v>7</v>
      </c>
      <c r="E120" s="4" t="s">
        <v>201</v>
      </c>
      <c r="F120" s="4" t="s">
        <v>202</v>
      </c>
      <c r="G120" s="4" t="s">
        <v>53</v>
      </c>
      <c r="H120" s="4" t="s">
        <v>203</v>
      </c>
      <c r="I120" s="5" t="str">
        <f aca="false">"messageBlocks.add(new PayloadBlock("&amp;B120&amp;", "&amp;C120&amp;", "&amp;D120&amp;", "&amp;CHAR(34)&amp;E120&amp;CHAR(34)&amp;", "&amp;CHAR(34)&amp;F120&amp;CHAR(34)&amp;", "&amp;CHAR(34)&amp;G120&amp;CHAR(34)&amp;", "&amp;CHAR(34)&amp;H120&amp;CHAR(34)&amp;"));"</f>
        <v>messageBlocks.add(new PayloadBlock(135, 141, 7, "Regional reserved", "regional", "x", "Reserved"));</v>
      </c>
      <c r="J120" s="4"/>
      <c r="K120" s="4"/>
      <c r="L120" s="4"/>
      <c r="M120" s="4"/>
    </row>
    <row r="121" customFormat="false" ht="13.8" hidden="false" customHeight="false" outlineLevel="0" collapsed="false">
      <c r="A121" s="4"/>
      <c r="B121" s="1" t="n">
        <f aca="false">B120+D120</f>
        <v>142</v>
      </c>
      <c r="C121" s="1" t="n">
        <f aca="false">B121+D121-1</f>
        <v>142</v>
      </c>
      <c r="D121" s="5" t="n">
        <v>1</v>
      </c>
      <c r="E121" s="4" t="s">
        <v>138</v>
      </c>
      <c r="F121" s="4" t="s">
        <v>139</v>
      </c>
      <c r="G121" s="4" t="s">
        <v>33</v>
      </c>
      <c r="H121" s="4" t="s">
        <v>204</v>
      </c>
      <c r="I121" s="5" t="str">
        <f aca="false">"messageBlocks.add(new PayloadBlock("&amp;B121&amp;", "&amp;C121&amp;", "&amp;D121&amp;", "&amp;CHAR(34)&amp;E121&amp;CHAR(34)&amp;", "&amp;CHAR(34)&amp;F121&amp;CHAR(34)&amp;", "&amp;CHAR(34)&amp;G121&amp;CHAR(34)&amp;", "&amp;CHAR(34)&amp;H121&amp;CHAR(34)&amp;"));"</f>
        <v>messageBlocks.add(new PayloadBlock(142, 142, 1, "DTE", "dte", "b", "0=Data terminal ready, 1=Data terminal not ready (default)"));</v>
      </c>
      <c r="J121" s="4"/>
      <c r="K121" s="4"/>
      <c r="L121" s="4"/>
      <c r="M121" s="4"/>
    </row>
    <row r="122" customFormat="false" ht="13.8" hidden="false" customHeight="false" outlineLevel="0" collapsed="false">
      <c r="A122" s="4"/>
      <c r="B122" s="1" t="n">
        <f aca="false">B121+D121</f>
        <v>143</v>
      </c>
      <c r="C122" s="1" t="n">
        <f aca="false">B122+D122-1</f>
        <v>145</v>
      </c>
      <c r="D122" s="5" t="n">
        <v>3</v>
      </c>
      <c r="E122" s="4" t="s">
        <v>52</v>
      </c>
      <c r="F122" s="4"/>
      <c r="G122" s="4" t="s">
        <v>53</v>
      </c>
      <c r="H122" s="4" t="s">
        <v>54</v>
      </c>
      <c r="I122" s="5" t="str">
        <f aca="false">"messageBlocks.add(new PayloadBlock("&amp;B122&amp;", "&amp;C122&amp;", "&amp;D122&amp;", "&amp;CHAR(34)&amp;E122&amp;CHAR(34)&amp;", "&amp;CHAR(34)&amp;F122&amp;CHAR(34)&amp;", "&amp;CHAR(34)&amp;G122&amp;CHAR(34)&amp;", "&amp;CHAR(34)&amp;H122&amp;CHAR(34)&amp;"));"</f>
        <v>messageBlocks.add(new PayloadBlock(143, 145, 3, "Spare", "", "x", "Not used"));</v>
      </c>
      <c r="J122" s="4"/>
      <c r="K122" s="4"/>
      <c r="L122" s="4"/>
      <c r="M122" s="4"/>
    </row>
    <row r="123" customFormat="false" ht="13.8" hidden="false" customHeight="false" outlineLevel="0" collapsed="false">
      <c r="A123" s="4"/>
      <c r="B123" s="1" t="n">
        <f aca="false">B122+D122</f>
        <v>146</v>
      </c>
      <c r="C123" s="1" t="n">
        <f aca="false">B123+D123-1</f>
        <v>146</v>
      </c>
      <c r="D123" s="5" t="n">
        <v>1</v>
      </c>
      <c r="E123" s="4" t="s">
        <v>205</v>
      </c>
      <c r="F123" s="4" t="s">
        <v>206</v>
      </c>
      <c r="G123" s="4" t="s">
        <v>33</v>
      </c>
      <c r="H123" s="4" t="s">
        <v>207</v>
      </c>
      <c r="I123" s="5" t="str">
        <f aca="false">"messageBlocks.add(new PayloadBlock("&amp;B123&amp;", "&amp;C123&amp;", "&amp;D123&amp;", "&amp;CHAR(34)&amp;E123&amp;CHAR(34)&amp;", "&amp;CHAR(34)&amp;F123&amp;CHAR(34)&amp;", "&amp;CHAR(34)&amp;G123&amp;CHAR(34)&amp;", "&amp;CHAR(34)&amp;H123&amp;CHAR(34)&amp;"));"</f>
        <v>messageBlocks.add(new PayloadBlock(146, 146, 1, "Assigned", "assigned", "b", "Assigned-mode flag"));</v>
      </c>
      <c r="J123" s="4"/>
      <c r="K123" s="4"/>
      <c r="L123" s="4"/>
      <c r="M123" s="4"/>
    </row>
    <row r="124" customFormat="false" ht="13.8" hidden="false" customHeight="false" outlineLevel="0" collapsed="false">
      <c r="A124" s="4"/>
      <c r="B124" s="1" t="n">
        <f aca="false">B123+D123</f>
        <v>147</v>
      </c>
      <c r="C124" s="1" t="n">
        <f aca="false">B124+D124-1</f>
        <v>147</v>
      </c>
      <c r="D124" s="5" t="n">
        <v>1</v>
      </c>
      <c r="E124" s="4" t="s">
        <v>55</v>
      </c>
      <c r="F124" s="4" t="s">
        <v>56</v>
      </c>
      <c r="G124" s="4" t="s">
        <v>33</v>
      </c>
      <c r="H124" s="4" t="s">
        <v>92</v>
      </c>
      <c r="I124" s="5" t="str">
        <f aca="false">"messageBlocks.add(new PayloadBlock("&amp;B124&amp;", "&amp;C124&amp;", "&amp;D124&amp;", "&amp;CHAR(34)&amp;E124&amp;CHAR(34)&amp;", "&amp;CHAR(34)&amp;F124&amp;CHAR(34)&amp;", "&amp;CHAR(34)&amp;G124&amp;CHAR(34)&amp;", "&amp;CHAR(34)&amp;H124&amp;CHAR(34)&amp;"));"</f>
        <v>messageBlocks.add(new PayloadBlock(147, 147, 1, "RAIM flag", "raim", "b", "As for common navigation block"));</v>
      </c>
      <c r="J124" s="4"/>
      <c r="K124" s="4"/>
      <c r="L124" s="4"/>
      <c r="M124" s="4"/>
    </row>
    <row r="125" customFormat="false" ht="13.8" hidden="false" customHeight="false" outlineLevel="0" collapsed="false">
      <c r="A125" s="4"/>
      <c r="B125" s="1" t="n">
        <f aca="false">B124+D124</f>
        <v>148</v>
      </c>
      <c r="C125" s="1" t="n">
        <f aca="false">B125+D125-1</f>
        <v>167</v>
      </c>
      <c r="D125" s="5" t="n">
        <v>20</v>
      </c>
      <c r="E125" s="4" t="s">
        <v>57</v>
      </c>
      <c r="F125" s="4" t="s">
        <v>58</v>
      </c>
      <c r="G125" s="4" t="s">
        <v>12</v>
      </c>
      <c r="H125" s="4" t="s">
        <v>208</v>
      </c>
      <c r="I125" s="5" t="str">
        <f aca="false">"messageBlocks.add(new PayloadBlock("&amp;B125&amp;", "&amp;C125&amp;", "&amp;D125&amp;", "&amp;CHAR(34)&amp;E125&amp;CHAR(34)&amp;", "&amp;CHAR(34)&amp;F125&amp;CHAR(34)&amp;", "&amp;CHAR(34)&amp;G125&amp;CHAR(34)&amp;", "&amp;CHAR(34)&amp;H125&amp;CHAR(34)&amp;"));"</f>
        <v>messageBlocks.add(new PayloadBlock(148, 167, 20, "Radio status", "radio", "u", "See [IALA] for details."));</v>
      </c>
      <c r="J125" s="4"/>
      <c r="K125" s="4"/>
      <c r="L125" s="4"/>
      <c r="M125" s="4"/>
    </row>
    <row r="126" customFormat="false" ht="15" hidden="false" customHeight="false" outlineLevel="0" collapsed="false">
      <c r="A126" s="4"/>
      <c r="D126" s="5" t="n">
        <f aca="false">SUM(D109:D125)</f>
        <v>168</v>
      </c>
      <c r="E126" s="4"/>
      <c r="F126" s="4"/>
      <c r="G126" s="4"/>
      <c r="H126" s="4"/>
      <c r="I126" s="5"/>
      <c r="J126" s="4"/>
      <c r="K126" s="4"/>
      <c r="L126" s="4"/>
      <c r="M126" s="4"/>
    </row>
    <row r="127" customFormat="false" ht="15" hidden="false" customHeight="false" outlineLevel="0" collapsed="false">
      <c r="A127" s="4"/>
      <c r="E127" s="4"/>
      <c r="F127" s="4"/>
      <c r="G127" s="4"/>
      <c r="H127" s="4"/>
      <c r="I127" s="4"/>
      <c r="J127" s="4"/>
      <c r="K127" s="4"/>
      <c r="L127" s="4"/>
      <c r="M127" s="4"/>
    </row>
    <row r="128" customFormat="false" ht="15" hidden="false" customHeight="false" outlineLevel="0" collapsed="false">
      <c r="A128" s="4" t="s">
        <v>7</v>
      </c>
      <c r="B128" s="1" t="s">
        <v>209</v>
      </c>
      <c r="E128" s="4"/>
      <c r="F128" s="4"/>
      <c r="G128" s="4"/>
      <c r="H128" s="4"/>
      <c r="I128" s="4"/>
      <c r="J128" s="4"/>
      <c r="K128" s="4"/>
      <c r="L128" s="4"/>
      <c r="M128" s="4"/>
    </row>
    <row r="129" customFormat="false" ht="15" hidden="false" customHeight="false" outlineLevel="0" collapsed="false">
      <c r="A129" s="4"/>
      <c r="B129" s="1" t="n">
        <v>0</v>
      </c>
      <c r="C129" s="1" t="n">
        <f aca="false">B129+D129-1</f>
        <v>5</v>
      </c>
      <c r="D129" s="5" t="n">
        <v>6</v>
      </c>
      <c r="E129" s="4" t="s">
        <v>10</v>
      </c>
      <c r="F129" s="4" t="s">
        <v>11</v>
      </c>
      <c r="G129" s="4" t="s">
        <v>12</v>
      </c>
      <c r="H129" s="4" t="s">
        <v>210</v>
      </c>
      <c r="I129" s="5" t="str">
        <f aca="false">"messageBlocks.add(new PayloadBlock("&amp;B129&amp;", "&amp;C129&amp;", "&amp;D129&amp;", "&amp;CHAR(34)&amp;E129&amp;CHAR(34)&amp;", "&amp;CHAR(34)&amp;F129&amp;CHAR(34)&amp;", "&amp;CHAR(34)&amp;G129&amp;CHAR(34)&amp;", "&amp;CHAR(34)&amp;H129&amp;CHAR(34)&amp;"));"</f>
        <v>messageBlocks.add(new PayloadBlock(0, 5, 6, "Message Type", "type", "u", "Constant: 10"));</v>
      </c>
      <c r="J129" s="4"/>
      <c r="K129" s="4"/>
      <c r="L129" s="4"/>
      <c r="M129" s="4"/>
    </row>
    <row r="130" customFormat="false" ht="15" hidden="false" customHeight="false" outlineLevel="0" collapsed="false">
      <c r="A130" s="4"/>
      <c r="B130" s="1" t="n">
        <f aca="false">B129+D129</f>
        <v>6</v>
      </c>
      <c r="C130" s="1" t="n">
        <f aca="false">B130+D130-1</f>
        <v>7</v>
      </c>
      <c r="D130" s="5" t="n">
        <v>2</v>
      </c>
      <c r="E130" s="4" t="s">
        <v>14</v>
      </c>
      <c r="F130" s="4" t="s">
        <v>15</v>
      </c>
      <c r="G130" s="4" t="s">
        <v>12</v>
      </c>
      <c r="H130" s="4" t="s">
        <v>71</v>
      </c>
      <c r="I130" s="5" t="str">
        <f aca="false">"messageBlocks.add(new PayloadBlock("&amp;B130&amp;", "&amp;C130&amp;", "&amp;D130&amp;", "&amp;CHAR(34)&amp;E130&amp;CHAR(34)&amp;", "&amp;CHAR(34)&amp;F130&amp;CHAR(34)&amp;", "&amp;CHAR(34)&amp;G130&amp;CHAR(34)&amp;", "&amp;CHAR(34)&amp;H130&amp;CHAR(34)&amp;"));"</f>
        <v>messageBlocks.add(new PayloadBlock(6, 7, 2, "Repeat Indicator", "repeat", "u", "As in Common Navigation Block"));</v>
      </c>
      <c r="J130" s="4"/>
      <c r="K130" s="4"/>
      <c r="L130" s="4"/>
      <c r="M130" s="4"/>
    </row>
    <row r="131" customFormat="false" ht="15" hidden="false" customHeight="false" outlineLevel="0" collapsed="false">
      <c r="A131" s="4"/>
      <c r="B131" s="1" t="n">
        <f aca="false">B130+D130</f>
        <v>8</v>
      </c>
      <c r="C131" s="1" t="n">
        <f aca="false">B131+D131-1</f>
        <v>37</v>
      </c>
      <c r="D131" s="5" t="n">
        <v>30</v>
      </c>
      <c r="E131" s="4" t="s">
        <v>144</v>
      </c>
      <c r="F131" s="4" t="s">
        <v>18</v>
      </c>
      <c r="G131" s="4" t="s">
        <v>12</v>
      </c>
      <c r="H131" s="4" t="s">
        <v>19</v>
      </c>
      <c r="I131" s="5" t="str">
        <f aca="false">"messageBlocks.add(new PayloadBlock("&amp;B131&amp;", "&amp;C131&amp;", "&amp;D131&amp;", "&amp;CHAR(34)&amp;E131&amp;CHAR(34)&amp;", "&amp;CHAR(34)&amp;F131&amp;CHAR(34)&amp;", "&amp;CHAR(34)&amp;G131&amp;CHAR(34)&amp;", "&amp;CHAR(34)&amp;H131&amp;CHAR(34)&amp;"));"</f>
        <v>messageBlocks.add(new PayloadBlock(8, 37, 30, "Source MMSI", "mmsi", "u", "9 decimal digits"));</v>
      </c>
      <c r="J131" s="4"/>
      <c r="K131" s="4"/>
      <c r="L131" s="4"/>
      <c r="M131" s="4"/>
    </row>
    <row r="132" customFormat="false" ht="15" hidden="false" customHeight="false" outlineLevel="0" collapsed="false">
      <c r="A132" s="4"/>
      <c r="B132" s="1" t="n">
        <f aca="false">B131+D131</f>
        <v>38</v>
      </c>
      <c r="C132" s="1" t="n">
        <f aca="false">B132+D132-1</f>
        <v>39</v>
      </c>
      <c r="D132" s="5" t="n">
        <v>2</v>
      </c>
      <c r="E132" s="4" t="s">
        <v>52</v>
      </c>
      <c r="F132" s="4"/>
      <c r="G132" s="4" t="s">
        <v>53</v>
      </c>
      <c r="H132" s="4" t="s">
        <v>54</v>
      </c>
      <c r="I132" s="5" t="str">
        <f aca="false">"messageBlocks.add(new PayloadBlock("&amp;B132&amp;", "&amp;C132&amp;", "&amp;D132&amp;", "&amp;CHAR(34)&amp;E132&amp;CHAR(34)&amp;", "&amp;CHAR(34)&amp;F132&amp;CHAR(34)&amp;", "&amp;CHAR(34)&amp;G132&amp;CHAR(34)&amp;", "&amp;CHAR(34)&amp;H132&amp;CHAR(34)&amp;"));"</f>
        <v>messageBlocks.add(new PayloadBlock(38, 39, 2, "Spare", "", "x", "Not used"));</v>
      </c>
      <c r="J132" s="4"/>
      <c r="K132" s="4"/>
      <c r="L132" s="4"/>
      <c r="M132" s="4"/>
    </row>
    <row r="133" customFormat="false" ht="15" hidden="false" customHeight="false" outlineLevel="0" collapsed="false">
      <c r="A133" s="4"/>
      <c r="B133" s="1" t="n">
        <f aca="false">B132+D132</f>
        <v>40</v>
      </c>
      <c r="C133" s="1" t="n">
        <f aca="false">B133+D133-1</f>
        <v>69</v>
      </c>
      <c r="D133" s="5" t="n">
        <v>30</v>
      </c>
      <c r="E133" s="4" t="s">
        <v>148</v>
      </c>
      <c r="F133" s="4" t="s">
        <v>149</v>
      </c>
      <c r="G133" s="4" t="s">
        <v>12</v>
      </c>
      <c r="H133" s="4" t="s">
        <v>19</v>
      </c>
      <c r="I133" s="5" t="str">
        <f aca="false">"messageBlocks.add(new PayloadBlock("&amp;B133&amp;", "&amp;C133&amp;", "&amp;D133&amp;", "&amp;CHAR(34)&amp;E133&amp;CHAR(34)&amp;", "&amp;CHAR(34)&amp;F133&amp;CHAR(34)&amp;", "&amp;CHAR(34)&amp;G133&amp;CHAR(34)&amp;", "&amp;CHAR(34)&amp;H133&amp;CHAR(34)&amp;"));"</f>
        <v>messageBlocks.add(new PayloadBlock(40, 69, 30, "Destination MMSI", "dest_mmsi", "u", "9 decimal digits"));</v>
      </c>
      <c r="J133" s="4"/>
      <c r="K133" s="4"/>
      <c r="L133" s="4"/>
      <c r="M133" s="4"/>
    </row>
    <row r="134" customFormat="false" ht="15" hidden="false" customHeight="false" outlineLevel="0" collapsed="false">
      <c r="A134" s="4"/>
      <c r="B134" s="1" t="n">
        <f aca="false">B133+D133</f>
        <v>70</v>
      </c>
      <c r="C134" s="1" t="n">
        <f aca="false">B134+D134-1</f>
        <v>71</v>
      </c>
      <c r="D134" s="5" t="n">
        <v>2</v>
      </c>
      <c r="E134" s="4" t="s">
        <v>52</v>
      </c>
      <c r="F134" s="4"/>
      <c r="G134" s="4" t="s">
        <v>53</v>
      </c>
      <c r="H134" s="4" t="s">
        <v>54</v>
      </c>
      <c r="I134" s="5" t="str">
        <f aca="false">"messageBlocks.add(new PayloadBlock("&amp;B134&amp;", "&amp;C134&amp;", "&amp;D134&amp;", "&amp;CHAR(34)&amp;E134&amp;CHAR(34)&amp;", "&amp;CHAR(34)&amp;F134&amp;CHAR(34)&amp;", "&amp;CHAR(34)&amp;G134&amp;CHAR(34)&amp;", "&amp;CHAR(34)&amp;H134&amp;CHAR(34)&amp;"));"</f>
        <v>messageBlocks.add(new PayloadBlock(70, 71, 2, "Spare", "", "x", "Not used"));</v>
      </c>
      <c r="J134" s="4"/>
      <c r="K134" s="4"/>
      <c r="L134" s="4"/>
      <c r="M134" s="4"/>
    </row>
    <row r="135" customFormat="false" ht="15" hidden="false" customHeight="false" outlineLevel="0" collapsed="false">
      <c r="A135" s="4"/>
      <c r="D135" s="5" t="n">
        <f aca="false">SUM(D129:D134)</f>
        <v>72</v>
      </c>
      <c r="E135" s="4"/>
      <c r="F135" s="4"/>
      <c r="G135" s="4"/>
      <c r="H135" s="4"/>
      <c r="I135" s="5"/>
      <c r="J135" s="4"/>
      <c r="K135" s="4"/>
      <c r="L135" s="4"/>
      <c r="M135" s="4"/>
    </row>
    <row r="136" customFormat="false" ht="15" hidden="false" customHeight="false" outlineLevel="0" collapsed="false">
      <c r="A136" s="4"/>
      <c r="E136" s="4"/>
      <c r="F136" s="4"/>
      <c r="G136" s="4"/>
      <c r="H136" s="4"/>
      <c r="I136" s="4"/>
      <c r="J136" s="4"/>
      <c r="K136" s="4"/>
      <c r="L136" s="4"/>
      <c r="M136" s="4"/>
    </row>
    <row r="137" customFormat="false" ht="15" hidden="false" customHeight="false" outlineLevel="0" collapsed="false">
      <c r="A137" s="4" t="s">
        <v>7</v>
      </c>
      <c r="B137" s="1" t="s">
        <v>211</v>
      </c>
      <c r="E137" s="4"/>
      <c r="F137" s="4"/>
      <c r="G137" s="4"/>
      <c r="H137" s="11" t="s">
        <v>212</v>
      </c>
      <c r="I137" s="4"/>
      <c r="J137" s="4"/>
      <c r="K137" s="4"/>
      <c r="L137" s="4"/>
      <c r="M137" s="4"/>
    </row>
    <row r="138" customFormat="false" ht="15" hidden="false" customHeight="false" outlineLevel="0" collapsed="false">
      <c r="A138" s="4"/>
      <c r="B138" s="1" t="n">
        <v>0</v>
      </c>
      <c r="C138" s="1" t="n">
        <f aca="false">B138+D138-1</f>
        <v>5</v>
      </c>
      <c r="D138" s="5" t="n">
        <v>6</v>
      </c>
      <c r="E138" s="4" t="s">
        <v>10</v>
      </c>
      <c r="F138" s="4" t="s">
        <v>11</v>
      </c>
      <c r="G138" s="4" t="s">
        <v>12</v>
      </c>
      <c r="H138" s="4" t="s">
        <v>70</v>
      </c>
      <c r="I138" s="5" t="str">
        <f aca="false">"messageBlocks.add(new PayloadBlock("&amp;B138&amp;", "&amp;C138&amp;", "&amp;D138&amp;", "&amp;CHAR(34)&amp;E138&amp;CHAR(34)&amp;", "&amp;CHAR(34)&amp;F138&amp;CHAR(34)&amp;", "&amp;CHAR(34)&amp;G138&amp;CHAR(34)&amp;", "&amp;CHAR(34)&amp;H138&amp;CHAR(34)&amp;"));"</f>
        <v>messageBlocks.add(new PayloadBlock(0, 5, 6, "Message Type", "type", "u", "Constant: 4"));</v>
      </c>
      <c r="J138" s="4"/>
      <c r="K138" s="4"/>
      <c r="L138" s="4"/>
      <c r="M138" s="4"/>
    </row>
    <row r="139" customFormat="false" ht="15" hidden="false" customHeight="false" outlineLevel="0" collapsed="false">
      <c r="A139" s="4"/>
      <c r="B139" s="1" t="n">
        <f aca="false">B138+D138</f>
        <v>6</v>
      </c>
      <c r="C139" s="1" t="n">
        <f aca="false">B139+D139-1</f>
        <v>7</v>
      </c>
      <c r="D139" s="5" t="n">
        <v>2</v>
      </c>
      <c r="E139" s="4" t="s">
        <v>14</v>
      </c>
      <c r="F139" s="4" t="s">
        <v>15</v>
      </c>
      <c r="G139" s="4" t="s">
        <v>12</v>
      </c>
      <c r="H139" s="4" t="s">
        <v>71</v>
      </c>
      <c r="I139" s="5" t="str">
        <f aca="false">"messageBlocks.add(new PayloadBlock("&amp;B139&amp;", "&amp;C139&amp;", "&amp;D139&amp;", "&amp;CHAR(34)&amp;E139&amp;CHAR(34)&amp;", "&amp;CHAR(34)&amp;F139&amp;CHAR(34)&amp;", "&amp;CHAR(34)&amp;G139&amp;CHAR(34)&amp;", "&amp;CHAR(34)&amp;H139&amp;CHAR(34)&amp;"));"</f>
        <v>messageBlocks.add(new PayloadBlock(6, 7, 2, "Repeat Indicator", "repeat", "u", "As in Common Navigation Block"));</v>
      </c>
      <c r="J139" s="4"/>
      <c r="K139" s="4"/>
      <c r="L139" s="4"/>
      <c r="M139" s="4"/>
    </row>
    <row r="140" customFormat="false" ht="15" hidden="false" customHeight="false" outlineLevel="0" collapsed="false">
      <c r="A140" s="4"/>
      <c r="B140" s="1" t="n">
        <f aca="false">B139+D139</f>
        <v>8</v>
      </c>
      <c r="C140" s="1" t="n">
        <f aca="false">B140+D140-1</f>
        <v>37</v>
      </c>
      <c r="D140" s="5" t="n">
        <v>30</v>
      </c>
      <c r="E140" s="4" t="s">
        <v>17</v>
      </c>
      <c r="F140" s="4" t="s">
        <v>18</v>
      </c>
      <c r="G140" s="4" t="s">
        <v>12</v>
      </c>
      <c r="H140" s="4" t="s">
        <v>19</v>
      </c>
      <c r="I140" s="5" t="str">
        <f aca="false">"messageBlocks.add(new PayloadBlock("&amp;B140&amp;", "&amp;C140&amp;", "&amp;D140&amp;", "&amp;CHAR(34)&amp;E140&amp;CHAR(34)&amp;", "&amp;CHAR(34)&amp;F140&amp;CHAR(34)&amp;", "&amp;CHAR(34)&amp;G140&amp;CHAR(34)&amp;", "&amp;CHAR(34)&amp;H140&amp;CHAR(34)&amp;"));"</f>
        <v>messageBlocks.add(new PayloadBlock(8, 37, 30, "MMSI", "mmsi", "u", "9 decimal digits"));</v>
      </c>
      <c r="J140" s="4"/>
      <c r="K140" s="4"/>
      <c r="L140" s="4"/>
      <c r="M140" s="4"/>
    </row>
    <row r="141" customFormat="false" ht="15" hidden="false" customHeight="false" outlineLevel="0" collapsed="false">
      <c r="A141" s="4"/>
      <c r="B141" s="1" t="n">
        <f aca="false">B140+D140</f>
        <v>38</v>
      </c>
      <c r="C141" s="1" t="n">
        <f aca="false">B141+D141-1</f>
        <v>51</v>
      </c>
      <c r="D141" s="5" t="n">
        <v>14</v>
      </c>
      <c r="E141" s="4" t="s">
        <v>72</v>
      </c>
      <c r="F141" s="4" t="s">
        <v>73</v>
      </c>
      <c r="G141" s="4" t="s">
        <v>12</v>
      </c>
      <c r="H141" s="4" t="s">
        <v>74</v>
      </c>
      <c r="I141" s="5" t="str">
        <f aca="false">"messageBlocks.add(new PayloadBlock("&amp;B141&amp;", "&amp;C141&amp;", "&amp;D141&amp;", "&amp;CHAR(34)&amp;E141&amp;CHAR(34)&amp;", "&amp;CHAR(34)&amp;F141&amp;CHAR(34)&amp;", "&amp;CHAR(34)&amp;G141&amp;CHAR(34)&amp;", "&amp;CHAR(34)&amp;H141&amp;CHAR(34)&amp;"));"</f>
        <v>messageBlocks.add(new PayloadBlock(38, 51, 14, "Year (UTC)", "year", "u", "UTC, 1-9999, 0 = N/A (default)"));</v>
      </c>
      <c r="J141" s="4"/>
      <c r="K141" s="4"/>
      <c r="L141" s="4"/>
      <c r="M141" s="4"/>
    </row>
    <row r="142" customFormat="false" ht="15" hidden="false" customHeight="false" outlineLevel="0" collapsed="false">
      <c r="A142" s="4"/>
      <c r="B142" s="1" t="n">
        <f aca="false">B141+D141</f>
        <v>52</v>
      </c>
      <c r="C142" s="1" t="n">
        <f aca="false">B142+D142-1</f>
        <v>55</v>
      </c>
      <c r="D142" s="5" t="n">
        <v>4</v>
      </c>
      <c r="E142" s="4" t="s">
        <v>75</v>
      </c>
      <c r="F142" s="4" t="s">
        <v>76</v>
      </c>
      <c r="G142" s="4" t="s">
        <v>12</v>
      </c>
      <c r="H142" s="4" t="s">
        <v>77</v>
      </c>
      <c r="I142" s="5" t="str">
        <f aca="false">"messageBlocks.add(new PayloadBlock("&amp;B142&amp;", "&amp;C142&amp;", "&amp;D142&amp;", "&amp;CHAR(34)&amp;E142&amp;CHAR(34)&amp;", "&amp;CHAR(34)&amp;F142&amp;CHAR(34)&amp;", "&amp;CHAR(34)&amp;G142&amp;CHAR(34)&amp;", "&amp;CHAR(34)&amp;H142&amp;CHAR(34)&amp;"));"</f>
        <v>messageBlocks.add(new PayloadBlock(52, 55, 4, "Month (UTC)", "month", "u", "1-12; 0 = N/A (default)"));</v>
      </c>
      <c r="J142" s="4"/>
      <c r="K142" s="4"/>
      <c r="L142" s="4"/>
      <c r="M142" s="4"/>
    </row>
    <row r="143" customFormat="false" ht="15" hidden="false" customHeight="false" outlineLevel="0" collapsed="false">
      <c r="A143" s="4"/>
      <c r="B143" s="1" t="n">
        <f aca="false">B142+D142</f>
        <v>56</v>
      </c>
      <c r="C143" s="1" t="n">
        <f aca="false">B143+D143-1</f>
        <v>60</v>
      </c>
      <c r="D143" s="5" t="n">
        <v>5</v>
      </c>
      <c r="E143" s="4" t="s">
        <v>78</v>
      </c>
      <c r="F143" s="4" t="s">
        <v>79</v>
      </c>
      <c r="G143" s="4" t="s">
        <v>12</v>
      </c>
      <c r="H143" s="4" t="s">
        <v>80</v>
      </c>
      <c r="I143" s="5" t="str">
        <f aca="false">"messageBlocks.add(new PayloadBlock("&amp;B143&amp;", "&amp;C143&amp;", "&amp;D143&amp;", "&amp;CHAR(34)&amp;E143&amp;CHAR(34)&amp;", "&amp;CHAR(34)&amp;F143&amp;CHAR(34)&amp;", "&amp;CHAR(34)&amp;G143&amp;CHAR(34)&amp;", "&amp;CHAR(34)&amp;H143&amp;CHAR(34)&amp;"));"</f>
        <v>messageBlocks.add(new PayloadBlock(56, 60, 5, "Day (UTC)", "day", "u", "1-31; 0 = N/A (default)"));</v>
      </c>
      <c r="J143" s="4"/>
      <c r="K143" s="4"/>
      <c r="L143" s="4"/>
      <c r="M143" s="4"/>
    </row>
    <row r="144" customFormat="false" ht="15" hidden="false" customHeight="false" outlineLevel="0" collapsed="false">
      <c r="A144" s="4"/>
      <c r="B144" s="1" t="n">
        <f aca="false">B143+D143</f>
        <v>61</v>
      </c>
      <c r="C144" s="1" t="n">
        <f aca="false">B144+D144-1</f>
        <v>65</v>
      </c>
      <c r="D144" s="5" t="n">
        <v>5</v>
      </c>
      <c r="E144" s="4" t="s">
        <v>81</v>
      </c>
      <c r="F144" s="4" t="s">
        <v>82</v>
      </c>
      <c r="G144" s="4" t="s">
        <v>12</v>
      </c>
      <c r="H144" s="4" t="s">
        <v>83</v>
      </c>
      <c r="I144" s="5" t="str">
        <f aca="false">"messageBlocks.add(new PayloadBlock("&amp;B144&amp;", "&amp;C144&amp;", "&amp;D144&amp;", "&amp;CHAR(34)&amp;E144&amp;CHAR(34)&amp;", "&amp;CHAR(34)&amp;F144&amp;CHAR(34)&amp;", "&amp;CHAR(34)&amp;G144&amp;CHAR(34)&amp;", "&amp;CHAR(34)&amp;H144&amp;CHAR(34)&amp;"));"</f>
        <v>messageBlocks.add(new PayloadBlock(61, 65, 5, "Hour (UTC)", "hour", "u", "0-23; 24 = N/A (default)"));</v>
      </c>
      <c r="J144" s="4"/>
      <c r="K144" s="4"/>
      <c r="L144" s="4"/>
      <c r="M144" s="4"/>
    </row>
    <row r="145" customFormat="false" ht="15" hidden="false" customHeight="false" outlineLevel="0" collapsed="false">
      <c r="A145" s="4"/>
      <c r="B145" s="1" t="n">
        <f aca="false">B144+D144</f>
        <v>66</v>
      </c>
      <c r="C145" s="1" t="n">
        <f aca="false">B145+D145-1</f>
        <v>71</v>
      </c>
      <c r="D145" s="5" t="n">
        <v>6</v>
      </c>
      <c r="E145" s="4" t="s">
        <v>84</v>
      </c>
      <c r="F145" s="4" t="s">
        <v>85</v>
      </c>
      <c r="G145" s="4" t="s">
        <v>12</v>
      </c>
      <c r="H145" s="4" t="s">
        <v>86</v>
      </c>
      <c r="I145" s="5" t="str">
        <f aca="false">"messageBlocks.add(new PayloadBlock("&amp;B145&amp;", "&amp;C145&amp;", "&amp;D145&amp;", "&amp;CHAR(34)&amp;E145&amp;CHAR(34)&amp;", "&amp;CHAR(34)&amp;F145&amp;CHAR(34)&amp;", "&amp;CHAR(34)&amp;G145&amp;CHAR(34)&amp;", "&amp;CHAR(34)&amp;H145&amp;CHAR(34)&amp;"));"</f>
        <v>messageBlocks.add(new PayloadBlock(66, 71, 6, "Minute (UTC)", "minute", "u", "0-59; 60 = N/A (default)"));</v>
      </c>
      <c r="J145" s="4"/>
      <c r="K145" s="4"/>
      <c r="L145" s="4"/>
      <c r="M145" s="4"/>
    </row>
    <row r="146" customFormat="false" ht="15" hidden="false" customHeight="false" outlineLevel="0" collapsed="false">
      <c r="A146" s="4"/>
      <c r="B146" s="1" t="n">
        <f aca="false">B145+D145</f>
        <v>72</v>
      </c>
      <c r="C146" s="1" t="n">
        <f aca="false">B146+D146-1</f>
        <v>77</v>
      </c>
      <c r="D146" s="5" t="n">
        <v>6</v>
      </c>
      <c r="E146" s="4" t="s">
        <v>87</v>
      </c>
      <c r="F146" s="4" t="s">
        <v>47</v>
      </c>
      <c r="G146" s="4" t="s">
        <v>12</v>
      </c>
      <c r="H146" s="4" t="s">
        <v>86</v>
      </c>
      <c r="I146" s="5" t="str">
        <f aca="false">"messageBlocks.add(new PayloadBlock("&amp;B146&amp;", "&amp;C146&amp;", "&amp;D146&amp;", "&amp;CHAR(34)&amp;E146&amp;CHAR(34)&amp;", "&amp;CHAR(34)&amp;F146&amp;CHAR(34)&amp;", "&amp;CHAR(34)&amp;G146&amp;CHAR(34)&amp;", "&amp;CHAR(34)&amp;H146&amp;CHAR(34)&amp;"));"</f>
        <v>messageBlocks.add(new PayloadBlock(72, 77, 6, "Second (UTC)", "second", "u", "0-59; 60 = N/A (default)"));</v>
      </c>
      <c r="J146" s="4"/>
      <c r="K146" s="4"/>
      <c r="L146" s="4"/>
      <c r="M146" s="4"/>
    </row>
    <row r="147" customFormat="false" ht="15" hidden="false" customHeight="false" outlineLevel="0" collapsed="false">
      <c r="A147" s="4"/>
      <c r="B147" s="1" t="n">
        <f aca="false">B146+D146</f>
        <v>78</v>
      </c>
      <c r="C147" s="1" t="n">
        <f aca="false">B147+D147-1</f>
        <v>78</v>
      </c>
      <c r="D147" s="5" t="n">
        <v>1</v>
      </c>
      <c r="E147" s="4" t="s">
        <v>88</v>
      </c>
      <c r="F147" s="4" t="s">
        <v>32</v>
      </c>
      <c r="G147" s="4" t="s">
        <v>33</v>
      </c>
      <c r="H147" s="4" t="s">
        <v>71</v>
      </c>
      <c r="I147" s="5" t="str">
        <f aca="false">"messageBlocks.add(new PayloadBlock("&amp;B147&amp;", "&amp;C147&amp;", "&amp;D147&amp;", "&amp;CHAR(34)&amp;E147&amp;CHAR(34)&amp;", "&amp;CHAR(34)&amp;F147&amp;CHAR(34)&amp;", "&amp;CHAR(34)&amp;G147&amp;CHAR(34)&amp;", "&amp;CHAR(34)&amp;H147&amp;CHAR(34)&amp;"));"</f>
        <v>messageBlocks.add(new PayloadBlock(78, 78, 1, "Fix quality", "accuracy", "b", "As in Common Navigation Block"));</v>
      </c>
      <c r="J147" s="4"/>
      <c r="K147" s="4"/>
      <c r="L147" s="4"/>
      <c r="M147" s="4"/>
    </row>
    <row r="148" customFormat="false" ht="15" hidden="false" customHeight="false" outlineLevel="0" collapsed="false">
      <c r="A148" s="4"/>
      <c r="B148" s="1" t="n">
        <f aca="false">B147+D147</f>
        <v>79</v>
      </c>
      <c r="C148" s="1" t="n">
        <f aca="false">B148+D148-1</f>
        <v>106</v>
      </c>
      <c r="D148" s="5" t="n">
        <v>28</v>
      </c>
      <c r="E148" s="4" t="s">
        <v>34</v>
      </c>
      <c r="F148" s="4" t="s">
        <v>35</v>
      </c>
      <c r="G148" s="4" t="s">
        <v>36</v>
      </c>
      <c r="H148" s="4" t="s">
        <v>71</v>
      </c>
      <c r="I148" s="5" t="str">
        <f aca="false">"messageBlocks.add(new PayloadBlock("&amp;B148&amp;", "&amp;C148&amp;", "&amp;D148&amp;", "&amp;CHAR(34)&amp;E148&amp;CHAR(34)&amp;", "&amp;CHAR(34)&amp;F148&amp;CHAR(34)&amp;", "&amp;CHAR(34)&amp;G148&amp;CHAR(34)&amp;", "&amp;CHAR(34)&amp;H148&amp;CHAR(34)&amp;"));"</f>
        <v>messageBlocks.add(new PayloadBlock(79, 106, 28, "Longitude", "lon", "I4", "As in Common Navigation Block"));</v>
      </c>
      <c r="J148" s="4"/>
      <c r="K148" s="4"/>
      <c r="L148" s="4"/>
      <c r="M148" s="4"/>
    </row>
    <row r="149" customFormat="false" ht="15" hidden="false" customHeight="false" outlineLevel="0" collapsed="false">
      <c r="A149" s="4"/>
      <c r="B149" s="1" t="n">
        <f aca="false">B148+D148</f>
        <v>107</v>
      </c>
      <c r="C149" s="1" t="n">
        <f aca="false">B149+D149-1</f>
        <v>133</v>
      </c>
      <c r="D149" s="5" t="n">
        <v>27</v>
      </c>
      <c r="E149" s="4" t="s">
        <v>38</v>
      </c>
      <c r="F149" s="4" t="s">
        <v>39</v>
      </c>
      <c r="G149" s="4" t="s">
        <v>36</v>
      </c>
      <c r="H149" s="4" t="s">
        <v>71</v>
      </c>
      <c r="I149" s="5" t="str">
        <f aca="false">"messageBlocks.add(new PayloadBlock("&amp;B149&amp;", "&amp;C149&amp;", "&amp;D149&amp;", "&amp;CHAR(34)&amp;E149&amp;CHAR(34)&amp;", "&amp;CHAR(34)&amp;F149&amp;CHAR(34)&amp;", "&amp;CHAR(34)&amp;G149&amp;CHAR(34)&amp;", "&amp;CHAR(34)&amp;H149&amp;CHAR(34)&amp;"));"</f>
        <v>messageBlocks.add(new PayloadBlock(107, 133, 27, "Latitude", "lat", "I4", "As in Common Navigation Block"));</v>
      </c>
      <c r="J149" s="4"/>
      <c r="K149" s="4"/>
      <c r="L149" s="4"/>
      <c r="M149" s="4"/>
    </row>
    <row r="150" customFormat="false" ht="15" hidden="false" customHeight="false" outlineLevel="0" collapsed="false">
      <c r="A150" s="4"/>
      <c r="B150" s="1" t="n">
        <f aca="false">B149+D149</f>
        <v>134</v>
      </c>
      <c r="C150" s="1" t="n">
        <f aca="false">B150+D150-1</f>
        <v>137</v>
      </c>
      <c r="D150" s="5" t="n">
        <v>4</v>
      </c>
      <c r="E150" s="4" t="s">
        <v>89</v>
      </c>
      <c r="F150" s="4" t="s">
        <v>90</v>
      </c>
      <c r="G150" s="4" t="s">
        <v>22</v>
      </c>
      <c r="H150" s="4" t="s">
        <v>91</v>
      </c>
      <c r="I150" s="5" t="str">
        <f aca="false">"messageBlocks.add(new PayloadBlock("&amp;B150&amp;", "&amp;C150&amp;", "&amp;D150&amp;", "&amp;CHAR(34)&amp;E150&amp;CHAR(34)&amp;", "&amp;CHAR(34)&amp;F150&amp;CHAR(34)&amp;", "&amp;CHAR(34)&amp;G150&amp;CHAR(34)&amp;", "&amp;CHAR(34)&amp;H150&amp;CHAR(34)&amp;"));"</f>
        <v>messageBlocks.add(new PayloadBlock(134, 137, 4, "Type of EPFD", "epfd", "e", "See "EPFD Fix Types""));</v>
      </c>
      <c r="J150" s="4"/>
      <c r="K150" s="4"/>
      <c r="L150" s="4"/>
      <c r="M150" s="4"/>
    </row>
    <row r="151" customFormat="false" ht="15" hidden="false" customHeight="false" outlineLevel="0" collapsed="false">
      <c r="A151" s="4"/>
      <c r="B151" s="1" t="n">
        <f aca="false">B150+D150</f>
        <v>138</v>
      </c>
      <c r="C151" s="1" t="n">
        <f aca="false">B151+D151-1</f>
        <v>147</v>
      </c>
      <c r="D151" s="5" t="n">
        <v>10</v>
      </c>
      <c r="E151" s="4" t="s">
        <v>52</v>
      </c>
      <c r="F151" s="4"/>
      <c r="G151" s="4" t="s">
        <v>53</v>
      </c>
      <c r="H151" s="4" t="s">
        <v>54</v>
      </c>
      <c r="I151" s="5" t="str">
        <f aca="false">"messageBlocks.add(new PayloadBlock("&amp;B151&amp;", "&amp;C151&amp;", "&amp;D151&amp;", "&amp;CHAR(34)&amp;E151&amp;CHAR(34)&amp;", "&amp;CHAR(34)&amp;F151&amp;CHAR(34)&amp;", "&amp;CHAR(34)&amp;G151&amp;CHAR(34)&amp;", "&amp;CHAR(34)&amp;H151&amp;CHAR(34)&amp;"));"</f>
        <v>messageBlocks.add(new PayloadBlock(138, 147, 10, "Spare", "", "x", "Not used"));</v>
      </c>
      <c r="J151" s="4"/>
      <c r="K151" s="4"/>
      <c r="L151" s="4"/>
      <c r="M151" s="4"/>
    </row>
    <row r="152" customFormat="false" ht="15" hidden="false" customHeight="false" outlineLevel="0" collapsed="false">
      <c r="A152" s="4"/>
      <c r="B152" s="1" t="n">
        <f aca="false">B151+D151</f>
        <v>148</v>
      </c>
      <c r="C152" s="1" t="n">
        <f aca="false">B152+D152-1</f>
        <v>148</v>
      </c>
      <c r="D152" s="5" t="n">
        <v>1</v>
      </c>
      <c r="E152" s="4" t="s">
        <v>55</v>
      </c>
      <c r="F152" s="4" t="s">
        <v>56</v>
      </c>
      <c r="G152" s="4" t="s">
        <v>33</v>
      </c>
      <c r="H152" s="4" t="s">
        <v>92</v>
      </c>
      <c r="I152" s="5" t="str">
        <f aca="false">"messageBlocks.add(new PayloadBlock("&amp;B152&amp;", "&amp;C152&amp;", "&amp;D152&amp;", "&amp;CHAR(34)&amp;E152&amp;CHAR(34)&amp;", "&amp;CHAR(34)&amp;F152&amp;CHAR(34)&amp;", "&amp;CHAR(34)&amp;G152&amp;CHAR(34)&amp;", "&amp;CHAR(34)&amp;H152&amp;CHAR(34)&amp;"));"</f>
        <v>messageBlocks.add(new PayloadBlock(148, 148, 1, "RAIM flag", "raim", "b", "As for common navigation block"));</v>
      </c>
      <c r="J152" s="4"/>
      <c r="K152" s="4"/>
      <c r="L152" s="4"/>
      <c r="M152" s="4"/>
    </row>
    <row r="153" customFormat="false" ht="15" hidden="false" customHeight="false" outlineLevel="0" collapsed="false">
      <c r="A153" s="4"/>
      <c r="B153" s="1" t="n">
        <f aca="false">B152+D152</f>
        <v>149</v>
      </c>
      <c r="C153" s="1" t="n">
        <f aca="false">B153+D153-1</f>
        <v>167</v>
      </c>
      <c r="D153" s="5" t="n">
        <v>19</v>
      </c>
      <c r="E153" s="4" t="s">
        <v>213</v>
      </c>
      <c r="F153" s="4" t="s">
        <v>58</v>
      </c>
      <c r="G153" s="4" t="s">
        <v>12</v>
      </c>
      <c r="H153" s="4" t="s">
        <v>93</v>
      </c>
      <c r="I153" s="5" t="str">
        <f aca="false">"messageBlocks.add(new PayloadBlock("&amp;B153&amp;", "&amp;C153&amp;", "&amp;D153&amp;", "&amp;CHAR(34)&amp;E153&amp;CHAR(34)&amp;", "&amp;CHAR(34)&amp;F153&amp;CHAR(34)&amp;", "&amp;CHAR(34)&amp;G153&amp;CHAR(34)&amp;", "&amp;CHAR(34)&amp;H153&amp;CHAR(34)&amp;"));"</f>
        <v>messageBlocks.add(new PayloadBlock(149, 167, 19, "SOTDMA state", "radio", "u", "As in same bits for Type 1"));</v>
      </c>
      <c r="J153" s="4"/>
      <c r="K153" s="4"/>
      <c r="L153" s="4"/>
      <c r="M153" s="4"/>
    </row>
    <row r="154" customFormat="false" ht="15" hidden="false" customHeight="false" outlineLevel="0" collapsed="false">
      <c r="A154" s="4"/>
      <c r="D154" s="5" t="n">
        <f aca="false">SUM(D138:D153)</f>
        <v>168</v>
      </c>
      <c r="E154" s="4"/>
      <c r="F154" s="4"/>
      <c r="G154" s="4"/>
      <c r="H154" s="4"/>
      <c r="I154" s="5"/>
      <c r="J154" s="4"/>
      <c r="K154" s="4"/>
      <c r="L154" s="4"/>
      <c r="M154" s="4"/>
    </row>
    <row r="155" customFormat="false" ht="15" hidden="false" customHeight="false" outlineLevel="0" collapsed="false">
      <c r="A155" s="4"/>
      <c r="E155" s="4"/>
      <c r="F155" s="4"/>
      <c r="G155" s="4"/>
      <c r="H155" s="4"/>
      <c r="I155" s="4"/>
      <c r="J155" s="4"/>
      <c r="K155" s="4"/>
      <c r="L155" s="4"/>
      <c r="M155" s="4"/>
    </row>
    <row r="156" customFormat="false" ht="15" hidden="false" customHeight="false" outlineLevel="0" collapsed="false">
      <c r="A156" s="4" t="s">
        <v>7</v>
      </c>
      <c r="B156" s="1" t="s">
        <v>214</v>
      </c>
      <c r="E156" s="4"/>
      <c r="F156" s="4"/>
      <c r="G156" s="4"/>
      <c r="H156" s="4"/>
      <c r="I156" s="4"/>
      <c r="J156" s="4"/>
      <c r="K156" s="4"/>
      <c r="L156" s="4"/>
      <c r="M156" s="4"/>
    </row>
    <row r="157" customFormat="false" ht="15" hidden="false" customHeight="false" outlineLevel="0" collapsed="false">
      <c r="A157" s="4"/>
      <c r="B157" s="1" t="n">
        <v>0</v>
      </c>
      <c r="C157" s="1" t="n">
        <f aca="false">B157+D157-1</f>
        <v>5</v>
      </c>
      <c r="D157" s="5" t="n">
        <v>6</v>
      </c>
      <c r="E157" s="4" t="s">
        <v>10</v>
      </c>
      <c r="F157" s="4" t="s">
        <v>11</v>
      </c>
      <c r="G157" s="4" t="s">
        <v>12</v>
      </c>
      <c r="H157" s="4" t="s">
        <v>215</v>
      </c>
      <c r="I157" s="5" t="str">
        <f aca="false">"messageBlocks.add(new PayloadBlock("&amp;B157&amp;", "&amp;C157&amp;", "&amp;D157&amp;", "&amp;CHAR(34)&amp;E157&amp;CHAR(34)&amp;", "&amp;CHAR(34)&amp;F157&amp;CHAR(34)&amp;", "&amp;CHAR(34)&amp;G157&amp;CHAR(34)&amp;", "&amp;CHAR(34)&amp;H157&amp;CHAR(34)&amp;"));"</f>
        <v>messageBlocks.add(new PayloadBlock(0, 5, 6, "Message Type", "type", "u", "Constant: 12"));</v>
      </c>
      <c r="J157" s="4"/>
      <c r="K157" s="4"/>
      <c r="L157" s="4"/>
      <c r="M157" s="4"/>
    </row>
    <row r="158" customFormat="false" ht="15" hidden="false" customHeight="false" outlineLevel="0" collapsed="false">
      <c r="A158" s="4"/>
      <c r="B158" s="1" t="n">
        <f aca="false">B157+D157</f>
        <v>6</v>
      </c>
      <c r="C158" s="1" t="n">
        <f aca="false">B158+D158-1</f>
        <v>7</v>
      </c>
      <c r="D158" s="5" t="n">
        <v>2</v>
      </c>
      <c r="E158" s="4" t="s">
        <v>14</v>
      </c>
      <c r="F158" s="4" t="s">
        <v>15</v>
      </c>
      <c r="G158" s="4" t="s">
        <v>12</v>
      </c>
      <c r="H158" s="4" t="s">
        <v>71</v>
      </c>
      <c r="I158" s="5" t="str">
        <f aca="false">"messageBlocks.add(new PayloadBlock("&amp;B158&amp;", "&amp;C158&amp;", "&amp;D158&amp;", "&amp;CHAR(34)&amp;E158&amp;CHAR(34)&amp;", "&amp;CHAR(34)&amp;F158&amp;CHAR(34)&amp;", "&amp;CHAR(34)&amp;G158&amp;CHAR(34)&amp;", "&amp;CHAR(34)&amp;H158&amp;CHAR(34)&amp;"));"</f>
        <v>messageBlocks.add(new PayloadBlock(6, 7, 2, "Repeat Indicator", "repeat", "u", "As in Common Navigation Block"));</v>
      </c>
      <c r="J158" s="4"/>
      <c r="K158" s="4"/>
      <c r="L158" s="4"/>
      <c r="M158" s="4"/>
    </row>
    <row r="159" customFormat="false" ht="15" hidden="false" customHeight="false" outlineLevel="0" collapsed="false">
      <c r="A159" s="4"/>
      <c r="B159" s="1" t="n">
        <f aca="false">B158+D158</f>
        <v>8</v>
      </c>
      <c r="C159" s="1" t="n">
        <f aca="false">B159+D159-1</f>
        <v>37</v>
      </c>
      <c r="D159" s="5" t="n">
        <v>30</v>
      </c>
      <c r="E159" s="4" t="s">
        <v>144</v>
      </c>
      <c r="F159" s="4" t="s">
        <v>18</v>
      </c>
      <c r="G159" s="4" t="s">
        <v>12</v>
      </c>
      <c r="H159" s="4" t="s">
        <v>19</v>
      </c>
      <c r="I159" s="5" t="str">
        <f aca="false">"messageBlocks.add(new PayloadBlock("&amp;B159&amp;", "&amp;C159&amp;", "&amp;D159&amp;", "&amp;CHAR(34)&amp;E159&amp;CHAR(34)&amp;", "&amp;CHAR(34)&amp;F159&amp;CHAR(34)&amp;", "&amp;CHAR(34)&amp;G159&amp;CHAR(34)&amp;", "&amp;CHAR(34)&amp;H159&amp;CHAR(34)&amp;"));"</f>
        <v>messageBlocks.add(new PayloadBlock(8, 37, 30, "Source MMSI", "mmsi", "u", "9 decimal digits"));</v>
      </c>
      <c r="J159" s="4"/>
      <c r="K159" s="4"/>
      <c r="L159" s="4"/>
      <c r="M159" s="4"/>
    </row>
    <row r="160" customFormat="false" ht="15" hidden="false" customHeight="false" outlineLevel="0" collapsed="false">
      <c r="A160" s="4"/>
      <c r="B160" s="1" t="n">
        <f aca="false">B159+D159</f>
        <v>38</v>
      </c>
      <c r="C160" s="1" t="n">
        <f aca="false">B160+D160-1</f>
        <v>39</v>
      </c>
      <c r="D160" s="5" t="n">
        <v>2</v>
      </c>
      <c r="E160" s="4" t="s">
        <v>145</v>
      </c>
      <c r="F160" s="4" t="s">
        <v>146</v>
      </c>
      <c r="G160" s="4" t="s">
        <v>12</v>
      </c>
      <c r="H160" s="4" t="s">
        <v>147</v>
      </c>
      <c r="I160" s="5" t="str">
        <f aca="false">"messageBlocks.add(new PayloadBlock("&amp;B160&amp;", "&amp;C160&amp;", "&amp;D160&amp;", "&amp;CHAR(34)&amp;E160&amp;CHAR(34)&amp;", "&amp;CHAR(34)&amp;F160&amp;CHAR(34)&amp;", "&amp;CHAR(34)&amp;G160&amp;CHAR(34)&amp;", "&amp;CHAR(34)&amp;H160&amp;CHAR(34)&amp;"));"</f>
        <v>messageBlocks.add(new PayloadBlock(38, 39, 2, "Sequence Number", "seqno", "u", "Unsigned integer 0-3"));</v>
      </c>
      <c r="J160" s="4"/>
      <c r="K160" s="4"/>
      <c r="L160" s="4"/>
      <c r="M160" s="4"/>
    </row>
    <row r="161" customFormat="false" ht="15" hidden="false" customHeight="false" outlineLevel="0" collapsed="false">
      <c r="A161" s="4"/>
      <c r="B161" s="1" t="n">
        <f aca="false">B160+D160</f>
        <v>40</v>
      </c>
      <c r="C161" s="1" t="n">
        <f aca="false">B161+D161-1</f>
        <v>69</v>
      </c>
      <c r="D161" s="5" t="n">
        <v>30</v>
      </c>
      <c r="E161" s="4" t="s">
        <v>148</v>
      </c>
      <c r="F161" s="4" t="s">
        <v>149</v>
      </c>
      <c r="G161" s="4" t="s">
        <v>12</v>
      </c>
      <c r="H161" s="4" t="s">
        <v>19</v>
      </c>
      <c r="I161" s="5" t="str">
        <f aca="false">"messageBlocks.add(new PayloadBlock("&amp;B161&amp;", "&amp;C161&amp;", "&amp;D161&amp;", "&amp;CHAR(34)&amp;E161&amp;CHAR(34)&amp;", "&amp;CHAR(34)&amp;F161&amp;CHAR(34)&amp;", "&amp;CHAR(34)&amp;G161&amp;CHAR(34)&amp;", "&amp;CHAR(34)&amp;H161&amp;CHAR(34)&amp;"));"</f>
        <v>messageBlocks.add(new PayloadBlock(40, 69, 30, "Destination MMSI", "dest_mmsi", "u", "9 decimal digits"));</v>
      </c>
      <c r="J161" s="4"/>
      <c r="K161" s="4"/>
      <c r="L161" s="4"/>
      <c r="M161" s="4"/>
    </row>
    <row r="162" customFormat="false" ht="15" hidden="false" customHeight="false" outlineLevel="0" collapsed="false">
      <c r="A162" s="4"/>
      <c r="B162" s="1" t="n">
        <f aca="false">B161+D161</f>
        <v>70</v>
      </c>
      <c r="C162" s="1" t="n">
        <f aca="false">B162+D162-1</f>
        <v>70</v>
      </c>
      <c r="D162" s="5" t="n">
        <v>1</v>
      </c>
      <c r="E162" s="4" t="s">
        <v>150</v>
      </c>
      <c r="F162" s="4" t="s">
        <v>151</v>
      </c>
      <c r="G162" s="4" t="s">
        <v>33</v>
      </c>
      <c r="H162" s="4" t="s">
        <v>216</v>
      </c>
      <c r="I162" s="5" t="str">
        <f aca="false">"messageBlocks.add(new PayloadBlock("&amp;B162&amp;", "&amp;C162&amp;", "&amp;D162&amp;", "&amp;CHAR(34)&amp;E162&amp;CHAR(34)&amp;", "&amp;CHAR(34)&amp;F162&amp;CHAR(34)&amp;", "&amp;CHAR(34)&amp;G162&amp;CHAR(34)&amp;", "&amp;CHAR(34)&amp;H162&amp;CHAR(34)&amp;"));"</f>
        <v>messageBlocks.add(new PayloadBlock(70, 70, 1, "Retransmit flag", "retransmit", "b", "0 = no retransmit (default), 1 = retransmitted"));</v>
      </c>
      <c r="J162" s="4"/>
      <c r="K162" s="4"/>
      <c r="L162" s="4"/>
      <c r="M162" s="4"/>
    </row>
    <row r="163" customFormat="false" ht="15" hidden="false" customHeight="false" outlineLevel="0" collapsed="false">
      <c r="A163" s="4"/>
      <c r="B163" s="1" t="n">
        <f aca="false">B162+D162</f>
        <v>71</v>
      </c>
      <c r="C163" s="1" t="n">
        <f aca="false">B163+D163-1</f>
        <v>71</v>
      </c>
      <c r="D163" s="5" t="n">
        <v>1</v>
      </c>
      <c r="E163" s="4" t="s">
        <v>52</v>
      </c>
      <c r="F163" s="4"/>
      <c r="G163" s="4" t="s">
        <v>53</v>
      </c>
      <c r="H163" s="4" t="s">
        <v>54</v>
      </c>
      <c r="I163" s="5" t="str">
        <f aca="false">"messageBlocks.add(new PayloadBlock("&amp;B163&amp;", "&amp;C163&amp;", "&amp;D163&amp;", "&amp;CHAR(34)&amp;E163&amp;CHAR(34)&amp;", "&amp;CHAR(34)&amp;F163&amp;CHAR(34)&amp;", "&amp;CHAR(34)&amp;G163&amp;CHAR(34)&amp;", "&amp;CHAR(34)&amp;H163&amp;CHAR(34)&amp;"));"</f>
        <v>messageBlocks.add(new PayloadBlock(71, 71, 1, "Spare", "", "x", "Not used"));</v>
      </c>
      <c r="J163" s="4"/>
      <c r="K163" s="4"/>
      <c r="L163" s="4"/>
      <c r="M163" s="4"/>
    </row>
    <row r="164" customFormat="false" ht="15" hidden="false" customHeight="false" outlineLevel="0" collapsed="false">
      <c r="A164" s="4"/>
      <c r="B164" s="1" t="n">
        <f aca="false">B163+D163</f>
        <v>72</v>
      </c>
      <c r="C164" s="1" t="n">
        <f aca="false">B164+D164-1</f>
        <v>1007</v>
      </c>
      <c r="D164" s="5" t="n">
        <v>936</v>
      </c>
      <c r="E164" s="4" t="s">
        <v>217</v>
      </c>
      <c r="F164" s="4" t="s">
        <v>218</v>
      </c>
      <c r="G164" s="4" t="s">
        <v>106</v>
      </c>
      <c r="H164" s="4" t="s">
        <v>219</v>
      </c>
      <c r="I164" s="5" t="str">
        <f aca="false">"messageBlocks.add(new PayloadBlock("&amp;B164&amp;", "&amp;C164&amp;", "&amp;D164&amp;", "&amp;CHAR(34)&amp;E164&amp;CHAR(34)&amp;", "&amp;CHAR(34)&amp;F164&amp;CHAR(34)&amp;", "&amp;CHAR(34)&amp;G164&amp;CHAR(34)&amp;", "&amp;CHAR(34)&amp;H164&amp;CHAR(34)&amp;"));"</f>
        <v>messageBlocks.add(new PayloadBlock(72, 1007, 936, "Text", "text", "t", "1-156 chars of six-bit text. May be shorter than 936 bits."));</v>
      </c>
      <c r="J164" s="4"/>
      <c r="K164" s="4"/>
      <c r="L164" s="4"/>
      <c r="M164" s="4"/>
    </row>
    <row r="165" customFormat="false" ht="15" hidden="false" customHeight="false" outlineLevel="0" collapsed="false">
      <c r="A165" s="4"/>
      <c r="D165" s="5" t="n">
        <f aca="false">SUM(D157:D164)</f>
        <v>1008</v>
      </c>
      <c r="E165" s="4"/>
      <c r="F165" s="4"/>
      <c r="G165" s="4"/>
      <c r="H165" s="4"/>
      <c r="I165" s="5"/>
      <c r="J165" s="4"/>
      <c r="K165" s="4"/>
      <c r="L165" s="4"/>
      <c r="M165" s="4"/>
    </row>
    <row r="166" customFormat="false" ht="15" hidden="false" customHeight="false" outlineLevel="0" collapsed="false">
      <c r="A166" s="4"/>
      <c r="E166" s="4"/>
      <c r="F166" s="4"/>
      <c r="G166" s="4"/>
      <c r="H166" s="4"/>
      <c r="I166" s="4"/>
      <c r="J166" s="4"/>
      <c r="K166" s="4"/>
      <c r="L166" s="4"/>
      <c r="M166" s="4"/>
    </row>
    <row r="167" customFormat="false" ht="13.8" hidden="false" customHeight="false" outlineLevel="0" collapsed="false">
      <c r="A167" s="8" t="s">
        <v>7</v>
      </c>
      <c r="B167" s="9" t="s">
        <v>220</v>
      </c>
      <c r="C167" s="1" t="s">
        <v>221</v>
      </c>
      <c r="E167" s="4"/>
      <c r="F167" s="4"/>
      <c r="G167" s="4"/>
      <c r="H167" s="11" t="s">
        <v>222</v>
      </c>
      <c r="I167" s="4"/>
      <c r="J167" s="4"/>
      <c r="K167" s="4"/>
      <c r="L167" s="4"/>
      <c r="M167" s="4"/>
    </row>
    <row r="168" customFormat="false" ht="15" hidden="false" customHeight="false" outlineLevel="0" collapsed="false">
      <c r="A168" s="4"/>
      <c r="B168" s="1" t="n">
        <v>0</v>
      </c>
      <c r="C168" s="1" t="n">
        <f aca="false">B168+D168-1</f>
        <v>5</v>
      </c>
      <c r="D168" s="5" t="n">
        <v>6</v>
      </c>
      <c r="E168" s="4" t="s">
        <v>10</v>
      </c>
      <c r="F168" s="4" t="s">
        <v>11</v>
      </c>
      <c r="G168" s="4" t="s">
        <v>12</v>
      </c>
      <c r="H168" s="4" t="s">
        <v>165</v>
      </c>
      <c r="I168" s="5" t="str">
        <f aca="false">"messageBlocks.add(new PayloadBlock("&amp;B168&amp;", "&amp;C168&amp;", "&amp;D168&amp;", "&amp;CHAR(34)&amp;E168&amp;CHAR(34)&amp;", "&amp;CHAR(34)&amp;F168&amp;CHAR(34)&amp;", "&amp;CHAR(34)&amp;G168&amp;CHAR(34)&amp;", "&amp;CHAR(34)&amp;H168&amp;CHAR(34)&amp;"));"</f>
        <v>messageBlocks.add(new PayloadBlock(0, 5, 6, "Message Type", "type", "u", "Constant: 7"));</v>
      </c>
      <c r="J168" s="4"/>
      <c r="K168" s="4"/>
      <c r="L168" s="4"/>
      <c r="M168" s="4"/>
    </row>
    <row r="169" customFormat="false" ht="15" hidden="false" customHeight="false" outlineLevel="0" collapsed="false">
      <c r="A169" s="4"/>
      <c r="B169" s="1" t="n">
        <f aca="false">B168+D168</f>
        <v>6</v>
      </c>
      <c r="C169" s="1" t="n">
        <f aca="false">B169+D169-1</f>
        <v>7</v>
      </c>
      <c r="D169" s="5" t="n">
        <v>2</v>
      </c>
      <c r="E169" s="4" t="s">
        <v>14</v>
      </c>
      <c r="F169" s="4" t="s">
        <v>15</v>
      </c>
      <c r="G169" s="4" t="s">
        <v>12</v>
      </c>
      <c r="H169" s="4" t="s">
        <v>71</v>
      </c>
      <c r="I169" s="5" t="str">
        <f aca="false">"messageBlocks.add(new PayloadBlock("&amp;B169&amp;", "&amp;C169&amp;", "&amp;D169&amp;", "&amp;CHAR(34)&amp;E169&amp;CHAR(34)&amp;", "&amp;CHAR(34)&amp;F169&amp;CHAR(34)&amp;", "&amp;CHAR(34)&amp;G169&amp;CHAR(34)&amp;", "&amp;CHAR(34)&amp;H169&amp;CHAR(34)&amp;"));"</f>
        <v>messageBlocks.add(new PayloadBlock(6, 7, 2, "Repeat Indicator", "repeat", "u", "As in Common Navigation Block"));</v>
      </c>
      <c r="J169" s="4"/>
      <c r="K169" s="4"/>
      <c r="L169" s="4"/>
      <c r="M169" s="4"/>
    </row>
    <row r="170" customFormat="false" ht="15" hidden="false" customHeight="false" outlineLevel="0" collapsed="false">
      <c r="A170" s="4"/>
      <c r="B170" s="1" t="n">
        <f aca="false">B169+D169</f>
        <v>8</v>
      </c>
      <c r="C170" s="1" t="n">
        <f aca="false">B170+D170-1</f>
        <v>37</v>
      </c>
      <c r="D170" s="5" t="n">
        <v>30</v>
      </c>
      <c r="E170" s="4" t="s">
        <v>144</v>
      </c>
      <c r="F170" s="4" t="s">
        <v>18</v>
      </c>
      <c r="G170" s="4" t="s">
        <v>12</v>
      </c>
      <c r="H170" s="4" t="s">
        <v>19</v>
      </c>
      <c r="I170" s="5" t="str">
        <f aca="false">"messageBlocks.add(new PayloadBlock("&amp;B170&amp;", "&amp;C170&amp;", "&amp;D170&amp;", "&amp;CHAR(34)&amp;E170&amp;CHAR(34)&amp;", "&amp;CHAR(34)&amp;F170&amp;CHAR(34)&amp;", "&amp;CHAR(34)&amp;G170&amp;CHAR(34)&amp;", "&amp;CHAR(34)&amp;H170&amp;CHAR(34)&amp;"));"</f>
        <v>messageBlocks.add(new PayloadBlock(8, 37, 30, "Source MMSI", "mmsi", "u", "9 decimal digits"));</v>
      </c>
      <c r="J170" s="4"/>
      <c r="K170" s="4"/>
      <c r="L170" s="4"/>
      <c r="M170" s="4"/>
    </row>
    <row r="171" customFormat="false" ht="15" hidden="false" customHeight="false" outlineLevel="0" collapsed="false">
      <c r="A171" s="4"/>
      <c r="B171" s="1" t="n">
        <f aca="false">B170+D170</f>
        <v>38</v>
      </c>
      <c r="C171" s="1" t="n">
        <f aca="false">B171+D171-1</f>
        <v>39</v>
      </c>
      <c r="D171" s="5" t="n">
        <v>2</v>
      </c>
      <c r="E171" s="4" t="s">
        <v>52</v>
      </c>
      <c r="F171" s="4"/>
      <c r="G171" s="4" t="s">
        <v>53</v>
      </c>
      <c r="H171" s="4" t="s">
        <v>54</v>
      </c>
      <c r="I171" s="5" t="str">
        <f aca="false">"messageBlocks.add(new PayloadBlock("&amp;B171&amp;", "&amp;C171&amp;", "&amp;D171&amp;", "&amp;CHAR(34)&amp;E171&amp;CHAR(34)&amp;", "&amp;CHAR(34)&amp;F171&amp;CHAR(34)&amp;", "&amp;CHAR(34)&amp;G171&amp;CHAR(34)&amp;", "&amp;CHAR(34)&amp;H171&amp;CHAR(34)&amp;"));"</f>
        <v>messageBlocks.add(new PayloadBlock(38, 39, 2, "Spare", "", "x", "Not used"));</v>
      </c>
      <c r="J171" s="4"/>
      <c r="K171" s="4"/>
      <c r="L171" s="4"/>
      <c r="M171" s="4"/>
    </row>
    <row r="172" customFormat="false" ht="15" hidden="false" customHeight="false" outlineLevel="0" collapsed="false">
      <c r="A172" s="4"/>
      <c r="B172" s="1" t="n">
        <f aca="false">B171+D171</f>
        <v>40</v>
      </c>
      <c r="C172" s="1" t="n">
        <f aca="false">B172+D172-1</f>
        <v>69</v>
      </c>
      <c r="D172" s="5" t="n">
        <v>30</v>
      </c>
      <c r="E172" s="4" t="s">
        <v>166</v>
      </c>
      <c r="F172" s="4" t="s">
        <v>167</v>
      </c>
      <c r="G172" s="4" t="s">
        <v>12</v>
      </c>
      <c r="H172" s="4" t="s">
        <v>19</v>
      </c>
      <c r="I172" s="5" t="str">
        <f aca="false">"messageBlocks.add(new PayloadBlock("&amp;B172&amp;", "&amp;C172&amp;", "&amp;D172&amp;", "&amp;CHAR(34)&amp;E172&amp;CHAR(34)&amp;", "&amp;CHAR(34)&amp;F172&amp;CHAR(34)&amp;", "&amp;CHAR(34)&amp;G172&amp;CHAR(34)&amp;", "&amp;CHAR(34)&amp;H172&amp;CHAR(34)&amp;"));"</f>
        <v>messageBlocks.add(new PayloadBlock(40, 69, 30, "MMSI number 1", "mmsi1", "u", "9 decimal digits"));</v>
      </c>
      <c r="J172" s="4"/>
      <c r="K172" s="4"/>
      <c r="L172" s="4"/>
      <c r="M172" s="4"/>
    </row>
    <row r="173" customFormat="false" ht="15" hidden="false" customHeight="false" outlineLevel="0" collapsed="false">
      <c r="A173" s="4"/>
      <c r="B173" s="1" t="n">
        <f aca="false">B172+D172</f>
        <v>70</v>
      </c>
      <c r="C173" s="1" t="n">
        <f aca="false">B173+D173-1</f>
        <v>71</v>
      </c>
      <c r="D173" s="5" t="n">
        <v>2</v>
      </c>
      <c r="E173" s="4" t="s">
        <v>168</v>
      </c>
      <c r="F173" s="4" t="s">
        <v>169</v>
      </c>
      <c r="G173" s="4" t="s">
        <v>12</v>
      </c>
      <c r="H173" s="4" t="s">
        <v>54</v>
      </c>
      <c r="I173" s="5" t="str">
        <f aca="false">"messageBlocks.add(new PayloadBlock("&amp;B173&amp;", "&amp;C173&amp;", "&amp;D173&amp;", "&amp;CHAR(34)&amp;E173&amp;CHAR(34)&amp;", "&amp;CHAR(34)&amp;F173&amp;CHAR(34)&amp;", "&amp;CHAR(34)&amp;G173&amp;CHAR(34)&amp;", "&amp;CHAR(34)&amp;H173&amp;CHAR(34)&amp;"));"</f>
        <v>messageBlocks.add(new PayloadBlock(70, 71, 2, "Sequence for MMSI 1", "mmsiseq1", "u", "Not used"));</v>
      </c>
      <c r="J173" s="4"/>
      <c r="K173" s="4"/>
      <c r="L173" s="4"/>
      <c r="M173" s="4"/>
    </row>
    <row r="174" customFormat="false" ht="15" hidden="false" customHeight="false" outlineLevel="0" collapsed="false">
      <c r="A174" s="4"/>
      <c r="B174" s="1" t="n">
        <f aca="false">B173+D173</f>
        <v>72</v>
      </c>
      <c r="C174" s="1" t="n">
        <f aca="false">B174+D174-1</f>
        <v>101</v>
      </c>
      <c r="D174" s="5" t="n">
        <v>30</v>
      </c>
      <c r="E174" s="4" t="s">
        <v>170</v>
      </c>
      <c r="F174" s="4" t="s">
        <v>171</v>
      </c>
      <c r="G174" s="4" t="s">
        <v>12</v>
      </c>
      <c r="H174" s="4" t="s">
        <v>19</v>
      </c>
      <c r="I174" s="5" t="str">
        <f aca="false">"messageBlocks.add(new PayloadBlock("&amp;B174&amp;", "&amp;C174&amp;", "&amp;D174&amp;", "&amp;CHAR(34)&amp;E174&amp;CHAR(34)&amp;", "&amp;CHAR(34)&amp;F174&amp;CHAR(34)&amp;", "&amp;CHAR(34)&amp;G174&amp;CHAR(34)&amp;", "&amp;CHAR(34)&amp;H174&amp;CHAR(34)&amp;"));"</f>
        <v>messageBlocks.add(new PayloadBlock(72, 101, 30, "MMSI number 2", "mmsi2", "u", "9 decimal digits"));</v>
      </c>
      <c r="J174" s="4"/>
      <c r="K174" s="4"/>
      <c r="L174" s="4"/>
      <c r="M174" s="4"/>
    </row>
    <row r="175" customFormat="false" ht="15" hidden="false" customHeight="false" outlineLevel="0" collapsed="false">
      <c r="A175" s="4"/>
      <c r="B175" s="1" t="n">
        <f aca="false">B174+D174</f>
        <v>102</v>
      </c>
      <c r="C175" s="1" t="n">
        <f aca="false">B175+D175-1</f>
        <v>103</v>
      </c>
      <c r="D175" s="5" t="n">
        <v>2</v>
      </c>
      <c r="E175" s="4" t="s">
        <v>172</v>
      </c>
      <c r="F175" s="4" t="s">
        <v>173</v>
      </c>
      <c r="G175" s="4" t="s">
        <v>12</v>
      </c>
      <c r="H175" s="4" t="s">
        <v>54</v>
      </c>
      <c r="I175" s="5" t="str">
        <f aca="false">"messageBlocks.add(new PayloadBlock("&amp;B175&amp;", "&amp;C175&amp;", "&amp;D175&amp;", "&amp;CHAR(34)&amp;E175&amp;CHAR(34)&amp;", "&amp;CHAR(34)&amp;F175&amp;CHAR(34)&amp;", "&amp;CHAR(34)&amp;G175&amp;CHAR(34)&amp;", "&amp;CHAR(34)&amp;H175&amp;CHAR(34)&amp;"));"</f>
        <v>messageBlocks.add(new PayloadBlock(102, 103, 2, "Sequence for MMSI 2", "mmsiseq2", "u", "Not used"));</v>
      </c>
      <c r="J175" s="4"/>
      <c r="K175" s="4"/>
      <c r="L175" s="4"/>
      <c r="M175" s="4"/>
    </row>
    <row r="176" customFormat="false" ht="15" hidden="false" customHeight="false" outlineLevel="0" collapsed="false">
      <c r="A176" s="4"/>
      <c r="B176" s="1" t="n">
        <f aca="false">B175+D175</f>
        <v>104</v>
      </c>
      <c r="C176" s="1" t="n">
        <f aca="false">B176+D176-1</f>
        <v>133</v>
      </c>
      <c r="D176" s="5" t="n">
        <v>30</v>
      </c>
      <c r="E176" s="4" t="s">
        <v>174</v>
      </c>
      <c r="F176" s="4" t="s">
        <v>175</v>
      </c>
      <c r="G176" s="4" t="s">
        <v>12</v>
      </c>
      <c r="H176" s="4" t="s">
        <v>19</v>
      </c>
      <c r="I176" s="5" t="str">
        <f aca="false">"messageBlocks.add(new PayloadBlock("&amp;B176&amp;", "&amp;C176&amp;", "&amp;D176&amp;", "&amp;CHAR(34)&amp;E176&amp;CHAR(34)&amp;", "&amp;CHAR(34)&amp;F176&amp;CHAR(34)&amp;", "&amp;CHAR(34)&amp;G176&amp;CHAR(34)&amp;", "&amp;CHAR(34)&amp;H176&amp;CHAR(34)&amp;"));"</f>
        <v>messageBlocks.add(new PayloadBlock(104, 133, 30, "MMSI number 3", "mmsi3", "u", "9 decimal digits"));</v>
      </c>
      <c r="J176" s="4"/>
      <c r="K176" s="4"/>
      <c r="L176" s="4"/>
      <c r="M176" s="4"/>
    </row>
    <row r="177" customFormat="false" ht="15" hidden="false" customHeight="false" outlineLevel="0" collapsed="false">
      <c r="A177" s="4"/>
      <c r="B177" s="1" t="n">
        <f aca="false">B176+D176</f>
        <v>134</v>
      </c>
      <c r="C177" s="1" t="n">
        <f aca="false">B177+D177-1</f>
        <v>135</v>
      </c>
      <c r="D177" s="5" t="n">
        <v>2</v>
      </c>
      <c r="E177" s="4" t="s">
        <v>176</v>
      </c>
      <c r="F177" s="4" t="s">
        <v>177</v>
      </c>
      <c r="G177" s="4" t="s">
        <v>12</v>
      </c>
      <c r="H177" s="4" t="s">
        <v>54</v>
      </c>
      <c r="I177" s="5" t="str">
        <f aca="false">"messageBlocks.add(new PayloadBlock("&amp;B177&amp;", "&amp;C177&amp;", "&amp;D177&amp;", "&amp;CHAR(34)&amp;E177&amp;CHAR(34)&amp;", "&amp;CHAR(34)&amp;F177&amp;CHAR(34)&amp;", "&amp;CHAR(34)&amp;G177&amp;CHAR(34)&amp;", "&amp;CHAR(34)&amp;H177&amp;CHAR(34)&amp;"));"</f>
        <v>messageBlocks.add(new PayloadBlock(134, 135, 2, "Sequence for MMSI 3", "mmsiseq3", "u", "Not used"));</v>
      </c>
      <c r="J177" s="4"/>
      <c r="K177" s="4"/>
      <c r="L177" s="4"/>
      <c r="M177" s="4"/>
    </row>
    <row r="178" customFormat="false" ht="15" hidden="false" customHeight="false" outlineLevel="0" collapsed="false">
      <c r="A178" s="4"/>
      <c r="B178" s="1" t="n">
        <f aca="false">B177+D177</f>
        <v>136</v>
      </c>
      <c r="C178" s="1" t="n">
        <f aca="false">B178+D178-1</f>
        <v>165</v>
      </c>
      <c r="D178" s="5" t="n">
        <v>30</v>
      </c>
      <c r="E178" s="4" t="s">
        <v>178</v>
      </c>
      <c r="F178" s="4" t="s">
        <v>179</v>
      </c>
      <c r="G178" s="4" t="s">
        <v>12</v>
      </c>
      <c r="H178" s="4" t="s">
        <v>19</v>
      </c>
      <c r="I178" s="5" t="str">
        <f aca="false">"messageBlocks.add(new PayloadBlock("&amp;B178&amp;", "&amp;C178&amp;", "&amp;D178&amp;", "&amp;CHAR(34)&amp;E178&amp;CHAR(34)&amp;", "&amp;CHAR(34)&amp;F178&amp;CHAR(34)&amp;", "&amp;CHAR(34)&amp;G178&amp;CHAR(34)&amp;", "&amp;CHAR(34)&amp;H178&amp;CHAR(34)&amp;"));"</f>
        <v>messageBlocks.add(new PayloadBlock(136, 165, 30, "MMSI number 4", "mmsi4", "u", "9 decimal digits"));</v>
      </c>
      <c r="J178" s="4"/>
      <c r="K178" s="4"/>
      <c r="L178" s="4"/>
      <c r="M178" s="4"/>
    </row>
    <row r="179" customFormat="false" ht="15" hidden="false" customHeight="false" outlineLevel="0" collapsed="false">
      <c r="A179" s="4"/>
      <c r="B179" s="1" t="n">
        <f aca="false">B178+D178</f>
        <v>166</v>
      </c>
      <c r="C179" s="1" t="n">
        <f aca="false">B179+D179-1</f>
        <v>167</v>
      </c>
      <c r="D179" s="5" t="n">
        <v>2</v>
      </c>
      <c r="E179" s="4" t="s">
        <v>180</v>
      </c>
      <c r="F179" s="4" t="s">
        <v>181</v>
      </c>
      <c r="G179" s="4" t="s">
        <v>12</v>
      </c>
      <c r="H179" s="4" t="s">
        <v>54</v>
      </c>
      <c r="I179" s="5" t="str">
        <f aca="false">"messageBlocks.add(new PayloadBlock("&amp;B179&amp;", "&amp;C179&amp;", "&amp;D179&amp;", "&amp;CHAR(34)&amp;E179&amp;CHAR(34)&amp;", "&amp;CHAR(34)&amp;F179&amp;CHAR(34)&amp;", "&amp;CHAR(34)&amp;G179&amp;CHAR(34)&amp;", "&amp;CHAR(34)&amp;H179&amp;CHAR(34)&amp;"));"</f>
        <v>messageBlocks.add(new PayloadBlock(166, 167, 2, "Sequence for MMSI 4", "mmsiseq4", "u", "Not used"));</v>
      </c>
      <c r="J179" s="4"/>
      <c r="K179" s="4"/>
      <c r="L179" s="4"/>
      <c r="M179" s="4"/>
    </row>
    <row r="180" customFormat="false" ht="15" hidden="false" customHeight="false" outlineLevel="0" collapsed="false">
      <c r="A180" s="4"/>
      <c r="D180" s="1" t="n">
        <f aca="false">SUM(D168:D179)</f>
        <v>168</v>
      </c>
      <c r="E180" s="4"/>
      <c r="F180" s="4"/>
      <c r="G180" s="4"/>
      <c r="H180" s="4"/>
      <c r="I180" s="4"/>
      <c r="J180" s="4"/>
      <c r="K180" s="4"/>
      <c r="L180" s="4"/>
      <c r="M180" s="4"/>
    </row>
    <row r="181" customFormat="false" ht="15" hidden="false" customHeight="false" outlineLevel="0" collapsed="false">
      <c r="A181" s="4"/>
      <c r="E181" s="4"/>
      <c r="F181" s="4"/>
      <c r="G181" s="4"/>
      <c r="H181" s="4"/>
      <c r="I181" s="4"/>
      <c r="J181" s="4"/>
      <c r="K181" s="4"/>
      <c r="L181" s="4"/>
      <c r="M181" s="4"/>
    </row>
    <row r="182" customFormat="false" ht="15" hidden="false" customHeight="false" outlineLevel="0" collapsed="false">
      <c r="A182" s="4" t="s">
        <v>7</v>
      </c>
      <c r="B182" s="1" t="s">
        <v>223</v>
      </c>
      <c r="E182" s="4"/>
      <c r="F182" s="4"/>
      <c r="G182" s="4"/>
      <c r="H182" s="4"/>
      <c r="I182" s="4"/>
      <c r="J182" s="4"/>
      <c r="K182" s="4"/>
      <c r="L182" s="4"/>
      <c r="M182" s="4"/>
    </row>
    <row r="183" customFormat="false" ht="15" hidden="false" customHeight="false" outlineLevel="0" collapsed="false">
      <c r="A183" s="4"/>
      <c r="B183" s="1" t="n">
        <v>0</v>
      </c>
      <c r="C183" s="1" t="n">
        <f aca="false">B183+D183-1</f>
        <v>5</v>
      </c>
      <c r="D183" s="5" t="n">
        <v>6</v>
      </c>
      <c r="E183" s="4" t="s">
        <v>10</v>
      </c>
      <c r="F183" s="4" t="s">
        <v>11</v>
      </c>
      <c r="G183" s="4" t="s">
        <v>12</v>
      </c>
      <c r="H183" s="4" t="s">
        <v>224</v>
      </c>
      <c r="I183" s="5" t="str">
        <f aca="false">"messageBlocks.add(new PayloadBlock("&amp;B183&amp;", "&amp;C183&amp;", "&amp;D183&amp;", "&amp;CHAR(34)&amp;E183&amp;CHAR(34)&amp;", "&amp;CHAR(34)&amp;F183&amp;CHAR(34)&amp;", "&amp;CHAR(34)&amp;G183&amp;CHAR(34)&amp;", "&amp;CHAR(34)&amp;H183&amp;CHAR(34)&amp;"));"</f>
        <v>messageBlocks.add(new PayloadBlock(0, 5, 6, "Message Type", "type", "u", "Constant: 14"));</v>
      </c>
      <c r="J183" s="4"/>
      <c r="K183" s="4"/>
      <c r="L183" s="4"/>
      <c r="M183" s="4"/>
    </row>
    <row r="184" customFormat="false" ht="15" hidden="false" customHeight="false" outlineLevel="0" collapsed="false">
      <c r="A184" s="4"/>
      <c r="B184" s="1" t="n">
        <f aca="false">B183+D183</f>
        <v>6</v>
      </c>
      <c r="C184" s="1" t="n">
        <f aca="false">B184+D184-1</f>
        <v>7</v>
      </c>
      <c r="D184" s="5" t="n">
        <v>2</v>
      </c>
      <c r="E184" s="4" t="s">
        <v>14</v>
      </c>
      <c r="F184" s="4" t="s">
        <v>15</v>
      </c>
      <c r="G184" s="4" t="s">
        <v>12</v>
      </c>
      <c r="H184" s="4" t="s">
        <v>71</v>
      </c>
      <c r="I184" s="5" t="str">
        <f aca="false">"messageBlocks.add(new PayloadBlock("&amp;B184&amp;", "&amp;C184&amp;", "&amp;D184&amp;", "&amp;CHAR(34)&amp;E184&amp;CHAR(34)&amp;", "&amp;CHAR(34)&amp;F184&amp;CHAR(34)&amp;", "&amp;CHAR(34)&amp;G184&amp;CHAR(34)&amp;", "&amp;CHAR(34)&amp;H184&amp;CHAR(34)&amp;"));"</f>
        <v>messageBlocks.add(new PayloadBlock(6, 7, 2, "Repeat Indicator", "repeat", "u", "As in Common Navigation Block"));</v>
      </c>
      <c r="J184" s="4"/>
      <c r="K184" s="4"/>
      <c r="L184" s="4"/>
      <c r="M184" s="4"/>
    </row>
    <row r="185" customFormat="false" ht="15" hidden="false" customHeight="false" outlineLevel="0" collapsed="false">
      <c r="A185" s="4"/>
      <c r="B185" s="1" t="n">
        <f aca="false">B184+D184</f>
        <v>8</v>
      </c>
      <c r="C185" s="1" t="n">
        <f aca="false">B185+D185-1</f>
        <v>37</v>
      </c>
      <c r="D185" s="5" t="n">
        <v>30</v>
      </c>
      <c r="E185" s="4" t="s">
        <v>144</v>
      </c>
      <c r="F185" s="4" t="s">
        <v>18</v>
      </c>
      <c r="G185" s="4" t="s">
        <v>12</v>
      </c>
      <c r="H185" s="4" t="s">
        <v>19</v>
      </c>
      <c r="I185" s="5" t="str">
        <f aca="false">"messageBlocks.add(new PayloadBlock("&amp;B185&amp;", "&amp;C185&amp;", "&amp;D185&amp;", "&amp;CHAR(34)&amp;E185&amp;CHAR(34)&amp;", "&amp;CHAR(34)&amp;F185&amp;CHAR(34)&amp;", "&amp;CHAR(34)&amp;G185&amp;CHAR(34)&amp;", "&amp;CHAR(34)&amp;H185&amp;CHAR(34)&amp;"));"</f>
        <v>messageBlocks.add(new PayloadBlock(8, 37, 30, "Source MMSI", "mmsi", "u", "9 decimal digits"));</v>
      </c>
      <c r="J185" s="4"/>
      <c r="K185" s="4"/>
      <c r="L185" s="4"/>
      <c r="M185" s="4"/>
    </row>
    <row r="186" customFormat="false" ht="15" hidden="false" customHeight="false" outlineLevel="0" collapsed="false">
      <c r="A186" s="4"/>
      <c r="B186" s="1" t="n">
        <f aca="false">B185+D185</f>
        <v>38</v>
      </c>
      <c r="C186" s="1" t="n">
        <f aca="false">B186+D186-1</f>
        <v>39</v>
      </c>
      <c r="D186" s="5" t="n">
        <v>2</v>
      </c>
      <c r="E186" s="4" t="s">
        <v>52</v>
      </c>
      <c r="F186" s="4"/>
      <c r="G186" s="4" t="s">
        <v>53</v>
      </c>
      <c r="H186" s="4" t="s">
        <v>54</v>
      </c>
      <c r="I186" s="5" t="str">
        <f aca="false">"messageBlocks.add(new PayloadBlock("&amp;B186&amp;", "&amp;C186&amp;", "&amp;D186&amp;", "&amp;CHAR(34)&amp;E186&amp;CHAR(34)&amp;", "&amp;CHAR(34)&amp;F186&amp;CHAR(34)&amp;", "&amp;CHAR(34)&amp;G186&amp;CHAR(34)&amp;", "&amp;CHAR(34)&amp;H186&amp;CHAR(34)&amp;"));"</f>
        <v>messageBlocks.add(new PayloadBlock(38, 39, 2, "Spare", "", "x", "Not used"));</v>
      </c>
      <c r="J186" s="4"/>
      <c r="K186" s="4"/>
      <c r="L186" s="4"/>
      <c r="M186" s="4"/>
    </row>
    <row r="187" customFormat="false" ht="15" hidden="false" customHeight="false" outlineLevel="0" collapsed="false">
      <c r="A187" s="4"/>
      <c r="B187" s="1" t="n">
        <f aca="false">B186+D186</f>
        <v>40</v>
      </c>
      <c r="C187" s="1" t="n">
        <f aca="false">B187+D187-1</f>
        <v>1007</v>
      </c>
      <c r="D187" s="5" t="n">
        <v>968</v>
      </c>
      <c r="E187" s="4" t="s">
        <v>217</v>
      </c>
      <c r="F187" s="4" t="s">
        <v>218</v>
      </c>
      <c r="G187" s="4" t="s">
        <v>106</v>
      </c>
      <c r="H187" s="4" t="s">
        <v>225</v>
      </c>
      <c r="I187" s="5" t="str">
        <f aca="false">"messageBlocks.add(new PayloadBlock("&amp;B187&amp;", "&amp;C187&amp;", "&amp;D187&amp;", "&amp;CHAR(34)&amp;E187&amp;CHAR(34)&amp;", "&amp;CHAR(34)&amp;F187&amp;CHAR(34)&amp;", "&amp;CHAR(34)&amp;G187&amp;CHAR(34)&amp;", "&amp;CHAR(34)&amp;H187&amp;CHAR(34)&amp;"));"</f>
        <v>messageBlocks.add(new PayloadBlock(40, 1007, 968, "Text", "text", "t", "1-161 chars of six-bit text. May be shorter than 968 bits."));</v>
      </c>
      <c r="J187" s="4"/>
      <c r="K187" s="4"/>
      <c r="L187" s="4"/>
      <c r="M187" s="4"/>
    </row>
    <row r="188" customFormat="false" ht="15" hidden="false" customHeight="false" outlineLevel="0" collapsed="false">
      <c r="A188" s="4"/>
      <c r="D188" s="5" t="n">
        <f aca="false">SUM(D183:D187)</f>
        <v>1008</v>
      </c>
      <c r="E188" s="4"/>
      <c r="F188" s="4"/>
      <c r="G188" s="4"/>
      <c r="H188" s="4"/>
      <c r="I188" s="5"/>
      <c r="J188" s="4"/>
      <c r="K188" s="4"/>
      <c r="L188" s="4"/>
      <c r="M188" s="4"/>
    </row>
    <row r="189" customFormat="false" ht="15" hidden="false" customHeight="false" outlineLevel="0" collapsed="false">
      <c r="A189" s="4"/>
      <c r="E189" s="4"/>
      <c r="F189" s="4"/>
      <c r="G189" s="4"/>
      <c r="H189" s="4"/>
      <c r="I189" s="4"/>
      <c r="J189" s="4"/>
      <c r="K189" s="4"/>
      <c r="L189" s="4"/>
      <c r="M189" s="4"/>
    </row>
    <row r="190" customFormat="false" ht="15" hidden="false" customHeight="false" outlineLevel="0" collapsed="false">
      <c r="A190" s="4" t="s">
        <v>7</v>
      </c>
      <c r="B190" s="1" t="s">
        <v>226</v>
      </c>
      <c r="E190" s="4"/>
      <c r="F190" s="4"/>
      <c r="G190" s="4"/>
      <c r="H190" s="4"/>
      <c r="I190" s="4"/>
      <c r="J190" s="4"/>
      <c r="K190" s="4"/>
      <c r="L190" s="4"/>
      <c r="M190" s="4"/>
    </row>
    <row r="191" customFormat="false" ht="15" hidden="false" customHeight="false" outlineLevel="0" collapsed="false">
      <c r="A191" s="4"/>
      <c r="B191" s="1" t="n">
        <v>0</v>
      </c>
      <c r="C191" s="1" t="n">
        <f aca="false">B191+D191-1</f>
        <v>5</v>
      </c>
      <c r="D191" s="5" t="n">
        <v>6</v>
      </c>
      <c r="E191" s="4" t="s">
        <v>10</v>
      </c>
      <c r="F191" s="4" t="s">
        <v>11</v>
      </c>
      <c r="G191" s="4" t="s">
        <v>12</v>
      </c>
      <c r="H191" s="4" t="s">
        <v>227</v>
      </c>
      <c r="I191" s="5" t="str">
        <f aca="false">"messageBlocks.add(new PayloadBlock("&amp;B191&amp;", "&amp;C191&amp;", "&amp;D191&amp;", "&amp;CHAR(34)&amp;E191&amp;CHAR(34)&amp;", "&amp;CHAR(34)&amp;F191&amp;CHAR(34)&amp;", "&amp;CHAR(34)&amp;G191&amp;CHAR(34)&amp;", "&amp;CHAR(34)&amp;H191&amp;CHAR(34)&amp;"));"</f>
        <v>messageBlocks.add(new PayloadBlock(0, 5, 6, "Message Type", "type", "u", "Constant: 15"));</v>
      </c>
      <c r="J191" s="4"/>
      <c r="K191" s="4"/>
      <c r="L191" s="4"/>
      <c r="M191" s="4"/>
    </row>
    <row r="192" customFormat="false" ht="15" hidden="false" customHeight="false" outlineLevel="0" collapsed="false">
      <c r="A192" s="4"/>
      <c r="B192" s="1" t="n">
        <f aca="false">B191+D191</f>
        <v>6</v>
      </c>
      <c r="C192" s="1" t="n">
        <f aca="false">B192+D192-1</f>
        <v>7</v>
      </c>
      <c r="D192" s="5" t="n">
        <v>2</v>
      </c>
      <c r="E192" s="4" t="s">
        <v>14</v>
      </c>
      <c r="F192" s="4" t="s">
        <v>15</v>
      </c>
      <c r="G192" s="4" t="s">
        <v>12</v>
      </c>
      <c r="H192" s="4" t="s">
        <v>71</v>
      </c>
      <c r="I192" s="5" t="str">
        <f aca="false">"messageBlocks.add(new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customFormat="false" ht="15" hidden="false" customHeight="false" outlineLevel="0" collapsed="false">
      <c r="A193" s="4"/>
      <c r="B193" s="1" t="n">
        <f aca="false">B192+D192</f>
        <v>8</v>
      </c>
      <c r="C193" s="1" t="n">
        <f aca="false">B193+D193-1</f>
        <v>37</v>
      </c>
      <c r="D193" s="5" t="n">
        <v>30</v>
      </c>
      <c r="E193" s="4" t="s">
        <v>144</v>
      </c>
      <c r="F193" s="4" t="s">
        <v>18</v>
      </c>
      <c r="G193" s="4" t="s">
        <v>12</v>
      </c>
      <c r="H193" s="4" t="s">
        <v>19</v>
      </c>
      <c r="I193" s="5" t="str">
        <f aca="false">"messageBlocks.add(new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customFormat="false" ht="15" hidden="false" customHeight="false" outlineLevel="0" collapsed="false">
      <c r="A194" s="4"/>
      <c r="B194" s="1" t="n">
        <f aca="false">B193+D193</f>
        <v>38</v>
      </c>
      <c r="C194" s="1" t="n">
        <f aca="false">B194+D194-1</f>
        <v>39</v>
      </c>
      <c r="D194" s="5" t="n">
        <v>2</v>
      </c>
      <c r="E194" s="4" t="s">
        <v>52</v>
      </c>
      <c r="F194" s="4"/>
      <c r="G194" s="4" t="s">
        <v>53</v>
      </c>
      <c r="H194" s="4" t="s">
        <v>54</v>
      </c>
      <c r="I194" s="5" t="str">
        <f aca="false">"messageBlocks.add(new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customFormat="false" ht="15" hidden="false" customHeight="false" outlineLevel="0" collapsed="false">
      <c r="A195" s="4"/>
      <c r="B195" s="1" t="n">
        <f aca="false">B194+D194</f>
        <v>40</v>
      </c>
      <c r="C195" s="1" t="n">
        <f aca="false">B195+D195-1</f>
        <v>69</v>
      </c>
      <c r="D195" s="5" t="n">
        <v>30</v>
      </c>
      <c r="E195" s="4" t="s">
        <v>228</v>
      </c>
      <c r="F195" s="4" t="s">
        <v>167</v>
      </c>
      <c r="G195" s="4" t="s">
        <v>12</v>
      </c>
      <c r="H195" s="4" t="s">
        <v>19</v>
      </c>
      <c r="I195" s="5" t="str">
        <f aca="false">"messageBlocks.add(new PayloadBlock("&amp;B195&amp;", "&amp;C195&amp;", "&amp;D195&amp;", "&amp;CHAR(34)&amp;E195&amp;CHAR(34)&amp;", "&amp;CHAR(34)&amp;F195&amp;CHAR(34)&amp;", "&amp;CHAR(34)&amp;G195&amp;CHAR(34)&amp;", "&amp;CHAR(34)&amp;H195&amp;CHAR(34)&amp;"));"</f>
        <v>messageBlocks.add(new PayloadBlock(40, 69, 30, "Interrogated MMSI", "mmsi1", "u", "9 decimal digits"));</v>
      </c>
      <c r="J195" s="4"/>
      <c r="K195" s="4"/>
      <c r="L195" s="4"/>
      <c r="M195" s="4"/>
    </row>
    <row r="196" customFormat="false" ht="15" hidden="false" customHeight="false" outlineLevel="0" collapsed="false">
      <c r="A196" s="4"/>
      <c r="B196" s="1" t="n">
        <f aca="false">B195+D195</f>
        <v>70</v>
      </c>
      <c r="C196" s="1" t="n">
        <f aca="false">B196+D196-1</f>
        <v>75</v>
      </c>
      <c r="D196" s="5" t="n">
        <v>6</v>
      </c>
      <c r="E196" s="4" t="s">
        <v>229</v>
      </c>
      <c r="F196" s="4" t="s">
        <v>230</v>
      </c>
      <c r="G196" s="4" t="s">
        <v>12</v>
      </c>
      <c r="H196" s="4" t="s">
        <v>155</v>
      </c>
      <c r="I196" s="5" t="str">
        <f aca="false">"messageBlocks.add(new PayloadBlock("&amp;B196&amp;", "&amp;C196&amp;", "&amp;D196&amp;", "&amp;CHAR(34)&amp;E196&amp;CHAR(34)&amp;", "&amp;CHAR(34)&amp;F196&amp;CHAR(34)&amp;", "&amp;CHAR(34)&amp;G196&amp;CHAR(34)&amp;", "&amp;CHAR(34)&amp;H196&amp;CHAR(34)&amp;"));"</f>
        <v>messageBlocks.add(new PayloadBlock(70, 75, 6, "First message type", "type1_1", "u", "Unsigned integer"));</v>
      </c>
      <c r="J196" s="4"/>
      <c r="K196" s="4"/>
      <c r="L196" s="4"/>
      <c r="M196" s="4"/>
    </row>
    <row r="197" customFormat="false" ht="15" hidden="false" customHeight="false" outlineLevel="0" collapsed="false">
      <c r="A197" s="4"/>
      <c r="B197" s="1" t="n">
        <f aca="false">B196+D196</f>
        <v>76</v>
      </c>
      <c r="C197" s="1" t="n">
        <f aca="false">B197+D197-1</f>
        <v>87</v>
      </c>
      <c r="D197" s="5" t="n">
        <v>12</v>
      </c>
      <c r="E197" s="4" t="s">
        <v>231</v>
      </c>
      <c r="F197" s="4" t="s">
        <v>232</v>
      </c>
      <c r="G197" s="4" t="s">
        <v>12</v>
      </c>
      <c r="H197" s="4" t="s">
        <v>155</v>
      </c>
      <c r="I197" s="5" t="str">
        <f aca="false">"messageBlocks.add(new PayloadBlock("&amp;B197&amp;", "&amp;C197&amp;", "&amp;D197&amp;", "&amp;CHAR(34)&amp;E197&amp;CHAR(34)&amp;", "&amp;CHAR(34)&amp;F197&amp;CHAR(34)&amp;", "&amp;CHAR(34)&amp;G197&amp;CHAR(34)&amp;", "&amp;CHAR(34)&amp;H197&amp;CHAR(34)&amp;"));"</f>
        <v>messageBlocks.add(new PayloadBlock(76, 87, 12, "First slot offset", "offset1_1", "u", "Unsigned integer"));</v>
      </c>
      <c r="J197" s="4"/>
      <c r="K197" s="4"/>
      <c r="L197" s="4"/>
      <c r="M197" s="4"/>
    </row>
    <row r="198" customFormat="false" ht="15" hidden="false" customHeight="false" outlineLevel="0" collapsed="false">
      <c r="A198" s="4"/>
      <c r="B198" s="1" t="n">
        <f aca="false">B197+D197</f>
        <v>88</v>
      </c>
      <c r="C198" s="1" t="n">
        <f aca="false">B198+D198-1</f>
        <v>89</v>
      </c>
      <c r="D198" s="5" t="n">
        <v>2</v>
      </c>
      <c r="E198" s="4" t="s">
        <v>52</v>
      </c>
      <c r="F198" s="4"/>
      <c r="G198" s="4" t="s">
        <v>53</v>
      </c>
      <c r="H198" s="4" t="s">
        <v>54</v>
      </c>
      <c r="I198" s="10" t="str">
        <f aca="false">"messageBlocks.add(new PayloadBlock("&amp;B198&amp;", "&amp;C198&amp;", "&amp;D198&amp;", "&amp;CHAR(34)&amp;E198&amp;CHAR(34)&amp;", "&amp;CHAR(34)&amp;F198&amp;CHAR(34)&amp;", "&amp;CHAR(34)&amp;G198&amp;CHAR(34)&amp;", "&amp;CHAR(34)&amp;H198&amp;CHAR(34)&amp;"));"</f>
        <v>messageBlocks.add(new PayloadBlock(88, 89, 2, "Spare", "", "x", "Not used"));</v>
      </c>
      <c r="J198" s="4"/>
      <c r="K198" s="4"/>
      <c r="L198" s="4"/>
      <c r="M198" s="4"/>
    </row>
    <row r="199" customFormat="false" ht="15" hidden="false" customHeight="false" outlineLevel="0" collapsed="false">
      <c r="A199" s="4"/>
      <c r="B199" s="1" t="n">
        <f aca="false">B198+D198</f>
        <v>90</v>
      </c>
      <c r="C199" s="1" t="n">
        <f aca="false">B199+D199-1</f>
        <v>95</v>
      </c>
      <c r="D199" s="5" t="n">
        <v>6</v>
      </c>
      <c r="E199" s="4" t="s">
        <v>233</v>
      </c>
      <c r="F199" s="4" t="s">
        <v>234</v>
      </c>
      <c r="G199" s="4" t="s">
        <v>12</v>
      </c>
      <c r="H199" s="4" t="s">
        <v>155</v>
      </c>
      <c r="I199" s="10" t="str">
        <f aca="false">"messageBlocks.add(new PayloadBlock("&amp;B199&amp;", "&amp;C199&amp;", "&amp;D199&amp;", "&amp;CHAR(34)&amp;E199&amp;CHAR(34)&amp;", "&amp;CHAR(34)&amp;F199&amp;CHAR(34)&amp;", "&amp;CHAR(34)&amp;G199&amp;CHAR(34)&amp;", "&amp;CHAR(34)&amp;H199&amp;CHAR(34)&amp;"));"</f>
        <v>messageBlocks.add(new PayloadBlock(90, 95, 6, "Second message type", "type1_2", "u", "Unsigned integer"));</v>
      </c>
      <c r="J199" s="4"/>
      <c r="K199" s="4"/>
      <c r="L199" s="4"/>
      <c r="M199" s="4"/>
    </row>
    <row r="200" customFormat="false" ht="15" hidden="false" customHeight="false" outlineLevel="0" collapsed="false">
      <c r="A200" s="4"/>
      <c r="B200" s="1" t="n">
        <f aca="false">B199+D199</f>
        <v>96</v>
      </c>
      <c r="C200" s="1" t="n">
        <f aca="false">B200+D200-1</f>
        <v>107</v>
      </c>
      <c r="D200" s="5" t="n">
        <v>12</v>
      </c>
      <c r="E200" s="4" t="s">
        <v>235</v>
      </c>
      <c r="F200" s="4" t="s">
        <v>236</v>
      </c>
      <c r="G200" s="4" t="s">
        <v>12</v>
      </c>
      <c r="H200" s="4" t="s">
        <v>155</v>
      </c>
      <c r="I200" s="10" t="str">
        <f aca="false">"messageBlocks.add(new PayloadBlock("&amp;B200&amp;", "&amp;C200&amp;", "&amp;D200&amp;", "&amp;CHAR(34)&amp;E200&amp;CHAR(34)&amp;", "&amp;CHAR(34)&amp;F200&amp;CHAR(34)&amp;", "&amp;CHAR(34)&amp;G200&amp;CHAR(34)&amp;", "&amp;CHAR(34)&amp;H200&amp;CHAR(34)&amp;"));"</f>
        <v>messageBlocks.add(new PayloadBlock(96, 107, 12, "Second slot offset", "offset1_2", "u", "Unsigned integer"));</v>
      </c>
      <c r="J200" s="4"/>
      <c r="K200" s="4"/>
      <c r="L200" s="4"/>
      <c r="M200" s="4"/>
    </row>
    <row r="201" customFormat="false" ht="15" hidden="false" customHeight="false" outlineLevel="0" collapsed="false">
      <c r="A201" s="4"/>
      <c r="B201" s="1" t="n">
        <f aca="false">B200+D200</f>
        <v>108</v>
      </c>
      <c r="C201" s="1" t="n">
        <f aca="false">B201+D201-1</f>
        <v>109</v>
      </c>
      <c r="D201" s="5" t="n">
        <v>2</v>
      </c>
      <c r="E201" s="4" t="s">
        <v>52</v>
      </c>
      <c r="F201" s="4"/>
      <c r="G201" s="4" t="s">
        <v>53</v>
      </c>
      <c r="H201" s="4" t="s">
        <v>54</v>
      </c>
      <c r="I201" s="10" t="str">
        <f aca="false">"messageBlocks.add(new PayloadBlock("&amp;B201&amp;", "&amp;C201&amp;", "&amp;D201&amp;", "&amp;CHAR(34)&amp;E201&amp;CHAR(34)&amp;", "&amp;CHAR(34)&amp;F201&amp;CHAR(34)&amp;", "&amp;CHAR(34)&amp;G201&amp;CHAR(34)&amp;", "&amp;CHAR(34)&amp;H201&amp;CHAR(34)&amp;"));"</f>
        <v>messageBlocks.add(new PayloadBlock(108, 109, 2, "Spare", "", "x", "Not used"));</v>
      </c>
      <c r="J201" s="4"/>
      <c r="K201" s="4"/>
      <c r="L201" s="4"/>
      <c r="M201" s="4"/>
    </row>
    <row r="202" customFormat="false" ht="15" hidden="false" customHeight="false" outlineLevel="0" collapsed="false">
      <c r="A202" s="4"/>
      <c r="B202" s="1" t="n">
        <f aca="false">B201+D201</f>
        <v>110</v>
      </c>
      <c r="C202" s="1" t="n">
        <f aca="false">B202+D202-1</f>
        <v>139</v>
      </c>
      <c r="D202" s="5" t="n">
        <v>30</v>
      </c>
      <c r="E202" s="4" t="s">
        <v>228</v>
      </c>
      <c r="F202" s="4" t="s">
        <v>171</v>
      </c>
      <c r="G202" s="4" t="s">
        <v>12</v>
      </c>
      <c r="H202" s="4" t="s">
        <v>19</v>
      </c>
      <c r="I202" s="10" t="str">
        <f aca="false">"messageBlocks.add(new PayloadBlock("&amp;B202&amp;", "&amp;C202&amp;", "&amp;D202&amp;", "&amp;CHAR(34)&amp;E202&amp;CHAR(34)&amp;", "&amp;CHAR(34)&amp;F202&amp;CHAR(34)&amp;", "&amp;CHAR(34)&amp;G202&amp;CHAR(34)&amp;", "&amp;CHAR(34)&amp;H202&amp;CHAR(34)&amp;"));"</f>
        <v>messageBlocks.add(new PayloadBlock(110, 139, 30, "Interrogated MMSI", "mmsi2", "u", "9 decimal digits"));</v>
      </c>
      <c r="J202" s="4"/>
      <c r="K202" s="4"/>
      <c r="L202" s="4"/>
      <c r="M202" s="4"/>
    </row>
    <row r="203" customFormat="false" ht="15" hidden="false" customHeight="false" outlineLevel="0" collapsed="false">
      <c r="A203" s="4"/>
      <c r="B203" s="1" t="n">
        <f aca="false">B202+D202</f>
        <v>140</v>
      </c>
      <c r="C203" s="1" t="n">
        <f aca="false">B203+D203-1</f>
        <v>145</v>
      </c>
      <c r="D203" s="5" t="n">
        <v>6</v>
      </c>
      <c r="E203" s="4" t="s">
        <v>229</v>
      </c>
      <c r="F203" s="4" t="s">
        <v>237</v>
      </c>
      <c r="G203" s="4" t="s">
        <v>12</v>
      </c>
      <c r="H203" s="4" t="s">
        <v>155</v>
      </c>
      <c r="I203" s="10" t="str">
        <f aca="false">"messageBlocks.add(new PayloadBlock("&amp;B203&amp;", "&amp;C203&amp;", "&amp;D203&amp;", "&amp;CHAR(34)&amp;E203&amp;CHAR(34)&amp;", "&amp;CHAR(34)&amp;F203&amp;CHAR(34)&amp;", "&amp;CHAR(34)&amp;G203&amp;CHAR(34)&amp;", "&amp;CHAR(34)&amp;H203&amp;CHAR(34)&amp;"));"</f>
        <v>messageBlocks.add(new PayloadBlock(140, 145, 6, "First message type", "type2_1", "u", "Unsigned integer"));</v>
      </c>
      <c r="J203" s="4"/>
      <c r="K203" s="4"/>
      <c r="L203" s="4"/>
      <c r="M203" s="4"/>
    </row>
    <row r="204" customFormat="false" ht="15" hidden="false" customHeight="false" outlineLevel="0" collapsed="false">
      <c r="A204" s="4"/>
      <c r="B204" s="1" t="n">
        <f aca="false">B203+D203</f>
        <v>146</v>
      </c>
      <c r="C204" s="1" t="n">
        <f aca="false">B204+D204-1</f>
        <v>157</v>
      </c>
      <c r="D204" s="5" t="n">
        <v>12</v>
      </c>
      <c r="E204" s="4" t="s">
        <v>231</v>
      </c>
      <c r="F204" s="4" t="s">
        <v>238</v>
      </c>
      <c r="G204" s="4" t="s">
        <v>12</v>
      </c>
      <c r="H204" s="4" t="s">
        <v>155</v>
      </c>
      <c r="I204" s="10" t="str">
        <f aca="false">"messageBlocks.add(new PayloadBlock("&amp;B204&amp;", "&amp;C204&amp;", "&amp;D204&amp;", "&amp;CHAR(34)&amp;E204&amp;CHAR(34)&amp;", "&amp;CHAR(34)&amp;F204&amp;CHAR(34)&amp;", "&amp;CHAR(34)&amp;G204&amp;CHAR(34)&amp;", "&amp;CHAR(34)&amp;H204&amp;CHAR(34)&amp;"));"</f>
        <v>messageBlocks.add(new PayloadBlock(146, 157, 12, "First slot offset", "offset2_1", "u", "Unsigned integer"));</v>
      </c>
      <c r="J204" s="4"/>
      <c r="K204" s="4"/>
      <c r="L204" s="4"/>
      <c r="M204" s="4"/>
    </row>
    <row r="205" customFormat="false" ht="15" hidden="false" customHeight="false" outlineLevel="0" collapsed="false">
      <c r="A205" s="4"/>
      <c r="B205" s="1" t="n">
        <f aca="false">B204+D204</f>
        <v>158</v>
      </c>
      <c r="C205" s="1" t="n">
        <f aca="false">B205+D205-1</f>
        <v>159</v>
      </c>
      <c r="D205" s="5" t="n">
        <v>2</v>
      </c>
      <c r="E205" s="4" t="s">
        <v>52</v>
      </c>
      <c r="F205" s="4"/>
      <c r="G205" s="4" t="s">
        <v>53</v>
      </c>
      <c r="H205" s="4" t="s">
        <v>54</v>
      </c>
      <c r="I205" s="10" t="str">
        <f aca="false">"messageBlocks.add(new PayloadBlock("&amp;B205&amp;", "&amp;C205&amp;", "&amp;D205&amp;", "&amp;CHAR(34)&amp;E205&amp;CHAR(34)&amp;", "&amp;CHAR(34)&amp;F205&amp;CHAR(34)&amp;", "&amp;CHAR(34)&amp;G205&amp;CHAR(34)&amp;", "&amp;CHAR(34)&amp;H205&amp;CHAR(34)&amp;"));"</f>
        <v>messageBlocks.add(new PayloadBlock(158, 159, 2, "Spare", "", "x", "Not used"));</v>
      </c>
      <c r="J205" s="4"/>
      <c r="K205" s="4"/>
      <c r="L205" s="4"/>
      <c r="M205" s="4"/>
    </row>
    <row r="206" customFormat="false" ht="15" hidden="false" customHeight="false" outlineLevel="0" collapsed="false">
      <c r="A206" s="4"/>
      <c r="D206" s="5" t="n">
        <f aca="false">SUM(D191:D205)</f>
        <v>160</v>
      </c>
      <c r="E206" s="4"/>
      <c r="F206" s="4"/>
      <c r="G206" s="4"/>
      <c r="H206" s="4"/>
      <c r="I206" s="5"/>
      <c r="J206" s="4"/>
      <c r="K206" s="4"/>
      <c r="L206" s="4"/>
      <c r="M206" s="4"/>
    </row>
    <row r="207" customFormat="false" ht="15" hidden="false" customHeight="false" outlineLevel="0" collapsed="false">
      <c r="A207" s="4"/>
      <c r="E207" s="4"/>
      <c r="F207" s="4"/>
      <c r="G207" s="4"/>
      <c r="H207" s="4"/>
      <c r="I207" s="4"/>
      <c r="J207" s="4"/>
      <c r="K207" s="4"/>
      <c r="L207" s="4"/>
      <c r="M207" s="4"/>
    </row>
    <row r="208" customFormat="false" ht="15" hidden="false" customHeight="false" outlineLevel="0" collapsed="false">
      <c r="A208" s="4" t="s">
        <v>7</v>
      </c>
      <c r="B208" s="1" t="s">
        <v>239</v>
      </c>
      <c r="E208" s="4"/>
      <c r="F208" s="4"/>
      <c r="G208" s="4"/>
      <c r="H208" s="4"/>
      <c r="I208" s="4"/>
      <c r="J208" s="4"/>
      <c r="K208" s="4"/>
      <c r="L208" s="4"/>
      <c r="M208" s="4"/>
    </row>
    <row r="209" customFormat="false" ht="15" hidden="false" customHeight="false" outlineLevel="0" collapsed="false">
      <c r="A209" s="4"/>
      <c r="B209" s="1" t="n">
        <v>0</v>
      </c>
      <c r="C209" s="1" t="n">
        <f aca="false">B209+D209-1</f>
        <v>5</v>
      </c>
      <c r="D209" s="5" t="n">
        <v>6</v>
      </c>
      <c r="E209" s="4" t="s">
        <v>10</v>
      </c>
      <c r="F209" s="4" t="s">
        <v>11</v>
      </c>
      <c r="G209" s="4" t="s">
        <v>12</v>
      </c>
      <c r="H209" s="4" t="s">
        <v>240</v>
      </c>
      <c r="I209" s="5" t="str">
        <f aca="false">"messageBlocks.add(new PayloadBlock("&amp;B209&amp;", "&amp;C209&amp;", "&amp;D209&amp;", "&amp;CHAR(34)&amp;E209&amp;CHAR(34)&amp;", "&amp;CHAR(34)&amp;F209&amp;CHAR(34)&amp;", "&amp;CHAR(34)&amp;G209&amp;CHAR(34)&amp;", "&amp;CHAR(34)&amp;H209&amp;CHAR(34)&amp;"));"</f>
        <v>messageBlocks.add(new PayloadBlock(0, 5, 6, "Message Type", "type", "u", "Constant: 16"));</v>
      </c>
      <c r="J209" s="4"/>
      <c r="K209" s="4"/>
      <c r="L209" s="4"/>
      <c r="M209" s="4"/>
    </row>
    <row r="210" customFormat="false" ht="15" hidden="false" customHeight="false" outlineLevel="0" collapsed="false">
      <c r="A210" s="4"/>
      <c r="B210" s="1" t="n">
        <f aca="false">B209+D209</f>
        <v>6</v>
      </c>
      <c r="C210" s="1" t="n">
        <f aca="false">B210+D210-1</f>
        <v>7</v>
      </c>
      <c r="D210" s="5" t="n">
        <v>2</v>
      </c>
      <c r="E210" s="4" t="s">
        <v>14</v>
      </c>
      <c r="F210" s="4" t="s">
        <v>15</v>
      </c>
      <c r="G210" s="4" t="s">
        <v>12</v>
      </c>
      <c r="H210" s="4" t="s">
        <v>71</v>
      </c>
      <c r="I210" s="5" t="str">
        <f aca="false">"messageBlocks.add(new PayloadBlock("&amp;B210&amp;", "&amp;C210&amp;", "&amp;D210&amp;", "&amp;CHAR(34)&amp;E210&amp;CHAR(34)&amp;", "&amp;CHAR(34)&amp;F210&amp;CHAR(34)&amp;", "&amp;CHAR(34)&amp;G210&amp;CHAR(34)&amp;", "&amp;CHAR(34)&amp;H210&amp;CHAR(34)&amp;"));"</f>
        <v>messageBlocks.add(new PayloadBlock(6, 7, 2, "Repeat Indicator", "repeat", "u", "As in Common Navigation Block"));</v>
      </c>
      <c r="J210" s="4"/>
      <c r="K210" s="4"/>
      <c r="L210" s="4"/>
      <c r="M210" s="4"/>
    </row>
    <row r="211" customFormat="false" ht="15" hidden="false" customHeight="false" outlineLevel="0" collapsed="false">
      <c r="A211" s="4"/>
      <c r="B211" s="1" t="n">
        <f aca="false">B210+D210</f>
        <v>8</v>
      </c>
      <c r="C211" s="1" t="n">
        <f aca="false">B211+D211-1</f>
        <v>37</v>
      </c>
      <c r="D211" s="5" t="n">
        <v>30</v>
      </c>
      <c r="E211" s="4" t="s">
        <v>144</v>
      </c>
      <c r="F211" s="4" t="s">
        <v>18</v>
      </c>
      <c r="G211" s="4" t="s">
        <v>12</v>
      </c>
      <c r="H211" s="4" t="s">
        <v>19</v>
      </c>
      <c r="I211" s="5" t="str">
        <f aca="false">"messageBlocks.add(new PayloadBlock("&amp;B211&amp;", "&amp;C211&amp;", "&amp;D211&amp;", "&amp;CHAR(34)&amp;E211&amp;CHAR(34)&amp;", "&amp;CHAR(34)&amp;F211&amp;CHAR(34)&amp;", "&amp;CHAR(34)&amp;G211&amp;CHAR(34)&amp;", "&amp;CHAR(34)&amp;H211&amp;CHAR(34)&amp;"));"</f>
        <v>messageBlocks.add(new PayloadBlock(8, 37, 30, "Source MMSI", "mmsi", "u", "9 decimal digits"));</v>
      </c>
      <c r="J211" s="4"/>
      <c r="K211" s="4"/>
      <c r="L211" s="4"/>
      <c r="M211" s="4"/>
    </row>
    <row r="212" customFormat="false" ht="15" hidden="false" customHeight="false" outlineLevel="0" collapsed="false">
      <c r="A212" s="4"/>
      <c r="B212" s="1" t="n">
        <f aca="false">B211+D211</f>
        <v>38</v>
      </c>
      <c r="C212" s="1" t="n">
        <f aca="false">B212+D212-1</f>
        <v>39</v>
      </c>
      <c r="D212" s="5" t="n">
        <v>2</v>
      </c>
      <c r="E212" s="4" t="s">
        <v>52</v>
      </c>
      <c r="F212" s="4"/>
      <c r="G212" s="4" t="s">
        <v>53</v>
      </c>
      <c r="H212" s="4" t="s">
        <v>54</v>
      </c>
      <c r="I212" s="5" t="str">
        <f aca="false">"messageBlocks.add(new PayloadBlock("&amp;B212&amp;", "&amp;C212&amp;", "&amp;D212&amp;", "&amp;CHAR(34)&amp;E212&amp;CHAR(34)&amp;", "&amp;CHAR(34)&amp;F212&amp;CHAR(34)&amp;", "&amp;CHAR(34)&amp;G212&amp;CHAR(34)&amp;", "&amp;CHAR(34)&amp;H212&amp;CHAR(34)&amp;"));"</f>
        <v>messageBlocks.add(new PayloadBlock(38, 39, 2, "Spare", "", "x", "Not used"));</v>
      </c>
      <c r="J212" s="4"/>
      <c r="K212" s="4"/>
      <c r="L212" s="4"/>
      <c r="M212" s="4"/>
    </row>
    <row r="213" customFormat="false" ht="15" hidden="false" customHeight="false" outlineLevel="0" collapsed="false">
      <c r="A213" s="4"/>
      <c r="B213" s="1" t="n">
        <f aca="false">B212+D212</f>
        <v>40</v>
      </c>
      <c r="C213" s="1" t="n">
        <f aca="false">B213+D213-1</f>
        <v>69</v>
      </c>
      <c r="D213" s="5" t="n">
        <v>30</v>
      </c>
      <c r="E213" s="4" t="s">
        <v>241</v>
      </c>
      <c r="F213" s="4" t="s">
        <v>167</v>
      </c>
      <c r="G213" s="4" t="s">
        <v>12</v>
      </c>
      <c r="H213" s="4" t="s">
        <v>19</v>
      </c>
      <c r="I213" s="5" t="str">
        <f aca="false">"messageBlocks.add(new PayloadBlock("&amp;B213&amp;", "&amp;C213&amp;", "&amp;D213&amp;", "&amp;CHAR(34)&amp;E213&amp;CHAR(34)&amp;", "&amp;CHAR(34)&amp;F213&amp;CHAR(34)&amp;", "&amp;CHAR(34)&amp;G213&amp;CHAR(34)&amp;", "&amp;CHAR(34)&amp;H213&amp;CHAR(34)&amp;"));"</f>
        <v>messageBlocks.add(new PayloadBlock(40, 69, 30, "Destination A MMSI", "mmsi1", "u", "9 decimal digits"));</v>
      </c>
      <c r="J213" s="4"/>
      <c r="K213" s="4"/>
      <c r="L213" s="4"/>
      <c r="M213" s="4"/>
    </row>
    <row r="214" customFormat="false" ht="15" hidden="false" customHeight="false" outlineLevel="0" collapsed="false">
      <c r="A214" s="4"/>
      <c r="B214" s="1" t="n">
        <f aca="false">B213+D213</f>
        <v>70</v>
      </c>
      <c r="C214" s="1" t="n">
        <f aca="false">B214+D214-1</f>
        <v>81</v>
      </c>
      <c r="D214" s="5" t="n">
        <v>12</v>
      </c>
      <c r="E214" s="4" t="s">
        <v>242</v>
      </c>
      <c r="F214" s="4" t="s">
        <v>243</v>
      </c>
      <c r="G214" s="4" t="s">
        <v>12</v>
      </c>
      <c r="H214" s="4" t="s">
        <v>244</v>
      </c>
      <c r="I214" s="5" t="str">
        <f aca="false">"messageBlocks.add(new PayloadBlock("&amp;B214&amp;", "&amp;C214&amp;", "&amp;D214&amp;", "&amp;CHAR(34)&amp;E214&amp;CHAR(34)&amp;", "&amp;CHAR(34)&amp;F214&amp;CHAR(34)&amp;", "&amp;CHAR(34)&amp;G214&amp;CHAR(34)&amp;", "&amp;CHAR(34)&amp;H214&amp;CHAR(34)&amp;"));"</f>
        <v>messageBlocks.add(new PayloadBlock(70, 81, 12, "Offset A", "offset1", "u", "See [IALA]"));</v>
      </c>
      <c r="J214" s="4"/>
      <c r="K214" s="4"/>
      <c r="L214" s="4"/>
      <c r="M214" s="4"/>
    </row>
    <row r="215" customFormat="false" ht="15" hidden="false" customHeight="false" outlineLevel="0" collapsed="false">
      <c r="A215" s="4"/>
      <c r="B215" s="1" t="n">
        <f aca="false">B214+D214</f>
        <v>82</v>
      </c>
      <c r="C215" s="1" t="n">
        <f aca="false">B215+D215-1</f>
        <v>91</v>
      </c>
      <c r="D215" s="5" t="n">
        <v>10</v>
      </c>
      <c r="E215" s="4" t="s">
        <v>245</v>
      </c>
      <c r="F215" s="4" t="s">
        <v>246</v>
      </c>
      <c r="G215" s="4" t="s">
        <v>12</v>
      </c>
      <c r="H215" s="4" t="s">
        <v>244</v>
      </c>
      <c r="I215" s="5" t="str">
        <f aca="false">"messageBlocks.add(new PayloadBlock("&amp;B215&amp;", "&amp;C215&amp;", "&amp;D215&amp;", "&amp;CHAR(34)&amp;E215&amp;CHAR(34)&amp;", "&amp;CHAR(34)&amp;F215&amp;CHAR(34)&amp;", "&amp;CHAR(34)&amp;G215&amp;CHAR(34)&amp;", "&amp;CHAR(34)&amp;H215&amp;CHAR(34)&amp;"));"</f>
        <v>messageBlocks.add(new PayloadBlock(82, 91, 10, "Increment A", "increment1", "u", "See [IALA]"));</v>
      </c>
      <c r="J215" s="4"/>
      <c r="K215" s="4"/>
      <c r="L215" s="4"/>
      <c r="M215" s="4"/>
    </row>
    <row r="216" customFormat="false" ht="15" hidden="false" customHeight="false" outlineLevel="0" collapsed="false">
      <c r="A216" s="4"/>
      <c r="B216" s="1" t="n">
        <f aca="false">B215+D215</f>
        <v>92</v>
      </c>
      <c r="C216" s="1" t="n">
        <f aca="false">B216+D216-1</f>
        <v>121</v>
      </c>
      <c r="D216" s="5" t="n">
        <v>30</v>
      </c>
      <c r="E216" s="4" t="s">
        <v>247</v>
      </c>
      <c r="F216" s="4" t="s">
        <v>171</v>
      </c>
      <c r="G216" s="4" t="s">
        <v>12</v>
      </c>
      <c r="H216" s="4" t="s">
        <v>19</v>
      </c>
      <c r="I216" s="10" t="str">
        <f aca="false">"messageBlocks.add(new PayloadBlock("&amp;B216&amp;", "&amp;C216&amp;", "&amp;D216&amp;", "&amp;CHAR(34)&amp;E216&amp;CHAR(34)&amp;", "&amp;CHAR(34)&amp;F216&amp;CHAR(34)&amp;", "&amp;CHAR(34)&amp;G216&amp;CHAR(34)&amp;", "&amp;CHAR(34)&amp;H216&amp;CHAR(34)&amp;"));"</f>
        <v>messageBlocks.add(new PayloadBlock(92, 121, 30, "Destination B MMSI", "mmsi2", "u", "9 decimal digits"));</v>
      </c>
      <c r="J216" s="4"/>
      <c r="K216" s="4"/>
      <c r="L216" s="4"/>
      <c r="M216" s="4"/>
    </row>
    <row r="217" customFormat="false" ht="15" hidden="false" customHeight="false" outlineLevel="0" collapsed="false">
      <c r="A217" s="4"/>
      <c r="B217" s="1" t="n">
        <f aca="false">B216+D216</f>
        <v>122</v>
      </c>
      <c r="C217" s="1" t="n">
        <f aca="false">B217+D217-1</f>
        <v>133</v>
      </c>
      <c r="D217" s="5" t="n">
        <v>12</v>
      </c>
      <c r="E217" s="4" t="s">
        <v>248</v>
      </c>
      <c r="F217" s="4" t="s">
        <v>249</v>
      </c>
      <c r="G217" s="4" t="s">
        <v>12</v>
      </c>
      <c r="H217" s="4" t="s">
        <v>244</v>
      </c>
      <c r="I217" s="10" t="str">
        <f aca="false">"messageBlocks.add(new PayloadBlock("&amp;B217&amp;", "&amp;C217&amp;", "&amp;D217&amp;", "&amp;CHAR(34)&amp;E217&amp;CHAR(34)&amp;", "&amp;CHAR(34)&amp;F217&amp;CHAR(34)&amp;", "&amp;CHAR(34)&amp;G217&amp;CHAR(34)&amp;", "&amp;CHAR(34)&amp;H217&amp;CHAR(34)&amp;"));"</f>
        <v>messageBlocks.add(new PayloadBlock(122, 133, 12, "Offset B", "offset2", "u", "See [IALA]"));</v>
      </c>
      <c r="J217" s="4"/>
      <c r="K217" s="4"/>
      <c r="L217" s="4"/>
      <c r="M217" s="4"/>
    </row>
    <row r="218" customFormat="false" ht="15" hidden="false" customHeight="false" outlineLevel="0" collapsed="false">
      <c r="A218" s="4"/>
      <c r="B218" s="1" t="n">
        <f aca="false">B217+D217</f>
        <v>134</v>
      </c>
      <c r="C218" s="1" t="n">
        <f aca="false">B218+D218-1</f>
        <v>143</v>
      </c>
      <c r="D218" s="5" t="n">
        <v>10</v>
      </c>
      <c r="E218" s="4" t="s">
        <v>250</v>
      </c>
      <c r="F218" s="4" t="s">
        <v>251</v>
      </c>
      <c r="G218" s="4" t="s">
        <v>12</v>
      </c>
      <c r="H218" s="4" t="s">
        <v>244</v>
      </c>
      <c r="I218" s="10" t="str">
        <f aca="false">"messageBlocks.add(new PayloadBlock("&amp;B218&amp;", "&amp;C218&amp;", "&amp;D218&amp;", "&amp;CHAR(34)&amp;E218&amp;CHAR(34)&amp;", "&amp;CHAR(34)&amp;F218&amp;CHAR(34)&amp;", "&amp;CHAR(34)&amp;G218&amp;CHAR(34)&amp;", "&amp;CHAR(34)&amp;H218&amp;CHAR(34)&amp;"));"</f>
        <v>messageBlocks.add(new PayloadBlock(134, 143, 10, "Increment B", "increment2", "u", "See [IALA]"));</v>
      </c>
      <c r="J218" s="4"/>
      <c r="K218" s="4"/>
      <c r="L218" s="4"/>
      <c r="M218" s="4"/>
    </row>
    <row r="219" customFormat="false" ht="15" hidden="false" customHeight="false" outlineLevel="0" collapsed="false">
      <c r="A219" s="4"/>
      <c r="D219" s="5" t="n">
        <v>4</v>
      </c>
      <c r="E219" s="4" t="s">
        <v>52</v>
      </c>
      <c r="F219" s="4"/>
      <c r="G219" s="4" t="s">
        <v>53</v>
      </c>
      <c r="H219" s="4" t="s">
        <v>252</v>
      </c>
      <c r="I219" s="5"/>
      <c r="J219" s="4"/>
      <c r="K219" s="4"/>
      <c r="L219" s="4"/>
      <c r="M219" s="4"/>
    </row>
    <row r="220" customFormat="false" ht="15" hidden="false" customHeight="false" outlineLevel="0" collapsed="false">
      <c r="A220" s="4"/>
      <c r="D220" s="5" t="s">
        <v>253</v>
      </c>
      <c r="E220" s="4"/>
      <c r="F220" s="4"/>
      <c r="G220" s="4"/>
      <c r="H220" s="4"/>
      <c r="I220" s="5"/>
      <c r="J220" s="4"/>
      <c r="K220" s="4"/>
      <c r="L220" s="4"/>
      <c r="M220" s="4"/>
    </row>
    <row r="221" customFormat="false" ht="15" hidden="false" customHeight="false" outlineLevel="0" collapsed="false">
      <c r="A221" s="4"/>
      <c r="E221" s="4"/>
      <c r="F221" s="4"/>
      <c r="G221" s="4"/>
      <c r="H221" s="4"/>
      <c r="I221" s="4"/>
      <c r="J221" s="4"/>
      <c r="K221" s="4"/>
      <c r="L221" s="4"/>
      <c r="M221" s="4"/>
    </row>
    <row r="222" customFormat="false" ht="15" hidden="false" customHeight="false" outlineLevel="0" collapsed="false">
      <c r="A222" s="4" t="s">
        <v>7</v>
      </c>
      <c r="B222" s="1" t="s">
        <v>254</v>
      </c>
      <c r="E222" s="4"/>
      <c r="F222" s="4"/>
      <c r="G222" s="4"/>
      <c r="H222" s="4"/>
      <c r="I222" s="4"/>
      <c r="J222" s="4"/>
      <c r="K222" s="4"/>
      <c r="L222" s="4"/>
      <c r="M222" s="4"/>
    </row>
    <row r="223" customFormat="false" ht="15" hidden="false" customHeight="false" outlineLevel="0" collapsed="false">
      <c r="A223" s="4"/>
      <c r="B223" s="1" t="n">
        <v>0</v>
      </c>
      <c r="C223" s="1" t="n">
        <f aca="false">B223+D223-1</f>
        <v>5</v>
      </c>
      <c r="D223" s="5" t="n">
        <v>6</v>
      </c>
      <c r="E223" s="4" t="s">
        <v>10</v>
      </c>
      <c r="F223" s="4" t="s">
        <v>11</v>
      </c>
      <c r="G223" s="4" t="s">
        <v>12</v>
      </c>
      <c r="H223" s="4" t="s">
        <v>255</v>
      </c>
      <c r="I223" s="5" t="str">
        <f aca="false">"messageBlocks.add(new PayloadBlock("&amp;B223&amp;", "&amp;C223&amp;", "&amp;D223&amp;", "&amp;CHAR(34)&amp;E223&amp;CHAR(34)&amp;", "&amp;CHAR(34)&amp;F223&amp;CHAR(34)&amp;", "&amp;CHAR(34)&amp;G223&amp;CHAR(34)&amp;", "&amp;CHAR(34)&amp;H223&amp;CHAR(34)&amp;"));"</f>
        <v>messageBlocks.add(new PayloadBlock(0, 5, 6, "Message Type", "type", "u", "Constant: 17"));</v>
      </c>
      <c r="J223" s="4"/>
      <c r="K223" s="4"/>
      <c r="L223" s="4"/>
      <c r="M223" s="4"/>
    </row>
    <row r="224" customFormat="false" ht="15" hidden="false" customHeight="false" outlineLevel="0" collapsed="false">
      <c r="A224" s="4"/>
      <c r="B224" s="1" t="n">
        <f aca="false">B223+D223</f>
        <v>6</v>
      </c>
      <c r="C224" s="1" t="n">
        <f aca="false">B224+D224-1</f>
        <v>7</v>
      </c>
      <c r="D224" s="5" t="n">
        <v>2</v>
      </c>
      <c r="E224" s="4" t="s">
        <v>14</v>
      </c>
      <c r="F224" s="4" t="s">
        <v>15</v>
      </c>
      <c r="G224" s="4" t="s">
        <v>12</v>
      </c>
      <c r="H224" s="4" t="s">
        <v>71</v>
      </c>
      <c r="I224" s="5" t="str">
        <f aca="false">"messageBlocks.add(new PayloadBlock("&amp;B224&amp;", "&amp;C224&amp;", "&amp;D224&amp;", "&amp;CHAR(34)&amp;E224&amp;CHAR(34)&amp;", "&amp;CHAR(34)&amp;F224&amp;CHAR(34)&amp;", "&amp;CHAR(34)&amp;G224&amp;CHAR(34)&amp;", "&amp;CHAR(34)&amp;H224&amp;CHAR(34)&amp;"));"</f>
        <v>messageBlocks.add(new PayloadBlock(6, 7, 2, "Repeat Indicator", "repeat", "u", "As in Common Navigation Block"));</v>
      </c>
      <c r="J224" s="4"/>
      <c r="K224" s="4"/>
      <c r="L224" s="4"/>
      <c r="M224" s="4"/>
    </row>
    <row r="225" customFormat="false" ht="15" hidden="false" customHeight="false" outlineLevel="0" collapsed="false">
      <c r="A225" s="4"/>
      <c r="B225" s="1" t="n">
        <f aca="false">B224+D224</f>
        <v>8</v>
      </c>
      <c r="C225" s="1" t="n">
        <f aca="false">B225+D225-1</f>
        <v>37</v>
      </c>
      <c r="D225" s="5" t="n">
        <v>30</v>
      </c>
      <c r="E225" s="4" t="s">
        <v>144</v>
      </c>
      <c r="F225" s="4" t="s">
        <v>18</v>
      </c>
      <c r="G225" s="4" t="s">
        <v>12</v>
      </c>
      <c r="H225" s="4" t="s">
        <v>19</v>
      </c>
      <c r="I225" s="5" t="str">
        <f aca="false">"messageBlocks.add(new PayloadBlock("&amp;B225&amp;", "&amp;C225&amp;", "&amp;D225&amp;", "&amp;CHAR(34)&amp;E225&amp;CHAR(34)&amp;", "&amp;CHAR(34)&amp;F225&amp;CHAR(34)&amp;", "&amp;CHAR(34)&amp;G225&amp;CHAR(34)&amp;", "&amp;CHAR(34)&amp;H225&amp;CHAR(34)&amp;"));"</f>
        <v>messageBlocks.add(new PayloadBlock(8, 37, 30, "Source MMSI", "mmsi", "u", "9 decimal digits"));</v>
      </c>
      <c r="J225" s="4"/>
      <c r="K225" s="4"/>
      <c r="L225" s="4"/>
      <c r="M225" s="4"/>
    </row>
    <row r="226" customFormat="false" ht="15" hidden="false" customHeight="false" outlineLevel="0" collapsed="false">
      <c r="A226" s="4"/>
      <c r="B226" s="1" t="n">
        <f aca="false">B225+D225</f>
        <v>38</v>
      </c>
      <c r="C226" s="1" t="n">
        <f aca="false">B226+D226-1</f>
        <v>39</v>
      </c>
      <c r="D226" s="5" t="n">
        <v>2</v>
      </c>
      <c r="E226" s="4" t="s">
        <v>52</v>
      </c>
      <c r="F226" s="4"/>
      <c r="G226" s="4" t="s">
        <v>53</v>
      </c>
      <c r="H226" s="4" t="s">
        <v>54</v>
      </c>
      <c r="I226" s="5" t="str">
        <f aca="false">"messageBlocks.add(new PayloadBlock("&amp;B226&amp;", "&amp;C226&amp;", "&amp;D226&amp;", "&amp;CHAR(34)&amp;E226&amp;CHAR(34)&amp;", "&amp;CHAR(34)&amp;F226&amp;CHAR(34)&amp;", "&amp;CHAR(34)&amp;G226&amp;CHAR(34)&amp;", "&amp;CHAR(34)&amp;H226&amp;CHAR(34)&amp;"));"</f>
        <v>messageBlocks.add(new PayloadBlock(38, 39, 2, "Spare", "", "x", "Not used"));</v>
      </c>
      <c r="J226" s="4"/>
      <c r="K226" s="4"/>
      <c r="L226" s="4"/>
      <c r="M226" s="4"/>
    </row>
    <row r="227" customFormat="false" ht="15" hidden="false" customHeight="false" outlineLevel="0" collapsed="false">
      <c r="A227" s="4"/>
      <c r="B227" s="1" t="n">
        <f aca="false">B226+D226</f>
        <v>40</v>
      </c>
      <c r="C227" s="1" t="n">
        <f aca="false">B227+D227-1</f>
        <v>57</v>
      </c>
      <c r="D227" s="5" t="n">
        <v>18</v>
      </c>
      <c r="E227" s="4" t="s">
        <v>34</v>
      </c>
      <c r="F227" s="4" t="s">
        <v>35</v>
      </c>
      <c r="G227" s="4" t="s">
        <v>256</v>
      </c>
      <c r="H227" s="4" t="s">
        <v>257</v>
      </c>
      <c r="I227" s="5" t="str">
        <f aca="false">"messageBlocks.add(new PayloadBlock("&amp;B227&amp;", "&amp;C227&amp;", "&amp;D227&amp;", "&amp;CHAR(34)&amp;E227&amp;CHAR(34)&amp;", "&amp;CHAR(34)&amp;F227&amp;CHAR(34)&amp;", "&amp;CHAR(34)&amp;G227&amp;CHAR(34)&amp;", "&amp;CHAR(34)&amp;H227&amp;CHAR(34)&amp;"));"</f>
        <v>messageBlocks.add(new PayloadBlock(40, 57, 18, "Longitude", "lon", "I1", "Signed: minutes/10"));</v>
      </c>
      <c r="J227" s="4"/>
      <c r="K227" s="4"/>
      <c r="L227" s="4"/>
      <c r="M227" s="4"/>
    </row>
    <row r="228" customFormat="false" ht="15" hidden="false" customHeight="false" outlineLevel="0" collapsed="false">
      <c r="A228" s="4"/>
      <c r="B228" s="1" t="n">
        <f aca="false">B227+D227</f>
        <v>58</v>
      </c>
      <c r="C228" s="1" t="n">
        <f aca="false">B228+D228-1</f>
        <v>74</v>
      </c>
      <c r="D228" s="5" t="n">
        <v>17</v>
      </c>
      <c r="E228" s="4" t="s">
        <v>38</v>
      </c>
      <c r="F228" s="4" t="s">
        <v>39</v>
      </c>
      <c r="G228" s="4" t="s">
        <v>256</v>
      </c>
      <c r="H228" s="4" t="s">
        <v>257</v>
      </c>
      <c r="I228" s="5" t="str">
        <f aca="false">"messageBlocks.add(new PayloadBlock("&amp;B228&amp;", "&amp;C228&amp;", "&amp;D228&amp;", "&amp;CHAR(34)&amp;E228&amp;CHAR(34)&amp;", "&amp;CHAR(34)&amp;F228&amp;CHAR(34)&amp;", "&amp;CHAR(34)&amp;G228&amp;CHAR(34)&amp;", "&amp;CHAR(34)&amp;H228&amp;CHAR(34)&amp;"));"</f>
        <v>messageBlocks.add(new PayloadBlock(58, 74, 17, "Latitude", "lat", "I1", "Signed: minutes/10"));</v>
      </c>
      <c r="J228" s="4"/>
      <c r="K228" s="4"/>
      <c r="L228" s="4"/>
      <c r="M228" s="4"/>
    </row>
    <row r="229" customFormat="false" ht="15" hidden="false" customHeight="false" outlineLevel="0" collapsed="false">
      <c r="A229" s="4"/>
      <c r="B229" s="1" t="n">
        <f aca="false">B228+D228</f>
        <v>75</v>
      </c>
      <c r="C229" s="1" t="n">
        <f aca="false">B229+D229-1</f>
        <v>79</v>
      </c>
      <c r="D229" s="5" t="n">
        <v>5</v>
      </c>
      <c r="E229" s="4" t="s">
        <v>52</v>
      </c>
      <c r="F229" s="4"/>
      <c r="G229" s="4" t="s">
        <v>53</v>
      </c>
      <c r="H229" s="4" t="s">
        <v>258</v>
      </c>
      <c r="I229" s="5" t="str">
        <f aca="false">"messageBlocks.add(new PayloadBlock("&amp;B229&amp;", "&amp;C229&amp;", "&amp;D229&amp;", "&amp;CHAR(34)&amp;E229&amp;CHAR(34)&amp;", "&amp;CHAR(34)&amp;F229&amp;CHAR(34)&amp;", "&amp;CHAR(34)&amp;G229&amp;CHAR(34)&amp;", "&amp;CHAR(34)&amp;H229&amp;CHAR(34)&amp;"));"</f>
        <v>messageBlocks.add(new PayloadBlock(75, 79, 5, "Spare", "", "x", "Not used - reserved"));</v>
      </c>
      <c r="J229" s="4"/>
      <c r="K229" s="4"/>
      <c r="L229" s="4"/>
      <c r="M229" s="4"/>
    </row>
    <row r="230" customFormat="false" ht="15" hidden="false" customHeight="false" outlineLevel="0" collapsed="false">
      <c r="A230" s="4"/>
      <c r="B230" s="1" t="n">
        <f aca="false">B229+D229</f>
        <v>80</v>
      </c>
      <c r="C230" s="1" t="s">
        <v>158</v>
      </c>
      <c r="D230" s="5" t="n">
        <v>736</v>
      </c>
      <c r="E230" s="4" t="s">
        <v>259</v>
      </c>
      <c r="F230" s="4" t="s">
        <v>160</v>
      </c>
      <c r="G230" s="4" t="s">
        <v>161</v>
      </c>
      <c r="H230" s="4" t="s">
        <v>260</v>
      </c>
      <c r="I230" s="5" t="str">
        <f aca="false">"messageBlocks.add(new PayloadBlock("&amp;B230&amp;", "&amp;C230&amp;", "&amp;D230&amp;", "&amp;CHAR(34)&amp;E230&amp;CHAR(34)&amp;", "&amp;CHAR(34)&amp;F230&amp;CHAR(34)&amp;", "&amp;CHAR(34)&amp;G230&amp;CHAR(34)&amp;", "&amp;CHAR(34)&amp;H230&amp;CHAR(34)&amp;"));"</f>
        <v>messageBlocks.add(new PayloadBlock(80, -1, 736, "Payload", "data", "d", "DGNSS correction data"));</v>
      </c>
      <c r="J230" s="4"/>
      <c r="K230" s="4"/>
      <c r="L230" s="4"/>
      <c r="M230" s="4"/>
    </row>
    <row r="231" customFormat="false" ht="15" hidden="false" customHeight="false" outlineLevel="0" collapsed="false">
      <c r="A231" s="4"/>
      <c r="D231" s="5" t="n">
        <f aca="false">SUM(D223:D230)</f>
        <v>816</v>
      </c>
      <c r="E231" s="4"/>
      <c r="F231" s="4"/>
      <c r="G231" s="4"/>
      <c r="H231" s="4"/>
      <c r="I231" s="5"/>
      <c r="J231" s="4"/>
      <c r="K231" s="4"/>
      <c r="L231" s="4"/>
      <c r="M231" s="4"/>
    </row>
    <row r="232" customFormat="false" ht="15" hidden="false" customHeight="false" outlineLevel="0" collapsed="false">
      <c r="A232" s="4"/>
      <c r="E232" s="4"/>
      <c r="F232" s="4"/>
      <c r="G232" s="4"/>
      <c r="H232" s="4"/>
      <c r="I232" s="4"/>
      <c r="J232" s="4"/>
      <c r="K232" s="4"/>
      <c r="L232" s="4"/>
      <c r="M232" s="4"/>
    </row>
    <row r="233" customFormat="false" ht="15" hidden="false" customHeight="false" outlineLevel="0" collapsed="false">
      <c r="A233" s="6" t="s">
        <v>7</v>
      </c>
      <c r="B233" s="7" t="s">
        <v>261</v>
      </c>
      <c r="C233" s="1" t="s">
        <v>262</v>
      </c>
      <c r="E233" s="4"/>
      <c r="F233" s="4"/>
      <c r="G233" s="4"/>
      <c r="H233" s="4"/>
      <c r="I233" s="4"/>
      <c r="J233" s="4"/>
      <c r="K233" s="4"/>
      <c r="L233" s="4"/>
      <c r="M233" s="4"/>
    </row>
    <row r="234" customFormat="false" ht="15" hidden="false" customHeight="false" outlineLevel="0" collapsed="false">
      <c r="A234" s="4"/>
      <c r="B234" s="1" t="n">
        <v>0</v>
      </c>
      <c r="C234" s="1" t="n">
        <f aca="false">B234+D234-1</f>
        <v>5</v>
      </c>
      <c r="D234" s="5" t="n">
        <v>6</v>
      </c>
      <c r="E234" s="4" t="s">
        <v>10</v>
      </c>
      <c r="F234" s="4" t="s">
        <v>11</v>
      </c>
      <c r="G234" s="4" t="s">
        <v>12</v>
      </c>
      <c r="H234" s="4" t="s">
        <v>263</v>
      </c>
      <c r="I234" s="5" t="str">
        <f aca="false">"messageBlocks.add(new PayloadBlock("&amp;B234&amp;", "&amp;C234&amp;", "&amp;D234&amp;", "&amp;CHAR(34)&amp;E234&amp;CHAR(34)&amp;", "&amp;CHAR(34)&amp;F234&amp;CHAR(34)&amp;", "&amp;CHAR(34)&amp;G234&amp;CHAR(34)&amp;", "&amp;CHAR(34)&amp;H234&amp;CHAR(34)&amp;"));"</f>
        <v>messageBlocks.add(new PayloadBlock(0, 5, 6, "Message Type", "type", "u", "Constant: 18"));</v>
      </c>
      <c r="J234" s="4"/>
      <c r="K234" s="4"/>
      <c r="L234" s="4"/>
      <c r="M234" s="4"/>
    </row>
    <row r="235" customFormat="false" ht="15" hidden="false" customHeight="false" outlineLevel="0" collapsed="false">
      <c r="A235" s="4"/>
      <c r="B235" s="1" t="n">
        <f aca="false">B234+D234</f>
        <v>6</v>
      </c>
      <c r="C235" s="1" t="n">
        <f aca="false">B235+D235-1</f>
        <v>7</v>
      </c>
      <c r="D235" s="5" t="n">
        <v>2</v>
      </c>
      <c r="E235" s="4" t="s">
        <v>14</v>
      </c>
      <c r="F235" s="4" t="s">
        <v>15</v>
      </c>
      <c r="G235" s="4" t="s">
        <v>12</v>
      </c>
      <c r="H235" s="4" t="s">
        <v>71</v>
      </c>
      <c r="I235" s="5" t="str">
        <f aca="false">"messageBlocks.add(new PayloadBlock("&amp;B235&amp;", "&amp;C235&amp;", "&amp;D235&amp;", "&amp;CHAR(34)&amp;E235&amp;CHAR(34)&amp;", "&amp;CHAR(34)&amp;F235&amp;CHAR(34)&amp;", "&amp;CHAR(34)&amp;G235&amp;CHAR(34)&amp;", "&amp;CHAR(34)&amp;H235&amp;CHAR(34)&amp;"));"</f>
        <v>messageBlocks.add(new PayloadBlock(6, 7, 2, "Repeat Indicator", "repeat", "u", "As in Common Navigation Block"));</v>
      </c>
      <c r="J235" s="4"/>
      <c r="K235" s="4"/>
      <c r="L235" s="4"/>
      <c r="M235" s="4"/>
    </row>
    <row r="236" customFormat="false" ht="15" hidden="false" customHeight="false" outlineLevel="0" collapsed="false">
      <c r="A236" s="4"/>
      <c r="B236" s="1" t="n">
        <f aca="false">B235+D235</f>
        <v>8</v>
      </c>
      <c r="C236" s="1" t="n">
        <f aca="false">B236+D236-1</f>
        <v>37</v>
      </c>
      <c r="D236" s="5" t="n">
        <v>30</v>
      </c>
      <c r="E236" s="4" t="s">
        <v>17</v>
      </c>
      <c r="F236" s="4" t="s">
        <v>18</v>
      </c>
      <c r="G236" s="4" t="s">
        <v>12</v>
      </c>
      <c r="H236" s="4" t="s">
        <v>19</v>
      </c>
      <c r="I236" s="5" t="str">
        <f aca="false">"messageBlocks.add(new PayloadBlock("&amp;B236&amp;", "&amp;C236&amp;", "&amp;D236&amp;", "&amp;CHAR(34)&amp;E236&amp;CHAR(34)&amp;", "&amp;CHAR(34)&amp;F236&amp;CHAR(34)&amp;", "&amp;CHAR(34)&amp;G236&amp;CHAR(34)&amp;", "&amp;CHAR(34)&amp;H236&amp;CHAR(34)&amp;"));"</f>
        <v>messageBlocks.add(new PayloadBlock(8, 37, 30, "MMSI", "mmsi", "u", "9 decimal digits"));</v>
      </c>
      <c r="J236" s="4"/>
      <c r="K236" s="4"/>
      <c r="L236" s="4"/>
      <c r="M236" s="4"/>
    </row>
    <row r="237" customFormat="false" ht="15" hidden="false" customHeight="false" outlineLevel="0" collapsed="false">
      <c r="A237" s="4"/>
      <c r="B237" s="1" t="n">
        <f aca="false">B236+D236</f>
        <v>38</v>
      </c>
      <c r="C237" s="1" t="n">
        <f aca="false">B237+D237-1</f>
        <v>45</v>
      </c>
      <c r="D237" s="5" t="n">
        <v>8</v>
      </c>
      <c r="E237" s="4" t="s">
        <v>264</v>
      </c>
      <c r="F237" s="4" t="s">
        <v>265</v>
      </c>
      <c r="G237" s="4" t="s">
        <v>53</v>
      </c>
      <c r="H237" s="4" t="s">
        <v>54</v>
      </c>
      <c r="I237" s="5" t="str">
        <f aca="false">"messageBlocks.add(new PayloadBlock("&amp;B237&amp;", "&amp;C237&amp;", "&amp;D237&amp;", "&amp;CHAR(34)&amp;E237&amp;CHAR(34)&amp;", "&amp;CHAR(34)&amp;F237&amp;CHAR(34)&amp;", "&amp;CHAR(34)&amp;G237&amp;CHAR(34)&amp;", "&amp;CHAR(34)&amp;H237&amp;CHAR(34)&amp;"));"</f>
        <v>messageBlocks.add(new PayloadBlock(38, 45, 8, "Regional Reserved", "reserved", "x", "Not used"));</v>
      </c>
      <c r="J237" s="4"/>
      <c r="K237" s="4"/>
      <c r="L237" s="4"/>
      <c r="M237" s="4"/>
    </row>
    <row r="238" customFormat="false" ht="15" hidden="false" customHeight="false" outlineLevel="0" collapsed="false">
      <c r="A238" s="4"/>
      <c r="B238" s="1" t="n">
        <f aca="false">B237+D237</f>
        <v>46</v>
      </c>
      <c r="C238" s="1" t="n">
        <f aca="false">B238+D238-1</f>
        <v>55</v>
      </c>
      <c r="D238" s="5" t="n">
        <v>10</v>
      </c>
      <c r="E238" s="4" t="s">
        <v>266</v>
      </c>
      <c r="F238" s="4" t="s">
        <v>29</v>
      </c>
      <c r="G238" s="4" t="s">
        <v>30</v>
      </c>
      <c r="H238" s="4" t="s">
        <v>267</v>
      </c>
      <c r="I238" s="5" t="str">
        <f aca="false">"messageBlocks.add(new PayloadBlock("&amp;B238&amp;", "&amp;C238&amp;", "&amp;D238&amp;", "&amp;CHAR(34)&amp;E238&amp;CHAR(34)&amp;", "&amp;CHAR(34)&amp;F238&amp;CHAR(34)&amp;", "&amp;CHAR(34)&amp;G238&amp;CHAR(34)&amp;", "&amp;CHAR(34)&amp;H238&amp;CHAR(34)&amp;"));"</f>
        <v>messageBlocks.add(new PayloadBlock(46, 55, 10, "Speed Over Ground", "speed", "U1", "As in common navigation block"));</v>
      </c>
      <c r="J238" s="4"/>
      <c r="K238" s="4"/>
      <c r="L238" s="4"/>
      <c r="M238" s="4"/>
    </row>
    <row r="239" customFormat="false" ht="15" hidden="false" customHeight="false" outlineLevel="0" collapsed="false">
      <c r="A239" s="4"/>
      <c r="B239" s="1" t="n">
        <f aca="false">B238+D238</f>
        <v>56</v>
      </c>
      <c r="C239" s="1" t="n">
        <f aca="false">B239+D239-1</f>
        <v>56</v>
      </c>
      <c r="D239" s="5" t="n">
        <v>1</v>
      </c>
      <c r="E239" s="4" t="s">
        <v>31</v>
      </c>
      <c r="F239" s="4" t="s">
        <v>32</v>
      </c>
      <c r="G239" s="4" t="s">
        <v>33</v>
      </c>
      <c r="H239" s="4" t="s">
        <v>27</v>
      </c>
      <c r="I239" s="5" t="str">
        <f aca="false">"messageBlocks.add(new PayloadBlock("&amp;B239&amp;", "&amp;C239&amp;", "&amp;D239&amp;", "&amp;CHAR(34)&amp;E239&amp;CHAR(34)&amp;", "&amp;CHAR(34)&amp;F239&amp;CHAR(34)&amp;", "&amp;CHAR(34)&amp;G239&amp;CHAR(34)&amp;", "&amp;CHAR(34)&amp;H239&amp;CHAR(34)&amp;"));"</f>
        <v>messageBlocks.add(new PayloadBlock(56, 56, 1, "Position Accuracy", "accuracy", "b", "See below"));</v>
      </c>
      <c r="J239" s="4"/>
      <c r="K239" s="4"/>
      <c r="L239" s="4"/>
      <c r="M239" s="4"/>
    </row>
    <row r="240" customFormat="false" ht="15" hidden="false" customHeight="false" outlineLevel="0" collapsed="false">
      <c r="A240" s="4"/>
      <c r="B240" s="1" t="n">
        <f aca="false">B239+D239</f>
        <v>57</v>
      </c>
      <c r="C240" s="1" t="n">
        <f aca="false">B240+D240-1</f>
        <v>84</v>
      </c>
      <c r="D240" s="5" t="n">
        <v>28</v>
      </c>
      <c r="E240" s="4" t="s">
        <v>34</v>
      </c>
      <c r="F240" s="4" t="s">
        <v>35</v>
      </c>
      <c r="G240" s="4" t="s">
        <v>36</v>
      </c>
      <c r="H240" s="4" t="s">
        <v>194</v>
      </c>
      <c r="I240" s="5" t="str">
        <f aca="false">"messageBlocks.add(new PayloadBlock("&amp;B240&amp;", "&amp;C240&amp;", "&amp;D240&amp;", "&amp;CHAR(34)&amp;E240&amp;CHAR(34)&amp;", "&amp;CHAR(34)&amp;F240&amp;CHAR(34)&amp;", "&amp;CHAR(34)&amp;G240&amp;CHAR(34)&amp;", "&amp;CHAR(34)&amp;H240&amp;CHAR(34)&amp;"));"</f>
        <v>messageBlocks.add(new PayloadBlock(57, 84, 28, "Longitude", "lon", "I4", "Minutes/10000 (as in CNB)"));</v>
      </c>
      <c r="J240" s="4"/>
      <c r="K240" s="4"/>
      <c r="L240" s="4"/>
      <c r="M240" s="4"/>
    </row>
    <row r="241" customFormat="false" ht="15" hidden="false" customHeight="false" outlineLevel="0" collapsed="false">
      <c r="A241" s="4"/>
      <c r="B241" s="1" t="n">
        <f aca="false">B240+D240</f>
        <v>85</v>
      </c>
      <c r="C241" s="1" t="n">
        <f aca="false">B241+D241-1</f>
        <v>111</v>
      </c>
      <c r="D241" s="5" t="n">
        <v>27</v>
      </c>
      <c r="E241" s="4" t="s">
        <v>38</v>
      </c>
      <c r="F241" s="4" t="s">
        <v>39</v>
      </c>
      <c r="G241" s="4" t="s">
        <v>36</v>
      </c>
      <c r="H241" s="4" t="s">
        <v>194</v>
      </c>
      <c r="I241" s="5" t="str">
        <f aca="false">"messageBlocks.add(new PayloadBlock("&amp;B241&amp;", "&amp;C241&amp;", "&amp;D241&amp;", "&amp;CHAR(34)&amp;E241&amp;CHAR(34)&amp;", "&amp;CHAR(34)&amp;F241&amp;CHAR(34)&amp;", "&amp;CHAR(34)&amp;G241&amp;CHAR(34)&amp;", "&amp;CHAR(34)&amp;H241&amp;CHAR(34)&amp;"));"</f>
        <v>messageBlocks.add(new PayloadBlock(85, 111, 27, "Latitude", "lat", "I4", "Minutes/10000 (as in CNB)"));</v>
      </c>
      <c r="J241" s="4"/>
      <c r="K241" s="4"/>
      <c r="L241" s="4"/>
      <c r="M241" s="4"/>
    </row>
    <row r="242" customFormat="false" ht="15" hidden="false" customHeight="false" outlineLevel="0" collapsed="false">
      <c r="A242" s="4"/>
      <c r="B242" s="1" t="n">
        <f aca="false">B241+D241</f>
        <v>112</v>
      </c>
      <c r="C242" s="1" t="n">
        <f aca="false">B242+D242-1</f>
        <v>123</v>
      </c>
      <c r="D242" s="5" t="n">
        <v>12</v>
      </c>
      <c r="E242" s="4" t="s">
        <v>195</v>
      </c>
      <c r="F242" s="4" t="s">
        <v>41</v>
      </c>
      <c r="G242" s="4" t="s">
        <v>30</v>
      </c>
      <c r="H242" s="4" t="s">
        <v>268</v>
      </c>
      <c r="I242" s="5" t="str">
        <f aca="false">"messageBlocks.add(new PayloadBlock("&amp;B242&amp;", "&amp;C242&amp;", "&amp;D242&amp;", "&amp;CHAR(34)&amp;E242&amp;CHAR(34)&amp;", "&amp;CHAR(34)&amp;F242&amp;CHAR(34)&amp;", "&amp;CHAR(34)&amp;G242&amp;CHAR(34)&amp;", "&amp;CHAR(34)&amp;H242&amp;CHAR(34)&amp;"));"</f>
        <v>messageBlocks.add(new PayloadBlock(112, 123, 12, "Course Over Ground", "course", "U1", "0.1 degrees from true north"));</v>
      </c>
      <c r="J242" s="4"/>
      <c r="K242" s="4"/>
      <c r="L242" s="4"/>
      <c r="M242" s="4"/>
    </row>
    <row r="243" customFormat="false" ht="15" hidden="false" customHeight="false" outlineLevel="0" collapsed="false">
      <c r="A243" s="4"/>
      <c r="B243" s="1" t="n">
        <f aca="false">B242+D242</f>
        <v>124</v>
      </c>
      <c r="C243" s="1" t="n">
        <f aca="false">B243+D243-1</f>
        <v>132</v>
      </c>
      <c r="D243" s="5" t="n">
        <v>9</v>
      </c>
      <c r="E243" s="4" t="s">
        <v>269</v>
      </c>
      <c r="F243" s="4" t="s">
        <v>44</v>
      </c>
      <c r="G243" s="4" t="s">
        <v>12</v>
      </c>
      <c r="H243" s="4" t="s">
        <v>270</v>
      </c>
      <c r="I243" s="5" t="str">
        <f aca="false">"messageBlocks.add(new PayloadBlock("&amp;B243&amp;", "&amp;C243&amp;", "&amp;D243&amp;", "&amp;CHAR(34)&amp;E243&amp;CHAR(34)&amp;", "&amp;CHAR(34)&amp;F243&amp;CHAR(34)&amp;", "&amp;CHAR(34)&amp;G243&amp;CHAR(34)&amp;", "&amp;CHAR(34)&amp;H243&amp;CHAR(34)&amp;"));"</f>
        <v>messageBlocks.add(new PayloadBlock(124, 132, 9, "True Heading", "heading", "u", "0 to 359 degrees, 511 = N/A"));</v>
      </c>
      <c r="J243" s="4"/>
      <c r="K243" s="4"/>
      <c r="L243" s="4"/>
      <c r="M243" s="4"/>
    </row>
    <row r="244" customFormat="false" ht="15" hidden="false" customHeight="false" outlineLevel="0" collapsed="false">
      <c r="A244" s="4"/>
      <c r="B244" s="1" t="n">
        <f aca="false">B243+D243</f>
        <v>133</v>
      </c>
      <c r="C244" s="1" t="n">
        <f aca="false">B244+D244-1</f>
        <v>138</v>
      </c>
      <c r="D244" s="5" t="n">
        <v>6</v>
      </c>
      <c r="E244" s="4" t="s">
        <v>46</v>
      </c>
      <c r="F244" s="4" t="s">
        <v>47</v>
      </c>
      <c r="G244" s="4" t="s">
        <v>12</v>
      </c>
      <c r="H244" s="4" t="s">
        <v>271</v>
      </c>
      <c r="I244" s="5" t="str">
        <f aca="false">"messageBlocks.add(new PayloadBlock("&amp;B244&amp;", "&amp;C244&amp;", "&amp;D244&amp;", "&amp;CHAR(34)&amp;E244&amp;CHAR(34)&amp;", "&amp;CHAR(34)&amp;F244&amp;CHAR(34)&amp;", "&amp;CHAR(34)&amp;G244&amp;CHAR(34)&amp;", "&amp;CHAR(34)&amp;H244&amp;CHAR(34)&amp;"));"</f>
        <v>messageBlocks.add(new PayloadBlock(133, 138, 6, "Time Stamp", "second", "u", "Second of UTC timestamp."));</v>
      </c>
      <c r="J244" s="4"/>
      <c r="K244" s="4"/>
      <c r="L244" s="4"/>
      <c r="M244" s="4"/>
    </row>
    <row r="245" customFormat="false" ht="15" hidden="false" customHeight="false" outlineLevel="0" collapsed="false">
      <c r="A245" s="4"/>
      <c r="B245" s="1" t="n">
        <f aca="false">B244+D244</f>
        <v>139</v>
      </c>
      <c r="C245" s="1" t="n">
        <f aca="false">B245+D245-1</f>
        <v>140</v>
      </c>
      <c r="D245" s="5" t="n">
        <v>2</v>
      </c>
      <c r="E245" s="4" t="s">
        <v>201</v>
      </c>
      <c r="F245" s="4" t="s">
        <v>202</v>
      </c>
      <c r="G245" s="4" t="s">
        <v>12</v>
      </c>
      <c r="H245" s="4" t="s">
        <v>272</v>
      </c>
      <c r="I245" s="5" t="str">
        <f aca="false">"messageBlocks.add(new PayloadBlock("&amp;B245&amp;", "&amp;C245&amp;", "&amp;D245&amp;", "&amp;CHAR(34)&amp;E245&amp;CHAR(34)&amp;", "&amp;CHAR(34)&amp;F245&amp;CHAR(34)&amp;", "&amp;CHAR(34)&amp;G245&amp;CHAR(34)&amp;", "&amp;CHAR(34)&amp;H245&amp;CHAR(34)&amp;"));"</f>
        <v>messageBlocks.add(new PayloadBlock(139, 140, 2, "Regional reserved", "regional", "u", "Uninterpreted"));</v>
      </c>
      <c r="J245" s="4"/>
      <c r="K245" s="4"/>
      <c r="L245" s="4"/>
      <c r="M245" s="4"/>
    </row>
    <row r="246" customFormat="false" ht="15" hidden="false" customHeight="false" outlineLevel="0" collapsed="false">
      <c r="A246" s="4"/>
      <c r="B246" s="1" t="n">
        <f aca="false">B245+D245</f>
        <v>141</v>
      </c>
      <c r="C246" s="1" t="n">
        <f aca="false">B246+D246-1</f>
        <v>141</v>
      </c>
      <c r="D246" s="5" t="n">
        <v>1</v>
      </c>
      <c r="E246" s="4" t="s">
        <v>273</v>
      </c>
      <c r="F246" s="4" t="s">
        <v>274</v>
      </c>
      <c r="G246" s="4" t="s">
        <v>33</v>
      </c>
      <c r="H246" s="4" t="s">
        <v>275</v>
      </c>
      <c r="I246" s="5" t="str">
        <f aca="false">"messageBlocks.add(new PayloadBlock("&amp;B246&amp;", "&amp;C246&amp;", "&amp;D246&amp;", "&amp;CHAR(34)&amp;E246&amp;CHAR(34)&amp;", "&amp;CHAR(34)&amp;F246&amp;CHAR(34)&amp;", "&amp;CHAR(34)&amp;G246&amp;CHAR(34)&amp;", "&amp;CHAR(34)&amp;H246&amp;CHAR(34)&amp;"));"</f>
        <v>messageBlocks.add(new PayloadBlock(141, 141, 1, "CS Unit", "cs", "b", "0=Class B SOTDMA unit 1=Class B CS (Carrier Sense) unit"));</v>
      </c>
      <c r="J246" s="4"/>
      <c r="K246" s="4"/>
      <c r="L246" s="4"/>
      <c r="M246" s="4"/>
    </row>
    <row r="247" customFormat="false" ht="15" hidden="false" customHeight="false" outlineLevel="0" collapsed="false">
      <c r="A247" s="4"/>
      <c r="B247" s="1" t="n">
        <f aca="false">B246+D246</f>
        <v>142</v>
      </c>
      <c r="C247" s="1" t="n">
        <f aca="false">B247+D247-1</f>
        <v>142</v>
      </c>
      <c r="D247" s="5" t="n">
        <v>1</v>
      </c>
      <c r="E247" s="4" t="s">
        <v>276</v>
      </c>
      <c r="F247" s="4" t="s">
        <v>277</v>
      </c>
      <c r="G247" s="4" t="s">
        <v>33</v>
      </c>
      <c r="H247" s="4" t="s">
        <v>278</v>
      </c>
      <c r="I247" s="5" t="str">
        <f aca="false">"messageBlocks.add(new PayloadBlock("&amp;B247&amp;", "&amp;C247&amp;", "&amp;D247&amp;", "&amp;CHAR(34)&amp;E247&amp;CHAR(34)&amp;", "&amp;CHAR(34)&amp;F247&amp;CHAR(34)&amp;", "&amp;CHAR(34)&amp;G247&amp;CHAR(34)&amp;", "&amp;CHAR(34)&amp;H247&amp;CHAR(34)&amp;"));"</f>
        <v>messageBlocks.add(new PayloadBlock(142, 142, 1, "Display flag", "display", "b", "0=No visual display, 1=Has display, (Probably not reliable)."));</v>
      </c>
      <c r="J247" s="4"/>
      <c r="K247" s="4"/>
      <c r="L247" s="4"/>
      <c r="M247" s="4"/>
    </row>
    <row r="248" customFormat="false" ht="15" hidden="false" customHeight="false" outlineLevel="0" collapsed="false">
      <c r="A248" s="4"/>
      <c r="B248" s="1" t="n">
        <f aca="false">B247+D247</f>
        <v>143</v>
      </c>
      <c r="C248" s="1" t="n">
        <f aca="false">B248+D248-1</f>
        <v>143</v>
      </c>
      <c r="D248" s="5" t="n">
        <v>1</v>
      </c>
      <c r="E248" s="4" t="s">
        <v>279</v>
      </c>
      <c r="F248" s="4" t="s">
        <v>280</v>
      </c>
      <c r="G248" s="4" t="s">
        <v>33</v>
      </c>
      <c r="H248" s="4" t="s">
        <v>281</v>
      </c>
      <c r="I248" s="5" t="str">
        <f aca="false">"messageBlocks.add(new PayloadBlock("&amp;B248&amp;", "&amp;C248&amp;", "&amp;D248&amp;", "&amp;CHAR(34)&amp;E248&amp;CHAR(34)&amp;", "&amp;CHAR(34)&amp;F248&amp;CHAR(34)&amp;", "&amp;CHAR(34)&amp;G248&amp;CHAR(34)&amp;", "&amp;CHAR(34)&amp;H248&amp;CHAR(34)&amp;"));"</f>
        <v>messageBlocks.add(new PayloadBlock(143, 143, 1, "DSC Flag", "dsc", "b", "If 1, unit is attached to a VHF voice radio with DSC capability."));</v>
      </c>
      <c r="J248" s="4"/>
      <c r="K248" s="4"/>
      <c r="L248" s="4"/>
      <c r="M248" s="4"/>
    </row>
    <row r="249" customFormat="false" ht="15" hidden="false" customHeight="false" outlineLevel="0" collapsed="false">
      <c r="A249" s="4"/>
      <c r="B249" s="1" t="n">
        <f aca="false">B248+D248</f>
        <v>144</v>
      </c>
      <c r="C249" s="1" t="n">
        <f aca="false">B249+D249-1</f>
        <v>144</v>
      </c>
      <c r="D249" s="5" t="n">
        <v>1</v>
      </c>
      <c r="E249" s="4" t="s">
        <v>282</v>
      </c>
      <c r="F249" s="4" t="s">
        <v>283</v>
      </c>
      <c r="G249" s="4" t="s">
        <v>33</v>
      </c>
      <c r="H249" s="4" t="s">
        <v>284</v>
      </c>
      <c r="I249" s="5" t="str">
        <f aca="false">"messageBlocks.add(new PayloadBlock("&amp;B249&amp;", "&amp;C249&amp;", "&amp;D249&amp;", "&amp;CHAR(34)&amp;E249&amp;CHAR(34)&amp;", "&amp;CHAR(34)&amp;F249&amp;CHAR(34)&amp;", "&amp;CHAR(34)&amp;G249&amp;CHAR(34)&amp;", "&amp;CHAR(34)&amp;H249&amp;CHAR(34)&amp;"));"</f>
        <v>messageBlocks.add(new PayloadBlock(144, 144, 1, "Band flag", "band", "b", "Base stations can command units to switch frequency. If this flag is 1, the unit can use any part of the marine channel."));</v>
      </c>
      <c r="J249" s="4"/>
      <c r="K249" s="4"/>
      <c r="L249" s="4"/>
      <c r="M249" s="4"/>
    </row>
    <row r="250" customFormat="false" ht="15" hidden="false" customHeight="false" outlineLevel="0" collapsed="false">
      <c r="A250" s="4"/>
      <c r="B250" s="1" t="n">
        <f aca="false">B249+D249</f>
        <v>145</v>
      </c>
      <c r="C250" s="1" t="n">
        <f aca="false">B250+D250-1</f>
        <v>145</v>
      </c>
      <c r="D250" s="5" t="n">
        <v>1</v>
      </c>
      <c r="E250" s="4" t="s">
        <v>285</v>
      </c>
      <c r="F250" s="4" t="s">
        <v>286</v>
      </c>
      <c r="G250" s="4" t="s">
        <v>33</v>
      </c>
      <c r="H250" s="4" t="s">
        <v>287</v>
      </c>
      <c r="I250" s="5" t="str">
        <f aca="false">"messageBlocks.add(new PayloadBlock("&amp;B250&amp;", "&amp;C250&amp;", "&amp;D250&amp;", "&amp;CHAR(34)&amp;E250&amp;CHAR(34)&amp;", "&amp;CHAR(34)&amp;F250&amp;CHAR(34)&amp;", "&amp;CHAR(34)&amp;G250&amp;CHAR(34)&amp;", "&amp;CHAR(34)&amp;H250&amp;CHAR(34)&amp;"));"</f>
        <v>messageBlocks.add(new PayloadBlock(145, 145, 1, "Message 22 flag", "msg22", "b", "If 1, unit can accept a channel assignment via Message Type 22."));</v>
      </c>
      <c r="J250" s="4"/>
      <c r="K250" s="4"/>
      <c r="L250" s="4"/>
      <c r="M250" s="4"/>
    </row>
    <row r="251" customFormat="false" ht="15" hidden="false" customHeight="false" outlineLevel="0" collapsed="false">
      <c r="A251" s="4"/>
      <c r="B251" s="1" t="n">
        <f aca="false">B250+D250</f>
        <v>146</v>
      </c>
      <c r="C251" s="1" t="n">
        <f aca="false">B251+D251-1</f>
        <v>146</v>
      </c>
      <c r="D251" s="5" t="n">
        <v>1</v>
      </c>
      <c r="E251" s="4" t="s">
        <v>205</v>
      </c>
      <c r="F251" s="4" t="s">
        <v>206</v>
      </c>
      <c r="G251" s="4" t="s">
        <v>33</v>
      </c>
      <c r="H251" s="4" t="s">
        <v>288</v>
      </c>
      <c r="I251" s="5" t="str">
        <f aca="false">"messageBlocks.add(new PayloadBlock("&amp;B251&amp;", "&amp;C251&amp;", "&amp;D251&amp;", "&amp;CHAR(34)&amp;E251&amp;CHAR(34)&amp;", "&amp;CHAR(34)&amp;F251&amp;CHAR(34)&amp;", "&amp;CHAR(34)&amp;G251&amp;CHAR(34)&amp;", "&amp;CHAR(34)&amp;H251&amp;CHAR(34)&amp;"));"</f>
        <v>messageBlocks.add(new PayloadBlock(146, 146, 1, "Assigned", "assigned", "b", "Assigned-mode flag: 0 = autonomous mode (default), 1 = assigned mode."));</v>
      </c>
      <c r="J251" s="4"/>
      <c r="K251" s="4"/>
      <c r="L251" s="4"/>
      <c r="M251" s="4"/>
    </row>
    <row r="252" customFormat="false" ht="15" hidden="false" customHeight="false" outlineLevel="0" collapsed="false">
      <c r="A252" s="4"/>
      <c r="B252" s="1" t="n">
        <f aca="false">B251+D251</f>
        <v>147</v>
      </c>
      <c r="C252" s="1" t="n">
        <f aca="false">B252+D252-1</f>
        <v>147</v>
      </c>
      <c r="D252" s="5" t="n">
        <v>1</v>
      </c>
      <c r="E252" s="4" t="s">
        <v>55</v>
      </c>
      <c r="F252" s="4" t="s">
        <v>56</v>
      </c>
      <c r="G252" s="4" t="s">
        <v>33</v>
      </c>
      <c r="H252" s="4" t="s">
        <v>92</v>
      </c>
      <c r="I252" s="5" t="str">
        <f aca="false">"messageBlocks.add(new PayloadBlock("&amp;B252&amp;", "&amp;C252&amp;", "&amp;D252&amp;", "&amp;CHAR(34)&amp;E252&amp;CHAR(34)&amp;", "&amp;CHAR(34)&amp;F252&amp;CHAR(34)&amp;", "&amp;CHAR(34)&amp;G252&amp;CHAR(34)&amp;", "&amp;CHAR(34)&amp;H252&amp;CHAR(34)&amp;"));"</f>
        <v>messageBlocks.add(new PayloadBlock(147, 147, 1, "RAIM flag", "raim", "b", "As for common navigation block"));</v>
      </c>
      <c r="J252" s="4"/>
      <c r="K252" s="4"/>
      <c r="L252" s="4"/>
      <c r="M252" s="4"/>
    </row>
    <row r="253" customFormat="false" ht="15" hidden="false" customHeight="false" outlineLevel="0" collapsed="false">
      <c r="A253" s="4"/>
      <c r="B253" s="1" t="n">
        <f aca="false">B252+D252</f>
        <v>148</v>
      </c>
      <c r="C253" s="1" t="n">
        <f aca="false">B253+D253-1</f>
        <v>167</v>
      </c>
      <c r="D253" s="5" t="n">
        <v>20</v>
      </c>
      <c r="E253" s="4" t="s">
        <v>57</v>
      </c>
      <c r="F253" s="4" t="s">
        <v>58</v>
      </c>
      <c r="G253" s="4" t="s">
        <v>12</v>
      </c>
      <c r="H253" s="4" t="s">
        <v>208</v>
      </c>
      <c r="I253" s="5" t="str">
        <f aca="false">"messageBlocks.add(new PayloadBlock("&amp;B253&amp;", "&amp;C253&amp;", "&amp;D253&amp;", "&amp;CHAR(34)&amp;E253&amp;CHAR(34)&amp;", "&amp;CHAR(34)&amp;F253&amp;CHAR(34)&amp;", "&amp;CHAR(34)&amp;G253&amp;CHAR(34)&amp;", "&amp;CHAR(34)&amp;H253&amp;CHAR(34)&amp;"));"</f>
        <v>messageBlocks.add(new PayloadBlock(148, 167, 20, "Radio status", "radio", "u", "See [IALA] for details."));</v>
      </c>
      <c r="J253" s="4"/>
      <c r="K253" s="4"/>
      <c r="L253" s="4"/>
      <c r="M253" s="4"/>
    </row>
    <row r="254" customFormat="false" ht="15" hidden="false" customHeight="false" outlineLevel="0" collapsed="false">
      <c r="A254" s="4"/>
      <c r="D254" s="5" t="n">
        <f aca="false">SUM(D234:D253)</f>
        <v>168</v>
      </c>
      <c r="E254" s="4"/>
      <c r="F254" s="4"/>
      <c r="G254" s="4"/>
      <c r="H254" s="4"/>
      <c r="I254" s="5"/>
      <c r="J254" s="4"/>
      <c r="K254" s="4"/>
      <c r="L254" s="4"/>
      <c r="M254" s="4"/>
    </row>
    <row r="255" customFormat="false" ht="15" hidden="false" customHeight="false" outlineLevel="0" collapsed="false">
      <c r="A255" s="4"/>
      <c r="E255" s="4"/>
      <c r="F255" s="4"/>
      <c r="G255" s="4"/>
      <c r="H255" s="4"/>
      <c r="I255" s="4"/>
      <c r="J255" s="4"/>
      <c r="K255" s="4"/>
      <c r="L255" s="4"/>
      <c r="M255" s="4"/>
    </row>
    <row r="256" customFormat="false" ht="15" hidden="false" customHeight="false" outlineLevel="0" collapsed="false">
      <c r="A256" s="6" t="s">
        <v>7</v>
      </c>
      <c r="B256" s="7" t="s">
        <v>289</v>
      </c>
      <c r="C256" s="1" t="s">
        <v>290</v>
      </c>
      <c r="E256" s="4"/>
      <c r="F256" s="4"/>
      <c r="G256" s="4"/>
      <c r="H256" s="4"/>
      <c r="I256" s="4"/>
      <c r="J256" s="4"/>
      <c r="K256" s="4"/>
      <c r="L256" s="4"/>
      <c r="M256" s="4"/>
    </row>
    <row r="257" customFormat="false" ht="15" hidden="false" customHeight="false" outlineLevel="0" collapsed="false">
      <c r="A257" s="4"/>
      <c r="B257" s="1" t="n">
        <v>0</v>
      </c>
      <c r="C257" s="1" t="n">
        <f aca="false">B257+D257-1</f>
        <v>5</v>
      </c>
      <c r="D257" s="5" t="n">
        <v>6</v>
      </c>
      <c r="E257" s="4" t="s">
        <v>10</v>
      </c>
      <c r="F257" s="4" t="s">
        <v>11</v>
      </c>
      <c r="G257" s="4" t="s">
        <v>12</v>
      </c>
      <c r="H257" s="4" t="s">
        <v>291</v>
      </c>
      <c r="I257" s="5" t="str">
        <f aca="false">"messageBlocks.add(new PayloadBlock("&amp;B257&amp;", "&amp;C257&amp;", "&amp;D257&amp;", "&amp;CHAR(34)&amp;E257&amp;CHAR(34)&amp;", "&amp;CHAR(34)&amp;F257&amp;CHAR(34)&amp;", "&amp;CHAR(34)&amp;G257&amp;CHAR(34)&amp;", "&amp;CHAR(34)&amp;H257&amp;CHAR(34)&amp;"));"</f>
        <v>messageBlocks.add(new PayloadBlock(0, 5, 6, "Message Type", "type", "u", "Constant: 19"));</v>
      </c>
      <c r="J257" s="4"/>
      <c r="K257" s="4"/>
      <c r="L257" s="4"/>
      <c r="M257" s="4"/>
    </row>
    <row r="258" customFormat="false" ht="15" hidden="false" customHeight="false" outlineLevel="0" collapsed="false">
      <c r="A258" s="4"/>
      <c r="B258" s="1" t="n">
        <f aca="false">B257+D257</f>
        <v>6</v>
      </c>
      <c r="C258" s="1" t="n">
        <f aca="false">B258+D258-1</f>
        <v>7</v>
      </c>
      <c r="D258" s="5" t="n">
        <v>2</v>
      </c>
      <c r="E258" s="4" t="s">
        <v>14</v>
      </c>
      <c r="F258" s="4" t="s">
        <v>15</v>
      </c>
      <c r="G258" s="4" t="s">
        <v>12</v>
      </c>
      <c r="H258" s="4" t="s">
        <v>292</v>
      </c>
      <c r="I258" s="5" t="str">
        <f aca="false">"messageBlocks.add(new PayloadBlock("&amp;B258&amp;", "&amp;C258&amp;", "&amp;D258&amp;", "&amp;CHAR(34)&amp;E258&amp;CHAR(34)&amp;", "&amp;CHAR(34)&amp;F258&amp;CHAR(34)&amp;", "&amp;CHAR(34)&amp;G258&amp;CHAR(34)&amp;", "&amp;CHAR(34)&amp;H258&amp;CHAR(34)&amp;"));"</f>
        <v>messageBlocks.add(new PayloadBlock(6, 7, 2, "Repeat Indicator", "repeat", "u", "As in CNN"));</v>
      </c>
      <c r="J258" s="4"/>
      <c r="K258" s="4"/>
      <c r="L258" s="4"/>
      <c r="M258" s="4"/>
    </row>
    <row r="259" customFormat="false" ht="15" hidden="false" customHeight="false" outlineLevel="0" collapsed="false">
      <c r="A259" s="4"/>
      <c r="B259" s="1" t="n">
        <f aca="false">B258+D258</f>
        <v>8</v>
      </c>
      <c r="C259" s="1" t="n">
        <f aca="false">B259+D259-1</f>
        <v>37</v>
      </c>
      <c r="D259" s="5" t="n">
        <v>30</v>
      </c>
      <c r="E259" s="4" t="s">
        <v>17</v>
      </c>
      <c r="F259" s="4" t="s">
        <v>18</v>
      </c>
      <c r="G259" s="4" t="s">
        <v>12</v>
      </c>
      <c r="H259" s="4" t="s">
        <v>97</v>
      </c>
      <c r="I259" s="5" t="str">
        <f aca="false">"messageBlocks.add(new PayloadBlock("&amp;B259&amp;", "&amp;C259&amp;", "&amp;D259&amp;", "&amp;CHAR(34)&amp;E259&amp;CHAR(34)&amp;", "&amp;CHAR(34)&amp;F259&amp;CHAR(34)&amp;", "&amp;CHAR(34)&amp;G259&amp;CHAR(34)&amp;", "&amp;CHAR(34)&amp;H259&amp;CHAR(34)&amp;"));"</f>
        <v>messageBlocks.add(new PayloadBlock(8, 37, 30, "MMSI", "mmsi", "u", "9 digits"));</v>
      </c>
      <c r="J259" s="4"/>
      <c r="K259" s="4"/>
      <c r="L259" s="4"/>
      <c r="M259" s="4"/>
    </row>
    <row r="260" customFormat="false" ht="15" hidden="false" customHeight="false" outlineLevel="0" collapsed="false">
      <c r="A260" s="4"/>
      <c r="B260" s="1" t="n">
        <f aca="false">B259+D259</f>
        <v>38</v>
      </c>
      <c r="C260" s="1" t="n">
        <f aca="false">B260+D260-1</f>
        <v>45</v>
      </c>
      <c r="D260" s="5" t="n">
        <v>8</v>
      </c>
      <c r="E260" s="4" t="s">
        <v>264</v>
      </c>
      <c r="F260" s="4" t="s">
        <v>265</v>
      </c>
      <c r="G260" s="4" t="s">
        <v>12</v>
      </c>
      <c r="H260" s="4"/>
      <c r="I260" s="5" t="str">
        <f aca="false">"messageBlocks.add(new PayloadBlock("&amp;B260&amp;", "&amp;C260&amp;", "&amp;D260&amp;", "&amp;CHAR(34)&amp;E260&amp;CHAR(34)&amp;", "&amp;CHAR(34)&amp;F260&amp;CHAR(34)&amp;", "&amp;CHAR(34)&amp;G260&amp;CHAR(34)&amp;", "&amp;CHAR(34)&amp;H260&amp;CHAR(34)&amp;"));"</f>
        <v>messageBlocks.add(new PayloadBlock(38, 45, 8, "Regional Reserved", "reserved", "u", ""));</v>
      </c>
      <c r="J260" s="4"/>
      <c r="K260" s="4"/>
      <c r="L260" s="4"/>
      <c r="M260" s="4"/>
    </row>
    <row r="261" customFormat="false" ht="15" hidden="false" customHeight="false" outlineLevel="0" collapsed="false">
      <c r="A261" s="4"/>
      <c r="B261" s="1" t="n">
        <f aca="false">B260+D260</f>
        <v>46</v>
      </c>
      <c r="C261" s="1" t="n">
        <f aca="false">B261+D261-1</f>
        <v>55</v>
      </c>
      <c r="D261" s="5" t="n">
        <v>10</v>
      </c>
      <c r="E261" s="4" t="s">
        <v>266</v>
      </c>
      <c r="F261" s="4" t="s">
        <v>29</v>
      </c>
      <c r="G261" s="4" t="s">
        <v>30</v>
      </c>
      <c r="H261" s="4" t="s">
        <v>293</v>
      </c>
      <c r="I261" s="5" t="str">
        <f aca="false">"messageBlocks.add(new PayloadBlock("&amp;B261&amp;", "&amp;C261&amp;", "&amp;D261&amp;", "&amp;CHAR(34)&amp;E261&amp;CHAR(34)&amp;", "&amp;CHAR(34)&amp;F261&amp;CHAR(34)&amp;", "&amp;CHAR(34)&amp;G261&amp;CHAR(34)&amp;", "&amp;CHAR(34)&amp;H261&amp;CHAR(34)&amp;"));"</f>
        <v>messageBlocks.add(new PayloadBlock(46, 55, 10, "Speed Over Ground", "speed", "U1", "As in CNB."));</v>
      </c>
      <c r="J261" s="4"/>
      <c r="K261" s="4"/>
      <c r="L261" s="4"/>
      <c r="M261" s="4"/>
    </row>
    <row r="262" customFormat="false" ht="15" hidden="false" customHeight="false" outlineLevel="0" collapsed="false">
      <c r="A262" s="4"/>
      <c r="B262" s="1" t="n">
        <f aca="false">B261+D261</f>
        <v>56</v>
      </c>
      <c r="C262" s="1" t="n">
        <f aca="false">B262+D262-1</f>
        <v>56</v>
      </c>
      <c r="D262" s="5" t="n">
        <v>1</v>
      </c>
      <c r="E262" s="4" t="s">
        <v>31</v>
      </c>
      <c r="F262" s="4" t="s">
        <v>32</v>
      </c>
      <c r="G262" s="4" t="s">
        <v>33</v>
      </c>
      <c r="H262" s="4" t="s">
        <v>293</v>
      </c>
      <c r="I262" s="5" t="str">
        <f aca="false">"messageBlocks.add(new PayloadBlock("&amp;B262&amp;", "&amp;C262&amp;", "&amp;D262&amp;", "&amp;CHAR(34)&amp;E262&amp;CHAR(34)&amp;", "&amp;CHAR(34)&amp;F262&amp;CHAR(34)&amp;", "&amp;CHAR(34)&amp;G262&amp;CHAR(34)&amp;", "&amp;CHAR(34)&amp;H262&amp;CHAR(34)&amp;"));"</f>
        <v>messageBlocks.add(new PayloadBlock(56, 56, 1, "Position Accuracy", "accuracy", "b", "As in CNB."));</v>
      </c>
      <c r="J262" s="4"/>
      <c r="K262" s="4"/>
      <c r="L262" s="4"/>
      <c r="M262" s="4"/>
    </row>
    <row r="263" customFormat="false" ht="15" hidden="false" customHeight="false" outlineLevel="0" collapsed="false">
      <c r="A263" s="4"/>
      <c r="B263" s="1" t="n">
        <f aca="false">B262+D262</f>
        <v>57</v>
      </c>
      <c r="C263" s="1" t="n">
        <f aca="false">B263+D263-1</f>
        <v>84</v>
      </c>
      <c r="D263" s="5" t="n">
        <v>28</v>
      </c>
      <c r="E263" s="4" t="s">
        <v>34</v>
      </c>
      <c r="F263" s="4" t="s">
        <v>35</v>
      </c>
      <c r="G263" s="4" t="s">
        <v>36</v>
      </c>
      <c r="H263" s="4" t="s">
        <v>194</v>
      </c>
      <c r="I263" s="5" t="str">
        <f aca="false">"messageBlocks.add(new PayloadBlock("&amp;B263&amp;", "&amp;C263&amp;", "&amp;D263&amp;", "&amp;CHAR(34)&amp;E263&amp;CHAR(34)&amp;", "&amp;CHAR(34)&amp;F263&amp;CHAR(34)&amp;", "&amp;CHAR(34)&amp;G263&amp;CHAR(34)&amp;", "&amp;CHAR(34)&amp;H263&amp;CHAR(34)&amp;"));"</f>
        <v>messageBlocks.add(new PayloadBlock(57, 84, 28, "Longitude", "lon", "I4", "Minutes/10000 (as in CNB)"));</v>
      </c>
      <c r="J263" s="4"/>
      <c r="K263" s="4"/>
      <c r="L263" s="4"/>
      <c r="M263" s="4"/>
    </row>
    <row r="264" customFormat="false" ht="15" hidden="false" customHeight="false" outlineLevel="0" collapsed="false">
      <c r="A264" s="4"/>
      <c r="B264" s="1" t="n">
        <f aca="false">B263+D263</f>
        <v>85</v>
      </c>
      <c r="C264" s="1" t="n">
        <f aca="false">B264+D264-1</f>
        <v>111</v>
      </c>
      <c r="D264" s="5" t="n">
        <v>27</v>
      </c>
      <c r="E264" s="4" t="s">
        <v>38</v>
      </c>
      <c r="F264" s="4" t="s">
        <v>39</v>
      </c>
      <c r="G264" s="4" t="s">
        <v>36</v>
      </c>
      <c r="H264" s="4" t="s">
        <v>194</v>
      </c>
      <c r="I264" s="5" t="str">
        <f aca="false">"messageBlocks.add(new PayloadBlock("&amp;B264&amp;", "&amp;C264&amp;", "&amp;D264&amp;", "&amp;CHAR(34)&amp;E264&amp;CHAR(34)&amp;", "&amp;CHAR(34)&amp;F264&amp;CHAR(34)&amp;", "&amp;CHAR(34)&amp;G264&amp;CHAR(34)&amp;", "&amp;CHAR(34)&amp;H264&amp;CHAR(34)&amp;"));"</f>
        <v>messageBlocks.add(new PayloadBlock(85, 111, 27, "Latitude", "lat", "I4", "Minutes/10000 (as in CNB)"));</v>
      </c>
      <c r="J264" s="4"/>
      <c r="K264" s="4"/>
      <c r="L264" s="4"/>
      <c r="M264" s="4"/>
    </row>
    <row r="265" customFormat="false" ht="15" hidden="false" customHeight="false" outlineLevel="0" collapsed="false">
      <c r="A265" s="4"/>
      <c r="B265" s="1" t="n">
        <f aca="false">B264+D264</f>
        <v>112</v>
      </c>
      <c r="C265" s="1" t="n">
        <f aca="false">B265+D265-1</f>
        <v>123</v>
      </c>
      <c r="D265" s="5" t="n">
        <v>12</v>
      </c>
      <c r="E265" s="4" t="s">
        <v>195</v>
      </c>
      <c r="F265" s="4" t="s">
        <v>41</v>
      </c>
      <c r="G265" s="4" t="s">
        <v>30</v>
      </c>
      <c r="H265" s="4" t="s">
        <v>294</v>
      </c>
      <c r="I265" s="5" t="str">
        <f aca="false">"messageBlocks.add(new PayloadBlock("&amp;B265&amp;", "&amp;C265&amp;", "&amp;D265&amp;", "&amp;CHAR(34)&amp;E265&amp;CHAR(34)&amp;", "&amp;CHAR(34)&amp;F265&amp;CHAR(34)&amp;", "&amp;CHAR(34)&amp;G265&amp;CHAR(34)&amp;", "&amp;CHAR(34)&amp;H265&amp;CHAR(34)&amp;"));"</f>
        <v>messageBlocks.add(new PayloadBlock(112, 123, 12, "Course Over Ground", "course", "U1", "Relative to true north, units of 0.1 degrees"));</v>
      </c>
      <c r="J265" s="4"/>
      <c r="K265" s="4"/>
      <c r="L265" s="4"/>
      <c r="M265" s="4"/>
    </row>
    <row r="266" customFormat="false" ht="15" hidden="false" customHeight="false" outlineLevel="0" collapsed="false">
      <c r="A266" s="4"/>
      <c r="B266" s="1" t="n">
        <f aca="false">B265+D265</f>
        <v>124</v>
      </c>
      <c r="C266" s="1" t="n">
        <f aca="false">B266+D266-1</f>
        <v>132</v>
      </c>
      <c r="D266" s="5" t="n">
        <v>9</v>
      </c>
      <c r="E266" s="4" t="s">
        <v>269</v>
      </c>
      <c r="F266" s="4" t="s">
        <v>44</v>
      </c>
      <c r="G266" s="4" t="s">
        <v>12</v>
      </c>
      <c r="H266" s="4" t="s">
        <v>270</v>
      </c>
      <c r="I266" s="5" t="str">
        <f aca="false">"messageBlocks.add(new PayloadBlock("&amp;B266&amp;", "&amp;C266&amp;", "&amp;D266&amp;", "&amp;CHAR(34)&amp;E266&amp;CHAR(34)&amp;", "&amp;CHAR(34)&amp;F266&amp;CHAR(34)&amp;", "&amp;CHAR(34)&amp;G266&amp;CHAR(34)&amp;", "&amp;CHAR(34)&amp;H266&amp;CHAR(34)&amp;"));"</f>
        <v>messageBlocks.add(new PayloadBlock(124, 132, 9, "True Heading", "heading", "u", "0 to 359 degrees, 511 = N/A"));</v>
      </c>
      <c r="J266" s="4"/>
      <c r="K266" s="4"/>
      <c r="L266" s="4"/>
      <c r="M266" s="4"/>
    </row>
    <row r="267" customFormat="false" ht="15" hidden="false" customHeight="false" outlineLevel="0" collapsed="false">
      <c r="A267" s="4"/>
      <c r="B267" s="1" t="n">
        <f aca="false">B266+D266</f>
        <v>133</v>
      </c>
      <c r="C267" s="1" t="n">
        <f aca="false">B267+D267-1</f>
        <v>138</v>
      </c>
      <c r="D267" s="5" t="n">
        <v>6</v>
      </c>
      <c r="E267" s="4" t="s">
        <v>46</v>
      </c>
      <c r="F267" s="4" t="s">
        <v>47</v>
      </c>
      <c r="G267" s="4" t="s">
        <v>12</v>
      </c>
      <c r="H267" s="4" t="s">
        <v>271</v>
      </c>
      <c r="I267" s="5" t="str">
        <f aca="false">"messageBlocks.add(new PayloadBlock("&amp;B267&amp;", "&amp;C267&amp;", "&amp;D267&amp;", "&amp;CHAR(34)&amp;E267&amp;CHAR(34)&amp;", "&amp;CHAR(34)&amp;F267&amp;CHAR(34)&amp;", "&amp;CHAR(34)&amp;G267&amp;CHAR(34)&amp;", "&amp;CHAR(34)&amp;H267&amp;CHAR(34)&amp;"));"</f>
        <v>messageBlocks.add(new PayloadBlock(133, 138, 6, "Time Stamp", "second", "u", "Second of UTC timestamp."));</v>
      </c>
      <c r="J267" s="4"/>
      <c r="K267" s="4"/>
      <c r="L267" s="4"/>
      <c r="M267" s="4"/>
    </row>
    <row r="268" customFormat="false" ht="15" hidden="false" customHeight="false" outlineLevel="0" collapsed="false">
      <c r="A268" s="4"/>
      <c r="B268" s="1" t="n">
        <f aca="false">B267+D267</f>
        <v>139</v>
      </c>
      <c r="C268" s="1" t="n">
        <f aca="false">B268+D268-1</f>
        <v>142</v>
      </c>
      <c r="D268" s="5" t="n">
        <v>4</v>
      </c>
      <c r="E268" s="4" t="s">
        <v>201</v>
      </c>
      <c r="F268" s="4" t="s">
        <v>202</v>
      </c>
      <c r="G268" s="4" t="s">
        <v>12</v>
      </c>
      <c r="H268" s="4" t="s">
        <v>272</v>
      </c>
      <c r="I268" s="5" t="str">
        <f aca="false">"messageBlocks.add(new PayloadBlock("&amp;B268&amp;", "&amp;C268&amp;", "&amp;D268&amp;", "&amp;CHAR(34)&amp;E268&amp;CHAR(34)&amp;", "&amp;CHAR(34)&amp;F268&amp;CHAR(34)&amp;", "&amp;CHAR(34)&amp;G268&amp;CHAR(34)&amp;", "&amp;CHAR(34)&amp;H268&amp;CHAR(34)&amp;"));"</f>
        <v>messageBlocks.add(new PayloadBlock(139, 142, 4, "Regional reserved", "regional", "u", "Uninterpreted"));</v>
      </c>
      <c r="J268" s="4"/>
      <c r="K268" s="4"/>
      <c r="L268" s="4"/>
      <c r="M268" s="4"/>
    </row>
    <row r="269" customFormat="false" ht="15" hidden="false" customHeight="false" outlineLevel="0" collapsed="false">
      <c r="A269" s="4"/>
      <c r="B269" s="1" t="n">
        <f aca="false">B268+D268</f>
        <v>143</v>
      </c>
      <c r="C269" s="1" t="n">
        <f aca="false">B269+D269-1</f>
        <v>262</v>
      </c>
      <c r="D269" s="5" t="n">
        <v>120</v>
      </c>
      <c r="E269" s="4" t="s">
        <v>3</v>
      </c>
      <c r="F269" s="4" t="s">
        <v>109</v>
      </c>
      <c r="G269" s="4" t="s">
        <v>295</v>
      </c>
      <c r="H269" s="4" t="s">
        <v>137</v>
      </c>
      <c r="I269" s="5" t="str">
        <f aca="false">"messageBlocks.add(new PayloadBlock("&amp;B269&amp;", "&amp;C269&amp;", "&amp;D269&amp;", "&amp;CHAR(34)&amp;E269&amp;CHAR(34)&amp;", "&amp;CHAR(34)&amp;F269&amp;CHAR(34)&amp;", "&amp;CHAR(34)&amp;G269&amp;CHAR(34)&amp;", "&amp;CHAR(34)&amp;H269&amp;CHAR(34)&amp;"));"</f>
        <v>messageBlocks.add(new PayloadBlock(143, 262, 120, "Name", "shipname", "s", "20 6-bit characters"));</v>
      </c>
      <c r="J269" s="4"/>
      <c r="K269" s="4"/>
      <c r="L269" s="4"/>
      <c r="M269" s="4"/>
    </row>
    <row r="270" customFormat="false" ht="15" hidden="false" customHeight="false" outlineLevel="0" collapsed="false">
      <c r="A270" s="4"/>
      <c r="B270" s="1" t="n">
        <f aca="false">B269+D269</f>
        <v>263</v>
      </c>
      <c r="C270" s="1" t="n">
        <f aca="false">B270+D270-1</f>
        <v>270</v>
      </c>
      <c r="D270" s="5" t="n">
        <v>8</v>
      </c>
      <c r="E270" s="4" t="s">
        <v>296</v>
      </c>
      <c r="F270" s="4" t="s">
        <v>112</v>
      </c>
      <c r="G270" s="4" t="s">
        <v>12</v>
      </c>
      <c r="H270" s="4" t="s">
        <v>297</v>
      </c>
      <c r="I270" s="5" t="str">
        <f aca="false">"messageBlocks.add(new PayloadBlock("&amp;B270&amp;", "&amp;C270&amp;", "&amp;D270&amp;", "&amp;CHAR(34)&amp;E270&amp;CHAR(34)&amp;", "&amp;CHAR(34)&amp;F270&amp;CHAR(34)&amp;", "&amp;CHAR(34)&amp;G270&amp;CHAR(34)&amp;", "&amp;CHAR(34)&amp;H270&amp;CHAR(34)&amp;"));"</f>
        <v>messageBlocks.add(new PayloadBlock(263, 270, 8, "Type of ship and cargo", "shiptype", "u", "As in Message 5"));</v>
      </c>
      <c r="J270" s="4"/>
      <c r="K270" s="4"/>
      <c r="L270" s="4"/>
      <c r="M270" s="4"/>
    </row>
    <row r="271" customFormat="false" ht="15" hidden="false" customHeight="false" outlineLevel="0" collapsed="false">
      <c r="A271" s="4"/>
      <c r="B271" s="1" t="n">
        <f aca="false">B270+D270</f>
        <v>271</v>
      </c>
      <c r="C271" s="1" t="n">
        <f aca="false">B271+D271-1</f>
        <v>279</v>
      </c>
      <c r="D271" s="5" t="n">
        <v>9</v>
      </c>
      <c r="E271" s="4" t="s">
        <v>114</v>
      </c>
      <c r="F271" s="4" t="s">
        <v>115</v>
      </c>
      <c r="G271" s="4" t="s">
        <v>12</v>
      </c>
      <c r="H271" s="4" t="s">
        <v>116</v>
      </c>
      <c r="I271" s="5" t="str">
        <f aca="false">"messageBlocks.add(new PayloadBlock("&amp;B271&amp;", "&amp;C271&amp;", "&amp;D271&amp;", "&amp;CHAR(34)&amp;E271&amp;CHAR(34)&amp;", "&amp;CHAR(34)&amp;F271&amp;CHAR(34)&amp;", "&amp;CHAR(34)&amp;G271&amp;CHAR(34)&amp;", "&amp;CHAR(34)&amp;H271&amp;CHAR(34)&amp;"));"</f>
        <v>messageBlocks.add(new PayloadBlock(271, 279, 9, "Dimension to Bow", "to_bow", "u", "Meters"));</v>
      </c>
      <c r="J271" s="4"/>
      <c r="K271" s="4"/>
      <c r="L271" s="4"/>
      <c r="M271" s="4"/>
    </row>
    <row r="272" customFormat="false" ht="15" hidden="false" customHeight="false" outlineLevel="0" collapsed="false">
      <c r="A272" s="4"/>
      <c r="B272" s="1" t="n">
        <f aca="false">B271+D271</f>
        <v>280</v>
      </c>
      <c r="C272" s="1" t="n">
        <f aca="false">B272+D272-1</f>
        <v>288</v>
      </c>
      <c r="D272" s="5" t="n">
        <v>9</v>
      </c>
      <c r="E272" s="4" t="s">
        <v>117</v>
      </c>
      <c r="F272" s="4" t="s">
        <v>118</v>
      </c>
      <c r="G272" s="4" t="s">
        <v>12</v>
      </c>
      <c r="H272" s="4" t="s">
        <v>116</v>
      </c>
      <c r="I272" s="5" t="str">
        <f aca="false">"messageBlocks.add(new PayloadBlock("&amp;B272&amp;", "&amp;C272&amp;", "&amp;D272&amp;", "&amp;CHAR(34)&amp;E272&amp;CHAR(34)&amp;", "&amp;CHAR(34)&amp;F272&amp;CHAR(34)&amp;", "&amp;CHAR(34)&amp;G272&amp;CHAR(34)&amp;", "&amp;CHAR(34)&amp;H272&amp;CHAR(34)&amp;"));"</f>
        <v>messageBlocks.add(new PayloadBlock(280, 288, 9, "Dimension to Stern", "to_stern", "u", "Meters"));</v>
      </c>
      <c r="J272" s="4"/>
      <c r="K272" s="4"/>
      <c r="L272" s="4"/>
      <c r="M272" s="4"/>
    </row>
    <row r="273" customFormat="false" ht="15" hidden="false" customHeight="false" outlineLevel="0" collapsed="false">
      <c r="A273" s="4"/>
      <c r="B273" s="1" t="n">
        <f aca="false">B272+D272</f>
        <v>289</v>
      </c>
      <c r="C273" s="1" t="n">
        <f aca="false">B273+D273-1</f>
        <v>294</v>
      </c>
      <c r="D273" s="5" t="n">
        <v>6</v>
      </c>
      <c r="E273" s="4" t="s">
        <v>119</v>
      </c>
      <c r="F273" s="4" t="s">
        <v>120</v>
      </c>
      <c r="G273" s="4" t="s">
        <v>12</v>
      </c>
      <c r="H273" s="4" t="s">
        <v>116</v>
      </c>
      <c r="I273" s="5" t="str">
        <f aca="false">"messageBlocks.add(new PayloadBlock("&amp;B273&amp;", "&amp;C273&amp;", "&amp;D273&amp;", "&amp;CHAR(34)&amp;E273&amp;CHAR(34)&amp;", "&amp;CHAR(34)&amp;F273&amp;CHAR(34)&amp;", "&amp;CHAR(34)&amp;G273&amp;CHAR(34)&amp;", "&amp;CHAR(34)&amp;H273&amp;CHAR(34)&amp;"));"</f>
        <v>messageBlocks.add(new PayloadBlock(289, 294, 6, "Dimension to Port", "to_port", "u", "Meters"));</v>
      </c>
      <c r="J273" s="4"/>
      <c r="K273" s="4"/>
      <c r="L273" s="4"/>
      <c r="M273" s="4"/>
    </row>
    <row r="274" customFormat="false" ht="15" hidden="false" customHeight="false" outlineLevel="0" collapsed="false">
      <c r="A274" s="4"/>
      <c r="B274" s="1" t="n">
        <f aca="false">B273+D273</f>
        <v>295</v>
      </c>
      <c r="C274" s="1" t="n">
        <f aca="false">B274+D274-1</f>
        <v>300</v>
      </c>
      <c r="D274" s="5" t="n">
        <v>6</v>
      </c>
      <c r="E274" s="4" t="s">
        <v>121</v>
      </c>
      <c r="F274" s="4" t="s">
        <v>122</v>
      </c>
      <c r="G274" s="4" t="s">
        <v>12</v>
      </c>
      <c r="H274" s="4" t="s">
        <v>116</v>
      </c>
      <c r="I274" s="5" t="str">
        <f aca="false">"messageBlocks.add(new PayloadBlock("&amp;B274&amp;", "&amp;C274&amp;", "&amp;D274&amp;", "&amp;CHAR(34)&amp;E274&amp;CHAR(34)&amp;", "&amp;CHAR(34)&amp;F274&amp;CHAR(34)&amp;", "&amp;CHAR(34)&amp;G274&amp;CHAR(34)&amp;", "&amp;CHAR(34)&amp;H274&amp;CHAR(34)&amp;"));"</f>
        <v>messageBlocks.add(new PayloadBlock(295, 300, 6, "Dimension to Starboard", "to_starboard", "u", "Meters"));</v>
      </c>
      <c r="J274" s="4"/>
      <c r="K274" s="4"/>
      <c r="L274" s="4"/>
      <c r="M274" s="4"/>
    </row>
    <row r="275" customFormat="false" ht="15" hidden="false" customHeight="false" outlineLevel="0" collapsed="false">
      <c r="A275" s="4"/>
      <c r="B275" s="1" t="n">
        <f aca="false">B274+D274</f>
        <v>301</v>
      </c>
      <c r="C275" s="1" t="n">
        <f aca="false">B275+D275-1</f>
        <v>304</v>
      </c>
      <c r="D275" s="5" t="n">
        <v>4</v>
      </c>
      <c r="E275" s="4" t="s">
        <v>123</v>
      </c>
      <c r="F275" s="4" t="s">
        <v>90</v>
      </c>
      <c r="G275" s="4" t="s">
        <v>22</v>
      </c>
      <c r="H275" s="4" t="s">
        <v>91</v>
      </c>
      <c r="I275" s="5" t="str">
        <f aca="false">"messageBlocks.add(new PayloadBlock("&amp;B275&amp;", "&amp;C275&amp;", "&amp;D275&amp;", "&amp;CHAR(34)&amp;E275&amp;CHAR(34)&amp;", "&amp;CHAR(34)&amp;F275&amp;CHAR(34)&amp;", "&amp;CHAR(34)&amp;G275&amp;CHAR(34)&amp;", "&amp;CHAR(34)&amp;H275&amp;CHAR(34)&amp;"));"</f>
        <v>messageBlocks.add(new PayloadBlock(301, 304, 4, "Position Fix Type", "epfd", "e", "See "EPFD Fix Types""));</v>
      </c>
      <c r="J275" s="4"/>
      <c r="K275" s="4"/>
      <c r="L275" s="4"/>
      <c r="M275" s="4"/>
    </row>
    <row r="276" customFormat="false" ht="15" hidden="false" customHeight="false" outlineLevel="0" collapsed="false">
      <c r="A276" s="4"/>
      <c r="B276" s="1" t="n">
        <f aca="false">B275+D275</f>
        <v>305</v>
      </c>
      <c r="C276" s="1" t="n">
        <f aca="false">B276+D276-1</f>
        <v>305</v>
      </c>
      <c r="D276" s="5" t="n">
        <v>1</v>
      </c>
      <c r="E276" s="4" t="s">
        <v>55</v>
      </c>
      <c r="F276" s="4" t="s">
        <v>56</v>
      </c>
      <c r="G276" s="4" t="s">
        <v>33</v>
      </c>
      <c r="H276" s="4" t="s">
        <v>293</v>
      </c>
      <c r="I276" s="5" t="str">
        <f aca="false">"messageBlocks.add(new PayloadBlock("&amp;B276&amp;", "&amp;C276&amp;", "&amp;D276&amp;", "&amp;CHAR(34)&amp;E276&amp;CHAR(34)&amp;", "&amp;CHAR(34)&amp;F276&amp;CHAR(34)&amp;", "&amp;CHAR(34)&amp;G276&amp;CHAR(34)&amp;", "&amp;CHAR(34)&amp;H276&amp;CHAR(34)&amp;"));"</f>
        <v>messageBlocks.add(new PayloadBlock(305, 305, 1, "RAIM flag", "raim", "b", "As in CNB."));</v>
      </c>
      <c r="J276" s="4"/>
      <c r="K276" s="4"/>
      <c r="L276" s="4"/>
      <c r="M276" s="4"/>
    </row>
    <row r="277" customFormat="false" ht="15" hidden="false" customHeight="false" outlineLevel="0" collapsed="false">
      <c r="A277" s="4"/>
      <c r="B277" s="1" t="n">
        <f aca="false">B276+D276</f>
        <v>306</v>
      </c>
      <c r="C277" s="1" t="n">
        <f aca="false">B277+D277-1</f>
        <v>306</v>
      </c>
      <c r="D277" s="5" t="n">
        <v>1</v>
      </c>
      <c r="E277" s="4" t="s">
        <v>138</v>
      </c>
      <c r="F277" s="4" t="s">
        <v>139</v>
      </c>
      <c r="G277" s="4" t="s">
        <v>33</v>
      </c>
      <c r="H277" s="4" t="s">
        <v>140</v>
      </c>
      <c r="I277" s="5" t="str">
        <f aca="false">"messageBlocks.add(new PayloadBlock("&amp;B277&amp;", "&amp;C277&amp;", "&amp;D277&amp;", "&amp;CHAR(34)&amp;E277&amp;CHAR(34)&amp;", "&amp;CHAR(34)&amp;F277&amp;CHAR(34)&amp;", "&amp;CHAR(34)&amp;G277&amp;CHAR(34)&amp;", "&amp;CHAR(34)&amp;H277&amp;CHAR(34)&amp;"));"</f>
        <v>messageBlocks.add(new PayloadBlock(306, 306, 1, "DTE", "dte", "b", "0=Data terminal ready, 1=Not ready (default)."));</v>
      </c>
      <c r="J277" s="4"/>
      <c r="K277" s="4"/>
      <c r="L277" s="4"/>
      <c r="M277" s="4"/>
    </row>
    <row r="278" customFormat="false" ht="15" hidden="false" customHeight="false" outlineLevel="0" collapsed="false">
      <c r="A278" s="4"/>
      <c r="B278" s="1" t="n">
        <f aca="false">B277+D277</f>
        <v>307</v>
      </c>
      <c r="C278" s="1" t="n">
        <f aca="false">B278+D278-1</f>
        <v>307</v>
      </c>
      <c r="D278" s="5" t="n">
        <v>1</v>
      </c>
      <c r="E278" s="4" t="s">
        <v>298</v>
      </c>
      <c r="F278" s="4" t="s">
        <v>206</v>
      </c>
      <c r="G278" s="4" t="s">
        <v>12</v>
      </c>
      <c r="H278" s="4" t="s">
        <v>299</v>
      </c>
      <c r="I278" s="5" t="str">
        <f aca="false">"messageBlocks.add(new PayloadBlock("&amp;B278&amp;", "&amp;C278&amp;", "&amp;D278&amp;", "&amp;CHAR(34)&amp;E278&amp;CHAR(34)&amp;", "&amp;CHAR(34)&amp;F278&amp;CHAR(34)&amp;", "&amp;CHAR(34)&amp;G278&amp;CHAR(34)&amp;", "&amp;CHAR(34)&amp;H278&amp;CHAR(34)&amp;"));"</f>
        <v>messageBlocks.add(new PayloadBlock(307, 307, 1, "Assigned mode flag", "assigned", "u", "See [IALA] for details"));</v>
      </c>
      <c r="J278" s="4"/>
      <c r="K278" s="4"/>
      <c r="L278" s="4"/>
      <c r="M278" s="4"/>
    </row>
    <row r="279" customFormat="false" ht="15" hidden="false" customHeight="false" outlineLevel="0" collapsed="false">
      <c r="A279" s="4"/>
      <c r="B279" s="1" t="n">
        <f aca="false">B278+D278</f>
        <v>308</v>
      </c>
      <c r="C279" s="1" t="n">
        <f aca="false">B279+D279-1</f>
        <v>311</v>
      </c>
      <c r="D279" s="5" t="n">
        <v>4</v>
      </c>
      <c r="E279" s="4" t="s">
        <v>52</v>
      </c>
      <c r="F279" s="4"/>
      <c r="G279" s="4" t="s">
        <v>53</v>
      </c>
      <c r="H279" s="4" t="s">
        <v>300</v>
      </c>
      <c r="I279" s="5" t="str">
        <f aca="false">"messageBlocks.add(new PayloadBlock("&amp;B279&amp;", "&amp;C279&amp;", "&amp;D279&amp;", "&amp;CHAR(34)&amp;E279&amp;CHAR(34)&amp;", "&amp;CHAR(34)&amp;F279&amp;CHAR(34)&amp;", "&amp;CHAR(34)&amp;G279&amp;CHAR(34)&amp;", "&amp;CHAR(34)&amp;H279&amp;CHAR(34)&amp;"));"</f>
        <v>messageBlocks.add(new PayloadBlock(308, 311, 4, "Spare", "", "x", "Unused, should be zero"));</v>
      </c>
      <c r="J279" s="4"/>
      <c r="K279" s="4"/>
      <c r="L279" s="4"/>
      <c r="M279" s="4"/>
    </row>
    <row r="280" customFormat="false" ht="15" hidden="false" customHeight="false" outlineLevel="0" collapsed="false">
      <c r="A280" s="4"/>
      <c r="D280" s="5" t="n">
        <f aca="false">SUM(D257:D279)</f>
        <v>312</v>
      </c>
      <c r="E280" s="4"/>
      <c r="F280" s="4"/>
      <c r="G280" s="4"/>
      <c r="H280" s="4"/>
      <c r="I280" s="5"/>
      <c r="J280" s="4"/>
      <c r="K280" s="4"/>
      <c r="L280" s="4"/>
      <c r="M280" s="4"/>
    </row>
    <row r="281" customFormat="false" ht="15" hidden="false" customHeight="false" outlineLevel="0" collapsed="false">
      <c r="A281" s="4"/>
      <c r="E281" s="4"/>
      <c r="F281" s="4"/>
      <c r="G281" s="4"/>
      <c r="H281" s="4"/>
      <c r="I281" s="4"/>
      <c r="J281" s="4"/>
      <c r="K281" s="4"/>
      <c r="L281" s="4"/>
      <c r="M281" s="4"/>
    </row>
    <row r="282" customFormat="false" ht="15" hidden="false" customHeight="false" outlineLevel="0" collapsed="false">
      <c r="A282" s="4" t="s">
        <v>7</v>
      </c>
      <c r="B282" s="1" t="s">
        <v>301</v>
      </c>
      <c r="E282" s="4"/>
      <c r="F282" s="4"/>
      <c r="G282" s="4"/>
      <c r="H282" s="4"/>
      <c r="I282" s="4"/>
      <c r="J282" s="4"/>
      <c r="K282" s="4"/>
      <c r="L282" s="4"/>
      <c r="M282" s="4"/>
    </row>
    <row r="283" customFormat="false" ht="15" hidden="false" customHeight="false" outlineLevel="0" collapsed="false">
      <c r="A283" s="4"/>
      <c r="B283" s="1" t="n">
        <v>0</v>
      </c>
      <c r="C283" s="1" t="n">
        <f aca="false">B283+D283-1</f>
        <v>5</v>
      </c>
      <c r="D283" s="5" t="n">
        <v>6</v>
      </c>
      <c r="E283" s="4" t="s">
        <v>10</v>
      </c>
      <c r="F283" s="4" t="s">
        <v>11</v>
      </c>
      <c r="G283" s="4" t="s">
        <v>12</v>
      </c>
      <c r="H283" s="4" t="s">
        <v>302</v>
      </c>
      <c r="I283" s="5" t="str">
        <f aca="false">"messageBlocks.add(new PayloadBlock("&amp;B283&amp;", "&amp;C283&amp;", "&amp;D283&amp;", "&amp;CHAR(34)&amp;E283&amp;CHAR(34)&amp;", "&amp;CHAR(34)&amp;F283&amp;CHAR(34)&amp;", "&amp;CHAR(34)&amp;G283&amp;CHAR(34)&amp;", "&amp;CHAR(34)&amp;H283&amp;CHAR(34)&amp;"));"</f>
        <v>messageBlocks.add(new PayloadBlock(0, 5, 6, "Message Type", "type", "u", "Constant: 20"));</v>
      </c>
      <c r="J283" s="4"/>
      <c r="K283" s="4"/>
      <c r="L283" s="4"/>
      <c r="M283" s="4"/>
    </row>
    <row r="284" customFormat="false" ht="15" hidden="false" customHeight="false" outlineLevel="0" collapsed="false">
      <c r="A284" s="4"/>
      <c r="B284" s="1" t="n">
        <f aca="false">B283+D283</f>
        <v>6</v>
      </c>
      <c r="C284" s="1" t="n">
        <f aca="false">B284+D284-1</f>
        <v>7</v>
      </c>
      <c r="D284" s="5" t="n">
        <v>2</v>
      </c>
      <c r="E284" s="4" t="s">
        <v>14</v>
      </c>
      <c r="F284" s="4" t="s">
        <v>15</v>
      </c>
      <c r="G284" s="4" t="s">
        <v>12</v>
      </c>
      <c r="H284" s="4" t="s">
        <v>303</v>
      </c>
      <c r="I284" s="5" t="str">
        <f aca="false">"messageBlocks.add(new PayloadBlock("&amp;B284&amp;", "&amp;C284&amp;", "&amp;D284&amp;", "&amp;CHAR(34)&amp;E284&amp;CHAR(34)&amp;", "&amp;CHAR(34)&amp;F284&amp;CHAR(34)&amp;", "&amp;CHAR(34)&amp;G284&amp;CHAR(34)&amp;", "&amp;CHAR(34)&amp;H284&amp;CHAR(34)&amp;"));"</f>
        <v>messageBlocks.add(new PayloadBlock(6, 7, 2, "Repeat Indicator", "repeat", "u", "As in CNB"));</v>
      </c>
      <c r="J284" s="4"/>
      <c r="K284" s="4"/>
      <c r="L284" s="4"/>
      <c r="M284" s="4"/>
    </row>
    <row r="285" customFormat="false" ht="15" hidden="false" customHeight="false" outlineLevel="0" collapsed="false">
      <c r="A285" s="4"/>
      <c r="B285" s="1" t="n">
        <f aca="false">B284+D284</f>
        <v>8</v>
      </c>
      <c r="C285" s="1" t="n">
        <f aca="false">B285+D285-1</f>
        <v>37</v>
      </c>
      <c r="D285" s="5" t="n">
        <v>30</v>
      </c>
      <c r="E285" s="4" t="s">
        <v>17</v>
      </c>
      <c r="F285" s="4" t="s">
        <v>18</v>
      </c>
      <c r="G285" s="4" t="s">
        <v>12</v>
      </c>
      <c r="H285" s="4" t="s">
        <v>19</v>
      </c>
      <c r="I285" s="5" t="str">
        <f aca="false">"messageBlocks.add(new PayloadBlock("&amp;B285&amp;", "&amp;C285&amp;", "&amp;D285&amp;", "&amp;CHAR(34)&amp;E285&amp;CHAR(34)&amp;", "&amp;CHAR(34)&amp;F285&amp;CHAR(34)&amp;", "&amp;CHAR(34)&amp;G285&amp;CHAR(34)&amp;", "&amp;CHAR(34)&amp;H285&amp;CHAR(34)&amp;"));"</f>
        <v>messageBlocks.add(new PayloadBlock(8, 37, 30, "MMSI", "mmsi", "u", "9 decimal digits"));</v>
      </c>
      <c r="J285" s="4"/>
      <c r="K285" s="4"/>
      <c r="L285" s="4"/>
      <c r="M285" s="4"/>
    </row>
    <row r="286" customFormat="false" ht="15" hidden="false" customHeight="false" outlineLevel="0" collapsed="false">
      <c r="A286" s="4"/>
      <c r="B286" s="1" t="n">
        <f aca="false">B285+D285</f>
        <v>38</v>
      </c>
      <c r="C286" s="1" t="n">
        <f aca="false">B286+D286-1</f>
        <v>39</v>
      </c>
      <c r="D286" s="5" t="n">
        <v>2</v>
      </c>
      <c r="E286" s="4" t="s">
        <v>52</v>
      </c>
      <c r="F286" s="4"/>
      <c r="G286" s="4" t="s">
        <v>53</v>
      </c>
      <c r="H286" s="4" t="s">
        <v>54</v>
      </c>
      <c r="I286" s="5" t="str">
        <f aca="false">"messageBlocks.add(new PayloadBlock("&amp;B286&amp;", "&amp;C286&amp;", "&amp;D286&amp;", "&amp;CHAR(34)&amp;E286&amp;CHAR(34)&amp;", "&amp;CHAR(34)&amp;F286&amp;CHAR(34)&amp;", "&amp;CHAR(34)&amp;G286&amp;CHAR(34)&amp;", "&amp;CHAR(34)&amp;H286&amp;CHAR(34)&amp;"));"</f>
        <v>messageBlocks.add(new PayloadBlock(38, 39, 2, "Spare", "", "x", "Not used"));</v>
      </c>
      <c r="J286" s="4"/>
      <c r="K286" s="4"/>
      <c r="L286" s="4"/>
      <c r="M286" s="4"/>
    </row>
    <row r="287" customFormat="false" ht="15" hidden="false" customHeight="false" outlineLevel="0" collapsed="false">
      <c r="A287" s="4"/>
      <c r="B287" s="1" t="n">
        <f aca="false">B286+D286</f>
        <v>40</v>
      </c>
      <c r="C287" s="1" t="n">
        <f aca="false">B287+D287-1</f>
        <v>51</v>
      </c>
      <c r="D287" s="5" t="n">
        <v>12</v>
      </c>
      <c r="E287" s="4" t="s">
        <v>304</v>
      </c>
      <c r="F287" s="4" t="s">
        <v>243</v>
      </c>
      <c r="G287" s="4" t="s">
        <v>12</v>
      </c>
      <c r="H287" s="4" t="s">
        <v>305</v>
      </c>
      <c r="I287" s="5" t="str">
        <f aca="false">"messageBlocks.add(new PayloadBlock("&amp;B287&amp;", "&amp;C287&amp;", "&amp;D287&amp;", "&amp;CHAR(34)&amp;E287&amp;CHAR(34)&amp;", "&amp;CHAR(34)&amp;F287&amp;CHAR(34)&amp;", "&amp;CHAR(34)&amp;G287&amp;CHAR(34)&amp;", "&amp;CHAR(34)&amp;H287&amp;CHAR(34)&amp;"));"</f>
        <v>messageBlocks.add(new PayloadBlock(40, 51, 12, "Offset number 1", "offset1", "u", "Reserved offset number"));</v>
      </c>
      <c r="J287" s="4"/>
      <c r="K287" s="4"/>
      <c r="L287" s="4"/>
      <c r="M287" s="4"/>
    </row>
    <row r="288" customFormat="false" ht="15" hidden="false" customHeight="false" outlineLevel="0" collapsed="false">
      <c r="A288" s="4"/>
      <c r="B288" s="1" t="n">
        <f aca="false">B287+D287</f>
        <v>52</v>
      </c>
      <c r="C288" s="1" t="n">
        <f aca="false">B288+D288-1</f>
        <v>55</v>
      </c>
      <c r="D288" s="5" t="n">
        <v>4</v>
      </c>
      <c r="E288" s="4" t="s">
        <v>306</v>
      </c>
      <c r="F288" s="4" t="s">
        <v>307</v>
      </c>
      <c r="G288" s="4" t="s">
        <v>12</v>
      </c>
      <c r="H288" s="4" t="s">
        <v>308</v>
      </c>
      <c r="I288" s="5" t="str">
        <f aca="false">"messageBlocks.add(new PayloadBlock("&amp;B288&amp;", "&amp;C288&amp;", "&amp;D288&amp;", "&amp;CHAR(34)&amp;E288&amp;CHAR(34)&amp;", "&amp;CHAR(34)&amp;F288&amp;CHAR(34)&amp;", "&amp;CHAR(34)&amp;G288&amp;CHAR(34)&amp;", "&amp;CHAR(34)&amp;H288&amp;CHAR(34)&amp;"));"</f>
        <v>messageBlocks.add(new PayloadBlock(52, 55, 4, "Reserved slots", "number1", "u", "Consecutive slots"));</v>
      </c>
      <c r="J288" s="4"/>
      <c r="K288" s="4"/>
      <c r="L288" s="4"/>
      <c r="M288" s="4"/>
    </row>
    <row r="289" customFormat="false" ht="15" hidden="false" customHeight="false" outlineLevel="0" collapsed="false">
      <c r="A289" s="4"/>
      <c r="B289" s="1" t="n">
        <f aca="false">B288+D288</f>
        <v>56</v>
      </c>
      <c r="C289" s="1" t="n">
        <f aca="false">B289+D289-1</f>
        <v>58</v>
      </c>
      <c r="D289" s="5" t="n">
        <v>3</v>
      </c>
      <c r="E289" s="4" t="s">
        <v>309</v>
      </c>
      <c r="F289" s="4" t="s">
        <v>310</v>
      </c>
      <c r="G289" s="4" t="s">
        <v>12</v>
      </c>
      <c r="H289" s="4" t="s">
        <v>311</v>
      </c>
      <c r="I289" s="5" t="str">
        <f aca="false">"messageBlocks.add(new PayloadBlock("&amp;B289&amp;", "&amp;C289&amp;", "&amp;D289&amp;", "&amp;CHAR(34)&amp;E289&amp;CHAR(34)&amp;", "&amp;CHAR(34)&amp;F289&amp;CHAR(34)&amp;", "&amp;CHAR(34)&amp;G289&amp;CHAR(34)&amp;", "&amp;CHAR(34)&amp;H289&amp;CHAR(34)&amp;"));"</f>
        <v>messageBlocks.add(new PayloadBlock(56, 58, 3, "Time-out", "timeout1", "u", "Allocation timeout in minutes"));</v>
      </c>
      <c r="J289" s="4"/>
      <c r="K289" s="4"/>
      <c r="L289" s="4"/>
      <c r="M289" s="4"/>
    </row>
    <row r="290" customFormat="false" ht="15" hidden="false" customHeight="false" outlineLevel="0" collapsed="false">
      <c r="A290" s="4"/>
      <c r="B290" s="1" t="n">
        <f aca="false">B289+D289</f>
        <v>59</v>
      </c>
      <c r="C290" s="1" t="n">
        <f aca="false">B290+D290-1</f>
        <v>69</v>
      </c>
      <c r="D290" s="5" t="n">
        <v>11</v>
      </c>
      <c r="E290" s="4" t="s">
        <v>312</v>
      </c>
      <c r="F290" s="4" t="s">
        <v>246</v>
      </c>
      <c r="G290" s="4" t="s">
        <v>12</v>
      </c>
      <c r="H290" s="4" t="s">
        <v>313</v>
      </c>
      <c r="I290" s="5" t="str">
        <f aca="false">"messageBlocks.add(new PayloadBlock("&amp;B290&amp;", "&amp;C290&amp;", "&amp;D290&amp;", "&amp;CHAR(34)&amp;E290&amp;CHAR(34)&amp;", "&amp;CHAR(34)&amp;F290&amp;CHAR(34)&amp;", "&amp;CHAR(34)&amp;G290&amp;CHAR(34)&amp;", "&amp;CHAR(34)&amp;H290&amp;CHAR(34)&amp;"));"</f>
        <v>messageBlocks.add(new PayloadBlock(59, 69, 11, "Increment", "increment1", "u", "Repeat increment"));</v>
      </c>
      <c r="J290" s="4"/>
      <c r="K290" s="4"/>
      <c r="L290" s="4"/>
      <c r="M290" s="4"/>
    </row>
    <row r="291" customFormat="false" ht="15" hidden="false" customHeight="false" outlineLevel="0" collapsed="false">
      <c r="A291" s="4"/>
      <c r="B291" s="1" t="n">
        <f aca="false">B290+D290</f>
        <v>70</v>
      </c>
      <c r="C291" s="1" t="n">
        <f aca="false">B291+D291-1</f>
        <v>81</v>
      </c>
      <c r="D291" s="5" t="n">
        <v>12</v>
      </c>
      <c r="E291" s="4" t="s">
        <v>314</v>
      </c>
      <c r="F291" s="4" t="s">
        <v>249</v>
      </c>
      <c r="G291" s="4" t="s">
        <v>12</v>
      </c>
      <c r="H291" s="4" t="s">
        <v>305</v>
      </c>
      <c r="I291" s="10" t="str">
        <f aca="false">"messageBlocks.add(new PayloadBlock("&amp;B291&amp;", "&amp;C291&amp;", "&amp;D291&amp;", "&amp;CHAR(34)&amp;E291&amp;CHAR(34)&amp;", "&amp;CHAR(34)&amp;F291&amp;CHAR(34)&amp;", "&amp;CHAR(34)&amp;G291&amp;CHAR(34)&amp;", "&amp;CHAR(34)&amp;H291&amp;CHAR(34)&amp;"));"</f>
        <v>messageBlocks.add(new PayloadBlock(70, 81, 12, "Offset number 2", "offset2", "u", "Reserved offset number"));</v>
      </c>
      <c r="J291" s="4"/>
      <c r="K291" s="4"/>
      <c r="L291" s="4"/>
      <c r="M291" s="4"/>
    </row>
    <row r="292" customFormat="false" ht="15" hidden="false" customHeight="false" outlineLevel="0" collapsed="false">
      <c r="A292" s="4"/>
      <c r="B292" s="1" t="n">
        <f aca="false">B291+D291</f>
        <v>82</v>
      </c>
      <c r="C292" s="1" t="n">
        <f aca="false">B292+D292-1</f>
        <v>85</v>
      </c>
      <c r="D292" s="5" t="n">
        <v>4</v>
      </c>
      <c r="E292" s="4" t="s">
        <v>306</v>
      </c>
      <c r="F292" s="4" t="s">
        <v>315</v>
      </c>
      <c r="G292" s="4" t="s">
        <v>12</v>
      </c>
      <c r="H292" s="4" t="s">
        <v>308</v>
      </c>
      <c r="I292" s="10" t="str">
        <f aca="false">"messageBlocks.add(new PayloadBlock("&amp;B292&amp;", "&amp;C292&amp;", "&amp;D292&amp;", "&amp;CHAR(34)&amp;E292&amp;CHAR(34)&amp;", "&amp;CHAR(34)&amp;F292&amp;CHAR(34)&amp;", "&amp;CHAR(34)&amp;G292&amp;CHAR(34)&amp;", "&amp;CHAR(34)&amp;H292&amp;CHAR(34)&amp;"));"</f>
        <v>messageBlocks.add(new PayloadBlock(82, 85, 4, "Reserved slots", "number2", "u", "Consecutive slots"));</v>
      </c>
      <c r="J292" s="4"/>
      <c r="K292" s="4"/>
      <c r="L292" s="4"/>
      <c r="M292" s="4"/>
    </row>
    <row r="293" customFormat="false" ht="15" hidden="false" customHeight="false" outlineLevel="0" collapsed="false">
      <c r="A293" s="4"/>
      <c r="B293" s="1" t="n">
        <f aca="false">B292+D292</f>
        <v>86</v>
      </c>
      <c r="C293" s="1" t="n">
        <f aca="false">B293+D293-1</f>
        <v>88</v>
      </c>
      <c r="D293" s="5" t="n">
        <v>3</v>
      </c>
      <c r="E293" s="4" t="s">
        <v>309</v>
      </c>
      <c r="F293" s="4" t="s">
        <v>316</v>
      </c>
      <c r="G293" s="4" t="s">
        <v>12</v>
      </c>
      <c r="H293" s="4" t="s">
        <v>311</v>
      </c>
      <c r="I293" s="10" t="str">
        <f aca="false">"messageBlocks.add(new PayloadBlock("&amp;B293&amp;", "&amp;C293&amp;", "&amp;D293&amp;", "&amp;CHAR(34)&amp;E293&amp;CHAR(34)&amp;", "&amp;CHAR(34)&amp;F293&amp;CHAR(34)&amp;", "&amp;CHAR(34)&amp;G293&amp;CHAR(34)&amp;", "&amp;CHAR(34)&amp;H293&amp;CHAR(34)&amp;"));"</f>
        <v>messageBlocks.add(new PayloadBlock(86, 88, 3, "Time-out", "timeout2", "u", "Allocation timeout in minutes"));</v>
      </c>
      <c r="J293" s="4"/>
      <c r="K293" s="4"/>
      <c r="L293" s="4"/>
      <c r="M293" s="4"/>
    </row>
    <row r="294" customFormat="false" ht="15" hidden="false" customHeight="false" outlineLevel="0" collapsed="false">
      <c r="A294" s="4"/>
      <c r="B294" s="1" t="n">
        <f aca="false">B293+D293</f>
        <v>89</v>
      </c>
      <c r="C294" s="1" t="n">
        <f aca="false">B294+D294-1</f>
        <v>99</v>
      </c>
      <c r="D294" s="5" t="n">
        <v>11</v>
      </c>
      <c r="E294" s="4" t="s">
        <v>312</v>
      </c>
      <c r="F294" s="4" t="s">
        <v>251</v>
      </c>
      <c r="G294" s="4" t="s">
        <v>12</v>
      </c>
      <c r="H294" s="4" t="s">
        <v>313</v>
      </c>
      <c r="I294" s="10" t="str">
        <f aca="false">"messageBlocks.add(new PayloadBlock("&amp;B294&amp;", "&amp;C294&amp;", "&amp;D294&amp;", "&amp;CHAR(34)&amp;E294&amp;CHAR(34)&amp;", "&amp;CHAR(34)&amp;F294&amp;CHAR(34)&amp;", "&amp;CHAR(34)&amp;G294&amp;CHAR(34)&amp;", "&amp;CHAR(34)&amp;H294&amp;CHAR(34)&amp;"));"</f>
        <v>messageBlocks.add(new PayloadBlock(89, 99, 11, "Increment", "increment2", "u", "Repeat increment"));</v>
      </c>
      <c r="J294" s="4"/>
      <c r="K294" s="4"/>
      <c r="L294" s="4"/>
      <c r="M294" s="4"/>
    </row>
    <row r="295" customFormat="false" ht="15" hidden="false" customHeight="false" outlineLevel="0" collapsed="false">
      <c r="A295" s="4"/>
      <c r="B295" s="1" t="n">
        <f aca="false">B294+D294</f>
        <v>100</v>
      </c>
      <c r="C295" s="1" t="n">
        <f aca="false">B295+D295-1</f>
        <v>111</v>
      </c>
      <c r="D295" s="5" t="n">
        <v>12</v>
      </c>
      <c r="E295" s="4" t="s">
        <v>317</v>
      </c>
      <c r="F295" s="4" t="s">
        <v>318</v>
      </c>
      <c r="G295" s="4" t="s">
        <v>12</v>
      </c>
      <c r="H295" s="4" t="s">
        <v>305</v>
      </c>
      <c r="I295" s="10" t="str">
        <f aca="false">"messageBlocks.add(new PayloadBlock("&amp;B295&amp;", "&amp;C295&amp;", "&amp;D295&amp;", "&amp;CHAR(34)&amp;E295&amp;CHAR(34)&amp;", "&amp;CHAR(34)&amp;F295&amp;CHAR(34)&amp;", "&amp;CHAR(34)&amp;G295&amp;CHAR(34)&amp;", "&amp;CHAR(34)&amp;H295&amp;CHAR(34)&amp;"));"</f>
        <v>messageBlocks.add(new PayloadBlock(100, 111, 12, "Offset number 3", "offset3", "u", "Reserved offset number"));</v>
      </c>
      <c r="J295" s="4"/>
      <c r="K295" s="4"/>
      <c r="L295" s="4"/>
      <c r="M295" s="4"/>
    </row>
    <row r="296" customFormat="false" ht="15" hidden="false" customHeight="false" outlineLevel="0" collapsed="false">
      <c r="A296" s="4"/>
      <c r="B296" s="1" t="n">
        <f aca="false">B295+D295</f>
        <v>112</v>
      </c>
      <c r="C296" s="1" t="n">
        <f aca="false">B296+D296-1</f>
        <v>115</v>
      </c>
      <c r="D296" s="5" t="n">
        <v>4</v>
      </c>
      <c r="E296" s="4" t="s">
        <v>306</v>
      </c>
      <c r="F296" s="4" t="s">
        <v>319</v>
      </c>
      <c r="G296" s="4" t="s">
        <v>12</v>
      </c>
      <c r="H296" s="4" t="s">
        <v>308</v>
      </c>
      <c r="I296" s="10" t="str">
        <f aca="false">"messageBlocks.add(new PayloadBlock("&amp;B296&amp;", "&amp;C296&amp;", "&amp;D296&amp;", "&amp;CHAR(34)&amp;E296&amp;CHAR(34)&amp;", "&amp;CHAR(34)&amp;F296&amp;CHAR(34)&amp;", "&amp;CHAR(34)&amp;G296&amp;CHAR(34)&amp;", "&amp;CHAR(34)&amp;H296&amp;CHAR(34)&amp;"));"</f>
        <v>messageBlocks.add(new PayloadBlock(112, 115, 4, "Reserved slots", "number3", "u", "Consecutive slots"));</v>
      </c>
      <c r="J296" s="4"/>
      <c r="K296" s="4"/>
      <c r="L296" s="4"/>
      <c r="M296" s="4"/>
    </row>
    <row r="297" customFormat="false" ht="15" hidden="false" customHeight="false" outlineLevel="0" collapsed="false">
      <c r="A297" s="4"/>
      <c r="B297" s="1" t="n">
        <f aca="false">B296+D296</f>
        <v>116</v>
      </c>
      <c r="C297" s="1" t="n">
        <f aca="false">B297+D297-1</f>
        <v>118</v>
      </c>
      <c r="D297" s="5" t="n">
        <v>3</v>
      </c>
      <c r="E297" s="4" t="s">
        <v>309</v>
      </c>
      <c r="F297" s="4" t="s">
        <v>320</v>
      </c>
      <c r="G297" s="4" t="s">
        <v>12</v>
      </c>
      <c r="H297" s="4" t="s">
        <v>311</v>
      </c>
      <c r="I297" s="10" t="str">
        <f aca="false">"messageBlocks.add(new PayloadBlock("&amp;B297&amp;", "&amp;C297&amp;", "&amp;D297&amp;", "&amp;CHAR(34)&amp;E297&amp;CHAR(34)&amp;", "&amp;CHAR(34)&amp;F297&amp;CHAR(34)&amp;", "&amp;CHAR(34)&amp;G297&amp;CHAR(34)&amp;", "&amp;CHAR(34)&amp;H297&amp;CHAR(34)&amp;"));"</f>
        <v>messageBlocks.add(new PayloadBlock(116, 118, 3, "Time-out", "timeout3", "u", "Allocation timeout in minutes"));</v>
      </c>
      <c r="J297" s="4"/>
      <c r="K297" s="4"/>
      <c r="L297" s="4"/>
      <c r="M297" s="4"/>
    </row>
    <row r="298" customFormat="false" ht="15" hidden="false" customHeight="false" outlineLevel="0" collapsed="false">
      <c r="A298" s="4"/>
      <c r="B298" s="1" t="n">
        <f aca="false">B297+D297</f>
        <v>119</v>
      </c>
      <c r="C298" s="1" t="n">
        <f aca="false">B298+D298-1</f>
        <v>129</v>
      </c>
      <c r="D298" s="5" t="n">
        <v>11</v>
      </c>
      <c r="E298" s="4" t="s">
        <v>312</v>
      </c>
      <c r="F298" s="4" t="s">
        <v>321</v>
      </c>
      <c r="G298" s="4" t="s">
        <v>12</v>
      </c>
      <c r="H298" s="4" t="s">
        <v>313</v>
      </c>
      <c r="I298" s="10" t="str">
        <f aca="false">"messageBlocks.add(new PayloadBlock("&amp;B298&amp;", "&amp;C298&amp;", "&amp;D298&amp;", "&amp;CHAR(34)&amp;E298&amp;CHAR(34)&amp;", "&amp;CHAR(34)&amp;F298&amp;CHAR(34)&amp;", "&amp;CHAR(34)&amp;G298&amp;CHAR(34)&amp;", "&amp;CHAR(34)&amp;H298&amp;CHAR(34)&amp;"));"</f>
        <v>messageBlocks.add(new PayloadBlock(119, 129, 11, "Increment", "increment3", "u", "Repeat increment"));</v>
      </c>
      <c r="J298" s="4"/>
      <c r="K298" s="4"/>
      <c r="L298" s="4"/>
      <c r="M298" s="4"/>
    </row>
    <row r="299" customFormat="false" ht="15" hidden="false" customHeight="false" outlineLevel="0" collapsed="false">
      <c r="A299" s="4"/>
      <c r="B299" s="1" t="n">
        <f aca="false">B298+D298</f>
        <v>130</v>
      </c>
      <c r="C299" s="1" t="n">
        <f aca="false">B299+D299-1</f>
        <v>141</v>
      </c>
      <c r="D299" s="5" t="n">
        <v>12</v>
      </c>
      <c r="E299" s="4" t="s">
        <v>322</v>
      </c>
      <c r="F299" s="4" t="s">
        <v>323</v>
      </c>
      <c r="G299" s="4" t="s">
        <v>12</v>
      </c>
      <c r="H299" s="4" t="s">
        <v>305</v>
      </c>
      <c r="I299" s="10" t="str">
        <f aca="false">"messageBlocks.add(new PayloadBlock("&amp;B299&amp;", "&amp;C299&amp;", "&amp;D299&amp;", "&amp;CHAR(34)&amp;E299&amp;CHAR(34)&amp;", "&amp;CHAR(34)&amp;F299&amp;CHAR(34)&amp;", "&amp;CHAR(34)&amp;G299&amp;CHAR(34)&amp;", "&amp;CHAR(34)&amp;H299&amp;CHAR(34)&amp;"));"</f>
        <v>messageBlocks.add(new PayloadBlock(130, 141, 12, "Offset number 4", "offset4", "u", "Reserved offset number"));</v>
      </c>
      <c r="J299" s="4"/>
      <c r="K299" s="4"/>
      <c r="L299" s="4"/>
      <c r="M299" s="4"/>
    </row>
    <row r="300" customFormat="false" ht="15" hidden="false" customHeight="false" outlineLevel="0" collapsed="false">
      <c r="A300" s="4"/>
      <c r="B300" s="1" t="n">
        <f aca="false">B299+D299</f>
        <v>142</v>
      </c>
      <c r="C300" s="1" t="n">
        <f aca="false">B300+D300-1</f>
        <v>145</v>
      </c>
      <c r="D300" s="5" t="n">
        <v>4</v>
      </c>
      <c r="E300" s="4" t="s">
        <v>306</v>
      </c>
      <c r="F300" s="4" t="s">
        <v>324</v>
      </c>
      <c r="G300" s="4" t="s">
        <v>12</v>
      </c>
      <c r="H300" s="4" t="s">
        <v>308</v>
      </c>
      <c r="I300" s="10" t="str">
        <f aca="false">"messageBlocks.add(new PayloadBlock("&amp;B300&amp;", "&amp;C300&amp;", "&amp;D300&amp;", "&amp;CHAR(34)&amp;E300&amp;CHAR(34)&amp;", "&amp;CHAR(34)&amp;F300&amp;CHAR(34)&amp;", "&amp;CHAR(34)&amp;G300&amp;CHAR(34)&amp;", "&amp;CHAR(34)&amp;H300&amp;CHAR(34)&amp;"));"</f>
        <v>messageBlocks.add(new PayloadBlock(142, 145, 4, "Reserved slots", "number4", "u", "Consecutive slots"));</v>
      </c>
      <c r="J300" s="4"/>
      <c r="K300" s="4"/>
      <c r="L300" s="4"/>
      <c r="M300" s="4"/>
    </row>
    <row r="301" customFormat="false" ht="15" hidden="false" customHeight="false" outlineLevel="0" collapsed="false">
      <c r="A301" s="4"/>
      <c r="B301" s="1" t="n">
        <f aca="false">B300+D300</f>
        <v>146</v>
      </c>
      <c r="C301" s="1" t="n">
        <f aca="false">B301+D301-1</f>
        <v>148</v>
      </c>
      <c r="D301" s="5" t="n">
        <v>3</v>
      </c>
      <c r="E301" s="4" t="s">
        <v>309</v>
      </c>
      <c r="F301" s="4" t="s">
        <v>325</v>
      </c>
      <c r="G301" s="4" t="s">
        <v>12</v>
      </c>
      <c r="H301" s="4" t="s">
        <v>311</v>
      </c>
      <c r="I301" s="10" t="str">
        <f aca="false">"messageBlocks.add(new PayloadBlock("&amp;B301&amp;", "&amp;C301&amp;", "&amp;D301&amp;", "&amp;CHAR(34)&amp;E301&amp;CHAR(34)&amp;", "&amp;CHAR(34)&amp;F301&amp;CHAR(34)&amp;", "&amp;CHAR(34)&amp;G301&amp;CHAR(34)&amp;", "&amp;CHAR(34)&amp;H301&amp;CHAR(34)&amp;"));"</f>
        <v>messageBlocks.add(new PayloadBlock(146, 148, 3, "Time-out", "timeout4", "u", "Allocation timeout in minutes"));</v>
      </c>
      <c r="J301" s="4"/>
      <c r="K301" s="4"/>
      <c r="L301" s="4"/>
      <c r="M301" s="4"/>
    </row>
    <row r="302" customFormat="false" ht="15" hidden="false" customHeight="false" outlineLevel="0" collapsed="false">
      <c r="A302" s="4"/>
      <c r="B302" s="1" t="n">
        <f aca="false">B301+D301</f>
        <v>149</v>
      </c>
      <c r="C302" s="1" t="n">
        <f aca="false">B302+D302-1</f>
        <v>159</v>
      </c>
      <c r="D302" s="5" t="n">
        <v>11</v>
      </c>
      <c r="E302" s="4" t="s">
        <v>312</v>
      </c>
      <c r="F302" s="4" t="s">
        <v>326</v>
      </c>
      <c r="G302" s="4" t="s">
        <v>12</v>
      </c>
      <c r="H302" s="4" t="s">
        <v>313</v>
      </c>
      <c r="I302" s="10" t="str">
        <f aca="false">"messageBlocks.add(new PayloadBlock("&amp;B302&amp;", "&amp;C302&amp;", "&amp;D302&amp;", "&amp;CHAR(34)&amp;E302&amp;CHAR(34)&amp;", "&amp;CHAR(34)&amp;F302&amp;CHAR(34)&amp;", "&amp;CHAR(34)&amp;G302&amp;CHAR(34)&amp;", "&amp;CHAR(34)&amp;H302&amp;CHAR(34)&amp;"));"</f>
        <v>messageBlocks.add(new PayloadBlock(149, 159, 11, "Increment", "increment4", "u", "Repeat increment"));</v>
      </c>
      <c r="J302" s="4"/>
      <c r="K302" s="4"/>
      <c r="L302" s="4"/>
      <c r="M302" s="4"/>
    </row>
    <row r="303" customFormat="false" ht="15" hidden="false" customHeight="false" outlineLevel="0" collapsed="false">
      <c r="A303" s="4"/>
      <c r="D303" s="5" t="n">
        <v>6</v>
      </c>
      <c r="E303" s="4" t="s">
        <v>52</v>
      </c>
      <c r="F303" s="4"/>
      <c r="G303" s="4" t="s">
        <v>53</v>
      </c>
      <c r="H303" s="4" t="s">
        <v>327</v>
      </c>
      <c r="I303" s="10"/>
      <c r="J303" s="4"/>
      <c r="K303" s="4"/>
      <c r="L303" s="4"/>
      <c r="M303" s="4"/>
    </row>
    <row r="304" customFormat="false" ht="15" hidden="false" customHeight="false" outlineLevel="0" collapsed="false">
      <c r="A304" s="4"/>
      <c r="D304" s="5" t="s">
        <v>328</v>
      </c>
      <c r="E304" s="4"/>
      <c r="F304" s="4"/>
      <c r="G304" s="4"/>
      <c r="H304" s="4"/>
      <c r="I304" s="5"/>
      <c r="J304" s="4"/>
      <c r="K304" s="4"/>
      <c r="L304" s="4"/>
      <c r="M304" s="4"/>
    </row>
    <row r="305" customFormat="false" ht="15" hidden="false" customHeight="false" outlineLevel="0" collapsed="false">
      <c r="A305" s="4"/>
      <c r="E305" s="4"/>
      <c r="F305" s="4"/>
      <c r="G305" s="4"/>
      <c r="H305" s="4"/>
      <c r="I305" s="4"/>
      <c r="J305" s="4"/>
      <c r="K305" s="4"/>
      <c r="L305" s="4"/>
      <c r="M305" s="4"/>
    </row>
    <row r="306" customFormat="false" ht="15" hidden="false" customHeight="false" outlineLevel="0" collapsed="false">
      <c r="A306" s="6" t="s">
        <v>7</v>
      </c>
      <c r="B306" s="7" t="s">
        <v>329</v>
      </c>
      <c r="C306" s="1" t="s">
        <v>330</v>
      </c>
      <c r="E306" s="4"/>
      <c r="F306" s="4"/>
      <c r="G306" s="4"/>
      <c r="H306" s="4"/>
      <c r="I306" s="4"/>
      <c r="J306" s="4"/>
      <c r="K306" s="4"/>
      <c r="L306" s="4"/>
      <c r="M306" s="4"/>
    </row>
    <row r="307" customFormat="false" ht="15" hidden="false" customHeight="false" outlineLevel="0" collapsed="false">
      <c r="A307" s="4"/>
      <c r="B307" s="1" t="n">
        <v>0</v>
      </c>
      <c r="C307" s="1" t="n">
        <f aca="false">B307+D307-1</f>
        <v>5</v>
      </c>
      <c r="D307" s="5" t="n">
        <v>6</v>
      </c>
      <c r="E307" s="4" t="s">
        <v>10</v>
      </c>
      <c r="F307" s="4" t="s">
        <v>11</v>
      </c>
      <c r="G307" s="4" t="s">
        <v>12</v>
      </c>
      <c r="H307" s="4" t="s">
        <v>331</v>
      </c>
      <c r="I307" s="5" t="str">
        <f aca="false">"messageBlocks.add(new PayloadBlock("&amp;B307&amp;", "&amp;C307&amp;", "&amp;D307&amp;", "&amp;CHAR(34)&amp;E307&amp;CHAR(34)&amp;", "&amp;CHAR(34)&amp;F307&amp;CHAR(34)&amp;", "&amp;CHAR(34)&amp;G307&amp;CHAR(34)&amp;", "&amp;CHAR(34)&amp;H307&amp;CHAR(34)&amp;"));"</f>
        <v>messageBlocks.add(new PayloadBlock(0, 5, 6, "Message Type", "type", "u", "Constant: 21"));</v>
      </c>
      <c r="J307" s="4"/>
      <c r="K307" s="4"/>
      <c r="L307" s="4"/>
      <c r="M307" s="4"/>
    </row>
    <row r="308" customFormat="false" ht="15" hidden="false" customHeight="false" outlineLevel="0" collapsed="false">
      <c r="A308" s="4"/>
      <c r="B308" s="1" t="n">
        <f aca="false">B307+D307</f>
        <v>6</v>
      </c>
      <c r="C308" s="1" t="n">
        <f aca="false">B308+D308-1</f>
        <v>7</v>
      </c>
      <c r="D308" s="5" t="n">
        <v>2</v>
      </c>
      <c r="E308" s="4" t="s">
        <v>14</v>
      </c>
      <c r="F308" s="4" t="s">
        <v>15</v>
      </c>
      <c r="G308" s="4" t="s">
        <v>12</v>
      </c>
      <c r="H308" s="4" t="s">
        <v>303</v>
      </c>
      <c r="I308" s="5" t="str">
        <f aca="false">"messageBlocks.add(new PayloadBlock("&amp;B308&amp;", "&amp;C308&amp;", "&amp;D308&amp;", "&amp;CHAR(34)&amp;E308&amp;CHAR(34)&amp;", "&amp;CHAR(34)&amp;F308&amp;CHAR(34)&amp;", "&amp;CHAR(34)&amp;G308&amp;CHAR(34)&amp;", "&amp;CHAR(34)&amp;H308&amp;CHAR(34)&amp;"));"</f>
        <v>messageBlocks.add(new PayloadBlock(6, 7, 2, "Repeat Indicator", "repeat", "u", "As in CNB"));</v>
      </c>
      <c r="J308" s="4"/>
      <c r="K308" s="4"/>
      <c r="L308" s="4"/>
      <c r="M308" s="4"/>
    </row>
    <row r="309" customFormat="false" ht="15" hidden="false" customHeight="false" outlineLevel="0" collapsed="false">
      <c r="A309" s="4"/>
      <c r="B309" s="1" t="n">
        <f aca="false">B308+D308</f>
        <v>8</v>
      </c>
      <c r="C309" s="1" t="n">
        <f aca="false">B309+D309-1</f>
        <v>37</v>
      </c>
      <c r="D309" s="5" t="n">
        <v>30</v>
      </c>
      <c r="E309" s="4" t="s">
        <v>17</v>
      </c>
      <c r="F309" s="4" t="s">
        <v>18</v>
      </c>
      <c r="G309" s="4" t="s">
        <v>12</v>
      </c>
      <c r="H309" s="4" t="s">
        <v>97</v>
      </c>
      <c r="I309" s="5" t="str">
        <f aca="false">"messageBlocks.add(new PayloadBlock("&amp;B309&amp;", "&amp;C309&amp;", "&amp;D309&amp;", "&amp;CHAR(34)&amp;E309&amp;CHAR(34)&amp;", "&amp;CHAR(34)&amp;F309&amp;CHAR(34)&amp;", "&amp;CHAR(34)&amp;G309&amp;CHAR(34)&amp;", "&amp;CHAR(34)&amp;H309&amp;CHAR(34)&amp;"));"</f>
        <v>messageBlocks.add(new PayloadBlock(8, 37, 30, "MMSI", "mmsi", "u", "9 digits"));</v>
      </c>
      <c r="J309" s="4"/>
      <c r="K309" s="4"/>
      <c r="L309" s="4"/>
      <c r="M309" s="4"/>
    </row>
    <row r="310" customFormat="false" ht="15" hidden="false" customHeight="false" outlineLevel="0" collapsed="false">
      <c r="A310" s="4"/>
      <c r="B310" s="1" t="n">
        <f aca="false">B309+D309</f>
        <v>38</v>
      </c>
      <c r="C310" s="1" t="n">
        <f aca="false">B310+D310-1</f>
        <v>42</v>
      </c>
      <c r="D310" s="5" t="n">
        <v>5</v>
      </c>
      <c r="E310" s="4" t="s">
        <v>332</v>
      </c>
      <c r="F310" s="4" t="s">
        <v>333</v>
      </c>
      <c r="G310" s="4" t="s">
        <v>22</v>
      </c>
      <c r="H310" s="4" t="s">
        <v>334</v>
      </c>
      <c r="I310" s="5" t="str">
        <f aca="false">"messageBlocks.add(new PayloadBlock("&amp;B310&amp;", "&amp;C310&amp;", "&amp;D310&amp;", "&amp;CHAR(34)&amp;E310&amp;CHAR(34)&amp;", "&amp;CHAR(34)&amp;F310&amp;CHAR(34)&amp;", "&amp;CHAR(34)&amp;G310&amp;CHAR(34)&amp;", "&amp;CHAR(34)&amp;H310&amp;CHAR(34)&amp;"));"</f>
        <v>messageBlocks.add(new PayloadBlock(38, 42, 5, "Aid type", "aid_type", "e", "See "Navaid Types""));</v>
      </c>
      <c r="J310" s="4"/>
      <c r="K310" s="4"/>
      <c r="L310" s="4"/>
      <c r="M310" s="4"/>
    </row>
    <row r="311" customFormat="false" ht="15" hidden="false" customHeight="false" outlineLevel="0" collapsed="false">
      <c r="A311" s="4"/>
      <c r="B311" s="1" t="n">
        <f aca="false">B310+D310</f>
        <v>43</v>
      </c>
      <c r="C311" s="1" t="n">
        <f aca="false">B311+D311-1</f>
        <v>162</v>
      </c>
      <c r="D311" s="5" t="n">
        <v>120</v>
      </c>
      <c r="E311" s="4" t="s">
        <v>3</v>
      </c>
      <c r="F311" s="4" t="s">
        <v>335</v>
      </c>
      <c r="G311" s="4" t="s">
        <v>106</v>
      </c>
      <c r="H311" s="4" t="s">
        <v>336</v>
      </c>
      <c r="I311" s="5" t="str">
        <f aca="false">"messageBlocks.add(new PayloadBlock("&amp;B311&amp;", "&amp;C311&amp;", "&amp;D311&amp;", "&amp;CHAR(34)&amp;E311&amp;CHAR(34)&amp;", "&amp;CHAR(34)&amp;F311&amp;CHAR(34)&amp;", "&amp;CHAR(34)&amp;G311&amp;CHAR(34)&amp;", "&amp;CHAR(34)&amp;H311&amp;CHAR(34)&amp;"));"</f>
        <v>messageBlocks.add(new PayloadBlock(43, 162, 120, "Name", "name", "t", "Name in sixbit chars"));</v>
      </c>
      <c r="J311" s="4"/>
      <c r="K311" s="4"/>
      <c r="L311" s="4"/>
      <c r="M311" s="4"/>
    </row>
    <row r="312" customFormat="false" ht="15" hidden="false" customHeight="false" outlineLevel="0" collapsed="false">
      <c r="A312" s="4"/>
      <c r="B312" s="1" t="n">
        <f aca="false">B311+D311</f>
        <v>163</v>
      </c>
      <c r="C312" s="1" t="n">
        <f aca="false">B312+D312-1</f>
        <v>163</v>
      </c>
      <c r="D312" s="5" t="n">
        <v>1</v>
      </c>
      <c r="E312" s="4" t="s">
        <v>31</v>
      </c>
      <c r="F312" s="4" t="s">
        <v>32</v>
      </c>
      <c r="G312" s="4" t="s">
        <v>33</v>
      </c>
      <c r="H312" s="4" t="s">
        <v>303</v>
      </c>
      <c r="I312" s="5" t="str">
        <f aca="false">"messageBlocks.add(new PayloadBlock("&amp;B312&amp;", "&amp;C312&amp;", "&amp;D312&amp;", "&amp;CHAR(34)&amp;E312&amp;CHAR(34)&amp;", "&amp;CHAR(34)&amp;F312&amp;CHAR(34)&amp;", "&amp;CHAR(34)&amp;G312&amp;CHAR(34)&amp;", "&amp;CHAR(34)&amp;H312&amp;CHAR(34)&amp;"));"</f>
        <v>messageBlocks.add(new PayloadBlock(163, 163, 1, "Position Accuracy", "accuracy", "b", "As in CNB"));</v>
      </c>
      <c r="J312" s="4"/>
      <c r="K312" s="4"/>
      <c r="L312" s="4"/>
      <c r="M312" s="4"/>
    </row>
    <row r="313" customFormat="false" ht="15" hidden="false" customHeight="false" outlineLevel="0" collapsed="false">
      <c r="A313" s="4"/>
      <c r="B313" s="1" t="n">
        <f aca="false">B312+D312</f>
        <v>164</v>
      </c>
      <c r="C313" s="1" t="n">
        <f aca="false">B313+D313-1</f>
        <v>191</v>
      </c>
      <c r="D313" s="5" t="n">
        <v>28</v>
      </c>
      <c r="E313" s="4" t="s">
        <v>34</v>
      </c>
      <c r="F313" s="4" t="s">
        <v>35</v>
      </c>
      <c r="G313" s="4" t="s">
        <v>36</v>
      </c>
      <c r="H313" s="4" t="s">
        <v>194</v>
      </c>
      <c r="I313" s="5" t="str">
        <f aca="false">"messageBlocks.add(new PayloadBlock("&amp;B313&amp;", "&amp;C313&amp;", "&amp;D313&amp;", "&amp;CHAR(34)&amp;E313&amp;CHAR(34)&amp;", "&amp;CHAR(34)&amp;F313&amp;CHAR(34)&amp;", "&amp;CHAR(34)&amp;G313&amp;CHAR(34)&amp;", "&amp;CHAR(34)&amp;H313&amp;CHAR(34)&amp;"));"</f>
        <v>messageBlocks.add(new PayloadBlock(164, 191, 28, "Longitude", "lon", "I4", "Minutes/10000 (as in CNB)"));</v>
      </c>
      <c r="J313" s="4"/>
      <c r="K313" s="4"/>
      <c r="L313" s="4"/>
      <c r="M313" s="4"/>
    </row>
    <row r="314" customFormat="false" ht="15" hidden="false" customHeight="false" outlineLevel="0" collapsed="false">
      <c r="A314" s="4"/>
      <c r="B314" s="1" t="n">
        <f aca="false">B313+D313</f>
        <v>192</v>
      </c>
      <c r="C314" s="1" t="n">
        <f aca="false">B314+D314-1</f>
        <v>218</v>
      </c>
      <c r="D314" s="5" t="n">
        <v>27</v>
      </c>
      <c r="E314" s="4" t="s">
        <v>38</v>
      </c>
      <c r="F314" s="4" t="s">
        <v>39</v>
      </c>
      <c r="G314" s="4" t="s">
        <v>36</v>
      </c>
      <c r="H314" s="4" t="s">
        <v>194</v>
      </c>
      <c r="I314" s="5" t="str">
        <f aca="false">"messageBlocks.add(new PayloadBlock("&amp;B314&amp;", "&amp;C314&amp;", "&amp;D314&amp;", "&amp;CHAR(34)&amp;E314&amp;CHAR(34)&amp;", "&amp;CHAR(34)&amp;F314&amp;CHAR(34)&amp;", "&amp;CHAR(34)&amp;G314&amp;CHAR(34)&amp;", "&amp;CHAR(34)&amp;H314&amp;CHAR(34)&amp;"));"</f>
        <v>messageBlocks.add(new PayloadBlock(192, 218, 27, "Latitude", "lat", "I4", "Minutes/10000 (as in CNB)"));</v>
      </c>
      <c r="J314" s="4"/>
      <c r="K314" s="4"/>
      <c r="L314" s="4"/>
      <c r="M314" s="4"/>
    </row>
    <row r="315" customFormat="false" ht="15" hidden="false" customHeight="false" outlineLevel="0" collapsed="false">
      <c r="A315" s="4"/>
      <c r="B315" s="1" t="n">
        <f aca="false">B314+D314</f>
        <v>219</v>
      </c>
      <c r="C315" s="1" t="n">
        <f aca="false">B315+D315-1</f>
        <v>227</v>
      </c>
      <c r="D315" s="5" t="n">
        <v>9</v>
      </c>
      <c r="E315" s="4" t="s">
        <v>114</v>
      </c>
      <c r="F315" s="4" t="s">
        <v>115</v>
      </c>
      <c r="G315" s="4" t="s">
        <v>12</v>
      </c>
      <c r="H315" s="4" t="s">
        <v>116</v>
      </c>
      <c r="I315" s="5" t="str">
        <f aca="false">"messageBlocks.add(new PayloadBlock("&amp;B315&amp;", "&amp;C315&amp;", "&amp;D315&amp;", "&amp;CHAR(34)&amp;E315&amp;CHAR(34)&amp;", "&amp;CHAR(34)&amp;F315&amp;CHAR(34)&amp;", "&amp;CHAR(34)&amp;G315&amp;CHAR(34)&amp;", "&amp;CHAR(34)&amp;H315&amp;CHAR(34)&amp;"));"</f>
        <v>messageBlocks.add(new PayloadBlock(219, 227, 9, "Dimension to Bow", "to_bow", "u", "Meters"));</v>
      </c>
      <c r="J315" s="4"/>
      <c r="K315" s="4"/>
      <c r="L315" s="4"/>
      <c r="M315" s="4"/>
    </row>
    <row r="316" customFormat="false" ht="15" hidden="false" customHeight="false" outlineLevel="0" collapsed="false">
      <c r="A316" s="4"/>
      <c r="B316" s="1" t="n">
        <f aca="false">B315+D315</f>
        <v>228</v>
      </c>
      <c r="C316" s="1" t="n">
        <f aca="false">B316+D316-1</f>
        <v>236</v>
      </c>
      <c r="D316" s="5" t="n">
        <v>9</v>
      </c>
      <c r="E316" s="4" t="s">
        <v>117</v>
      </c>
      <c r="F316" s="4" t="s">
        <v>118</v>
      </c>
      <c r="G316" s="4" t="s">
        <v>12</v>
      </c>
      <c r="H316" s="4" t="s">
        <v>116</v>
      </c>
      <c r="I316" s="5" t="str">
        <f aca="false">"messageBlocks.add(new PayloadBlock("&amp;B316&amp;", "&amp;C316&amp;", "&amp;D316&amp;", "&amp;CHAR(34)&amp;E316&amp;CHAR(34)&amp;", "&amp;CHAR(34)&amp;F316&amp;CHAR(34)&amp;", "&amp;CHAR(34)&amp;G316&amp;CHAR(34)&amp;", "&amp;CHAR(34)&amp;H316&amp;CHAR(34)&amp;"));"</f>
        <v>messageBlocks.add(new PayloadBlock(228, 236, 9, "Dimension to Stern", "to_stern", "u", "Meters"));</v>
      </c>
      <c r="J316" s="4"/>
      <c r="K316" s="4"/>
      <c r="L316" s="4"/>
      <c r="M316" s="4"/>
    </row>
    <row r="317" customFormat="false" ht="15" hidden="false" customHeight="false" outlineLevel="0" collapsed="false">
      <c r="A317" s="4"/>
      <c r="B317" s="1" t="n">
        <f aca="false">B316+D316</f>
        <v>237</v>
      </c>
      <c r="C317" s="1" t="n">
        <f aca="false">B317+D317-1</f>
        <v>242</v>
      </c>
      <c r="D317" s="5" t="n">
        <v>6</v>
      </c>
      <c r="E317" s="4" t="s">
        <v>119</v>
      </c>
      <c r="F317" s="4" t="s">
        <v>120</v>
      </c>
      <c r="G317" s="4" t="s">
        <v>12</v>
      </c>
      <c r="H317" s="4" t="s">
        <v>116</v>
      </c>
      <c r="I317" s="5" t="str">
        <f aca="false">"messageBlocks.add(new PayloadBlock("&amp;B317&amp;", "&amp;C317&amp;", "&amp;D317&amp;", "&amp;CHAR(34)&amp;E317&amp;CHAR(34)&amp;", "&amp;CHAR(34)&amp;F317&amp;CHAR(34)&amp;", "&amp;CHAR(34)&amp;G317&amp;CHAR(34)&amp;", "&amp;CHAR(34)&amp;H317&amp;CHAR(34)&amp;"));"</f>
        <v>messageBlocks.add(new PayloadBlock(237, 242, 6, "Dimension to Port", "to_port", "u", "Meters"));</v>
      </c>
      <c r="J317" s="4"/>
      <c r="K317" s="4"/>
      <c r="L317" s="4"/>
      <c r="M317" s="4"/>
    </row>
    <row r="318" customFormat="false" ht="15" hidden="false" customHeight="false" outlineLevel="0" collapsed="false">
      <c r="A318" s="4"/>
      <c r="B318" s="1" t="n">
        <f aca="false">B317+D317</f>
        <v>243</v>
      </c>
      <c r="C318" s="1" t="n">
        <f aca="false">B318+D318-1</f>
        <v>248</v>
      </c>
      <c r="D318" s="5" t="n">
        <v>6</v>
      </c>
      <c r="E318" s="4" t="s">
        <v>121</v>
      </c>
      <c r="F318" s="4" t="s">
        <v>122</v>
      </c>
      <c r="G318" s="4" t="s">
        <v>12</v>
      </c>
      <c r="H318" s="4" t="s">
        <v>116</v>
      </c>
      <c r="I318" s="5" t="str">
        <f aca="false">"messageBlocks.add(new PayloadBlock("&amp;B318&amp;", "&amp;C318&amp;", "&amp;D318&amp;", "&amp;CHAR(34)&amp;E318&amp;CHAR(34)&amp;", "&amp;CHAR(34)&amp;F318&amp;CHAR(34)&amp;", "&amp;CHAR(34)&amp;G318&amp;CHAR(34)&amp;", "&amp;CHAR(34)&amp;H318&amp;CHAR(34)&amp;"));"</f>
        <v>messageBlocks.add(new PayloadBlock(243, 248, 6, "Dimension to Starboard", "to_starboard", "u", "Meters"));</v>
      </c>
      <c r="J318" s="4"/>
      <c r="K318" s="4"/>
      <c r="L318" s="4"/>
      <c r="M318" s="4"/>
    </row>
    <row r="319" customFormat="false" ht="15" hidden="false" customHeight="false" outlineLevel="0" collapsed="false">
      <c r="A319" s="4"/>
      <c r="B319" s="1" t="n">
        <f aca="false">B318+D318</f>
        <v>249</v>
      </c>
      <c r="C319" s="1" t="n">
        <f aca="false">B319+D319-1</f>
        <v>252</v>
      </c>
      <c r="D319" s="5" t="n">
        <v>4</v>
      </c>
      <c r="E319" s="4" t="s">
        <v>89</v>
      </c>
      <c r="F319" s="4" t="s">
        <v>90</v>
      </c>
      <c r="G319" s="4" t="s">
        <v>22</v>
      </c>
      <c r="H319" s="4" t="s">
        <v>337</v>
      </c>
      <c r="I319" s="5" t="str">
        <f aca="false">"messageBlocks.add(new PayloadBlock("&amp;B319&amp;", "&amp;C319&amp;", "&amp;D319&amp;", "&amp;CHAR(34)&amp;E319&amp;CHAR(34)&amp;", "&amp;CHAR(34)&amp;F319&amp;CHAR(34)&amp;", "&amp;CHAR(34)&amp;G319&amp;CHAR(34)&amp;", "&amp;CHAR(34)&amp;H319&amp;CHAR(34)&amp;"));"</f>
        <v>messageBlocks.add(new PayloadBlock(249, 252, 4, "Type of EPFD", "epfd", "e", "As in Message Type 4"));</v>
      </c>
      <c r="J319" s="4"/>
      <c r="K319" s="4"/>
      <c r="L319" s="4"/>
      <c r="M319" s="4"/>
    </row>
    <row r="320" customFormat="false" ht="15" hidden="false" customHeight="false" outlineLevel="0" collapsed="false">
      <c r="A320" s="4"/>
      <c r="B320" s="1" t="n">
        <f aca="false">B319+D319</f>
        <v>253</v>
      </c>
      <c r="C320" s="1" t="n">
        <f aca="false">B320+D320-1</f>
        <v>258</v>
      </c>
      <c r="D320" s="5" t="n">
        <v>6</v>
      </c>
      <c r="E320" s="4" t="s">
        <v>338</v>
      </c>
      <c r="F320" s="4" t="s">
        <v>47</v>
      </c>
      <c r="G320" s="4" t="s">
        <v>12</v>
      </c>
      <c r="H320" s="4" t="s">
        <v>339</v>
      </c>
      <c r="I320" s="5" t="str">
        <f aca="false">"messageBlocks.add(new PayloadBlock("&amp;B320&amp;", "&amp;C320&amp;", "&amp;D320&amp;", "&amp;CHAR(34)&amp;E320&amp;CHAR(34)&amp;", "&amp;CHAR(34)&amp;F320&amp;CHAR(34)&amp;", "&amp;CHAR(34)&amp;G320&amp;CHAR(34)&amp;", "&amp;CHAR(34)&amp;H320&amp;CHAR(34)&amp;"));"</f>
        <v>messageBlocks.add(new PayloadBlock(253, 258, 6, "UTC second", "second", "u", "As in Message Types 1-3"));</v>
      </c>
      <c r="J320" s="4"/>
      <c r="K320" s="4"/>
      <c r="L320" s="4"/>
      <c r="M320" s="4"/>
    </row>
    <row r="321" customFormat="false" ht="15" hidden="false" customHeight="false" outlineLevel="0" collapsed="false">
      <c r="A321" s="4"/>
      <c r="B321" s="1" t="n">
        <f aca="false">B320+D320</f>
        <v>259</v>
      </c>
      <c r="C321" s="1" t="n">
        <f aca="false">B321+D321-1</f>
        <v>259</v>
      </c>
      <c r="D321" s="5" t="n">
        <v>1</v>
      </c>
      <c r="E321" s="4" t="s">
        <v>340</v>
      </c>
      <c r="F321" s="4" t="s">
        <v>341</v>
      </c>
      <c r="G321" s="4" t="s">
        <v>33</v>
      </c>
      <c r="H321" s="4" t="s">
        <v>342</v>
      </c>
      <c r="I321" s="5" t="str">
        <f aca="false">"messageBlocks.add(new PayloadBlock("&amp;B321&amp;", "&amp;C321&amp;", "&amp;D321&amp;", "&amp;CHAR(34)&amp;E321&amp;CHAR(34)&amp;", "&amp;CHAR(34)&amp;F321&amp;CHAR(34)&amp;", "&amp;CHAR(34)&amp;G321&amp;CHAR(34)&amp;", "&amp;CHAR(34)&amp;H321&amp;CHAR(34)&amp;"));"</f>
        <v>messageBlocks.add(new PayloadBlock(259, 259, 1, "Off-Position Indicator", "off_position", "b", "See Below"));</v>
      </c>
      <c r="J321" s="4"/>
      <c r="K321" s="4"/>
      <c r="L321" s="4"/>
      <c r="M321" s="4"/>
    </row>
    <row r="322" customFormat="false" ht="15" hidden="false" customHeight="false" outlineLevel="0" collapsed="false">
      <c r="A322" s="4"/>
      <c r="B322" s="1" t="n">
        <f aca="false">B321+D321</f>
        <v>260</v>
      </c>
      <c r="C322" s="1" t="n">
        <f aca="false">B322+D322-1</f>
        <v>267</v>
      </c>
      <c r="D322" s="5" t="n">
        <v>8</v>
      </c>
      <c r="E322" s="4" t="s">
        <v>201</v>
      </c>
      <c r="F322" s="4" t="s">
        <v>202</v>
      </c>
      <c r="G322" s="4" t="s">
        <v>12</v>
      </c>
      <c r="H322" s="4" t="s">
        <v>272</v>
      </c>
      <c r="I322" s="5" t="str">
        <f aca="false">"messageBlocks.add(new PayloadBlock("&amp;B322&amp;", "&amp;C322&amp;", "&amp;D322&amp;", "&amp;CHAR(34)&amp;E322&amp;CHAR(34)&amp;", "&amp;CHAR(34)&amp;F322&amp;CHAR(34)&amp;", "&amp;CHAR(34)&amp;G322&amp;CHAR(34)&amp;", "&amp;CHAR(34)&amp;H322&amp;CHAR(34)&amp;"));"</f>
        <v>messageBlocks.add(new PayloadBlock(260, 267, 8, "Regional reserved", "regional", "u", "Uninterpreted"));</v>
      </c>
      <c r="J322" s="4"/>
      <c r="K322" s="4"/>
      <c r="L322" s="4"/>
      <c r="M322" s="4"/>
    </row>
    <row r="323" customFormat="false" ht="15" hidden="false" customHeight="false" outlineLevel="0" collapsed="false">
      <c r="A323" s="4"/>
      <c r="B323" s="1" t="n">
        <f aca="false">B322+D322</f>
        <v>268</v>
      </c>
      <c r="C323" s="1" t="n">
        <f aca="false">B323+D323-1</f>
        <v>268</v>
      </c>
      <c r="D323" s="5" t="n">
        <v>1</v>
      </c>
      <c r="E323" s="4" t="s">
        <v>55</v>
      </c>
      <c r="F323" s="4" t="s">
        <v>56</v>
      </c>
      <c r="G323" s="4" t="s">
        <v>33</v>
      </c>
      <c r="H323" s="4" t="s">
        <v>303</v>
      </c>
      <c r="I323" s="5" t="str">
        <f aca="false">"messageBlocks.add(new PayloadBlock("&amp;B323&amp;", "&amp;C323&amp;", "&amp;D323&amp;", "&amp;CHAR(34)&amp;E323&amp;CHAR(34)&amp;", "&amp;CHAR(34)&amp;F323&amp;CHAR(34)&amp;", "&amp;CHAR(34)&amp;G323&amp;CHAR(34)&amp;", "&amp;CHAR(34)&amp;H323&amp;CHAR(34)&amp;"));"</f>
        <v>messageBlocks.add(new PayloadBlock(268, 268, 1, "RAIM flag", "raim", "b", "As in CNB"));</v>
      </c>
      <c r="J323" s="4"/>
      <c r="K323" s="4"/>
      <c r="L323" s="4"/>
      <c r="M323" s="4"/>
    </row>
    <row r="324" customFormat="false" ht="15" hidden="false" customHeight="false" outlineLevel="0" collapsed="false">
      <c r="A324" s="4"/>
      <c r="B324" s="1" t="n">
        <f aca="false">B323+D323</f>
        <v>269</v>
      </c>
      <c r="C324" s="1" t="n">
        <f aca="false">B324+D324-1</f>
        <v>269</v>
      </c>
      <c r="D324" s="5" t="n">
        <v>1</v>
      </c>
      <c r="E324" s="4" t="s">
        <v>343</v>
      </c>
      <c r="F324" s="4" t="s">
        <v>344</v>
      </c>
      <c r="G324" s="4" t="s">
        <v>33</v>
      </c>
      <c r="H324" s="4" t="s">
        <v>342</v>
      </c>
      <c r="I324" s="5" t="str">
        <f aca="false">"messageBlocks.add(new PayloadBlock("&amp;B324&amp;", "&amp;C324&amp;", "&amp;D324&amp;", "&amp;CHAR(34)&amp;E324&amp;CHAR(34)&amp;", "&amp;CHAR(34)&amp;F324&amp;CHAR(34)&amp;", "&amp;CHAR(34)&amp;G324&amp;CHAR(34)&amp;", "&amp;CHAR(34)&amp;H324&amp;CHAR(34)&amp;"));"</f>
        <v>messageBlocks.add(new PayloadBlock(269, 269, 1, "Virtual-aid flag", "virtual_aid", "b", "See Below"));</v>
      </c>
      <c r="J324" s="4"/>
      <c r="K324" s="4"/>
      <c r="L324" s="4"/>
      <c r="M324" s="4"/>
    </row>
    <row r="325" customFormat="false" ht="15" hidden="false" customHeight="false" outlineLevel="0" collapsed="false">
      <c r="A325" s="4"/>
      <c r="B325" s="1" t="n">
        <f aca="false">B324+D324</f>
        <v>270</v>
      </c>
      <c r="C325" s="1" t="n">
        <f aca="false">B325+D325-1</f>
        <v>270</v>
      </c>
      <c r="D325" s="5" t="n">
        <v>1</v>
      </c>
      <c r="E325" s="4" t="s">
        <v>207</v>
      </c>
      <c r="F325" s="4" t="s">
        <v>206</v>
      </c>
      <c r="G325" s="4" t="s">
        <v>33</v>
      </c>
      <c r="H325" s="4" t="s">
        <v>299</v>
      </c>
      <c r="I325" s="5" t="str">
        <f aca="false">"messageBlocks.add(new PayloadBlock("&amp;B325&amp;", "&amp;C325&amp;", "&amp;D325&amp;", "&amp;CHAR(34)&amp;E325&amp;CHAR(34)&amp;", "&amp;CHAR(34)&amp;F325&amp;CHAR(34)&amp;", "&amp;CHAR(34)&amp;G325&amp;CHAR(34)&amp;", "&amp;CHAR(34)&amp;H325&amp;CHAR(34)&amp;"));"</f>
        <v>messageBlocks.add(new PayloadBlock(270, 270, 1, "Assigned-mode flag", "assigned", "b", "See [IALA] for details"));</v>
      </c>
      <c r="J325" s="4"/>
      <c r="K325" s="4"/>
      <c r="L325" s="4"/>
      <c r="M325" s="4"/>
    </row>
    <row r="326" customFormat="false" ht="15" hidden="false" customHeight="false" outlineLevel="0" collapsed="false">
      <c r="A326" s="4"/>
      <c r="B326" s="1" t="n">
        <f aca="false">B325+D325</f>
        <v>271</v>
      </c>
      <c r="C326" s="1" t="n">
        <f aca="false">B326+D326-1</f>
        <v>271</v>
      </c>
      <c r="D326" s="5" t="n">
        <v>1</v>
      </c>
      <c r="E326" s="4" t="s">
        <v>52</v>
      </c>
      <c r="F326" s="4"/>
      <c r="G326" s="4" t="s">
        <v>53</v>
      </c>
      <c r="H326" s="4" t="s">
        <v>54</v>
      </c>
      <c r="I326" s="5" t="str">
        <f aca="false">"messageBlocks.add(new PayloadBlock("&amp;B326&amp;", "&amp;C326&amp;", "&amp;D326&amp;", "&amp;CHAR(34)&amp;E326&amp;CHAR(34)&amp;", "&amp;CHAR(34)&amp;F326&amp;CHAR(34)&amp;", "&amp;CHAR(34)&amp;G326&amp;CHAR(34)&amp;", "&amp;CHAR(34)&amp;H326&amp;CHAR(34)&amp;"));"</f>
        <v>messageBlocks.add(new PayloadBlock(271, 271, 1, "Spare", "", "x", "Not used"));</v>
      </c>
      <c r="J326" s="4"/>
      <c r="K326" s="4"/>
      <c r="L326" s="4"/>
      <c r="M326" s="4"/>
    </row>
    <row r="327" customFormat="false" ht="15" hidden="false" customHeight="false" outlineLevel="0" collapsed="false">
      <c r="A327" s="4"/>
      <c r="B327" s="1" t="n">
        <f aca="false">B326+D326</f>
        <v>272</v>
      </c>
      <c r="C327" s="1" t="n">
        <f aca="false">B327+D327-1</f>
        <v>359</v>
      </c>
      <c r="D327" s="5" t="n">
        <v>88</v>
      </c>
      <c r="E327" s="4" t="s">
        <v>345</v>
      </c>
      <c r="F327" s="4"/>
      <c r="G327" s="4" t="s">
        <v>106</v>
      </c>
      <c r="H327" s="4" t="s">
        <v>342</v>
      </c>
      <c r="I327" s="5" t="str">
        <f aca="false">"messageBlocks.add(new PayloadBlock("&amp;B327&amp;", "&amp;C327&amp;", "&amp;D327&amp;", "&amp;CHAR(34)&amp;E327&amp;CHAR(34)&amp;", "&amp;CHAR(34)&amp;F327&amp;CHAR(34)&amp;", "&amp;CHAR(34)&amp;G327&amp;CHAR(34)&amp;", "&amp;CHAR(34)&amp;H327&amp;CHAR(34)&amp;"));"</f>
        <v>messageBlocks.add(new PayloadBlock(272, 359, 88, "Name Extension", "", "t", "See Below"));</v>
      </c>
      <c r="J327" s="4"/>
      <c r="K327" s="4"/>
      <c r="L327" s="4"/>
      <c r="M327" s="4"/>
    </row>
    <row r="328" customFormat="false" ht="15" hidden="false" customHeight="false" outlineLevel="0" collapsed="false">
      <c r="A328" s="4"/>
      <c r="D328" s="5" t="n">
        <v>6</v>
      </c>
      <c r="E328" s="4" t="s">
        <v>52</v>
      </c>
      <c r="F328" s="4"/>
      <c r="G328" s="4" t="s">
        <v>53</v>
      </c>
      <c r="H328" s="4" t="s">
        <v>327</v>
      </c>
      <c r="I328" s="5"/>
      <c r="J328" s="4"/>
      <c r="K328" s="4"/>
      <c r="L328" s="4"/>
      <c r="M328" s="4"/>
    </row>
    <row r="329" customFormat="false" ht="15" hidden="false" customHeight="false" outlineLevel="0" collapsed="false">
      <c r="A329" s="4"/>
      <c r="D329" s="5" t="n">
        <f aca="false">SUM(D307:D327)</f>
        <v>360</v>
      </c>
      <c r="E329" s="4"/>
      <c r="F329" s="4"/>
      <c r="G329" s="4"/>
      <c r="H329" s="4"/>
      <c r="I329" s="5"/>
      <c r="J329" s="4"/>
      <c r="K329" s="4"/>
      <c r="L329" s="4"/>
      <c r="M329" s="4"/>
    </row>
    <row r="330" customFormat="false" ht="15" hidden="false" customHeight="false" outlineLevel="0" collapsed="false">
      <c r="A330" s="4"/>
      <c r="E330" s="4"/>
      <c r="F330" s="4"/>
      <c r="G330" s="4"/>
      <c r="H330" s="4"/>
      <c r="I330" s="4"/>
      <c r="J330" s="4"/>
      <c r="K330" s="4"/>
      <c r="L330" s="4"/>
      <c r="M330" s="4"/>
    </row>
    <row r="331" customFormat="false" ht="15" hidden="false" customHeight="false" outlineLevel="0" collapsed="false">
      <c r="A331" s="4" t="s">
        <v>7</v>
      </c>
      <c r="B331" s="1" t="s">
        <v>346</v>
      </c>
      <c r="E331" s="4"/>
      <c r="F331" s="4"/>
      <c r="G331" s="4"/>
      <c r="H331" s="4"/>
      <c r="I331" s="4"/>
      <c r="J331" s="4"/>
      <c r="K331" s="4"/>
      <c r="L331" s="4"/>
      <c r="M331" s="4"/>
    </row>
    <row r="332" customFormat="false" ht="15" hidden="false" customHeight="false" outlineLevel="0" collapsed="false">
      <c r="A332" s="4"/>
      <c r="B332" s="1" t="n">
        <v>0</v>
      </c>
      <c r="C332" s="1" t="n">
        <f aca="false">B332+D332-1</f>
        <v>5</v>
      </c>
      <c r="D332" s="5" t="n">
        <v>6</v>
      </c>
      <c r="E332" s="4" t="s">
        <v>10</v>
      </c>
      <c r="F332" s="4" t="s">
        <v>11</v>
      </c>
      <c r="G332" s="4" t="s">
        <v>12</v>
      </c>
      <c r="H332" s="4" t="s">
        <v>347</v>
      </c>
      <c r="I332" s="5" t="str">
        <f aca="false">"messageBlocks.add(new PayloadBlock("&amp;B332&amp;", "&amp;C332&amp;", "&amp;D332&amp;", "&amp;CHAR(34)&amp;E332&amp;CHAR(34)&amp;", "&amp;CHAR(34)&amp;F332&amp;CHAR(34)&amp;", "&amp;CHAR(34)&amp;G332&amp;CHAR(34)&amp;", "&amp;CHAR(34)&amp;H332&amp;CHAR(34)&amp;"));"</f>
        <v>messageBlocks.add(new PayloadBlock(0, 5, 6, "Message Type", "type", "u", "Constant: 22"));</v>
      </c>
      <c r="J332" s="4"/>
      <c r="K332" s="4"/>
      <c r="L332" s="4"/>
      <c r="M332" s="4"/>
    </row>
    <row r="333" customFormat="false" ht="15" hidden="false" customHeight="false" outlineLevel="0" collapsed="false">
      <c r="A333" s="4"/>
      <c r="B333" s="1" t="n">
        <f aca="false">B332+D332</f>
        <v>6</v>
      </c>
      <c r="C333" s="1" t="n">
        <f aca="false">B333+D333-1</f>
        <v>7</v>
      </c>
      <c r="D333" s="5" t="n">
        <v>2</v>
      </c>
      <c r="E333" s="4" t="s">
        <v>14</v>
      </c>
      <c r="F333" s="4" t="s">
        <v>15</v>
      </c>
      <c r="G333" s="4" t="s">
        <v>12</v>
      </c>
      <c r="H333" s="4" t="s">
        <v>71</v>
      </c>
      <c r="I333" s="5" t="str">
        <f aca="false">"messageBlocks.add(new PayloadBlock("&amp;B333&amp;", "&amp;C333&amp;", "&amp;D333&amp;", "&amp;CHAR(34)&amp;E333&amp;CHAR(34)&amp;", "&amp;CHAR(34)&amp;F333&amp;CHAR(34)&amp;", "&amp;CHAR(34)&amp;G333&amp;CHAR(34)&amp;", "&amp;CHAR(34)&amp;H333&amp;CHAR(34)&amp;"));"</f>
        <v>messageBlocks.add(new PayloadBlock(6, 7, 2, "Repeat Indicator", "repeat", "u", "As in Common Navigation Block"));</v>
      </c>
      <c r="J333" s="4"/>
      <c r="K333" s="4"/>
      <c r="L333" s="4"/>
      <c r="M333" s="4"/>
    </row>
    <row r="334" customFormat="false" ht="15" hidden="false" customHeight="false" outlineLevel="0" collapsed="false">
      <c r="A334" s="4"/>
      <c r="B334" s="1" t="n">
        <f aca="false">B333+D333</f>
        <v>8</v>
      </c>
      <c r="C334" s="1" t="n">
        <f aca="false">B334+D334-1</f>
        <v>37</v>
      </c>
      <c r="D334" s="5" t="n">
        <v>30</v>
      </c>
      <c r="E334" s="4" t="s">
        <v>17</v>
      </c>
      <c r="F334" s="4" t="s">
        <v>18</v>
      </c>
      <c r="G334" s="4" t="s">
        <v>12</v>
      </c>
      <c r="H334" s="4" t="s">
        <v>19</v>
      </c>
      <c r="I334" s="5" t="str">
        <f aca="false">"messageBlocks.add(new PayloadBlock("&amp;B334&amp;", "&amp;C334&amp;", "&amp;D334&amp;", "&amp;CHAR(34)&amp;E334&amp;CHAR(34)&amp;", "&amp;CHAR(34)&amp;F334&amp;CHAR(34)&amp;", "&amp;CHAR(34)&amp;G334&amp;CHAR(34)&amp;", "&amp;CHAR(34)&amp;H334&amp;CHAR(34)&amp;"));"</f>
        <v>messageBlocks.add(new PayloadBlock(8, 37, 30, "MMSI", "mmsi", "u", "9 decimal digits"));</v>
      </c>
      <c r="J334" s="4"/>
      <c r="K334" s="4"/>
      <c r="L334" s="4"/>
      <c r="M334" s="4"/>
    </row>
    <row r="335" customFormat="false" ht="15" hidden="false" customHeight="false" outlineLevel="0" collapsed="false">
      <c r="A335" s="4"/>
      <c r="B335" s="1" t="n">
        <f aca="false">B334+D334</f>
        <v>38</v>
      </c>
      <c r="C335" s="1" t="n">
        <f aca="false">B335+D335-1</f>
        <v>39</v>
      </c>
      <c r="D335" s="5" t="n">
        <v>2</v>
      </c>
      <c r="E335" s="4" t="s">
        <v>52</v>
      </c>
      <c r="F335" s="4"/>
      <c r="G335" s="4" t="s">
        <v>53</v>
      </c>
      <c r="H335" s="4" t="s">
        <v>54</v>
      </c>
      <c r="I335" s="5" t="str">
        <f aca="false">"messageBlocks.add(new PayloadBlock("&amp;B335&amp;", "&amp;C335&amp;", "&amp;D335&amp;", "&amp;CHAR(34)&amp;E335&amp;CHAR(34)&amp;", "&amp;CHAR(34)&amp;F335&amp;CHAR(34)&amp;", "&amp;CHAR(34)&amp;G335&amp;CHAR(34)&amp;", "&amp;CHAR(34)&amp;H335&amp;CHAR(34)&amp;"));"</f>
        <v>messageBlocks.add(new PayloadBlock(38, 39, 2, "Spare", "", "x", "Not used"));</v>
      </c>
      <c r="J335" s="4"/>
      <c r="K335" s="4"/>
      <c r="L335" s="4"/>
      <c r="M335" s="4"/>
    </row>
    <row r="336" customFormat="false" ht="15" hidden="false" customHeight="false" outlineLevel="0" collapsed="false">
      <c r="A336" s="4"/>
      <c r="B336" s="1" t="n">
        <f aca="false">B335+D335</f>
        <v>40</v>
      </c>
      <c r="C336" s="1" t="n">
        <f aca="false">B336+D336-1</f>
        <v>51</v>
      </c>
      <c r="D336" s="5" t="n">
        <v>12</v>
      </c>
      <c r="E336" s="4" t="s">
        <v>348</v>
      </c>
      <c r="F336" s="4" t="s">
        <v>349</v>
      </c>
      <c r="G336" s="4" t="s">
        <v>12</v>
      </c>
      <c r="H336" s="4" t="s">
        <v>350</v>
      </c>
      <c r="I336" s="5" t="str">
        <f aca="false">"messageBlocks.add(new PayloadBlock("&amp;B336&amp;", "&amp;C336&amp;", "&amp;D336&amp;", "&amp;CHAR(34)&amp;E336&amp;CHAR(34)&amp;", "&amp;CHAR(34)&amp;F336&amp;CHAR(34)&amp;", "&amp;CHAR(34)&amp;G336&amp;CHAR(34)&amp;", "&amp;CHAR(34)&amp;H336&amp;CHAR(34)&amp;"));"</f>
        <v>messageBlocks.add(new PayloadBlock(40, 51, 12, "Channel A", "channel_a", "u", "Channel number"));</v>
      </c>
      <c r="J336" s="4"/>
      <c r="K336" s="4"/>
      <c r="L336" s="4"/>
      <c r="M336" s="4"/>
    </row>
    <row r="337" customFormat="false" ht="15" hidden="false" customHeight="false" outlineLevel="0" collapsed="false">
      <c r="A337" s="4"/>
      <c r="B337" s="1" t="n">
        <f aca="false">B336+D336</f>
        <v>52</v>
      </c>
      <c r="C337" s="1" t="n">
        <f aca="false">B337+D337-1</f>
        <v>63</v>
      </c>
      <c r="D337" s="5" t="n">
        <v>12</v>
      </c>
      <c r="E337" s="4" t="s">
        <v>351</v>
      </c>
      <c r="F337" s="4" t="s">
        <v>352</v>
      </c>
      <c r="G337" s="4" t="s">
        <v>12</v>
      </c>
      <c r="H337" s="4" t="s">
        <v>350</v>
      </c>
      <c r="I337" s="5" t="str">
        <f aca="false">"messageBlocks.add(new PayloadBlock("&amp;B337&amp;", "&amp;C337&amp;", "&amp;D337&amp;", "&amp;CHAR(34)&amp;E337&amp;CHAR(34)&amp;", "&amp;CHAR(34)&amp;F337&amp;CHAR(34)&amp;", "&amp;CHAR(34)&amp;G337&amp;CHAR(34)&amp;", "&amp;CHAR(34)&amp;H337&amp;CHAR(34)&amp;"));"</f>
        <v>messageBlocks.add(new PayloadBlock(52, 63, 12, "Channel B", "channel_b", "u", "Channel number"));</v>
      </c>
      <c r="J337" s="4"/>
      <c r="K337" s="4"/>
      <c r="L337" s="4"/>
      <c r="M337" s="4"/>
    </row>
    <row r="338" customFormat="false" ht="15" hidden="false" customHeight="false" outlineLevel="0" collapsed="false">
      <c r="A338" s="4"/>
      <c r="B338" s="1" t="n">
        <f aca="false">B337+D337</f>
        <v>64</v>
      </c>
      <c r="C338" s="1" t="n">
        <f aca="false">B338+D338-1</f>
        <v>67</v>
      </c>
      <c r="D338" s="5" t="n">
        <v>4</v>
      </c>
      <c r="E338" s="4" t="s">
        <v>353</v>
      </c>
      <c r="F338" s="4" t="s">
        <v>354</v>
      </c>
      <c r="G338" s="4" t="s">
        <v>12</v>
      </c>
      <c r="H338" s="4" t="s">
        <v>355</v>
      </c>
      <c r="I338" s="5" t="str">
        <f aca="false">"messageBlocks.add(new PayloadBlock("&amp;B338&amp;", "&amp;C338&amp;", "&amp;D338&amp;", "&amp;CHAR(34)&amp;E338&amp;CHAR(34)&amp;", "&amp;CHAR(34)&amp;F338&amp;CHAR(34)&amp;", "&amp;CHAR(34)&amp;G338&amp;CHAR(34)&amp;", "&amp;CHAR(34)&amp;H338&amp;CHAR(34)&amp;"));"</f>
        <v>messageBlocks.add(new PayloadBlock(64, 67, 4, "Tx/Rx mode", "txrx", "u", "Transmit/receive mode"));</v>
      </c>
      <c r="J338" s="4"/>
      <c r="K338" s="4"/>
      <c r="L338" s="4"/>
      <c r="M338" s="4"/>
    </row>
    <row r="339" customFormat="false" ht="15" hidden="false" customHeight="false" outlineLevel="0" collapsed="false">
      <c r="A339" s="4"/>
      <c r="B339" s="1" t="n">
        <f aca="false">B338+D338</f>
        <v>68</v>
      </c>
      <c r="C339" s="1" t="n">
        <f aca="false">B339+D339-1</f>
        <v>68</v>
      </c>
      <c r="D339" s="5" t="n">
        <v>1</v>
      </c>
      <c r="E339" s="4" t="s">
        <v>356</v>
      </c>
      <c r="F339" s="4" t="s">
        <v>357</v>
      </c>
      <c r="G339" s="4" t="s">
        <v>33</v>
      </c>
      <c r="H339" s="4" t="s">
        <v>358</v>
      </c>
      <c r="I339" s="5" t="str">
        <f aca="false">"messageBlocks.add(new PayloadBlock("&amp;B339&amp;", "&amp;C339&amp;", "&amp;D339&amp;", "&amp;CHAR(34)&amp;E339&amp;CHAR(34)&amp;", "&amp;CHAR(34)&amp;F339&amp;CHAR(34)&amp;", "&amp;CHAR(34)&amp;G339&amp;CHAR(34)&amp;", "&amp;CHAR(34)&amp;H339&amp;CHAR(34)&amp;"));"</f>
        <v>messageBlocks.add(new PayloadBlock(68, 68, 1, "Power", "power", "b", "Low=0, high=1"));</v>
      </c>
      <c r="J339" s="4"/>
      <c r="K339" s="4"/>
      <c r="L339" s="4"/>
      <c r="M339" s="4"/>
    </row>
    <row r="340" customFormat="false" ht="15" hidden="false" customHeight="false" outlineLevel="0" collapsed="false">
      <c r="A340" s="4"/>
      <c r="B340" s="1" t="n">
        <f aca="false">B339+D339</f>
        <v>69</v>
      </c>
      <c r="C340" s="1" t="n">
        <f aca="false">B340+D340-1</f>
        <v>86</v>
      </c>
      <c r="D340" s="5" t="n">
        <v>18</v>
      </c>
      <c r="E340" s="4" t="s">
        <v>359</v>
      </c>
      <c r="F340" s="4" t="s">
        <v>360</v>
      </c>
      <c r="G340" s="4" t="s">
        <v>256</v>
      </c>
      <c r="H340" s="4" t="s">
        <v>361</v>
      </c>
      <c r="I340" s="5" t="str">
        <f aca="false">"messageBlocks.add(new PayloadBlock("&amp;B340&amp;", "&amp;C340&amp;", "&amp;D340&amp;", "&amp;CHAR(34)&amp;E340&amp;CHAR(34)&amp;", "&amp;CHAR(34)&amp;F340&amp;CHAR(34)&amp;", "&amp;CHAR(34)&amp;G340&amp;CHAR(34)&amp;", "&amp;CHAR(34)&amp;H340&amp;CHAR(34)&amp;"));"</f>
        <v>messageBlocks.add(new PayloadBlock(69, 86, 18, "NE Longitude", "ne_lon", "I1", "NE longitude to 0.1 minutes"));</v>
      </c>
      <c r="J340" s="4"/>
      <c r="K340" s="4"/>
      <c r="L340" s="4"/>
      <c r="M340" s="4"/>
    </row>
    <row r="341" customFormat="false" ht="15" hidden="false" customHeight="false" outlineLevel="0" collapsed="false">
      <c r="A341" s="4"/>
      <c r="B341" s="1" t="n">
        <f aca="false">B340+D340</f>
        <v>87</v>
      </c>
      <c r="C341" s="1" t="n">
        <f aca="false">B341+D341-1</f>
        <v>103</v>
      </c>
      <c r="D341" s="5" t="n">
        <v>17</v>
      </c>
      <c r="E341" s="4" t="s">
        <v>362</v>
      </c>
      <c r="F341" s="4" t="s">
        <v>363</v>
      </c>
      <c r="G341" s="4" t="s">
        <v>256</v>
      </c>
      <c r="H341" s="4" t="s">
        <v>364</v>
      </c>
      <c r="I341" s="5" t="str">
        <f aca="false">"messageBlocks.add(new PayloadBlock("&amp;B341&amp;", "&amp;C341&amp;", "&amp;D341&amp;", "&amp;CHAR(34)&amp;E341&amp;CHAR(34)&amp;", "&amp;CHAR(34)&amp;F341&amp;CHAR(34)&amp;", "&amp;CHAR(34)&amp;G341&amp;CHAR(34)&amp;", "&amp;CHAR(34)&amp;H341&amp;CHAR(34)&amp;"));"</f>
        <v>messageBlocks.add(new PayloadBlock(87, 103, 17, "NE Latitude", "ne_lat", "I1", "NE latitude to 0.1 minutes"));</v>
      </c>
      <c r="J341" s="4"/>
      <c r="K341" s="4"/>
      <c r="L341" s="4"/>
      <c r="M341" s="4"/>
    </row>
    <row r="342" customFormat="false" ht="15" hidden="false" customHeight="false" outlineLevel="0" collapsed="false">
      <c r="A342" s="4"/>
      <c r="B342" s="1" t="n">
        <f aca="false">B341+D341</f>
        <v>104</v>
      </c>
      <c r="C342" s="1" t="n">
        <f aca="false">B342+D342-1</f>
        <v>121</v>
      </c>
      <c r="D342" s="5" t="n">
        <v>18</v>
      </c>
      <c r="E342" s="4" t="s">
        <v>365</v>
      </c>
      <c r="F342" s="4" t="s">
        <v>366</v>
      </c>
      <c r="G342" s="4" t="s">
        <v>256</v>
      </c>
      <c r="H342" s="4" t="s">
        <v>367</v>
      </c>
      <c r="I342" s="5" t="str">
        <f aca="false">"messageBlocks.add(new PayloadBlock("&amp;B342&amp;", "&amp;C342&amp;", "&amp;D342&amp;", "&amp;CHAR(34)&amp;E342&amp;CHAR(34)&amp;", "&amp;CHAR(34)&amp;F342&amp;CHAR(34)&amp;", "&amp;CHAR(34)&amp;G342&amp;CHAR(34)&amp;", "&amp;CHAR(34)&amp;H342&amp;CHAR(34)&amp;"));"</f>
        <v>messageBlocks.add(new PayloadBlock(104, 121, 18, "SW Longitude", "sw_lon", "I1", "SW longitude to 0.1 minutes"));</v>
      </c>
      <c r="J342" s="4"/>
      <c r="K342" s="4"/>
      <c r="L342" s="4"/>
      <c r="M342" s="4"/>
    </row>
    <row r="343" customFormat="false" ht="15" hidden="false" customHeight="false" outlineLevel="0" collapsed="false">
      <c r="A343" s="4"/>
      <c r="B343" s="1" t="n">
        <f aca="false">B342+D342</f>
        <v>122</v>
      </c>
      <c r="C343" s="1" t="n">
        <f aca="false">B343+D343-1</f>
        <v>138</v>
      </c>
      <c r="D343" s="5" t="n">
        <v>17</v>
      </c>
      <c r="E343" s="4" t="s">
        <v>368</v>
      </c>
      <c r="F343" s="4" t="s">
        <v>369</v>
      </c>
      <c r="G343" s="4" t="s">
        <v>256</v>
      </c>
      <c r="H343" s="4" t="s">
        <v>370</v>
      </c>
      <c r="I343" s="5" t="str">
        <f aca="false">"messageBlocks.add(new PayloadBlock("&amp;B343&amp;", "&amp;C343&amp;", "&amp;D343&amp;", "&amp;CHAR(34)&amp;E343&amp;CHAR(34)&amp;", "&amp;CHAR(34)&amp;F343&amp;CHAR(34)&amp;", "&amp;CHAR(34)&amp;G343&amp;CHAR(34)&amp;", "&amp;CHAR(34)&amp;H343&amp;CHAR(34)&amp;"));"</f>
        <v>messageBlocks.add(new PayloadBlock(122, 138, 17, "SW Latitude", "sw_lat", "I1", "SW latitude to 0.1 minutes"));</v>
      </c>
      <c r="J343" s="4"/>
      <c r="K343" s="4"/>
      <c r="L343" s="4"/>
      <c r="M343" s="4"/>
    </row>
    <row r="344" customFormat="false" ht="15" hidden="false" customHeight="false" outlineLevel="0" collapsed="false">
      <c r="A344" s="4"/>
      <c r="B344" s="1" t="n">
        <f aca="false">B343+D343</f>
        <v>139</v>
      </c>
      <c r="C344" s="1" t="n">
        <f aca="false">B344+D344-1</f>
        <v>139</v>
      </c>
      <c r="D344" s="5" t="n">
        <v>1</v>
      </c>
      <c r="E344" s="4" t="s">
        <v>371</v>
      </c>
      <c r="F344" s="4" t="s">
        <v>372</v>
      </c>
      <c r="G344" s="4" t="s">
        <v>33</v>
      </c>
      <c r="H344" s="4" t="s">
        <v>373</v>
      </c>
      <c r="I344" s="5" t="str">
        <f aca="false">"messageBlocks.add(new PayloadBlock("&amp;B344&amp;", "&amp;C344&amp;", "&amp;D344&amp;", "&amp;CHAR(34)&amp;E344&amp;CHAR(34)&amp;", "&amp;CHAR(34)&amp;F344&amp;CHAR(34)&amp;", "&amp;CHAR(34)&amp;G344&amp;CHAR(34)&amp;", "&amp;CHAR(34)&amp;H344&amp;CHAR(34)&amp;"));"</f>
        <v>messageBlocks.add(new PayloadBlock(139, 139, 1, "Addressed", "addressed", "b", "0=Broadcast, 1=Addressed"));</v>
      </c>
      <c r="J344" s="4"/>
      <c r="K344" s="4"/>
      <c r="L344" s="4"/>
      <c r="M344" s="4"/>
    </row>
    <row r="345" customFormat="false" ht="15" hidden="false" customHeight="false" outlineLevel="0" collapsed="false">
      <c r="A345" s="4"/>
      <c r="B345" s="1" t="n">
        <f aca="false">B344+D344</f>
        <v>140</v>
      </c>
      <c r="C345" s="1" t="n">
        <f aca="false">B345+D345-1</f>
        <v>140</v>
      </c>
      <c r="D345" s="5" t="n">
        <v>1</v>
      </c>
      <c r="E345" s="4" t="s">
        <v>374</v>
      </c>
      <c r="F345" s="4" t="s">
        <v>375</v>
      </c>
      <c r="G345" s="4" t="s">
        <v>33</v>
      </c>
      <c r="H345" s="4" t="s">
        <v>376</v>
      </c>
      <c r="I345" s="5" t="str">
        <f aca="false">"messageBlocks.add(new PayloadBlock("&amp;B345&amp;", "&amp;C345&amp;", "&amp;D345&amp;", "&amp;CHAR(34)&amp;E345&amp;CHAR(34)&amp;", "&amp;CHAR(34)&amp;F345&amp;CHAR(34)&amp;", "&amp;CHAR(34)&amp;G345&amp;CHAR(34)&amp;", "&amp;CHAR(34)&amp;H345&amp;CHAR(34)&amp;"));"</f>
        <v>messageBlocks.add(new PayloadBlock(140, 140, 1, "Channel A Band", "band_a", "b", "0=Default, 1=12.5kHz"));</v>
      </c>
      <c r="J345" s="4"/>
      <c r="K345" s="4"/>
      <c r="L345" s="4"/>
      <c r="M345" s="4"/>
    </row>
    <row r="346" customFormat="false" ht="15" hidden="false" customHeight="false" outlineLevel="0" collapsed="false">
      <c r="A346" s="4"/>
      <c r="B346" s="1" t="n">
        <f aca="false">B345+D345</f>
        <v>141</v>
      </c>
      <c r="C346" s="1" t="n">
        <f aca="false">B346+D346-1</f>
        <v>141</v>
      </c>
      <c r="D346" s="5" t="n">
        <v>1</v>
      </c>
      <c r="E346" s="4" t="s">
        <v>377</v>
      </c>
      <c r="F346" s="4" t="s">
        <v>378</v>
      </c>
      <c r="G346" s="4" t="s">
        <v>33</v>
      </c>
      <c r="H346" s="4" t="s">
        <v>376</v>
      </c>
      <c r="I346" s="5" t="str">
        <f aca="false">"messageBlocks.add(new PayloadBlock("&amp;B346&amp;", "&amp;C346&amp;", "&amp;D346&amp;", "&amp;CHAR(34)&amp;E346&amp;CHAR(34)&amp;", "&amp;CHAR(34)&amp;F346&amp;CHAR(34)&amp;", "&amp;CHAR(34)&amp;G346&amp;CHAR(34)&amp;", "&amp;CHAR(34)&amp;H346&amp;CHAR(34)&amp;"));"</f>
        <v>messageBlocks.add(new PayloadBlock(141, 141, 1, "Channel B Band", "band_b", "b", "0=Default, 1=12.5kHz"));</v>
      </c>
      <c r="J346" s="4"/>
      <c r="K346" s="4"/>
      <c r="L346" s="4"/>
      <c r="M346" s="4"/>
    </row>
    <row r="347" customFormat="false" ht="15" hidden="false" customHeight="false" outlineLevel="0" collapsed="false">
      <c r="A347" s="4"/>
      <c r="B347" s="1" t="n">
        <f aca="false">B346+D346</f>
        <v>142</v>
      </c>
      <c r="C347" s="1" t="n">
        <f aca="false">B347+D347-1</f>
        <v>144</v>
      </c>
      <c r="D347" s="5" t="n">
        <v>3</v>
      </c>
      <c r="E347" s="4" t="s">
        <v>379</v>
      </c>
      <c r="F347" s="4" t="s">
        <v>380</v>
      </c>
      <c r="G347" s="4" t="s">
        <v>12</v>
      </c>
      <c r="H347" s="4" t="s">
        <v>381</v>
      </c>
      <c r="I347" s="5" t="str">
        <f aca="false">"messageBlocks.add(new PayloadBlock("&amp;B347&amp;", "&amp;C347&amp;", "&amp;D347&amp;", "&amp;CHAR(34)&amp;E347&amp;CHAR(34)&amp;", "&amp;CHAR(34)&amp;F347&amp;CHAR(34)&amp;", "&amp;CHAR(34)&amp;G347&amp;CHAR(34)&amp;", "&amp;CHAR(34)&amp;H347&amp;CHAR(34)&amp;"));"</f>
        <v>messageBlocks.add(new PayloadBlock(142, 144, 3, "Zone size", "zonesize", "u", "Size of transitional zone"));</v>
      </c>
      <c r="J347" s="4"/>
      <c r="K347" s="4"/>
      <c r="L347" s="4"/>
      <c r="M347" s="4"/>
    </row>
    <row r="348" customFormat="false" ht="15" hidden="false" customHeight="false" outlineLevel="0" collapsed="false">
      <c r="A348" s="4"/>
      <c r="B348" s="1" t="n">
        <f aca="false">B347+D347</f>
        <v>145</v>
      </c>
      <c r="C348" s="1" t="n">
        <f aca="false">B348+D348-1</f>
        <v>167</v>
      </c>
      <c r="D348" s="5" t="n">
        <v>23</v>
      </c>
      <c r="E348" s="4" t="s">
        <v>52</v>
      </c>
      <c r="F348" s="4"/>
      <c r="G348" s="4" t="s">
        <v>53</v>
      </c>
      <c r="H348" s="4" t="s">
        <v>382</v>
      </c>
      <c r="I348" s="5" t="str">
        <f aca="false">"messageBlocks.add(new PayloadBlock("&amp;B348&amp;", "&amp;C348&amp;", "&amp;D348&amp;", "&amp;CHAR(34)&amp;E348&amp;CHAR(34)&amp;", "&amp;CHAR(34)&amp;F348&amp;CHAR(34)&amp;", "&amp;CHAR(34)&amp;G348&amp;CHAR(34)&amp;", "&amp;CHAR(34)&amp;H348&amp;CHAR(34)&amp;"));"</f>
        <v>messageBlocks.add(new PayloadBlock(145, 167, 23, "Spare", "", "x", "Reserved for future use"));</v>
      </c>
      <c r="J348" s="4"/>
      <c r="K348" s="4"/>
      <c r="L348" s="4"/>
      <c r="M348" s="4"/>
    </row>
    <row r="349" customFormat="false" ht="15" hidden="false" customHeight="false" outlineLevel="0" collapsed="false">
      <c r="A349" s="4"/>
      <c r="D349" s="5" t="n">
        <f aca="false">SUM(D332:D348)</f>
        <v>168</v>
      </c>
      <c r="E349" s="4"/>
      <c r="F349" s="4"/>
      <c r="G349" s="4"/>
      <c r="H349" s="4"/>
      <c r="I349" s="5"/>
      <c r="J349" s="4"/>
      <c r="K349" s="4"/>
      <c r="L349" s="4"/>
      <c r="M349" s="4"/>
    </row>
    <row r="350" customFormat="false" ht="15" hidden="false" customHeight="false" outlineLevel="0" collapsed="false">
      <c r="A350" s="4"/>
      <c r="E350" s="4"/>
      <c r="F350" s="4"/>
      <c r="G350" s="4"/>
      <c r="H350" s="4"/>
      <c r="I350" s="4"/>
      <c r="J350" s="4"/>
      <c r="K350" s="4"/>
      <c r="L350" s="4"/>
      <c r="M350" s="4"/>
    </row>
    <row r="351" customFormat="false" ht="15" hidden="false" customHeight="false" outlineLevel="0" collapsed="false">
      <c r="A351" s="4" t="s">
        <v>7</v>
      </c>
      <c r="B351" s="1" t="s">
        <v>383</v>
      </c>
      <c r="E351" s="4"/>
      <c r="F351" s="4"/>
      <c r="G351" s="4"/>
      <c r="H351" s="4"/>
      <c r="I351" s="4"/>
      <c r="J351" s="4"/>
      <c r="K351" s="4"/>
      <c r="L351" s="4"/>
      <c r="M351" s="4"/>
    </row>
    <row r="352" customFormat="false" ht="15" hidden="false" customHeight="false" outlineLevel="0" collapsed="false">
      <c r="A352" s="4"/>
      <c r="B352" s="1" t="n">
        <v>0</v>
      </c>
      <c r="C352" s="1" t="n">
        <f aca="false">B352+D352-1</f>
        <v>5</v>
      </c>
      <c r="D352" s="5" t="n">
        <v>6</v>
      </c>
      <c r="E352" s="4" t="s">
        <v>10</v>
      </c>
      <c r="F352" s="4" t="s">
        <v>11</v>
      </c>
      <c r="G352" s="4" t="s">
        <v>12</v>
      </c>
      <c r="H352" s="4" t="s">
        <v>384</v>
      </c>
      <c r="I352" s="5" t="str">
        <f aca="false">"messageBlocks.add(new PayloadBlock("&amp;B352&amp;", "&amp;C352&amp;", "&amp;D352&amp;", "&amp;CHAR(34)&amp;E352&amp;CHAR(34)&amp;", "&amp;CHAR(34)&amp;F352&amp;CHAR(34)&amp;", "&amp;CHAR(34)&amp;G352&amp;CHAR(34)&amp;", "&amp;CHAR(34)&amp;H352&amp;CHAR(34)&amp;"));"</f>
        <v>messageBlocks.add(new PayloadBlock(0, 5, 6, "Message Type", "type", "u", "Unsigned Integer: 23"));</v>
      </c>
      <c r="J352" s="4"/>
      <c r="K352" s="4"/>
      <c r="L352" s="4"/>
      <c r="M352" s="4"/>
    </row>
    <row r="353" customFormat="false" ht="15" hidden="false" customHeight="false" outlineLevel="0" collapsed="false">
      <c r="A353" s="4"/>
      <c r="B353" s="1" t="n">
        <f aca="false">B352+D352</f>
        <v>6</v>
      </c>
      <c r="C353" s="1" t="n">
        <f aca="false">B353+D353-1</f>
        <v>7</v>
      </c>
      <c r="D353" s="5" t="n">
        <v>2</v>
      </c>
      <c r="E353" s="4" t="s">
        <v>14</v>
      </c>
      <c r="F353" s="4" t="s">
        <v>15</v>
      </c>
      <c r="G353" s="4" t="s">
        <v>12</v>
      </c>
      <c r="H353" s="4" t="s">
        <v>71</v>
      </c>
      <c r="I353" s="5" t="str">
        <f aca="false">"messageBlocks.add(new PayloadBlock("&amp;B353&amp;", "&amp;C353&amp;", "&amp;D353&amp;", "&amp;CHAR(34)&amp;E353&amp;CHAR(34)&amp;", "&amp;CHAR(34)&amp;F353&amp;CHAR(34)&amp;", "&amp;CHAR(34)&amp;G353&amp;CHAR(34)&amp;", "&amp;CHAR(34)&amp;H353&amp;CHAR(34)&amp;"));"</f>
        <v>messageBlocks.add(new PayloadBlock(6, 7, 2, "Repeat Indicator", "repeat", "u", "As in Common Navigation Block"));</v>
      </c>
      <c r="J353" s="4"/>
      <c r="K353" s="4"/>
      <c r="L353" s="4"/>
      <c r="M353" s="4"/>
    </row>
    <row r="354" customFormat="false" ht="15" hidden="false" customHeight="false" outlineLevel="0" collapsed="false">
      <c r="A354" s="4"/>
      <c r="B354" s="1" t="n">
        <f aca="false">B353+D353</f>
        <v>8</v>
      </c>
      <c r="C354" s="1" t="n">
        <f aca="false">B354+D354-1</f>
        <v>37</v>
      </c>
      <c r="D354" s="5" t="n">
        <v>30</v>
      </c>
      <c r="E354" s="4" t="s">
        <v>17</v>
      </c>
      <c r="F354" s="4" t="s">
        <v>18</v>
      </c>
      <c r="G354" s="4" t="s">
        <v>12</v>
      </c>
      <c r="H354" s="4" t="s">
        <v>385</v>
      </c>
      <c r="I354" s="5" t="str">
        <f aca="false">"messageBlocks.add(new PayloadBlock("&amp;B354&amp;", "&amp;C354&amp;", "&amp;D354&amp;", "&amp;CHAR(34)&amp;E354&amp;CHAR(34)&amp;", "&amp;CHAR(34)&amp;F354&amp;CHAR(34)&amp;", "&amp;CHAR(34)&amp;G354&amp;CHAR(34)&amp;", "&amp;CHAR(34)&amp;H354&amp;CHAR(34)&amp;"));"</f>
        <v>messageBlocks.add(new PayloadBlock(8, 37, 30, "MMSI", "mmsi", "u", "Unsigned Integer: 9 digits"));</v>
      </c>
      <c r="J354" s="4"/>
      <c r="K354" s="4"/>
      <c r="L354" s="4"/>
      <c r="M354" s="4"/>
    </row>
    <row r="355" customFormat="false" ht="15" hidden="false" customHeight="false" outlineLevel="0" collapsed="false">
      <c r="A355" s="4"/>
      <c r="B355" s="1" t="n">
        <f aca="false">B354+D354</f>
        <v>38</v>
      </c>
      <c r="C355" s="1" t="n">
        <f aca="false">B355+D355-1</f>
        <v>39</v>
      </c>
      <c r="D355" s="5" t="n">
        <v>2</v>
      </c>
      <c r="E355" s="4" t="s">
        <v>52</v>
      </c>
      <c r="F355" s="4"/>
      <c r="G355" s="4" t="s">
        <v>53</v>
      </c>
      <c r="H355" s="4" t="s">
        <v>54</v>
      </c>
      <c r="I355" s="5" t="str">
        <f aca="false">"messageBlocks.add(new PayloadBlock("&amp;B355&amp;", "&amp;C355&amp;", "&amp;D355&amp;", "&amp;CHAR(34)&amp;E355&amp;CHAR(34)&amp;", "&amp;CHAR(34)&amp;F355&amp;CHAR(34)&amp;", "&amp;CHAR(34)&amp;G355&amp;CHAR(34)&amp;", "&amp;CHAR(34)&amp;H355&amp;CHAR(34)&amp;"));"</f>
        <v>messageBlocks.add(new PayloadBlock(38, 39, 2, "Spare", "", "x", "Not used"));</v>
      </c>
      <c r="J355" s="4"/>
      <c r="K355" s="4"/>
      <c r="L355" s="4"/>
      <c r="M355" s="4"/>
    </row>
    <row r="356" customFormat="false" ht="15" hidden="false" customHeight="false" outlineLevel="0" collapsed="false">
      <c r="A356" s="4"/>
      <c r="B356" s="1" t="n">
        <f aca="false">B355+D355</f>
        <v>40</v>
      </c>
      <c r="C356" s="1" t="n">
        <f aca="false">B356+D356-1</f>
        <v>57</v>
      </c>
      <c r="D356" s="5" t="n">
        <v>18</v>
      </c>
      <c r="E356" s="4" t="s">
        <v>359</v>
      </c>
      <c r="F356" s="4" t="s">
        <v>360</v>
      </c>
      <c r="G356" s="4" t="s">
        <v>12</v>
      </c>
      <c r="H356" s="4" t="s">
        <v>386</v>
      </c>
      <c r="I356" s="5" t="str">
        <f aca="false">"messageBlocks.add(new PayloadBlock("&amp;B356&amp;", "&amp;C356&amp;", "&amp;D356&amp;", "&amp;CHAR(34)&amp;E356&amp;CHAR(34)&amp;", "&amp;CHAR(34)&amp;F356&amp;CHAR(34)&amp;", "&amp;CHAR(34)&amp;G356&amp;CHAR(34)&amp;", "&amp;CHAR(34)&amp;H356&amp;CHAR(34)&amp;"));"</f>
        <v>messageBlocks.add(new PayloadBlock(40, 57, 18, "NE Longitude", "ne_lon", "u", "Same as broadcast type 22"));</v>
      </c>
      <c r="J356" s="4"/>
      <c r="K356" s="4"/>
      <c r="L356" s="4"/>
      <c r="M356" s="4"/>
    </row>
    <row r="357" customFormat="false" ht="15" hidden="false" customHeight="false" outlineLevel="0" collapsed="false">
      <c r="A357" s="4"/>
      <c r="B357" s="1" t="n">
        <f aca="false">B356+D356</f>
        <v>58</v>
      </c>
      <c r="C357" s="1" t="n">
        <f aca="false">B357+D357-1</f>
        <v>74</v>
      </c>
      <c r="D357" s="5" t="n">
        <v>17</v>
      </c>
      <c r="E357" s="4" t="s">
        <v>362</v>
      </c>
      <c r="F357" s="4" t="s">
        <v>363</v>
      </c>
      <c r="G357" s="4" t="s">
        <v>12</v>
      </c>
      <c r="H357" s="4" t="s">
        <v>386</v>
      </c>
      <c r="I357" s="5" t="str">
        <f aca="false">"messageBlocks.add(new PayloadBlock("&amp;B357&amp;", "&amp;C357&amp;", "&amp;D357&amp;", "&amp;CHAR(34)&amp;E357&amp;CHAR(34)&amp;", "&amp;CHAR(34)&amp;F357&amp;CHAR(34)&amp;", "&amp;CHAR(34)&amp;G357&amp;CHAR(34)&amp;", "&amp;CHAR(34)&amp;H357&amp;CHAR(34)&amp;"));"</f>
        <v>messageBlocks.add(new PayloadBlock(58, 74, 17, "NE Latitude", "ne_lat", "u", "Same as broadcast type 22"));</v>
      </c>
      <c r="J357" s="4"/>
      <c r="K357" s="4"/>
      <c r="L357" s="4"/>
      <c r="M357" s="4"/>
    </row>
    <row r="358" customFormat="false" ht="15" hidden="false" customHeight="false" outlineLevel="0" collapsed="false">
      <c r="A358" s="4"/>
      <c r="B358" s="1" t="n">
        <f aca="false">B357+D357</f>
        <v>75</v>
      </c>
      <c r="C358" s="1" t="n">
        <f aca="false">B358+D358-1</f>
        <v>92</v>
      </c>
      <c r="D358" s="5" t="n">
        <v>18</v>
      </c>
      <c r="E358" s="4" t="s">
        <v>365</v>
      </c>
      <c r="F358" s="4" t="s">
        <v>366</v>
      </c>
      <c r="G358" s="4" t="s">
        <v>12</v>
      </c>
      <c r="H358" s="4" t="s">
        <v>386</v>
      </c>
      <c r="I358" s="5" t="str">
        <f aca="false">"messageBlocks.add(new PayloadBlock("&amp;B358&amp;", "&amp;C358&amp;", "&amp;D358&amp;", "&amp;CHAR(34)&amp;E358&amp;CHAR(34)&amp;", "&amp;CHAR(34)&amp;F358&amp;CHAR(34)&amp;", "&amp;CHAR(34)&amp;G358&amp;CHAR(34)&amp;", "&amp;CHAR(34)&amp;H358&amp;CHAR(34)&amp;"));"</f>
        <v>messageBlocks.add(new PayloadBlock(75, 92, 18, "SW Longitude", "sw_lon", "u", "Same as broadcast type 22"));</v>
      </c>
      <c r="J358" s="4"/>
      <c r="K358" s="4"/>
      <c r="L358" s="4"/>
      <c r="M358" s="4"/>
    </row>
    <row r="359" customFormat="false" ht="15" hidden="false" customHeight="false" outlineLevel="0" collapsed="false">
      <c r="A359" s="4"/>
      <c r="B359" s="1" t="n">
        <f aca="false">B358+D358</f>
        <v>93</v>
      </c>
      <c r="C359" s="1" t="n">
        <f aca="false">B359+D359-1</f>
        <v>109</v>
      </c>
      <c r="D359" s="5" t="n">
        <v>17</v>
      </c>
      <c r="E359" s="4" t="s">
        <v>368</v>
      </c>
      <c r="F359" s="4" t="s">
        <v>369</v>
      </c>
      <c r="G359" s="4" t="s">
        <v>12</v>
      </c>
      <c r="H359" s="4" t="s">
        <v>386</v>
      </c>
      <c r="I359" s="5" t="str">
        <f aca="false">"messageBlocks.add(new PayloadBlock("&amp;B359&amp;", "&amp;C359&amp;", "&amp;D359&amp;", "&amp;CHAR(34)&amp;E359&amp;CHAR(34)&amp;", "&amp;CHAR(34)&amp;F359&amp;CHAR(34)&amp;", "&amp;CHAR(34)&amp;G359&amp;CHAR(34)&amp;", "&amp;CHAR(34)&amp;H359&amp;CHAR(34)&amp;"));"</f>
        <v>messageBlocks.add(new PayloadBlock(93, 109, 17, "SW Latitude", "sw_lat", "u", "Same as broadcast type 22"));</v>
      </c>
      <c r="J359" s="4"/>
      <c r="K359" s="4"/>
      <c r="L359" s="4"/>
      <c r="M359" s="4"/>
    </row>
    <row r="360" customFormat="false" ht="15" hidden="false" customHeight="false" outlineLevel="0" collapsed="false">
      <c r="A360" s="4"/>
      <c r="B360" s="1" t="n">
        <f aca="false">B359+D359</f>
        <v>110</v>
      </c>
      <c r="C360" s="1" t="n">
        <f aca="false">B360+D360-1</f>
        <v>113</v>
      </c>
      <c r="D360" s="5" t="n">
        <v>4</v>
      </c>
      <c r="E360" s="4" t="s">
        <v>387</v>
      </c>
      <c r="F360" s="4" t="s">
        <v>388</v>
      </c>
      <c r="G360" s="4" t="s">
        <v>22</v>
      </c>
      <c r="H360" s="4" t="s">
        <v>389</v>
      </c>
      <c r="I360" s="5" t="str">
        <f aca="false">"messageBlocks.add(new PayloadBlock("&amp;B360&amp;", "&amp;C360&amp;", "&amp;D360&amp;", "&amp;CHAR(34)&amp;E360&amp;CHAR(34)&amp;", "&amp;CHAR(34)&amp;F360&amp;CHAR(34)&amp;", "&amp;CHAR(34)&amp;G360&amp;CHAR(34)&amp;", "&amp;CHAR(34)&amp;H360&amp;CHAR(34)&amp;"));"</f>
        <v>messageBlocks.add(new PayloadBlock(110, 113, 4, "Station Type", "station_type", "e", "See "Station Types""));</v>
      </c>
      <c r="J360" s="4"/>
      <c r="K360" s="4"/>
      <c r="L360" s="4"/>
      <c r="M360" s="4"/>
    </row>
    <row r="361" customFormat="false" ht="15" hidden="false" customHeight="false" outlineLevel="0" collapsed="false">
      <c r="A361" s="4"/>
      <c r="B361" s="1" t="n">
        <f aca="false">B360+D360</f>
        <v>114</v>
      </c>
      <c r="C361" s="1" t="n">
        <f aca="false">B361+D361-1</f>
        <v>121</v>
      </c>
      <c r="D361" s="5" t="n">
        <v>8</v>
      </c>
      <c r="E361" s="4" t="s">
        <v>111</v>
      </c>
      <c r="F361" s="4" t="s">
        <v>390</v>
      </c>
      <c r="G361" s="4" t="s">
        <v>22</v>
      </c>
      <c r="H361" s="4" t="s">
        <v>391</v>
      </c>
      <c r="I361" s="5" t="str">
        <f aca="false">"messageBlocks.add(new PayloadBlock("&amp;B361&amp;", "&amp;C361&amp;", "&amp;D361&amp;", "&amp;CHAR(34)&amp;E361&amp;CHAR(34)&amp;", "&amp;CHAR(34)&amp;F361&amp;CHAR(34)&amp;", "&amp;CHAR(34)&amp;G361&amp;CHAR(34)&amp;", "&amp;CHAR(34)&amp;H361&amp;CHAR(34)&amp;"));"</f>
        <v>messageBlocks.add(new PayloadBlock(114, 121, 8, "Ship Type", "ship_type", "e", "See "Ship Types""));</v>
      </c>
      <c r="J361" s="4"/>
      <c r="K361" s="4"/>
      <c r="L361" s="4"/>
      <c r="M361" s="4"/>
    </row>
    <row r="362" customFormat="false" ht="15" hidden="false" customHeight="false" outlineLevel="0" collapsed="false">
      <c r="A362" s="4"/>
      <c r="B362" s="1" t="n">
        <f aca="false">B361+D361</f>
        <v>122</v>
      </c>
      <c r="C362" s="1" t="n">
        <f aca="false">B362+D362-1</f>
        <v>143</v>
      </c>
      <c r="D362" s="5" t="n">
        <v>22</v>
      </c>
      <c r="E362" s="4" t="s">
        <v>52</v>
      </c>
      <c r="F362" s="4"/>
      <c r="G362" s="4" t="s">
        <v>53</v>
      </c>
      <c r="H362" s="4" t="s">
        <v>54</v>
      </c>
      <c r="I362" s="5" t="str">
        <f aca="false">"messageBlocks.add(new PayloadBlock("&amp;B362&amp;", "&amp;C362&amp;", "&amp;D362&amp;", "&amp;CHAR(34)&amp;E362&amp;CHAR(34)&amp;", "&amp;CHAR(34)&amp;F362&amp;CHAR(34)&amp;", "&amp;CHAR(34)&amp;G362&amp;CHAR(34)&amp;", "&amp;CHAR(34)&amp;H362&amp;CHAR(34)&amp;"));"</f>
        <v>messageBlocks.add(new PayloadBlock(122, 143, 22, "Spare", "", "x", "Not used"));</v>
      </c>
      <c r="J362" s="4"/>
      <c r="K362" s="4"/>
      <c r="L362" s="4"/>
      <c r="M362" s="4"/>
    </row>
    <row r="363" customFormat="false" ht="15" hidden="false" customHeight="false" outlineLevel="0" collapsed="false">
      <c r="A363" s="4"/>
      <c r="B363" s="1" t="n">
        <f aca="false">B362+D362</f>
        <v>144</v>
      </c>
      <c r="C363" s="1" t="n">
        <f aca="false">B363+D363-1</f>
        <v>145</v>
      </c>
      <c r="D363" s="5" t="n">
        <v>2</v>
      </c>
      <c r="E363" s="4" t="s">
        <v>392</v>
      </c>
      <c r="F363" s="4" t="s">
        <v>354</v>
      </c>
      <c r="G363" s="4" t="s">
        <v>12</v>
      </c>
      <c r="H363" s="4" t="s">
        <v>393</v>
      </c>
      <c r="I363" s="5" t="str">
        <f aca="false">"messageBlocks.add(new PayloadBlock("&amp;B363&amp;", "&amp;C363&amp;", "&amp;D363&amp;", "&amp;CHAR(34)&amp;E363&amp;CHAR(34)&amp;", "&amp;CHAR(34)&amp;F363&amp;CHAR(34)&amp;", "&amp;CHAR(34)&amp;G363&amp;CHAR(34)&amp;", "&amp;CHAR(34)&amp;H363&amp;CHAR(34)&amp;"));"</f>
        <v>messageBlocks.add(new PayloadBlock(144, 145, 2, "Tx/Rx Mode", "txrx", "u", "See "Transmit/Receive Modes""));</v>
      </c>
      <c r="J363" s="4"/>
      <c r="K363" s="4"/>
      <c r="L363" s="4"/>
      <c r="M363" s="4"/>
    </row>
    <row r="364" customFormat="false" ht="15" hidden="false" customHeight="false" outlineLevel="0" collapsed="false">
      <c r="A364" s="4"/>
      <c r="B364" s="1" t="n">
        <f aca="false">B363+D363</f>
        <v>146</v>
      </c>
      <c r="C364" s="1" t="n">
        <f aca="false">B364+D364-1</f>
        <v>149</v>
      </c>
      <c r="D364" s="5" t="n">
        <v>4</v>
      </c>
      <c r="E364" s="4" t="s">
        <v>394</v>
      </c>
      <c r="F364" s="4" t="s">
        <v>395</v>
      </c>
      <c r="G364" s="4" t="s">
        <v>22</v>
      </c>
      <c r="H364" s="4" t="s">
        <v>396</v>
      </c>
      <c r="I364" s="5" t="str">
        <f aca="false">"messageBlocks.add(new PayloadBlock("&amp;B364&amp;", "&amp;C364&amp;", "&amp;D364&amp;", "&amp;CHAR(34)&amp;E364&amp;CHAR(34)&amp;", "&amp;CHAR(34)&amp;F364&amp;CHAR(34)&amp;", "&amp;CHAR(34)&amp;G364&amp;CHAR(34)&amp;", "&amp;CHAR(34)&amp;H364&amp;CHAR(34)&amp;"));"</f>
        <v>messageBlocks.add(new PayloadBlock(146, 149, 4, "Report Interval", "interval", "e", "See "Station Intervals""));</v>
      </c>
      <c r="J364" s="4"/>
      <c r="K364" s="4"/>
      <c r="L364" s="4"/>
      <c r="M364" s="4"/>
    </row>
    <row r="365" customFormat="false" ht="15" hidden="false" customHeight="false" outlineLevel="0" collapsed="false">
      <c r="A365" s="4"/>
      <c r="B365" s="1" t="n">
        <f aca="false">B364+D364</f>
        <v>150</v>
      </c>
      <c r="C365" s="1" t="n">
        <f aca="false">B365+D365-1</f>
        <v>153</v>
      </c>
      <c r="D365" s="5" t="n">
        <v>4</v>
      </c>
      <c r="E365" s="4" t="s">
        <v>397</v>
      </c>
      <c r="F365" s="4" t="s">
        <v>398</v>
      </c>
      <c r="G365" s="4" t="s">
        <v>12</v>
      </c>
      <c r="H365" s="4" t="s">
        <v>399</v>
      </c>
      <c r="I365" s="5" t="str">
        <f aca="false">"messageBlocks.add(new PayloadBlock("&amp;B365&amp;", "&amp;C365&amp;", "&amp;D365&amp;", "&amp;CHAR(34)&amp;E365&amp;CHAR(34)&amp;", "&amp;CHAR(34)&amp;F365&amp;CHAR(34)&amp;", "&amp;CHAR(34)&amp;G365&amp;CHAR(34)&amp;", "&amp;CHAR(34)&amp;H365&amp;CHAR(34)&amp;"));"</f>
        <v>messageBlocks.add(new PayloadBlock(150, 153, 4, "Quiet Time", "quiet", "u", "0 = none, 1-15 quiet time in minutes"));</v>
      </c>
      <c r="J365" s="4"/>
      <c r="K365" s="4"/>
      <c r="L365" s="4"/>
      <c r="M365" s="4"/>
    </row>
    <row r="366" customFormat="false" ht="15" hidden="false" customHeight="false" outlineLevel="0" collapsed="false">
      <c r="A366" s="4"/>
      <c r="B366" s="1" t="n">
        <f aca="false">B365+D365</f>
        <v>154</v>
      </c>
      <c r="C366" s="1" t="n">
        <f aca="false">B366+D366-1</f>
        <v>159</v>
      </c>
      <c r="D366" s="5" t="n">
        <v>6</v>
      </c>
      <c r="E366" s="4" t="s">
        <v>52</v>
      </c>
      <c r="F366" s="4"/>
      <c r="G366" s="4" t="s">
        <v>53</v>
      </c>
      <c r="H366" s="4" t="s">
        <v>54</v>
      </c>
      <c r="I366" s="5" t="str">
        <f aca="false">"messageBlocks.add(new PayloadBlock("&amp;B366&amp;", "&amp;C366&amp;", "&amp;D366&amp;", "&amp;CHAR(34)&amp;E366&amp;CHAR(34)&amp;", "&amp;CHAR(34)&amp;F366&amp;CHAR(34)&amp;", "&amp;CHAR(34)&amp;G366&amp;CHAR(34)&amp;", "&amp;CHAR(34)&amp;H366&amp;CHAR(34)&amp;"));"</f>
        <v>messageBlocks.add(new PayloadBlock(154, 159, 6, "Spare", "", "x", "Not used"));</v>
      </c>
      <c r="J366" s="4"/>
      <c r="K366" s="4"/>
      <c r="L366" s="4"/>
      <c r="M366" s="4"/>
    </row>
    <row r="367" customFormat="false" ht="15" hidden="false" customHeight="false" outlineLevel="0" collapsed="false">
      <c r="A367" s="4"/>
      <c r="D367" s="5" t="n">
        <f aca="false">SUM(D352:D366)</f>
        <v>160</v>
      </c>
      <c r="E367" s="4"/>
      <c r="F367" s="4"/>
      <c r="G367" s="4"/>
      <c r="H367" s="4"/>
      <c r="I367" s="5"/>
      <c r="J367" s="4"/>
      <c r="K367" s="4"/>
      <c r="L367" s="4"/>
      <c r="M367" s="4"/>
    </row>
    <row r="368" customFormat="false" ht="15" hidden="false" customHeight="false" outlineLevel="0" collapsed="false">
      <c r="A368" s="4"/>
      <c r="E368" s="4"/>
      <c r="F368" s="4"/>
      <c r="G368" s="4"/>
      <c r="H368" s="4"/>
      <c r="I368" s="4"/>
      <c r="J368" s="4"/>
      <c r="K368" s="4"/>
      <c r="L368" s="4"/>
      <c r="M368" s="4"/>
    </row>
    <row r="369" customFormat="false" ht="15" hidden="false" customHeight="false" outlineLevel="0" collapsed="false">
      <c r="A369" s="6" t="s">
        <v>7</v>
      </c>
      <c r="B369" s="7" t="s">
        <v>400</v>
      </c>
      <c r="C369" s="1" t="s">
        <v>401</v>
      </c>
      <c r="E369" s="4"/>
      <c r="F369" s="4"/>
      <c r="G369" s="4"/>
      <c r="H369" s="4"/>
      <c r="I369" s="4"/>
      <c r="J369" s="4"/>
      <c r="K369" s="4"/>
      <c r="L369" s="4"/>
      <c r="M369" s="4"/>
    </row>
    <row r="370" customFormat="false" ht="15" hidden="false" customHeight="false" outlineLevel="0" collapsed="false">
      <c r="A370" s="4"/>
      <c r="B370" s="1" t="n">
        <v>0</v>
      </c>
      <c r="C370" s="1" t="n">
        <f aca="false">B370+D370-1</f>
        <v>5</v>
      </c>
      <c r="D370" s="5" t="n">
        <v>6</v>
      </c>
      <c r="E370" s="4" t="s">
        <v>10</v>
      </c>
      <c r="F370" s="4" t="s">
        <v>11</v>
      </c>
      <c r="G370" s="4" t="s">
        <v>12</v>
      </c>
      <c r="H370" s="4" t="s">
        <v>402</v>
      </c>
      <c r="I370" s="5" t="str">
        <f aca="false">"messageBlocks.add(new PayloadBlock("&amp;B370&amp;", "&amp;C370&amp;", "&amp;D370&amp;", "&amp;CHAR(34)&amp;E370&amp;CHAR(34)&amp;", "&amp;CHAR(34)&amp;F370&amp;CHAR(34)&amp;", "&amp;CHAR(34)&amp;G370&amp;CHAR(34)&amp;", "&amp;CHAR(34)&amp;H370&amp;CHAR(34)&amp;"));"</f>
        <v>messageBlocks.add(new PayloadBlock(0, 5, 6, "Message Type", "type", "u", "Constant: 24"));</v>
      </c>
      <c r="J370" s="4"/>
      <c r="K370" s="4"/>
      <c r="L370" s="4"/>
      <c r="M370" s="4"/>
    </row>
    <row r="371" customFormat="false" ht="15" hidden="false" customHeight="false" outlineLevel="0" collapsed="false">
      <c r="A371" s="4"/>
      <c r="B371" s="1" t="n">
        <f aca="false">B370+D370</f>
        <v>6</v>
      </c>
      <c r="C371" s="1" t="n">
        <f aca="false">B371+D371-1</f>
        <v>7</v>
      </c>
      <c r="D371" s="5" t="n">
        <v>2</v>
      </c>
      <c r="E371" s="4" t="s">
        <v>14</v>
      </c>
      <c r="F371" s="4" t="s">
        <v>15</v>
      </c>
      <c r="G371" s="4" t="s">
        <v>12</v>
      </c>
      <c r="H371" s="4" t="s">
        <v>303</v>
      </c>
      <c r="I371" s="5" t="str">
        <f aca="false">"messageBlocks.add(new PayloadBlock("&amp;B371&amp;", "&amp;C371&amp;", "&amp;D371&amp;", "&amp;CHAR(34)&amp;E371&amp;CHAR(34)&amp;", "&amp;CHAR(34)&amp;F371&amp;CHAR(34)&amp;", "&amp;CHAR(34)&amp;G371&amp;CHAR(34)&amp;", "&amp;CHAR(34)&amp;H371&amp;CHAR(34)&amp;"));"</f>
        <v>messageBlocks.add(new PayloadBlock(6, 7, 2, "Repeat Indicator", "repeat", "u", "As in CNB"));</v>
      </c>
      <c r="J371" s="4"/>
      <c r="K371" s="4"/>
      <c r="L371" s="4"/>
      <c r="M371" s="4"/>
    </row>
    <row r="372" customFormat="false" ht="15" hidden="false" customHeight="false" outlineLevel="0" collapsed="false">
      <c r="A372" s="4"/>
      <c r="B372" s="1" t="n">
        <f aca="false">B371+D371</f>
        <v>8</v>
      </c>
      <c r="C372" s="1" t="n">
        <f aca="false">B372+D372-1</f>
        <v>37</v>
      </c>
      <c r="D372" s="5" t="n">
        <v>30</v>
      </c>
      <c r="E372" s="4" t="s">
        <v>17</v>
      </c>
      <c r="F372" s="4" t="s">
        <v>18</v>
      </c>
      <c r="G372" s="4" t="s">
        <v>12</v>
      </c>
      <c r="H372" s="4" t="s">
        <v>97</v>
      </c>
      <c r="I372" s="5" t="str">
        <f aca="false">"messageBlocks.add(new PayloadBlock("&amp;B372&amp;", "&amp;C372&amp;", "&amp;D372&amp;", "&amp;CHAR(34)&amp;E372&amp;CHAR(34)&amp;", "&amp;CHAR(34)&amp;F372&amp;CHAR(34)&amp;", "&amp;CHAR(34)&amp;G372&amp;CHAR(34)&amp;", "&amp;CHAR(34)&amp;H372&amp;CHAR(34)&amp;"));"</f>
        <v>messageBlocks.add(new PayloadBlock(8, 37, 30, "MMSI", "mmsi", "u", "9 digits"));</v>
      </c>
      <c r="J372" s="4"/>
      <c r="K372" s="4"/>
      <c r="L372" s="4"/>
      <c r="M372" s="4"/>
    </row>
    <row r="373" customFormat="false" ht="15" hidden="false" customHeight="false" outlineLevel="0" collapsed="false">
      <c r="A373" s="4"/>
      <c r="B373" s="1" t="n">
        <f aca="false">B372+D372</f>
        <v>38</v>
      </c>
      <c r="C373" s="1" t="n">
        <f aca="false">B373+D373-1</f>
        <v>39</v>
      </c>
      <c r="D373" s="5" t="n">
        <v>2</v>
      </c>
      <c r="E373" s="4" t="s">
        <v>403</v>
      </c>
      <c r="F373" s="4" t="s">
        <v>404</v>
      </c>
      <c r="G373" s="4" t="s">
        <v>12</v>
      </c>
      <c r="H373" s="4" t="s">
        <v>405</v>
      </c>
      <c r="I373" s="5" t="str">
        <f aca="false">"messageBlocks.add(new PayloadBlock("&amp;B373&amp;", "&amp;C373&amp;", "&amp;D373&amp;", "&amp;CHAR(34)&amp;E373&amp;CHAR(34)&amp;", "&amp;CHAR(34)&amp;F373&amp;CHAR(34)&amp;", "&amp;CHAR(34)&amp;G373&amp;CHAR(34)&amp;", "&amp;CHAR(34)&amp;H373&amp;CHAR(34)&amp;"));"</f>
        <v>messageBlocks.add(new PayloadBlock(38, 39, 2, "Part Number", "partno", "u", "0-1"));</v>
      </c>
      <c r="J373" s="4"/>
      <c r="K373" s="4"/>
      <c r="L373" s="4"/>
      <c r="M373" s="4"/>
    </row>
    <row r="374" customFormat="false" ht="15" hidden="false" customHeight="false" outlineLevel="0" collapsed="false">
      <c r="A374" s="4"/>
      <c r="B374" s="1" t="n">
        <f aca="false">B373+D373</f>
        <v>40</v>
      </c>
      <c r="C374" s="1" t="n">
        <f aca="false">B374+D374-1</f>
        <v>159</v>
      </c>
      <c r="D374" s="5" t="n">
        <v>120</v>
      </c>
      <c r="E374" s="4" t="s">
        <v>108</v>
      </c>
      <c r="F374" s="4" t="s">
        <v>109</v>
      </c>
      <c r="G374" s="4" t="s">
        <v>106</v>
      </c>
      <c r="H374" s="4" t="s">
        <v>406</v>
      </c>
      <c r="I374" s="12" t="str">
        <f aca="false">"messageBlocks.add(new PayloadBlock("&amp;B374&amp;", "&amp;C374&amp;", "&amp;D374&amp;", "&amp;CHAR(34)&amp;E374&amp;CHAR(34)&amp;", "&amp;CHAR(34)&amp;F374&amp;CHAR(34)&amp;", "&amp;CHAR(34)&amp;G374&amp;CHAR(34)&amp;", "&amp;CHAR(34)&amp;H374&amp;CHAR(34)&amp;"));"</f>
        <v>messageBlocks.add(new PayloadBlock(40, 159, 120, "Vessel Name", "shipname", "t", "(Part A) 20 sixbit chars"));</v>
      </c>
      <c r="J374" s="4"/>
      <c r="K374" s="4"/>
      <c r="L374" s="4"/>
      <c r="M374" s="4"/>
    </row>
    <row r="375" customFormat="false" ht="15" hidden="false" customHeight="false" outlineLevel="0" collapsed="false">
      <c r="A375" s="4"/>
      <c r="B375" s="1" t="n">
        <f aca="false">B374+D374</f>
        <v>160</v>
      </c>
      <c r="C375" s="1" t="n">
        <f aca="false">B375+D375-1</f>
        <v>167</v>
      </c>
      <c r="D375" s="5" t="n">
        <v>8</v>
      </c>
      <c r="E375" s="4" t="s">
        <v>111</v>
      </c>
      <c r="F375" s="4" t="s">
        <v>112</v>
      </c>
      <c r="G375" s="4" t="s">
        <v>22</v>
      </c>
      <c r="H375" s="4" t="s">
        <v>407</v>
      </c>
      <c r="I375" s="10" t="str">
        <f aca="false">"messageBlocks.add(new PayloadBlock("&amp;B375&amp;", "&amp;C375&amp;", "&amp;D375&amp;", "&amp;CHAR(34)&amp;E375&amp;CHAR(34)&amp;", "&amp;CHAR(34)&amp;F375&amp;CHAR(34)&amp;", "&amp;CHAR(34)&amp;G375&amp;CHAR(34)&amp;", "&amp;CHAR(34)&amp;H375&amp;CHAR(34)&amp;"));"</f>
        <v>messageBlocks.add(new PayloadBlock(160, 167, 8, "Ship Type", "shiptype", "e", "(Part B) See "Ship Types""));</v>
      </c>
      <c r="J375" s="4"/>
      <c r="K375" s="4"/>
      <c r="L375" s="4"/>
      <c r="M375" s="4"/>
    </row>
    <row r="376" customFormat="false" ht="15" hidden="false" customHeight="false" outlineLevel="0" collapsed="false">
      <c r="A376" s="4"/>
      <c r="B376" s="1" t="n">
        <f aca="false">B375+D375</f>
        <v>168</v>
      </c>
      <c r="C376" s="1" t="n">
        <f aca="false">B376+D376-1</f>
        <v>185</v>
      </c>
      <c r="D376" s="5" t="n">
        <v>18</v>
      </c>
      <c r="E376" s="4" t="s">
        <v>408</v>
      </c>
      <c r="F376" s="4" t="s">
        <v>409</v>
      </c>
      <c r="G376" s="4" t="s">
        <v>106</v>
      </c>
      <c r="H376" s="4" t="s">
        <v>410</v>
      </c>
      <c r="I376" s="10" t="str">
        <f aca="false">"messageBlocks.add(new PayloadBlock("&amp;B376&amp;", "&amp;C376&amp;", "&amp;D376&amp;", "&amp;CHAR(34)&amp;E376&amp;CHAR(34)&amp;", "&amp;CHAR(34)&amp;F376&amp;CHAR(34)&amp;", "&amp;CHAR(34)&amp;G376&amp;CHAR(34)&amp;", "&amp;CHAR(34)&amp;H376&amp;CHAR(34)&amp;"));"</f>
        <v>messageBlocks.add(new PayloadBlock(168, 185, 18, "Vendor ID", "vendorid", "t", "(Part B) 3 six-bit chars"));</v>
      </c>
      <c r="J376" s="4"/>
      <c r="K376" s="4"/>
      <c r="L376" s="4"/>
      <c r="M376" s="4"/>
    </row>
    <row r="377" customFormat="false" ht="15" hidden="false" customHeight="false" outlineLevel="0" collapsed="false">
      <c r="A377" s="4"/>
      <c r="B377" s="1" t="n">
        <f aca="false">B376+D376</f>
        <v>186</v>
      </c>
      <c r="C377" s="1" t="n">
        <f aca="false">B377+D377-1</f>
        <v>189</v>
      </c>
      <c r="D377" s="5" t="n">
        <v>4</v>
      </c>
      <c r="E377" s="4" t="s">
        <v>411</v>
      </c>
      <c r="F377" s="4" t="s">
        <v>412</v>
      </c>
      <c r="G377" s="4" t="s">
        <v>12</v>
      </c>
      <c r="H377" s="4" t="s">
        <v>413</v>
      </c>
      <c r="I377" s="10" t="str">
        <f aca="false">"messageBlocks.add(new PayloadBlock("&amp;B377&amp;", "&amp;C377&amp;", "&amp;D377&amp;", "&amp;CHAR(34)&amp;E377&amp;CHAR(34)&amp;", "&amp;CHAR(34)&amp;F377&amp;CHAR(34)&amp;", "&amp;CHAR(34)&amp;G377&amp;CHAR(34)&amp;", "&amp;CHAR(34)&amp;H377&amp;CHAR(34)&amp;"));"</f>
        <v>messageBlocks.add(new PayloadBlock(186, 189, 4, "Unit Model Code", "model", "u", "(Part B)"));</v>
      </c>
      <c r="J377" s="4"/>
      <c r="K377" s="4"/>
      <c r="L377" s="4"/>
      <c r="M377" s="4"/>
    </row>
    <row r="378" customFormat="false" ht="15" hidden="false" customHeight="false" outlineLevel="0" collapsed="false">
      <c r="A378" s="4"/>
      <c r="B378" s="1" t="n">
        <f aca="false">B377+D377</f>
        <v>190</v>
      </c>
      <c r="C378" s="1" t="n">
        <f aca="false">B378+D378-1</f>
        <v>209</v>
      </c>
      <c r="D378" s="5" t="n">
        <v>20</v>
      </c>
      <c r="E378" s="4" t="s">
        <v>414</v>
      </c>
      <c r="F378" s="4" t="s">
        <v>415</v>
      </c>
      <c r="G378" s="4" t="s">
        <v>12</v>
      </c>
      <c r="H378" s="4" t="s">
        <v>413</v>
      </c>
      <c r="I378" s="10" t="str">
        <f aca="false">"messageBlocks.add(new PayloadBlock("&amp;B378&amp;", "&amp;C378&amp;", "&amp;D378&amp;", "&amp;CHAR(34)&amp;E378&amp;CHAR(34)&amp;", "&amp;CHAR(34)&amp;F378&amp;CHAR(34)&amp;", "&amp;CHAR(34)&amp;G378&amp;CHAR(34)&amp;", "&amp;CHAR(34)&amp;H378&amp;CHAR(34)&amp;"));"</f>
        <v>messageBlocks.add(new PayloadBlock(190, 209, 20, "Serial Number", "serial", "u", "(Part B)"));</v>
      </c>
      <c r="J378" s="4"/>
      <c r="K378" s="4"/>
      <c r="L378" s="4"/>
      <c r="M378" s="4"/>
    </row>
    <row r="379" customFormat="false" ht="15" hidden="false" customHeight="false" outlineLevel="0" collapsed="false">
      <c r="A379" s="4"/>
      <c r="B379" s="1" t="n">
        <f aca="false">B378+D378</f>
        <v>210</v>
      </c>
      <c r="C379" s="1" t="n">
        <f aca="false">B379+D379-1</f>
        <v>251</v>
      </c>
      <c r="D379" s="5" t="n">
        <v>42</v>
      </c>
      <c r="E379" s="4" t="s">
        <v>104</v>
      </c>
      <c r="F379" s="4" t="s">
        <v>105</v>
      </c>
      <c r="G379" s="4" t="s">
        <v>106</v>
      </c>
      <c r="H379" s="4" t="s">
        <v>416</v>
      </c>
      <c r="I379" s="10" t="str">
        <f aca="false">"messageBlocks.add(new PayloadBlock("&amp;B379&amp;", "&amp;C379&amp;", "&amp;D379&amp;", "&amp;CHAR(34)&amp;E379&amp;CHAR(34)&amp;", "&amp;CHAR(34)&amp;F379&amp;CHAR(34)&amp;", "&amp;CHAR(34)&amp;G379&amp;CHAR(34)&amp;", "&amp;CHAR(34)&amp;H379&amp;CHAR(34)&amp;"));"</f>
        <v>messageBlocks.add(new PayloadBlock(210, 251, 42, "Call Sign", "callsign", "t", "(Part B) As in Message Type 5"));</v>
      </c>
      <c r="J379" s="4"/>
      <c r="K379" s="4"/>
      <c r="L379" s="4"/>
      <c r="M379" s="4"/>
    </row>
    <row r="380" customFormat="false" ht="15" hidden="false" customHeight="false" outlineLevel="0" collapsed="false">
      <c r="A380" s="4"/>
      <c r="B380" s="1" t="n">
        <f aca="false">B379+D379</f>
        <v>252</v>
      </c>
      <c r="C380" s="1" t="n">
        <f aca="false">B380+D380-1</f>
        <v>260</v>
      </c>
      <c r="D380" s="5" t="n">
        <v>9</v>
      </c>
      <c r="E380" s="4" t="s">
        <v>114</v>
      </c>
      <c r="F380" s="4" t="s">
        <v>115</v>
      </c>
      <c r="G380" s="4" t="s">
        <v>12</v>
      </c>
      <c r="H380" s="4" t="s">
        <v>417</v>
      </c>
      <c r="I380" s="10" t="str">
        <f aca="false">"messageBlocks.add(new PayloadBlock("&amp;B380&amp;", "&amp;C380&amp;", "&amp;D380&amp;", "&amp;CHAR(34)&amp;E380&amp;CHAR(34)&amp;", "&amp;CHAR(34)&amp;F380&amp;CHAR(34)&amp;", "&amp;CHAR(34)&amp;G380&amp;CHAR(34)&amp;", "&amp;CHAR(34)&amp;H380&amp;CHAR(34)&amp;"));"</f>
        <v>messageBlocks.add(new PayloadBlock(252, 260, 9, "Dimension to Bow", "to_bow", "u", "(Part B) Meters"));</v>
      </c>
      <c r="J380" s="4"/>
      <c r="K380" s="4"/>
      <c r="L380" s="4"/>
      <c r="M380" s="4"/>
    </row>
    <row r="381" customFormat="false" ht="15" hidden="false" customHeight="false" outlineLevel="0" collapsed="false">
      <c r="A381" s="4"/>
      <c r="B381" s="1" t="n">
        <f aca="false">B380+D380</f>
        <v>261</v>
      </c>
      <c r="C381" s="1" t="n">
        <f aca="false">B381+D381-1</f>
        <v>269</v>
      </c>
      <c r="D381" s="5" t="n">
        <v>9</v>
      </c>
      <c r="E381" s="4" t="s">
        <v>117</v>
      </c>
      <c r="F381" s="4" t="s">
        <v>118</v>
      </c>
      <c r="G381" s="4" t="s">
        <v>12</v>
      </c>
      <c r="H381" s="4" t="s">
        <v>417</v>
      </c>
      <c r="I381" s="10" t="str">
        <f aca="false">"messageBlocks.add(new PayloadBlock("&amp;B381&amp;", "&amp;C381&amp;", "&amp;D381&amp;", "&amp;CHAR(34)&amp;E381&amp;CHAR(34)&amp;", "&amp;CHAR(34)&amp;F381&amp;CHAR(34)&amp;", "&amp;CHAR(34)&amp;G381&amp;CHAR(34)&amp;", "&amp;CHAR(34)&amp;H381&amp;CHAR(34)&amp;"));"</f>
        <v>messageBlocks.add(new PayloadBlock(261, 269, 9, "Dimension to Stern", "to_stern", "u", "(Part B) Meters"));</v>
      </c>
      <c r="J381" s="4"/>
      <c r="K381" s="4"/>
      <c r="L381" s="4"/>
      <c r="M381" s="4"/>
    </row>
    <row r="382" customFormat="false" ht="15" hidden="false" customHeight="false" outlineLevel="0" collapsed="false">
      <c r="A382" s="4"/>
      <c r="B382" s="1" t="n">
        <f aca="false">B381+D381</f>
        <v>270</v>
      </c>
      <c r="C382" s="1" t="n">
        <f aca="false">B382+D382-1</f>
        <v>275</v>
      </c>
      <c r="D382" s="5" t="n">
        <v>6</v>
      </c>
      <c r="E382" s="4" t="s">
        <v>119</v>
      </c>
      <c r="F382" s="4" t="s">
        <v>120</v>
      </c>
      <c r="G382" s="4" t="s">
        <v>12</v>
      </c>
      <c r="H382" s="4" t="s">
        <v>417</v>
      </c>
      <c r="I382" s="10" t="str">
        <f aca="false">"messageBlocks.add(new PayloadBlock("&amp;B382&amp;", "&amp;C382&amp;", "&amp;D382&amp;", "&amp;CHAR(34)&amp;E382&amp;CHAR(34)&amp;", "&amp;CHAR(34)&amp;F382&amp;CHAR(34)&amp;", "&amp;CHAR(34)&amp;G382&amp;CHAR(34)&amp;", "&amp;CHAR(34)&amp;H382&amp;CHAR(34)&amp;"));"</f>
        <v>messageBlocks.add(new PayloadBlock(270, 275, 6, "Dimension to Port", "to_port", "u", "(Part B) Meters"));</v>
      </c>
      <c r="J382" s="4"/>
      <c r="K382" s="4"/>
      <c r="L382" s="4"/>
      <c r="M382" s="4"/>
    </row>
    <row r="383" customFormat="false" ht="15" hidden="false" customHeight="false" outlineLevel="0" collapsed="false">
      <c r="A383" s="4"/>
      <c r="B383" s="1" t="n">
        <f aca="false">B382+D382</f>
        <v>276</v>
      </c>
      <c r="C383" s="1" t="n">
        <f aca="false">B383+D383-1</f>
        <v>281</v>
      </c>
      <c r="D383" s="5" t="n">
        <v>6</v>
      </c>
      <c r="E383" s="4" t="s">
        <v>121</v>
      </c>
      <c r="F383" s="4" t="s">
        <v>122</v>
      </c>
      <c r="G383" s="4" t="s">
        <v>12</v>
      </c>
      <c r="H383" s="4" t="s">
        <v>417</v>
      </c>
      <c r="I383" s="10" t="str">
        <f aca="false">"messageBlocks.add(new PayloadBlock("&amp;B383&amp;", "&amp;C383&amp;", "&amp;D383&amp;", "&amp;CHAR(34)&amp;E383&amp;CHAR(34)&amp;", "&amp;CHAR(34)&amp;F383&amp;CHAR(34)&amp;", "&amp;CHAR(34)&amp;G383&amp;CHAR(34)&amp;", "&amp;CHAR(34)&amp;H383&amp;CHAR(34)&amp;"));"</f>
        <v>messageBlocks.add(new PayloadBlock(276, 281, 6, "Dimension to Starboard", "to_starboard", "u", "(Part B) Meters"));</v>
      </c>
      <c r="J383" s="4"/>
      <c r="K383" s="4"/>
      <c r="L383" s="4"/>
      <c r="M383" s="4"/>
    </row>
    <row r="384" customFormat="false" ht="15" hidden="false" customHeight="false" outlineLevel="0" collapsed="false">
      <c r="A384" s="4"/>
      <c r="B384" s="1" t="n">
        <f aca="false">B383+D383</f>
        <v>282</v>
      </c>
      <c r="C384" s="1" t="n">
        <f aca="false">B384+D384-1</f>
        <v>285</v>
      </c>
      <c r="D384" s="5" t="n">
        <v>4</v>
      </c>
      <c r="E384" s="4" t="s">
        <v>123</v>
      </c>
      <c r="F384" s="4" t="s">
        <v>90</v>
      </c>
      <c r="G384" s="4" t="s">
        <v>12</v>
      </c>
      <c r="H384" s="4" t="s">
        <v>418</v>
      </c>
      <c r="I384" s="10" t="str">
        <f aca="false">"messageBlocks.add(new PayloadBlock("&amp;B384&amp;", "&amp;C384&amp;", "&amp;D384&amp;", "&amp;CHAR(34)&amp;E384&amp;CHAR(34)&amp;", "&amp;CHAR(34)&amp;F384&amp;CHAR(34)&amp;", "&amp;CHAR(34)&amp;G384&amp;CHAR(34)&amp;", "&amp;CHAR(34)&amp;H384&amp;CHAR(34)&amp;"));"</f>
        <v>messageBlocks.add(new PayloadBlock(282, 285, 4, "Position Fix Type", "epfd", "u", "(Part B) See below"));</v>
      </c>
      <c r="J384" s="4"/>
      <c r="K384" s="4"/>
      <c r="L384" s="4"/>
      <c r="M384" s="4"/>
    </row>
    <row r="385" customFormat="false" ht="15" hidden="false" customHeight="false" outlineLevel="0" collapsed="false">
      <c r="A385" s="4"/>
      <c r="B385" s="1" t="n">
        <f aca="false">B384+D384</f>
        <v>286</v>
      </c>
      <c r="C385" s="1" t="n">
        <f aca="false">B385+D385-1</f>
        <v>287</v>
      </c>
      <c r="D385" s="5" t="n">
        <v>2</v>
      </c>
      <c r="E385" s="4" t="s">
        <v>52</v>
      </c>
      <c r="F385" s="4"/>
      <c r="G385" s="4" t="s">
        <v>53</v>
      </c>
      <c r="H385" s="4" t="s">
        <v>419</v>
      </c>
      <c r="I385" s="10" t="str">
        <f aca="false">"messageBlocks.add(new PayloadBlock("&amp;B385&amp;", "&amp;C385&amp;", "&amp;D385&amp;", "&amp;CHAR(34)&amp;E385&amp;CHAR(34)&amp;", "&amp;CHAR(34)&amp;F385&amp;CHAR(34)&amp;", "&amp;CHAR(34)&amp;G385&amp;CHAR(34)&amp;", "&amp;CHAR(34)&amp;H385&amp;CHAR(34)&amp;"));"</f>
        <v>messageBlocks.add(new PayloadBlock(286, 287, 2, "Spare", "", "x", "(Part B) Not used"));</v>
      </c>
      <c r="J385" s="4"/>
      <c r="K385" s="4"/>
      <c r="L385" s="4"/>
      <c r="M385" s="4"/>
    </row>
    <row r="386" customFormat="false" ht="15" hidden="false" customHeight="false" outlineLevel="0" collapsed="false">
      <c r="A386" s="4"/>
      <c r="D386" s="5" t="s">
        <v>420</v>
      </c>
      <c r="E386" s="4"/>
      <c r="F386" s="4"/>
      <c r="G386" s="4"/>
      <c r="H386" s="4"/>
      <c r="I386" s="5"/>
      <c r="J386" s="4"/>
      <c r="K386" s="4"/>
      <c r="L386" s="4"/>
      <c r="M386" s="4"/>
    </row>
    <row r="387" customFormat="false" ht="15" hidden="false" customHeight="false" outlineLevel="0" collapsed="false">
      <c r="A387" s="4"/>
      <c r="E387" s="4"/>
      <c r="F387" s="4"/>
      <c r="G387" s="4"/>
      <c r="H387" s="4"/>
      <c r="I387" s="4"/>
      <c r="J387" s="4"/>
      <c r="K387" s="4"/>
      <c r="L387" s="4"/>
      <c r="M387" s="4"/>
    </row>
    <row r="388" customFormat="false" ht="15" hidden="false" customHeight="false" outlineLevel="0" collapsed="false">
      <c r="A388" s="4" t="s">
        <v>7</v>
      </c>
      <c r="B388" s="1" t="s">
        <v>421</v>
      </c>
      <c r="E388" s="4"/>
      <c r="F388" s="4"/>
      <c r="G388" s="4"/>
      <c r="H388" s="4"/>
      <c r="I388" s="4"/>
      <c r="J388" s="4"/>
      <c r="K388" s="4"/>
      <c r="L388" s="4"/>
      <c r="M388" s="4"/>
    </row>
    <row r="389" customFormat="false" ht="15" hidden="false" customHeight="false" outlineLevel="0" collapsed="false">
      <c r="A389" s="4"/>
      <c r="B389" s="1" t="n">
        <v>0</v>
      </c>
      <c r="C389" s="1" t="n">
        <f aca="false">B389+D389-1</f>
        <v>5</v>
      </c>
      <c r="D389" s="5" t="n">
        <v>6</v>
      </c>
      <c r="E389" s="4" t="s">
        <v>10</v>
      </c>
      <c r="F389" s="4" t="s">
        <v>11</v>
      </c>
      <c r="G389" s="4" t="s">
        <v>12</v>
      </c>
      <c r="H389" s="4" t="s">
        <v>422</v>
      </c>
      <c r="I389" s="5" t="str">
        <f aca="false">"messageBlocks.add(new PayloadBlock("&amp;B389&amp;", "&amp;C389&amp;", "&amp;D389&amp;", "&amp;CHAR(34)&amp;E389&amp;CHAR(34)&amp;", "&amp;CHAR(34)&amp;F389&amp;CHAR(34)&amp;", "&amp;CHAR(34)&amp;G389&amp;CHAR(34)&amp;", "&amp;CHAR(34)&amp;H389&amp;CHAR(34)&amp;"));"</f>
        <v>messageBlocks.add(new PayloadBlock(0, 5, 6, "Message Type", "type", "u", "Constant: 25"));</v>
      </c>
      <c r="J389" s="4"/>
      <c r="K389" s="4"/>
      <c r="L389" s="4"/>
      <c r="M389" s="4"/>
    </row>
    <row r="390" customFormat="false" ht="15" hidden="false" customHeight="false" outlineLevel="0" collapsed="false">
      <c r="A390" s="4"/>
      <c r="B390" s="1" t="n">
        <f aca="false">B389+D389</f>
        <v>6</v>
      </c>
      <c r="C390" s="1" t="n">
        <f aca="false">B390+D390-1</f>
        <v>7</v>
      </c>
      <c r="D390" s="5" t="n">
        <v>2</v>
      </c>
      <c r="E390" s="4" t="s">
        <v>14</v>
      </c>
      <c r="F390" s="4" t="s">
        <v>15</v>
      </c>
      <c r="G390" s="4" t="s">
        <v>12</v>
      </c>
      <c r="H390" s="4" t="s">
        <v>303</v>
      </c>
      <c r="I390" s="5" t="str">
        <f aca="false">"messageBlocks.add(new PayloadBlock("&amp;B390&amp;", "&amp;C390&amp;", "&amp;D390&amp;", "&amp;CHAR(34)&amp;E390&amp;CHAR(34)&amp;", "&amp;CHAR(34)&amp;F390&amp;CHAR(34)&amp;", "&amp;CHAR(34)&amp;G390&amp;CHAR(34)&amp;", "&amp;CHAR(34)&amp;H390&amp;CHAR(34)&amp;"));"</f>
        <v>messageBlocks.add(new PayloadBlock(6, 7, 2, "Repeat Indicator", "repeat", "u", "As in CNB"));</v>
      </c>
      <c r="J390" s="4"/>
      <c r="K390" s="4"/>
      <c r="L390" s="4"/>
      <c r="M390" s="4"/>
    </row>
    <row r="391" customFormat="false" ht="15" hidden="false" customHeight="false" outlineLevel="0" collapsed="false">
      <c r="A391" s="4"/>
      <c r="B391" s="1" t="n">
        <f aca="false">B390+D390</f>
        <v>8</v>
      </c>
      <c r="C391" s="1" t="n">
        <f aca="false">B391+D391-1</f>
        <v>37</v>
      </c>
      <c r="D391" s="5" t="n">
        <v>30</v>
      </c>
      <c r="E391" s="4" t="s">
        <v>17</v>
      </c>
      <c r="F391" s="4" t="s">
        <v>18</v>
      </c>
      <c r="G391" s="4" t="s">
        <v>12</v>
      </c>
      <c r="H391" s="4" t="s">
        <v>97</v>
      </c>
      <c r="I391" s="5" t="str">
        <f aca="false">"messageBlocks.add(new PayloadBlock("&amp;B391&amp;", "&amp;C391&amp;", "&amp;D391&amp;", "&amp;CHAR(34)&amp;E391&amp;CHAR(34)&amp;", "&amp;CHAR(34)&amp;F391&amp;CHAR(34)&amp;", "&amp;CHAR(34)&amp;G391&amp;CHAR(34)&amp;", "&amp;CHAR(34)&amp;H391&amp;CHAR(34)&amp;"));"</f>
        <v>messageBlocks.add(new PayloadBlock(8, 37, 30, "MMSI", "mmsi", "u", "9 digits"));</v>
      </c>
      <c r="J391" s="4"/>
      <c r="K391" s="4"/>
      <c r="L391" s="4"/>
      <c r="M391" s="4"/>
    </row>
    <row r="392" customFormat="false" ht="15" hidden="false" customHeight="false" outlineLevel="0" collapsed="false">
      <c r="A392" s="4"/>
      <c r="B392" s="1" t="n">
        <f aca="false">B391+D391</f>
        <v>38</v>
      </c>
      <c r="C392" s="1" t="n">
        <f aca="false">B392+D392-1</f>
        <v>38</v>
      </c>
      <c r="D392" s="5" t="n">
        <v>1</v>
      </c>
      <c r="E392" s="4" t="s">
        <v>423</v>
      </c>
      <c r="F392" s="4" t="s">
        <v>372</v>
      </c>
      <c r="G392" s="4" t="s">
        <v>33</v>
      </c>
      <c r="H392" s="4" t="s">
        <v>424</v>
      </c>
      <c r="I392" s="5" t="str">
        <f aca="false">"messageBlocks.add(new PayloadBlock("&amp;B392&amp;", "&amp;C392&amp;", "&amp;D392&amp;", "&amp;CHAR(34)&amp;E392&amp;CHAR(34)&amp;", "&amp;CHAR(34)&amp;F392&amp;CHAR(34)&amp;", "&amp;CHAR(34)&amp;G392&amp;CHAR(34)&amp;", "&amp;CHAR(34)&amp;H392&amp;CHAR(34)&amp;"));"</f>
        <v>messageBlocks.add(new PayloadBlock(38, 38, 1, "Destination indicator", "addressed", "b", "0=broadcast, 1=addressed."));</v>
      </c>
      <c r="J392" s="4"/>
      <c r="K392" s="4"/>
      <c r="L392" s="4"/>
      <c r="M392" s="4"/>
    </row>
    <row r="393" customFormat="false" ht="15" hidden="false" customHeight="false" outlineLevel="0" collapsed="false">
      <c r="A393" s="4"/>
      <c r="B393" s="1" t="n">
        <f aca="false">B392+D392</f>
        <v>39</v>
      </c>
      <c r="C393" s="1" t="n">
        <f aca="false">B393+D393-1</f>
        <v>39</v>
      </c>
      <c r="D393" s="5" t="n">
        <v>1</v>
      </c>
      <c r="E393" s="4" t="s">
        <v>425</v>
      </c>
      <c r="F393" s="4" t="s">
        <v>426</v>
      </c>
      <c r="G393" s="4" t="s">
        <v>33</v>
      </c>
      <c r="H393" s="4" t="s">
        <v>27</v>
      </c>
      <c r="I393" s="5" t="str">
        <f aca="false">"messageBlocks.add(new PayloadBlock("&amp;B393&amp;", "&amp;C393&amp;", "&amp;D393&amp;", "&amp;CHAR(34)&amp;E393&amp;CHAR(34)&amp;", "&amp;CHAR(34)&amp;F393&amp;CHAR(34)&amp;", "&amp;CHAR(34)&amp;G393&amp;CHAR(34)&amp;", "&amp;CHAR(34)&amp;H393&amp;CHAR(34)&amp;"));"</f>
        <v>messageBlocks.add(new PayloadBlock(39, 39, 1, "Binary data flag", "structured", "b", "See below"));</v>
      </c>
      <c r="J393" s="4"/>
      <c r="K393" s="4"/>
      <c r="L393" s="4"/>
      <c r="M393" s="4"/>
    </row>
    <row r="394" customFormat="false" ht="15" hidden="false" customHeight="false" outlineLevel="0" collapsed="false">
      <c r="A394" s="4"/>
      <c r="B394" s="1" t="n">
        <f aca="false">B393+D393</f>
        <v>40</v>
      </c>
      <c r="C394" s="1" t="n">
        <f aca="false">B394+D394-1</f>
        <v>69</v>
      </c>
      <c r="D394" s="5" t="n">
        <v>30</v>
      </c>
      <c r="E394" s="4" t="s">
        <v>148</v>
      </c>
      <c r="F394" s="4" t="s">
        <v>149</v>
      </c>
      <c r="G394" s="4" t="s">
        <v>12</v>
      </c>
      <c r="H394" s="4" t="s">
        <v>427</v>
      </c>
      <c r="I394" s="10" t="str">
        <f aca="false">"messageBlocks.add(new PayloadBlock("&amp;B394&amp;", "&amp;C394&amp;", "&amp;D394&amp;", "&amp;CHAR(34)&amp;E394&amp;CHAR(34)&amp;", "&amp;CHAR(34)&amp;F394&amp;CHAR(34)&amp;", "&amp;CHAR(34)&amp;G394&amp;CHAR(34)&amp;", "&amp;CHAR(34)&amp;H394&amp;CHAR(34)&amp;"));"</f>
        <v>messageBlocks.add(new PayloadBlock(40, 69, 30, "Destination MMSI", "dest_mmsi", "u", "Message destination"));</v>
      </c>
      <c r="J394" s="4"/>
      <c r="K394" s="4"/>
      <c r="L394" s="4"/>
      <c r="M394" s="4"/>
    </row>
    <row r="395" customFormat="false" ht="15" hidden="false" customHeight="false" outlineLevel="0" collapsed="false">
      <c r="A395" s="4"/>
      <c r="B395" s="1" t="n">
        <f aca="false">B394+D394</f>
        <v>70</v>
      </c>
      <c r="C395" s="1" t="n">
        <f aca="false">B395+D395-1</f>
        <v>71</v>
      </c>
      <c r="D395" s="5" t="n">
        <v>2</v>
      </c>
      <c r="E395" s="4" t="s">
        <v>52</v>
      </c>
      <c r="F395" s="4"/>
      <c r="G395" s="4" t="s">
        <v>53</v>
      </c>
      <c r="H395" s="4" t="s">
        <v>428</v>
      </c>
      <c r="I395" s="10" t="str">
        <f aca="false">"messageBlocks.add(new PayloadBlock("&amp;B395&amp;", "&amp;C395&amp;", "&amp;D395&amp;", "&amp;CHAR(34)&amp;E395&amp;CHAR(34)&amp;", "&amp;CHAR(34)&amp;F395&amp;CHAR(34)&amp;", "&amp;CHAR(34)&amp;G395&amp;CHAR(34)&amp;", "&amp;CHAR(34)&amp;H395&amp;CHAR(34)&amp;"));"</f>
        <v>messageBlocks.add(new PayloadBlock(70, 71, 2, "Spare", "", "x", "Byte Alignment"));</v>
      </c>
      <c r="J395" s="4"/>
      <c r="K395" s="4"/>
      <c r="L395" s="4"/>
      <c r="M395" s="4"/>
    </row>
    <row r="396" customFormat="false" ht="15" hidden="false" customHeight="false" outlineLevel="0" collapsed="false">
      <c r="A396" s="4"/>
      <c r="B396" s="1" t="n">
        <f aca="false">B395+D395</f>
        <v>72</v>
      </c>
      <c r="C396" s="1" t="n">
        <f aca="false">B396+D396-1</f>
        <v>87</v>
      </c>
      <c r="D396" s="5" t="n">
        <v>16</v>
      </c>
      <c r="E396" s="4" t="s">
        <v>185</v>
      </c>
      <c r="F396" s="4" t="s">
        <v>186</v>
      </c>
      <c r="G396" s="4" t="s">
        <v>12</v>
      </c>
      <c r="H396" s="4" t="s">
        <v>155</v>
      </c>
      <c r="I396" s="5" t="str">
        <f aca="false">"messageBlocks.add(new PayloadBlock("&amp;B396&amp;", "&amp;C396&amp;", "&amp;D396&amp;", "&amp;CHAR(34)&amp;E396&amp;CHAR(34)&amp;", "&amp;CHAR(34)&amp;F396&amp;CHAR(34)&amp;", "&amp;CHAR(34)&amp;G396&amp;CHAR(34)&amp;", "&amp;CHAR(34)&amp;H396&amp;CHAR(34)&amp;"));"</f>
        <v>messageBlocks.add(new PayloadBlock(72, 87, 16, "Application ID", "app_id", "u", "Unsigned integer"));</v>
      </c>
      <c r="J396" s="4"/>
      <c r="K396" s="4"/>
      <c r="L396" s="4"/>
      <c r="M396" s="4"/>
    </row>
    <row r="397" customFormat="false" ht="15" hidden="false" customHeight="false" outlineLevel="0" collapsed="false">
      <c r="A397" s="4"/>
      <c r="B397" s="1" t="n">
        <f aca="false">B396+D396</f>
        <v>88</v>
      </c>
      <c r="C397" s="1" t="n">
        <f aca="false">B397+D397-1</f>
        <v>199</v>
      </c>
      <c r="D397" s="5" t="n">
        <v>112</v>
      </c>
      <c r="E397" s="4" t="s">
        <v>159</v>
      </c>
      <c r="F397" s="4" t="s">
        <v>160</v>
      </c>
      <c r="G397" s="4" t="s">
        <v>161</v>
      </c>
      <c r="H397" s="4" t="s">
        <v>429</v>
      </c>
      <c r="I397" s="5" t="str">
        <f aca="false">"messageBlocks.add(new PayloadBlock("&amp;B397&amp;", "&amp;C397&amp;", "&amp;D397&amp;", "&amp;CHAR(34)&amp;E397&amp;CHAR(34)&amp;", "&amp;CHAR(34)&amp;F397&amp;CHAR(34)&amp;", "&amp;CHAR(34)&amp;G397&amp;CHAR(34)&amp;", "&amp;CHAR(34)&amp;H397&amp;CHAR(34)&amp;"));"</f>
        <v>messageBlocks.add(new PayloadBlock(88, 199, 112, "Data", "data", "d", "Binary data"));</v>
      </c>
      <c r="J397" s="4"/>
      <c r="K397" s="4"/>
      <c r="L397" s="4"/>
      <c r="M397" s="4"/>
    </row>
    <row r="398" customFormat="false" ht="15" hidden="false" customHeight="false" outlineLevel="0" collapsed="false">
      <c r="A398" s="4"/>
      <c r="D398" s="5" t="n">
        <f aca="false">SUM(D389:D397)</f>
        <v>200</v>
      </c>
      <c r="E398" s="4"/>
      <c r="F398" s="4"/>
      <c r="G398" s="4"/>
      <c r="H398" s="4"/>
      <c r="I398" s="5"/>
      <c r="J398" s="4"/>
      <c r="K398" s="4"/>
      <c r="L398" s="4"/>
      <c r="M398" s="4"/>
    </row>
    <row r="399" customFormat="false" ht="15" hidden="false" customHeight="false" outlineLevel="0" collapsed="false">
      <c r="A399" s="4"/>
      <c r="E399" s="4"/>
      <c r="F399" s="4"/>
      <c r="G399" s="4"/>
      <c r="H399" s="4"/>
      <c r="I399" s="4"/>
      <c r="J399" s="4"/>
      <c r="K399" s="4"/>
      <c r="L399" s="4"/>
      <c r="M399" s="4"/>
    </row>
    <row r="400" customFormat="false" ht="15" hidden="false" customHeight="false" outlineLevel="0" collapsed="false">
      <c r="A400" s="4" t="s">
        <v>7</v>
      </c>
      <c r="B400" s="1" t="s">
        <v>430</v>
      </c>
      <c r="E400" s="4"/>
      <c r="F400" s="4"/>
      <c r="G400" s="4"/>
      <c r="H400" s="4"/>
      <c r="I400" s="4"/>
      <c r="J400" s="4"/>
      <c r="K400" s="4"/>
      <c r="L400" s="4"/>
      <c r="M400" s="4"/>
    </row>
    <row r="401" customFormat="false" ht="15" hidden="false" customHeight="false" outlineLevel="0" collapsed="false">
      <c r="A401" s="4"/>
      <c r="B401" s="1" t="n">
        <v>0</v>
      </c>
      <c r="C401" s="1" t="n">
        <f aca="false">B401+D401-1</f>
        <v>5</v>
      </c>
      <c r="D401" s="5" t="n">
        <v>6</v>
      </c>
      <c r="E401" s="4" t="s">
        <v>10</v>
      </c>
      <c r="F401" s="4" t="s">
        <v>11</v>
      </c>
      <c r="G401" s="4" t="s">
        <v>12</v>
      </c>
      <c r="H401" s="4" t="s">
        <v>431</v>
      </c>
      <c r="I401" s="5" t="str">
        <f aca="false">"messageBlocks.add(new PayloadBlock("&amp;B401&amp;", "&amp;C401&amp;", "&amp;D401&amp;", "&amp;CHAR(34)&amp;E401&amp;CHAR(34)&amp;", "&amp;CHAR(34)&amp;F401&amp;CHAR(34)&amp;", "&amp;CHAR(34)&amp;G401&amp;CHAR(34)&amp;", "&amp;CHAR(34)&amp;H401&amp;CHAR(34)&amp;"));"</f>
        <v>messageBlocks.add(new PayloadBlock(0, 5, 6, "Message Type", "type", "u", "Constant: 26"));</v>
      </c>
      <c r="J401" s="4"/>
      <c r="K401" s="4"/>
      <c r="L401" s="4"/>
      <c r="M401" s="4"/>
    </row>
    <row r="402" customFormat="false" ht="15" hidden="false" customHeight="false" outlineLevel="0" collapsed="false">
      <c r="A402" s="4"/>
      <c r="B402" s="1" t="n">
        <f aca="false">B401+D401</f>
        <v>6</v>
      </c>
      <c r="C402" s="1" t="n">
        <f aca="false">B402+D402-1</f>
        <v>7</v>
      </c>
      <c r="D402" s="5" t="n">
        <v>2</v>
      </c>
      <c r="E402" s="4" t="s">
        <v>14</v>
      </c>
      <c r="F402" s="4" t="s">
        <v>15</v>
      </c>
      <c r="G402" s="4" t="s">
        <v>12</v>
      </c>
      <c r="H402" s="4" t="s">
        <v>303</v>
      </c>
      <c r="I402" s="5" t="str">
        <f aca="false">"messageBlocks.add(new PayloadBlock("&amp;B402&amp;", "&amp;C402&amp;", "&amp;D402&amp;", "&amp;CHAR(34)&amp;E402&amp;CHAR(34)&amp;", "&amp;CHAR(34)&amp;F402&amp;CHAR(34)&amp;", "&amp;CHAR(34)&amp;G402&amp;CHAR(34)&amp;", "&amp;CHAR(34)&amp;H402&amp;CHAR(34)&amp;"));"</f>
        <v>messageBlocks.add(new PayloadBlock(6, 7, 2, "Repeat Indicator", "repeat", "u", "As in CNB"));</v>
      </c>
      <c r="J402" s="4"/>
      <c r="K402" s="4"/>
      <c r="L402" s="4"/>
      <c r="M402" s="4"/>
    </row>
    <row r="403" customFormat="false" ht="15" hidden="false" customHeight="false" outlineLevel="0" collapsed="false">
      <c r="A403" s="4"/>
      <c r="B403" s="1" t="n">
        <f aca="false">B402+D402</f>
        <v>8</v>
      </c>
      <c r="C403" s="1" t="n">
        <f aca="false">B403+D403-1</f>
        <v>37</v>
      </c>
      <c r="D403" s="5" t="n">
        <v>30</v>
      </c>
      <c r="E403" s="4" t="s">
        <v>17</v>
      </c>
      <c r="F403" s="4" t="s">
        <v>18</v>
      </c>
      <c r="G403" s="4" t="s">
        <v>12</v>
      </c>
      <c r="H403" s="4" t="s">
        <v>97</v>
      </c>
      <c r="I403" s="5" t="str">
        <f aca="false">"messageBlocks.add(new PayloadBlock("&amp;B403&amp;", "&amp;C403&amp;", "&amp;D403&amp;", "&amp;CHAR(34)&amp;E403&amp;CHAR(34)&amp;", "&amp;CHAR(34)&amp;F403&amp;CHAR(34)&amp;", "&amp;CHAR(34)&amp;G403&amp;CHAR(34)&amp;", "&amp;CHAR(34)&amp;H403&amp;CHAR(34)&amp;"));"</f>
        <v>messageBlocks.add(new PayloadBlock(8, 37, 30, "MMSI", "mmsi", "u", "9 digits"));</v>
      </c>
      <c r="J403" s="4"/>
      <c r="K403" s="4"/>
      <c r="L403" s="4"/>
      <c r="M403" s="4"/>
    </row>
    <row r="404" customFormat="false" ht="15" hidden="false" customHeight="false" outlineLevel="0" collapsed="false">
      <c r="A404" s="4"/>
      <c r="B404" s="1" t="n">
        <f aca="false">B403+D403</f>
        <v>38</v>
      </c>
      <c r="C404" s="1" t="n">
        <f aca="false">B404+D404-1</f>
        <v>38</v>
      </c>
      <c r="D404" s="5" t="n">
        <v>1</v>
      </c>
      <c r="E404" s="4" t="s">
        <v>423</v>
      </c>
      <c r="F404" s="4" t="s">
        <v>372</v>
      </c>
      <c r="G404" s="4" t="s">
        <v>33</v>
      </c>
      <c r="H404" s="4" t="s">
        <v>424</v>
      </c>
      <c r="I404" s="5" t="str">
        <f aca="false">"messageBlocks.add(new PayloadBlock("&amp;B404&amp;", "&amp;C404&amp;", "&amp;D404&amp;", "&amp;CHAR(34)&amp;E404&amp;CHAR(34)&amp;", "&amp;CHAR(34)&amp;F404&amp;CHAR(34)&amp;", "&amp;CHAR(34)&amp;G404&amp;CHAR(34)&amp;", "&amp;CHAR(34)&amp;H404&amp;CHAR(34)&amp;"));"</f>
        <v>messageBlocks.add(new PayloadBlock(38, 38, 1, "Destination indicator", "addressed", "b", "0=broadcast, 1=addressed."));</v>
      </c>
      <c r="J404" s="4"/>
      <c r="K404" s="4"/>
      <c r="L404" s="4"/>
      <c r="M404" s="4"/>
    </row>
    <row r="405" customFormat="false" ht="15" hidden="false" customHeight="false" outlineLevel="0" collapsed="false">
      <c r="A405" s="4"/>
      <c r="B405" s="1" t="n">
        <f aca="false">B404+D404</f>
        <v>39</v>
      </c>
      <c r="C405" s="1" t="n">
        <f aca="false">B405+D405-1</f>
        <v>39</v>
      </c>
      <c r="D405" s="5" t="n">
        <v>1</v>
      </c>
      <c r="E405" s="4" t="s">
        <v>425</v>
      </c>
      <c r="F405" s="4" t="s">
        <v>426</v>
      </c>
      <c r="G405" s="4" t="s">
        <v>33</v>
      </c>
      <c r="H405" s="4" t="s">
        <v>27</v>
      </c>
      <c r="I405" s="5" t="str">
        <f aca="false">"messageBlocks.add(new PayloadBlock("&amp;B405&amp;", "&amp;C405&amp;", "&amp;D405&amp;", "&amp;CHAR(34)&amp;E405&amp;CHAR(34)&amp;", "&amp;CHAR(34)&amp;F405&amp;CHAR(34)&amp;", "&amp;CHAR(34)&amp;G405&amp;CHAR(34)&amp;", "&amp;CHAR(34)&amp;H405&amp;CHAR(34)&amp;"));"</f>
        <v>messageBlocks.add(new PayloadBlock(39, 39, 1, "Binary data flag", "structured", "b", "See below"));</v>
      </c>
      <c r="J405" s="4"/>
      <c r="K405" s="4"/>
      <c r="L405" s="4"/>
      <c r="M405" s="4"/>
    </row>
    <row r="406" customFormat="false" ht="15" hidden="false" customHeight="false" outlineLevel="0" collapsed="false">
      <c r="A406" s="4"/>
      <c r="B406" s="1" t="n">
        <f aca="false">B405+D405</f>
        <v>40</v>
      </c>
      <c r="C406" s="1" t="n">
        <f aca="false">B406+D406-1</f>
        <v>69</v>
      </c>
      <c r="D406" s="5" t="n">
        <v>30</v>
      </c>
      <c r="E406" s="4" t="s">
        <v>148</v>
      </c>
      <c r="F406" s="4" t="s">
        <v>149</v>
      </c>
      <c r="G406" s="4" t="s">
        <v>12</v>
      </c>
      <c r="H406" s="4" t="s">
        <v>427</v>
      </c>
      <c r="I406" s="5" t="str">
        <f aca="false">"messageBlocks.add(new PayloadBlock("&amp;B406&amp;", "&amp;C406&amp;", "&amp;D406&amp;", "&amp;CHAR(34)&amp;E406&amp;CHAR(34)&amp;", "&amp;CHAR(34)&amp;F406&amp;CHAR(34)&amp;", "&amp;CHAR(34)&amp;G406&amp;CHAR(34)&amp;", "&amp;CHAR(34)&amp;H406&amp;CHAR(34)&amp;"));"</f>
        <v>messageBlocks.add(new PayloadBlock(40, 69, 30, "Destination MMSI", "dest_mmsi", "u", "Message destination"));</v>
      </c>
      <c r="J406" s="4"/>
      <c r="K406" s="4"/>
      <c r="L406" s="4"/>
      <c r="M406" s="4"/>
    </row>
    <row r="407" customFormat="false" ht="15" hidden="false" customHeight="false" outlineLevel="0" collapsed="false">
      <c r="A407" s="4"/>
      <c r="B407" s="1" t="n">
        <f aca="false">B406+D406</f>
        <v>70</v>
      </c>
      <c r="C407" s="1" t="n">
        <f aca="false">B407+D407-1</f>
        <v>71</v>
      </c>
      <c r="D407" s="5" t="n">
        <v>2</v>
      </c>
      <c r="E407" s="4" t="s">
        <v>52</v>
      </c>
      <c r="F407" s="4"/>
      <c r="G407" s="4" t="s">
        <v>53</v>
      </c>
      <c r="H407" s="4" t="s">
        <v>428</v>
      </c>
      <c r="I407" s="5" t="str">
        <f aca="false">"messageBlocks.add(new PayloadBlock("&amp;B407&amp;", "&amp;C407&amp;", "&amp;D407&amp;", "&amp;CHAR(34)&amp;E407&amp;CHAR(34)&amp;", "&amp;CHAR(34)&amp;F407&amp;CHAR(34)&amp;", "&amp;CHAR(34)&amp;G407&amp;CHAR(34)&amp;", "&amp;CHAR(34)&amp;H407&amp;CHAR(34)&amp;"));"</f>
        <v>messageBlocks.add(new PayloadBlock(70, 71, 2, "Spare", "", "x", "Byte Alignment"));</v>
      </c>
      <c r="J407" s="4"/>
      <c r="K407" s="4"/>
      <c r="L407" s="4"/>
      <c r="M407" s="4"/>
    </row>
    <row r="408" customFormat="false" ht="15" hidden="false" customHeight="false" outlineLevel="0" collapsed="false">
      <c r="A408" s="4"/>
      <c r="B408" s="1" t="n">
        <f aca="false">B407+D407</f>
        <v>72</v>
      </c>
      <c r="C408" s="1" t="n">
        <f aca="false">B408+D408-1</f>
        <v>87</v>
      </c>
      <c r="D408" s="5" t="n">
        <v>16</v>
      </c>
      <c r="E408" s="4" t="s">
        <v>185</v>
      </c>
      <c r="F408" s="4" t="s">
        <v>186</v>
      </c>
      <c r="G408" s="4" t="s">
        <v>12</v>
      </c>
      <c r="H408" s="4" t="s">
        <v>155</v>
      </c>
      <c r="I408" s="5" t="str">
        <f aca="false">"messageBlocks.add(new PayloadBlock("&amp;B408&amp;", "&amp;C408&amp;", "&amp;D408&amp;", "&amp;CHAR(34)&amp;E408&amp;CHAR(34)&amp;", "&amp;CHAR(34)&amp;F408&amp;CHAR(34)&amp;", "&amp;CHAR(34)&amp;G408&amp;CHAR(34)&amp;", "&amp;CHAR(34)&amp;H408&amp;CHAR(34)&amp;"));"</f>
        <v>messageBlocks.add(new PayloadBlock(72, 87, 16, "Application ID", "app_id", "u", "Unsigned integer"));</v>
      </c>
      <c r="J408" s="4"/>
      <c r="K408" s="4"/>
      <c r="L408" s="4"/>
      <c r="M408" s="4"/>
    </row>
    <row r="409" customFormat="false" ht="15" hidden="false" customHeight="false" outlineLevel="0" collapsed="false">
      <c r="A409" s="4"/>
      <c r="B409" s="1" t="n">
        <f aca="false">B408+D408</f>
        <v>88</v>
      </c>
      <c r="C409" s="1" t="n">
        <f aca="false">B409+D409-1</f>
        <v>175</v>
      </c>
      <c r="D409" s="5" t="n">
        <v>88</v>
      </c>
      <c r="E409" s="4" t="s">
        <v>159</v>
      </c>
      <c r="F409" s="4" t="s">
        <v>160</v>
      </c>
      <c r="G409" s="4" t="s">
        <v>161</v>
      </c>
      <c r="H409" s="4" t="s">
        <v>429</v>
      </c>
      <c r="I409" s="5" t="str">
        <f aca="false">"messageBlocks.add(new PayloadBlock("&amp;B409&amp;", "&amp;C409&amp;", "&amp;D409&amp;", "&amp;CHAR(34)&amp;E409&amp;CHAR(34)&amp;", "&amp;CHAR(34)&amp;F409&amp;CHAR(34)&amp;", "&amp;CHAR(34)&amp;G409&amp;CHAR(34)&amp;", "&amp;CHAR(34)&amp;H409&amp;CHAR(34)&amp;"));"</f>
        <v>messageBlocks.add(new PayloadBlock(88, 175, 88, "Data", "data", "d", "Binary data"));</v>
      </c>
      <c r="J409" s="4"/>
      <c r="K409" s="4"/>
      <c r="L409" s="4"/>
      <c r="M409" s="4"/>
    </row>
    <row r="410" customFormat="false" ht="15" hidden="false" customHeight="false" outlineLevel="0" collapsed="false">
      <c r="A410" s="4"/>
      <c r="B410" s="1" t="n">
        <f aca="false">B409+D409</f>
        <v>176</v>
      </c>
      <c r="C410" s="1" t="n">
        <f aca="false">B410+D410-1</f>
        <v>399</v>
      </c>
      <c r="D410" s="5" t="n">
        <v>224</v>
      </c>
      <c r="E410" s="4" t="s">
        <v>432</v>
      </c>
      <c r="F410" s="4" t="s">
        <v>433</v>
      </c>
      <c r="G410" s="4" t="s">
        <v>161</v>
      </c>
      <c r="H410" s="4" t="s">
        <v>429</v>
      </c>
      <c r="I410" s="5" t="str">
        <f aca="false">"messageBlocks.add(new PayloadBlock("&amp;B410&amp;", "&amp;C410&amp;", "&amp;D410&amp;", "&amp;CHAR(34)&amp;E410&amp;CHAR(34)&amp;", "&amp;CHAR(34)&amp;F410&amp;CHAR(34)&amp;", "&amp;CHAR(34)&amp;G410&amp;CHAR(34)&amp;", "&amp;CHAR(34)&amp;H410&amp;CHAR(34)&amp;"));"</f>
        <v>messageBlocks.add(new PayloadBlock(176, 399, 224, "Data Slot2", "data2", "d", "Binary data"));</v>
      </c>
      <c r="J410" s="4"/>
      <c r="K410" s="4"/>
      <c r="L410" s="4"/>
      <c r="M410" s="4"/>
    </row>
    <row r="411" customFormat="false" ht="15" hidden="false" customHeight="false" outlineLevel="0" collapsed="false">
      <c r="A411" s="4"/>
      <c r="B411" s="1" t="n">
        <f aca="false">B410+D410</f>
        <v>400</v>
      </c>
      <c r="C411" s="1" t="n">
        <f aca="false">B411+D411-1</f>
        <v>643</v>
      </c>
      <c r="D411" s="5" t="n">
        <v>244</v>
      </c>
      <c r="E411" s="4" t="s">
        <v>434</v>
      </c>
      <c r="F411" s="4" t="s">
        <v>435</v>
      </c>
      <c r="G411" s="4" t="s">
        <v>161</v>
      </c>
      <c r="H411" s="4" t="s">
        <v>429</v>
      </c>
      <c r="I411" s="5" t="str">
        <f aca="false">"messageBlocks.add(new PayloadBlock("&amp;B411&amp;", "&amp;C411&amp;", "&amp;D411&amp;", "&amp;CHAR(34)&amp;E411&amp;CHAR(34)&amp;", "&amp;CHAR(34)&amp;F411&amp;CHAR(34)&amp;", "&amp;CHAR(34)&amp;G411&amp;CHAR(34)&amp;", "&amp;CHAR(34)&amp;H411&amp;CHAR(34)&amp;"));"</f>
        <v>messageBlocks.add(new PayloadBlock(400, 643, 244, "Data Slot3", "data3", "d", "Binary data"));</v>
      </c>
      <c r="J411" s="4"/>
      <c r="K411" s="4"/>
      <c r="L411" s="4"/>
      <c r="M411" s="4"/>
    </row>
    <row r="412" customFormat="false" ht="15" hidden="false" customHeight="false" outlineLevel="0" collapsed="false">
      <c r="A412" s="4"/>
      <c r="B412" s="1" t="n">
        <f aca="false">B411+D411</f>
        <v>644</v>
      </c>
      <c r="C412" s="1" t="n">
        <f aca="false">B412+D412-1</f>
        <v>887</v>
      </c>
      <c r="D412" s="5" t="n">
        <v>244</v>
      </c>
      <c r="E412" s="4" t="s">
        <v>436</v>
      </c>
      <c r="F412" s="4" t="s">
        <v>437</v>
      </c>
      <c r="G412" s="4" t="s">
        <v>161</v>
      </c>
      <c r="H412" s="4" t="s">
        <v>429</v>
      </c>
      <c r="I412" s="5" t="str">
        <f aca="false">"messageBlocks.add(new PayloadBlock("&amp;B412&amp;", "&amp;C412&amp;", "&amp;D412&amp;", "&amp;CHAR(34)&amp;E412&amp;CHAR(34)&amp;", "&amp;CHAR(34)&amp;F412&amp;CHAR(34)&amp;", "&amp;CHAR(34)&amp;G412&amp;CHAR(34)&amp;", "&amp;CHAR(34)&amp;H412&amp;CHAR(34)&amp;"));"</f>
        <v>messageBlocks.add(new PayloadBlock(644, 887, 244, "Data Slot4", "data4", "d", "Binary data"));</v>
      </c>
      <c r="J412" s="4"/>
      <c r="K412" s="4"/>
      <c r="L412" s="4"/>
      <c r="M412" s="4"/>
    </row>
    <row r="413" customFormat="false" ht="15" hidden="false" customHeight="false" outlineLevel="0" collapsed="false">
      <c r="A413" s="4"/>
      <c r="B413" s="1" t="n">
        <f aca="false">B412+D412</f>
        <v>888</v>
      </c>
      <c r="C413" s="1" t="n">
        <f aca="false">B413+D413-1</f>
        <v>1131</v>
      </c>
      <c r="D413" s="5" t="n">
        <v>244</v>
      </c>
      <c r="E413" s="4" t="s">
        <v>438</v>
      </c>
      <c r="F413" s="4" t="s">
        <v>439</v>
      </c>
      <c r="G413" s="4" t="s">
        <v>161</v>
      </c>
      <c r="H413" s="4" t="s">
        <v>429</v>
      </c>
      <c r="I413" s="5" t="str">
        <f aca="false">"messageBlocks.add(new PayloadBlock("&amp;B413&amp;", "&amp;C413&amp;", "&amp;D413&amp;", "&amp;CHAR(34)&amp;E413&amp;CHAR(34)&amp;", "&amp;CHAR(34)&amp;F413&amp;CHAR(34)&amp;", "&amp;CHAR(34)&amp;G413&amp;CHAR(34)&amp;", "&amp;CHAR(34)&amp;H413&amp;CHAR(34)&amp;"));"</f>
        <v>messageBlocks.add(new PayloadBlock(888, 1131, 244, "Data Slot5", "data5", "d", "Binary data"));</v>
      </c>
      <c r="J413" s="4"/>
      <c r="K413" s="4"/>
      <c r="L413" s="4"/>
      <c r="M413" s="4"/>
    </row>
    <row r="414" customFormat="false" ht="15" hidden="false" customHeight="false" outlineLevel="0" collapsed="false">
      <c r="A414" s="4"/>
      <c r="B414" s="1" t="n">
        <f aca="false">B413+D413</f>
        <v>1132</v>
      </c>
      <c r="C414" s="1" t="n">
        <f aca="false">B414+D414-1</f>
        <v>1132</v>
      </c>
      <c r="D414" s="5" t="n">
        <v>1</v>
      </c>
      <c r="E414" s="4" t="s">
        <v>440</v>
      </c>
      <c r="F414" s="4" t="s">
        <v>441</v>
      </c>
      <c r="G414" s="4" t="s">
        <v>161</v>
      </c>
      <c r="H414" s="4" t="s">
        <v>442</v>
      </c>
      <c r="I414" s="5" t="str">
        <f aca="false">"messageBlocks.add(new PayloadBlock("&amp;B414&amp;", "&amp;C414&amp;", "&amp;D414&amp;", "&amp;CHAR(34)&amp;E414&amp;CHAR(34)&amp;", "&amp;CHAR(34)&amp;F414&amp;CHAR(34)&amp;", "&amp;CHAR(34)&amp;G414&amp;CHAR(34)&amp;", "&amp;CHAR(34)&amp;H414&amp;CHAR(34)&amp;"));"</f>
        <v>messageBlocks.add(new PayloadBlock(1132, 1132, 1, "Comm State Selector", "commflag", "d", "Communication state selector flag"));</v>
      </c>
      <c r="J414" s="4"/>
      <c r="K414" s="4"/>
      <c r="L414" s="4"/>
      <c r="M414" s="4"/>
    </row>
    <row r="415" customFormat="false" ht="15" hidden="false" customHeight="false" outlineLevel="0" collapsed="false">
      <c r="A415" s="4"/>
      <c r="B415" s="1" t="n">
        <f aca="false">B414+D414</f>
        <v>1133</v>
      </c>
      <c r="C415" s="1" t="n">
        <f aca="false">B415+D415-1</f>
        <v>1151</v>
      </c>
      <c r="D415" s="5" t="n">
        <v>19</v>
      </c>
      <c r="E415" s="4" t="s">
        <v>57</v>
      </c>
      <c r="F415" s="4" t="s">
        <v>58</v>
      </c>
      <c r="G415" s="4" t="s">
        <v>12</v>
      </c>
      <c r="H415" s="4" t="s">
        <v>208</v>
      </c>
      <c r="I415" s="5" t="str">
        <f aca="false">"messageBlocks.add(new PayloadBlock("&amp;B415&amp;", "&amp;C415&amp;", "&amp;D415&amp;", "&amp;CHAR(34)&amp;E415&amp;CHAR(34)&amp;", "&amp;CHAR(34)&amp;F415&amp;CHAR(34)&amp;", "&amp;CHAR(34)&amp;G415&amp;CHAR(34)&amp;", "&amp;CHAR(34)&amp;H415&amp;CHAR(34)&amp;"));"</f>
        <v>messageBlocks.add(new PayloadBlock(1133, 1151, 19, "Radio status", "radio", "u", "See [IALA] for details."));</v>
      </c>
      <c r="J415" s="4"/>
      <c r="K415" s="4"/>
      <c r="L415" s="4"/>
      <c r="M415" s="4"/>
    </row>
    <row r="416" customFormat="false" ht="15" hidden="false" customHeight="false" outlineLevel="0" collapsed="false">
      <c r="A416" s="4"/>
      <c r="D416" s="13" t="n">
        <f aca="false">SUM(D401:D415)</f>
        <v>1152</v>
      </c>
      <c r="E416" s="4"/>
      <c r="F416" s="4"/>
      <c r="G416" s="4"/>
      <c r="H416" s="4"/>
      <c r="I416" s="5"/>
      <c r="J416" s="4"/>
      <c r="K416" s="4"/>
      <c r="L416" s="4"/>
      <c r="M416" s="4"/>
    </row>
    <row r="417" customFormat="false" ht="15" hidden="false" customHeight="false" outlineLevel="0" collapsed="false">
      <c r="A417" s="4"/>
      <c r="E417" s="4"/>
      <c r="F417" s="4"/>
      <c r="G417" s="4"/>
      <c r="H417" s="4"/>
      <c r="I417" s="4"/>
      <c r="J417" s="4"/>
      <c r="K417" s="4"/>
      <c r="L417" s="4"/>
      <c r="M417" s="4"/>
    </row>
    <row r="418" customFormat="false" ht="15" hidden="false" customHeight="false" outlineLevel="0" collapsed="false">
      <c r="A418" s="4" t="s">
        <v>7</v>
      </c>
      <c r="B418" s="1" t="s">
        <v>443</v>
      </c>
      <c r="E418" s="4"/>
      <c r="F418" s="4"/>
      <c r="G418" s="4"/>
      <c r="H418" s="4"/>
      <c r="I418" s="4"/>
      <c r="J418" s="4"/>
      <c r="K418" s="4"/>
      <c r="L418" s="4"/>
      <c r="M418" s="4"/>
    </row>
    <row r="419" customFormat="false" ht="15" hidden="false" customHeight="false" outlineLevel="0" collapsed="false">
      <c r="A419" s="4"/>
      <c r="B419" s="1" t="n">
        <v>0</v>
      </c>
      <c r="C419" s="1" t="n">
        <f aca="false">B419+D419-1</f>
        <v>5</v>
      </c>
      <c r="D419" s="5" t="n">
        <v>6</v>
      </c>
      <c r="E419" s="4" t="s">
        <v>10</v>
      </c>
      <c r="F419" s="4" t="s">
        <v>11</v>
      </c>
      <c r="G419" s="4" t="s">
        <v>12</v>
      </c>
      <c r="H419" s="4" t="s">
        <v>444</v>
      </c>
      <c r="I419" s="5" t="str">
        <f aca="false">"messageBlocks.add(new PayloadBlock("&amp;B419&amp;", "&amp;C419&amp;", "&amp;D419&amp;", "&amp;CHAR(34)&amp;E419&amp;CHAR(34)&amp;", "&amp;CHAR(34)&amp;F419&amp;CHAR(34)&amp;", "&amp;CHAR(34)&amp;G419&amp;CHAR(34)&amp;", "&amp;CHAR(34)&amp;H419&amp;CHAR(34)&amp;"));"</f>
        <v>messageBlocks.add(new PayloadBlock(0, 5, 6, "Message Type", "type", "u", "Constant: 27"));</v>
      </c>
      <c r="J419" s="4"/>
      <c r="K419" s="4"/>
      <c r="L419" s="4"/>
      <c r="M419" s="4"/>
    </row>
    <row r="420" customFormat="false" ht="15" hidden="false" customHeight="false" outlineLevel="0" collapsed="false">
      <c r="A420" s="4"/>
      <c r="B420" s="1" t="n">
        <f aca="false">B419+D419</f>
        <v>6</v>
      </c>
      <c r="C420" s="1" t="n">
        <f aca="false">B420+D420-1</f>
        <v>7</v>
      </c>
      <c r="D420" s="5" t="n">
        <v>2</v>
      </c>
      <c r="E420" s="4" t="s">
        <v>14</v>
      </c>
      <c r="F420" s="4" t="s">
        <v>15</v>
      </c>
      <c r="G420" s="4" t="s">
        <v>12</v>
      </c>
      <c r="H420" s="4" t="s">
        <v>303</v>
      </c>
      <c r="I420" s="5" t="str">
        <f aca="false">"messageBlocks.add(new PayloadBlock("&amp;B420&amp;", "&amp;C420&amp;", "&amp;D420&amp;", "&amp;CHAR(34)&amp;E420&amp;CHAR(34)&amp;", "&amp;CHAR(34)&amp;F420&amp;CHAR(34)&amp;", "&amp;CHAR(34)&amp;G420&amp;CHAR(34)&amp;", "&amp;CHAR(34)&amp;H420&amp;CHAR(34)&amp;"));"</f>
        <v>messageBlocks.add(new PayloadBlock(6, 7, 2, "Repeat Indicator", "repeat", "u", "As in CNB"));</v>
      </c>
      <c r="J420" s="4"/>
      <c r="K420" s="4"/>
      <c r="L420" s="4"/>
      <c r="M420" s="4"/>
    </row>
    <row r="421" customFormat="false" ht="15" hidden="false" customHeight="false" outlineLevel="0" collapsed="false">
      <c r="A421" s="4"/>
      <c r="B421" s="1" t="n">
        <f aca="false">B420+D420</f>
        <v>8</v>
      </c>
      <c r="C421" s="1" t="n">
        <f aca="false">B421+D421-1</f>
        <v>37</v>
      </c>
      <c r="D421" s="5" t="n">
        <v>30</v>
      </c>
      <c r="E421" s="4" t="s">
        <v>17</v>
      </c>
      <c r="F421" s="4" t="s">
        <v>18</v>
      </c>
      <c r="G421" s="4" t="s">
        <v>12</v>
      </c>
      <c r="H421" s="4" t="s">
        <v>19</v>
      </c>
      <c r="I421" s="5" t="str">
        <f aca="false">"messageBlocks.add(new PayloadBlock("&amp;B421&amp;", "&amp;C421&amp;", "&amp;D421&amp;", "&amp;CHAR(34)&amp;E421&amp;CHAR(34)&amp;", "&amp;CHAR(34)&amp;F421&amp;CHAR(34)&amp;", "&amp;CHAR(34)&amp;G421&amp;CHAR(34)&amp;", "&amp;CHAR(34)&amp;H421&amp;CHAR(34)&amp;"));"</f>
        <v>messageBlocks.add(new PayloadBlock(8, 37, 30, "MMSI", "mmsi", "u", "9 decimal digits"));</v>
      </c>
      <c r="J421" s="4"/>
      <c r="K421" s="4"/>
      <c r="L421" s="4"/>
      <c r="M421" s="4"/>
    </row>
    <row r="422" customFormat="false" ht="15" hidden="false" customHeight="false" outlineLevel="0" collapsed="false">
      <c r="A422" s="4"/>
      <c r="B422" s="1" t="n">
        <f aca="false">B421+D421</f>
        <v>38</v>
      </c>
      <c r="C422" s="1" t="n">
        <f aca="false">B422+D422-1</f>
        <v>38</v>
      </c>
      <c r="D422" s="5" t="n">
        <v>1</v>
      </c>
      <c r="E422" s="4" t="s">
        <v>31</v>
      </c>
      <c r="F422" s="4" t="s">
        <v>32</v>
      </c>
      <c r="G422" s="4" t="s">
        <v>12</v>
      </c>
      <c r="H422" s="4" t="s">
        <v>445</v>
      </c>
      <c r="I422" s="5" t="str">
        <f aca="false">"messageBlocks.add(new PayloadBlock("&amp;B422&amp;", "&amp;C422&amp;", "&amp;D422&amp;", "&amp;CHAR(34)&amp;E422&amp;CHAR(34)&amp;", "&amp;CHAR(34)&amp;F422&amp;CHAR(34)&amp;", "&amp;CHAR(34)&amp;G422&amp;CHAR(34)&amp;", "&amp;CHAR(34)&amp;H422&amp;CHAR(34)&amp;"));"</f>
        <v>messageBlocks.add(new PayloadBlock(38, 38, 1, "Position Accuracy", "accuracy", "u", "See Common Navigation Block"));</v>
      </c>
      <c r="J422" s="4"/>
      <c r="K422" s="4"/>
      <c r="L422" s="4"/>
      <c r="M422" s="4"/>
    </row>
    <row r="423" customFormat="false" ht="15" hidden="false" customHeight="false" outlineLevel="0" collapsed="false">
      <c r="A423" s="4"/>
      <c r="B423" s="1" t="n">
        <f aca="false">B422+D422</f>
        <v>39</v>
      </c>
      <c r="C423" s="1" t="n">
        <f aca="false">B423+D423-1</f>
        <v>39</v>
      </c>
      <c r="D423" s="5" t="n">
        <v>1</v>
      </c>
      <c r="E423" s="4" t="s">
        <v>55</v>
      </c>
      <c r="F423" s="4" t="s">
        <v>56</v>
      </c>
      <c r="G423" s="4" t="s">
        <v>12</v>
      </c>
      <c r="H423" s="4" t="s">
        <v>445</v>
      </c>
      <c r="I423" s="5" t="str">
        <f aca="false">"messageBlocks.add(new PayloadBlock("&amp;B423&amp;", "&amp;C423&amp;", "&amp;D423&amp;", "&amp;CHAR(34)&amp;E423&amp;CHAR(34)&amp;", "&amp;CHAR(34)&amp;F423&amp;CHAR(34)&amp;", "&amp;CHAR(34)&amp;G423&amp;CHAR(34)&amp;", "&amp;CHAR(34)&amp;H423&amp;CHAR(34)&amp;"));"</f>
        <v>messageBlocks.add(new PayloadBlock(39, 39, 1, "RAIM flag", "raim", "u", "See Common Navigation Block"));</v>
      </c>
      <c r="J423" s="4"/>
      <c r="K423" s="4"/>
      <c r="L423" s="4"/>
      <c r="M423" s="4"/>
    </row>
    <row r="424" customFormat="false" ht="15" hidden="false" customHeight="false" outlineLevel="0" collapsed="false">
      <c r="A424" s="4"/>
      <c r="B424" s="1" t="n">
        <f aca="false">B423+D423</f>
        <v>40</v>
      </c>
      <c r="C424" s="1" t="n">
        <f aca="false">B424+D424-1</f>
        <v>43</v>
      </c>
      <c r="D424" s="5" t="n">
        <v>4</v>
      </c>
      <c r="E424" s="4" t="s">
        <v>20</v>
      </c>
      <c r="F424" s="4" t="s">
        <v>21</v>
      </c>
      <c r="G424" s="4" t="s">
        <v>12</v>
      </c>
      <c r="H424" s="4" t="s">
        <v>445</v>
      </c>
      <c r="I424" s="5" t="str">
        <f aca="false">"messageBlocks.add(new PayloadBlock("&amp;B424&amp;", "&amp;C424&amp;", "&amp;D424&amp;", "&amp;CHAR(34)&amp;E424&amp;CHAR(34)&amp;", "&amp;CHAR(34)&amp;F424&amp;CHAR(34)&amp;", "&amp;CHAR(34)&amp;G424&amp;CHAR(34)&amp;", "&amp;CHAR(34)&amp;H424&amp;CHAR(34)&amp;"));"</f>
        <v>messageBlocks.add(new PayloadBlock(40, 43, 4, "Navigation Status", "status", "u", "See Common Navigation Block"));</v>
      </c>
      <c r="J424" s="4"/>
      <c r="K424" s="4"/>
      <c r="L424" s="4"/>
      <c r="M424" s="4"/>
    </row>
    <row r="425" customFormat="false" ht="15" hidden="false" customHeight="false" outlineLevel="0" collapsed="false">
      <c r="A425" s="4"/>
      <c r="B425" s="1" t="n">
        <f aca="false">B424+D424</f>
        <v>44</v>
      </c>
      <c r="C425" s="1" t="n">
        <f aca="false">B425+D425-1</f>
        <v>61</v>
      </c>
      <c r="D425" s="5" t="n">
        <v>18</v>
      </c>
      <c r="E425" s="4" t="s">
        <v>34</v>
      </c>
      <c r="F425" s="4" t="s">
        <v>35</v>
      </c>
      <c r="G425" s="4" t="s">
        <v>36</v>
      </c>
      <c r="H425" s="4" t="s">
        <v>446</v>
      </c>
      <c r="I425" s="5" t="str">
        <f aca="false">"messageBlocks.add(new PayloadBlock("&amp;B425&amp;", "&amp;C425&amp;", "&amp;D425&amp;", "&amp;CHAR(34)&amp;E425&amp;CHAR(34)&amp;", "&amp;CHAR(34)&amp;F425&amp;CHAR(34)&amp;", "&amp;CHAR(34)&amp;G425&amp;CHAR(34)&amp;", "&amp;CHAR(34)&amp;H425&amp;CHAR(34)&amp;"));"</f>
        <v>messageBlocks.add(new PayloadBlock(44, 61, 18, "Longitude", "lon", "I4", "minutes/10 East positive, West negative 181000 = N/A (default)"));</v>
      </c>
      <c r="J425" s="4"/>
      <c r="K425" s="4"/>
      <c r="L425" s="4"/>
      <c r="M425" s="4"/>
    </row>
    <row r="426" customFormat="false" ht="15" hidden="false" customHeight="false" outlineLevel="0" collapsed="false">
      <c r="A426" s="4"/>
      <c r="B426" s="1" t="n">
        <f aca="false">B425+D425</f>
        <v>62</v>
      </c>
      <c r="C426" s="1" t="n">
        <f aca="false">B426+D426-1</f>
        <v>78</v>
      </c>
      <c r="D426" s="5" t="n">
        <v>17</v>
      </c>
      <c r="E426" s="4" t="s">
        <v>38</v>
      </c>
      <c r="F426" s="4" t="s">
        <v>39</v>
      </c>
      <c r="G426" s="4" t="s">
        <v>36</v>
      </c>
      <c r="H426" s="4" t="s">
        <v>447</v>
      </c>
      <c r="I426" s="5" t="str">
        <f aca="false">"messageBlocks.add(new PayloadBlock("&amp;B426&amp;", "&amp;C426&amp;", "&amp;D426&amp;", "&amp;CHAR(34)&amp;E426&amp;CHAR(34)&amp;", "&amp;CHAR(34)&amp;F426&amp;CHAR(34)&amp;", "&amp;CHAR(34)&amp;G426&amp;CHAR(34)&amp;", "&amp;CHAR(34)&amp;H426&amp;CHAR(34)&amp;"));"</f>
        <v>messageBlocks.add(new PayloadBlock(62, 78, 17, "Latitude", "lat", "I4", "minutes/10 North positive, South negative 91000 = N/A (default)"));</v>
      </c>
      <c r="J426" s="4"/>
      <c r="K426" s="4"/>
      <c r="L426" s="4"/>
      <c r="M426" s="4"/>
    </row>
    <row r="427" customFormat="false" ht="15" hidden="false" customHeight="false" outlineLevel="0" collapsed="false">
      <c r="A427" s="4"/>
      <c r="B427" s="1" t="n">
        <f aca="false">B426+D426</f>
        <v>79</v>
      </c>
      <c r="C427" s="1" t="n">
        <f aca="false">B427+D427-1</f>
        <v>84</v>
      </c>
      <c r="D427" s="5" t="n">
        <v>6</v>
      </c>
      <c r="E427" s="4" t="s">
        <v>266</v>
      </c>
      <c r="F427" s="4" t="s">
        <v>29</v>
      </c>
      <c r="G427" s="4" t="s">
        <v>12</v>
      </c>
      <c r="H427" s="4" t="s">
        <v>448</v>
      </c>
      <c r="I427" s="5" t="str">
        <f aca="false">"messageBlocks.add(new PayloadBlock("&amp;B427&amp;", "&amp;C427&amp;", "&amp;D427&amp;", "&amp;CHAR(34)&amp;E427&amp;CHAR(34)&amp;", "&amp;CHAR(34)&amp;F427&amp;CHAR(34)&amp;", "&amp;CHAR(34)&amp;G427&amp;CHAR(34)&amp;", "&amp;CHAR(34)&amp;H427&amp;CHAR(34)&amp;"));"</f>
        <v>messageBlocks.add(new PayloadBlock(79, 84, 6, "Speed Over Ground", "speed", "u", "Knots (0-62); 63 = N/A (default)"));</v>
      </c>
      <c r="J427" s="4"/>
      <c r="K427" s="4"/>
      <c r="L427" s="4"/>
      <c r="M427" s="4"/>
    </row>
    <row r="428" customFormat="false" ht="15" hidden="false" customHeight="false" outlineLevel="0" collapsed="false">
      <c r="A428" s="4"/>
      <c r="B428" s="1" t="n">
        <f aca="false">B427+D427</f>
        <v>85</v>
      </c>
      <c r="C428" s="1" t="n">
        <f aca="false">B428+D428-1</f>
        <v>93</v>
      </c>
      <c r="D428" s="5" t="n">
        <v>9</v>
      </c>
      <c r="E428" s="4" t="s">
        <v>195</v>
      </c>
      <c r="F428" s="4" t="s">
        <v>41</v>
      </c>
      <c r="G428" s="4" t="s">
        <v>12</v>
      </c>
      <c r="H428" s="4" t="s">
        <v>45</v>
      </c>
      <c r="I428" s="5" t="str">
        <f aca="false">"messageBlocks.add(new PayloadBlock("&amp;B428&amp;", "&amp;C428&amp;", "&amp;D428&amp;", "&amp;CHAR(34)&amp;E428&amp;CHAR(34)&amp;", "&amp;CHAR(34)&amp;F428&amp;CHAR(34)&amp;", "&amp;CHAR(34)&amp;G428&amp;CHAR(34)&amp;", "&amp;CHAR(34)&amp;H428&amp;CHAR(34)&amp;"));"</f>
        <v>messageBlocks.add(new PayloadBlock(85, 93, 9, "Course Over Ground", "course", "u", "0 to 359 degrees, 511 = not available."));</v>
      </c>
      <c r="J428" s="4"/>
      <c r="K428" s="4"/>
      <c r="L428" s="4"/>
      <c r="M428" s="4"/>
    </row>
    <row r="429" customFormat="false" ht="15" hidden="false" customHeight="false" outlineLevel="0" collapsed="false">
      <c r="A429" s="4"/>
      <c r="B429" s="1" t="n">
        <f aca="false">B428+D428</f>
        <v>94</v>
      </c>
      <c r="C429" s="1" t="n">
        <f aca="false">B429+D429-1</f>
        <v>94</v>
      </c>
      <c r="D429" s="5" t="n">
        <v>1</v>
      </c>
      <c r="E429" s="4" t="s">
        <v>449</v>
      </c>
      <c r="F429" s="4" t="s">
        <v>450</v>
      </c>
      <c r="G429" s="4" t="s">
        <v>12</v>
      </c>
      <c r="H429" s="4" t="s">
        <v>451</v>
      </c>
      <c r="I429" s="5" t="str">
        <f aca="false">"messageBlocks.add(new PayloadBlock("&amp;B429&amp;", "&amp;C429&amp;", "&amp;D429&amp;", "&amp;CHAR(34)&amp;E429&amp;CHAR(34)&amp;", "&amp;CHAR(34)&amp;F429&amp;CHAR(34)&amp;", "&amp;CHAR(34)&amp;G429&amp;CHAR(34)&amp;", "&amp;CHAR(34)&amp;H429&amp;CHAR(34)&amp;"));"</f>
        <v>messageBlocks.add(new PayloadBlock(94, 94, 1, "GNSS Position status", "gnss", "u", "0 = current GNSS position 1 = not GNSS position (default)"));</v>
      </c>
      <c r="J429" s="4"/>
      <c r="K429" s="4"/>
      <c r="L429" s="4"/>
      <c r="M429" s="4"/>
    </row>
    <row r="430" customFormat="false" ht="15" hidden="false" customHeight="false" outlineLevel="0" collapsed="false">
      <c r="A430" s="4"/>
      <c r="B430" s="1" t="n">
        <f aca="false">B429+D429</f>
        <v>95</v>
      </c>
      <c r="C430" s="1" t="n">
        <f aca="false">B430+D430-1</f>
        <v>95</v>
      </c>
      <c r="D430" s="5" t="n">
        <v>1</v>
      </c>
      <c r="E430" s="4" t="s">
        <v>52</v>
      </c>
      <c r="F430" s="4"/>
      <c r="G430" s="4" t="s">
        <v>53</v>
      </c>
      <c r="H430" s="4" t="s">
        <v>54</v>
      </c>
      <c r="I430" s="5" t="str">
        <f aca="false">"messageBlocks.add(new PayloadBlock("&amp;B430&amp;", "&amp;C430&amp;", "&amp;D430&amp;", "&amp;CHAR(34)&amp;E430&amp;CHAR(34)&amp;", "&amp;CHAR(34)&amp;F430&amp;CHAR(34)&amp;", "&amp;CHAR(34)&amp;G430&amp;CHAR(34)&amp;", "&amp;CHAR(34)&amp;H430&amp;CHAR(34)&amp;"));"</f>
        <v>messageBlocks.add(new PayloadBlock(95, 95, 1, "Spare", "", "x", "Not used"));</v>
      </c>
      <c r="J430" s="4"/>
      <c r="K430" s="4"/>
      <c r="L430" s="4"/>
      <c r="M430" s="4"/>
    </row>
    <row r="431" customFormat="false" ht="15" hidden="false" customHeight="false" outlineLevel="0" collapsed="false">
      <c r="A431" s="4"/>
      <c r="D431" s="5" t="n">
        <f aca="false">SUM(D419:D430)</f>
        <v>96</v>
      </c>
      <c r="E431" s="4"/>
      <c r="F431" s="4"/>
      <c r="G431" s="4"/>
      <c r="H431" s="4"/>
      <c r="I431" s="5"/>
      <c r="J431" s="4"/>
      <c r="K431" s="4"/>
      <c r="L431" s="4"/>
      <c r="M431" s="4"/>
    </row>
    <row r="432" customFormat="false" ht="15" hidden="false" customHeight="false" outlineLevel="0" collapsed="false">
      <c r="A432" s="4"/>
      <c r="E432" s="4"/>
      <c r="F432" s="4"/>
      <c r="G432" s="4"/>
      <c r="H432" s="4"/>
      <c r="I432" s="4"/>
      <c r="J432" s="4"/>
      <c r="K432" s="4"/>
      <c r="L432" s="4"/>
      <c r="M432" s="4"/>
    </row>
    <row r="433" customFormat="false" ht="15" hidden="false" customHeight="false" outlineLevel="0" collapsed="false">
      <c r="A433" s="4" t="s">
        <v>452</v>
      </c>
      <c r="E433" s="4"/>
      <c r="F433" s="4"/>
      <c r="G433" s="4"/>
      <c r="H433" s="4"/>
      <c r="I433" s="4"/>
      <c r="J433" s="4"/>
      <c r="K433" s="4"/>
      <c r="L433" s="4"/>
      <c r="M433" s="4"/>
    </row>
    <row r="434" customFormat="false" ht="15" hidden="false" customHeight="false" outlineLevel="0" collapsed="false">
      <c r="A434" s="4" t="s">
        <v>453</v>
      </c>
      <c r="B434" s="1" t="s">
        <v>454</v>
      </c>
      <c r="C434" s="1" t="s">
        <v>5</v>
      </c>
      <c r="D434" s="1" t="s">
        <v>6</v>
      </c>
      <c r="E434" s="4"/>
      <c r="F434" s="4"/>
      <c r="G434" s="4"/>
      <c r="H434" s="4"/>
      <c r="I434" s="4"/>
      <c r="J434" s="4"/>
      <c r="K434" s="4"/>
      <c r="L434" s="4"/>
      <c r="M434" s="4"/>
    </row>
    <row r="435" customFormat="false" ht="15" hidden="false" customHeight="false" outlineLevel="0" collapsed="false">
      <c r="A435" s="4" t="s">
        <v>455</v>
      </c>
      <c r="B435" s="1" t="s">
        <v>455</v>
      </c>
      <c r="C435" s="1" t="s">
        <v>456</v>
      </c>
      <c r="D435" s="1" t="s">
        <v>457</v>
      </c>
      <c r="E435" s="4"/>
      <c r="F435" s="4"/>
      <c r="G435" s="4"/>
      <c r="H435" s="4"/>
      <c r="I435" s="4"/>
      <c r="J435" s="4"/>
      <c r="K435" s="4"/>
      <c r="L435" s="4"/>
      <c r="M435" s="4"/>
    </row>
    <row r="436" customFormat="false" ht="15" hidden="false" customHeight="false" outlineLevel="0" collapsed="false">
      <c r="A436" s="4" t="s">
        <v>161</v>
      </c>
      <c r="B436" s="1" t="s">
        <v>161</v>
      </c>
      <c r="C436" s="1" t="s">
        <v>458</v>
      </c>
      <c r="D436" s="1" t="s">
        <v>459</v>
      </c>
      <c r="E436" s="4"/>
      <c r="F436" s="4"/>
      <c r="G436" s="4"/>
      <c r="H436" s="4"/>
      <c r="I436" s="4"/>
      <c r="J436" s="4"/>
      <c r="K436" s="4"/>
      <c r="L436" s="4"/>
      <c r="M436" s="4"/>
    </row>
    <row r="437" customFormat="false" ht="15" hidden="false" customHeight="false" outlineLevel="0" collapsed="false">
      <c r="A437" s="4" t="s">
        <v>460</v>
      </c>
      <c r="B437" s="1" t="s">
        <v>461</v>
      </c>
      <c r="C437" s="1" t="s">
        <v>462</v>
      </c>
      <c r="D437" s="1" t="s">
        <v>463</v>
      </c>
      <c r="E437" s="4"/>
      <c r="F437" s="4"/>
      <c r="G437" s="4"/>
      <c r="H437" s="4"/>
      <c r="I437" s="4"/>
      <c r="J437" s="4"/>
      <c r="K437" s="4"/>
      <c r="L437" s="4"/>
      <c r="M437" s="4"/>
    </row>
    <row r="438" customFormat="false" ht="15" hidden="false" customHeight="false" outlineLevel="0" collapsed="false">
      <c r="A438" s="4" t="s">
        <v>53</v>
      </c>
      <c r="B438" s="1" t="s">
        <v>464</v>
      </c>
      <c r="C438" s="1" t="s">
        <v>456</v>
      </c>
      <c r="D438" s="1" t="s">
        <v>465</v>
      </c>
      <c r="E438" s="4"/>
      <c r="F438" s="4"/>
      <c r="G438" s="4"/>
      <c r="H438" s="4"/>
      <c r="I438" s="4"/>
      <c r="J438" s="4"/>
      <c r="K438" s="4"/>
      <c r="L438" s="4"/>
      <c r="M438" s="4"/>
    </row>
    <row r="439" customFormat="false" ht="15" hidden="false" customHeight="false" outlineLevel="0" collapsed="false">
      <c r="A439" s="4"/>
      <c r="B439" s="1" t="s">
        <v>466</v>
      </c>
      <c r="C439" s="1" t="s">
        <v>456</v>
      </c>
      <c r="D439" s="1" t="s">
        <v>467</v>
      </c>
      <c r="E439" s="4"/>
      <c r="F439" s="4"/>
      <c r="G439" s="4"/>
      <c r="H439" s="4"/>
      <c r="I439" s="4"/>
      <c r="J439" s="4"/>
      <c r="K439" s="4"/>
      <c r="L439" s="4"/>
      <c r="M439" s="4"/>
    </row>
    <row r="440" customFormat="false" ht="15" hidden="false" customHeight="false" outlineLevel="0" collapsed="false">
      <c r="A440" s="4" t="s">
        <v>295</v>
      </c>
      <c r="B440" s="1" t="s">
        <v>295</v>
      </c>
      <c r="C440" s="1" t="s">
        <v>458</v>
      </c>
      <c r="D440" s="1" t="s">
        <v>468</v>
      </c>
      <c r="E440" s="4"/>
      <c r="F440" s="4"/>
      <c r="G440" s="4"/>
      <c r="H440" s="4"/>
      <c r="I440" s="4"/>
      <c r="J440" s="4"/>
      <c r="K440" s="4"/>
      <c r="L440" s="4"/>
      <c r="M440" s="4"/>
    </row>
    <row r="441" customFormat="false" ht="15" hidden="false" customHeight="false" outlineLevel="0" collapsed="false">
      <c r="A441" s="4" t="s">
        <v>469</v>
      </c>
      <c r="B441" s="1" t="s">
        <v>106</v>
      </c>
      <c r="C441" s="1" t="s">
        <v>458</v>
      </c>
      <c r="D441" s="1" t="s">
        <v>470</v>
      </c>
      <c r="E441" s="4"/>
      <c r="F441" s="4"/>
      <c r="G441" s="4"/>
      <c r="H441" s="4"/>
      <c r="I441" s="4"/>
      <c r="J441" s="4"/>
      <c r="K441" s="4"/>
      <c r="L441" s="4"/>
      <c r="M441"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1" min="1" style="4" width="8.42"/>
    <col collapsed="false" customWidth="true" hidden="false" outlineLevel="0" max="2" min="2" style="4" width="6.57"/>
    <col collapsed="false" customWidth="true" hidden="false" outlineLevel="0" max="3" min="3" style="4" width="3.99"/>
    <col collapsed="false" customWidth="true" hidden="false" outlineLevel="0" max="4" min="4" style="4" width="2.99"/>
    <col collapsed="false" customWidth="true" hidden="false" outlineLevel="0" max="5" min="5" style="4" width="23.71"/>
    <col collapsed="false" customWidth="true" hidden="false" outlineLevel="0" max="6" min="6" style="4" width="12.86"/>
    <col collapsed="false" customWidth="true" hidden="false" outlineLevel="0" max="7" min="7" style="4" width="3.29"/>
    <col collapsed="false" customWidth="true" hidden="false" outlineLevel="0" max="8" min="8" style="4" width="49"/>
    <col collapsed="false" customWidth="true" hidden="false" outlineLevel="0" max="9" min="9" style="4" width="79.71"/>
    <col collapsed="false" customWidth="true" hidden="false" outlineLevel="0" max="1025" min="10" style="4" width="9.14"/>
  </cols>
  <sheetData>
    <row r="1" customFormat="false" ht="15" hidden="false" customHeight="false" outlineLevel="0" collapsed="false">
      <c r="A1" s="4" t="s">
        <v>471</v>
      </c>
      <c r="B1" s="4" t="s">
        <v>472</v>
      </c>
    </row>
    <row r="2" customFormat="false" ht="15" hidden="false" customHeight="false" outlineLevel="0" collapsed="false">
      <c r="A2" s="4" t="s">
        <v>473</v>
      </c>
      <c r="B2" s="5" t="str">
        <f aca="false">LEFT(A2,FIND("-",A2)-1)</f>
        <v>0</v>
      </c>
      <c r="C2" s="5" t="str">
        <f aca="false">RIGHT(A2,LEN(A2)-FIND("-",A2))</f>
        <v>5</v>
      </c>
      <c r="D2" s="4" t="s">
        <v>141</v>
      </c>
      <c r="E2" s="4" t="s">
        <v>10</v>
      </c>
      <c r="F2" s="4" t="s">
        <v>11</v>
      </c>
      <c r="G2" s="4" t="s">
        <v>12</v>
      </c>
      <c r="H2" s="4" t="s">
        <v>184</v>
      </c>
      <c r="I2" s="5" t="str">
        <f aca="false">"messageBlocks.add(new _PayloadBlock("&amp;B2&amp;", "&amp;C2&amp;", "&amp;D2&amp;", "&amp;CHAR(34)&amp;E2&amp;CHAR(34)&amp;", "&amp;CHAR(34)&amp;F2&amp;CHAR(34)&amp;", "&amp;CHAR(34)&amp;G2&amp;CHAR(34)&amp;", "&amp;CHAR(34)&amp;H2&amp;CHAR(34)&amp;"));"</f>
        <v>messageBlocks.add(new _PayloadBlock(0, 5, 6, "Message Type", "type", "u", "Constant: 8"));</v>
      </c>
    </row>
    <row r="3" customFormat="false" ht="15" hidden="false" customHeight="false" outlineLevel="0" collapsed="false">
      <c r="A3" s="4" t="s">
        <v>474</v>
      </c>
      <c r="B3" s="5" t="str">
        <f aca="false">LEFT(A3,FIND("-",A3)-1)</f>
        <v>6</v>
      </c>
      <c r="C3" s="5" t="str">
        <f aca="false">RIGHT(A3,LEN(A3)-FIND("-",A3))</f>
        <v>7</v>
      </c>
      <c r="D3" s="4" t="s">
        <v>475</v>
      </c>
      <c r="E3" s="4" t="s">
        <v>14</v>
      </c>
      <c r="F3" s="4" t="s">
        <v>15</v>
      </c>
      <c r="G3" s="4" t="s">
        <v>12</v>
      </c>
      <c r="H3" s="4" t="s">
        <v>71</v>
      </c>
      <c r="I3" s="5" t="str">
        <f aca="false">"messageBlocks.add(new _PayloadBlock("&amp;B3&amp;", "&amp;C3&amp;", "&amp;D3&amp;", "&amp;CHAR(34)&amp;E3&amp;CHAR(34)&amp;", "&amp;CHAR(34)&amp;F3&amp;CHAR(34)&amp;", "&amp;CHAR(34)&amp;G3&amp;CHAR(34)&amp;", "&amp;CHAR(34)&amp;H3&amp;CHAR(34)&amp;"));"</f>
        <v>messageBlocks.add(new _PayloadBlock(6, 7, 2, "Repeat Indicator", "repeat", "u", "As in Common Navigation Block"));</v>
      </c>
    </row>
    <row r="4" customFormat="false" ht="15" hidden="false" customHeight="false" outlineLevel="0" collapsed="false">
      <c r="A4" s="4" t="s">
        <v>476</v>
      </c>
      <c r="B4" s="5" t="str">
        <f aca="false">LEFT(A4,FIND("-",A4)-1)</f>
        <v>8</v>
      </c>
      <c r="C4" s="5" t="str">
        <f aca="false">RIGHT(A4,LEN(A4)-FIND("-",A4))</f>
        <v>37</v>
      </c>
      <c r="D4" s="4" t="s">
        <v>477</v>
      </c>
      <c r="E4" s="4" t="s">
        <v>144</v>
      </c>
      <c r="F4" s="4" t="s">
        <v>18</v>
      </c>
      <c r="G4" s="4" t="s">
        <v>12</v>
      </c>
      <c r="H4" s="4" t="s">
        <v>19</v>
      </c>
      <c r="I4" s="5" t="str">
        <f aca="false">"messageBlocks.add(new _PayloadBlock("&amp;B4&amp;", "&amp;C4&amp;", "&amp;D4&amp;", "&amp;CHAR(34)&amp;E4&amp;CHAR(34)&amp;", "&amp;CHAR(34)&amp;F4&amp;CHAR(34)&amp;", "&amp;CHAR(34)&amp;G4&amp;CHAR(34)&amp;", "&amp;CHAR(34)&amp;H4&amp;CHAR(34)&amp;"));"</f>
        <v>messageBlocks.add(new _PayloadBlock(8, 37, 30, "Source MMSI", "mmsi", "u", "9 decimal digits"));</v>
      </c>
    </row>
    <row r="5" customFormat="false" ht="15" hidden="false" customHeight="false" outlineLevel="0" collapsed="false">
      <c r="A5" s="4" t="s">
        <v>478</v>
      </c>
      <c r="B5" s="5" t="str">
        <f aca="false">LEFT(A5,FIND("-",A5)-1)</f>
        <v>38</v>
      </c>
      <c r="C5" s="5" t="str">
        <f aca="false">RIGHT(A5,LEN(A5)-FIND("-",A5))</f>
        <v>39</v>
      </c>
      <c r="D5" s="4" t="s">
        <v>475</v>
      </c>
      <c r="E5" s="4" t="s">
        <v>52</v>
      </c>
      <c r="G5" s="4" t="s">
        <v>53</v>
      </c>
      <c r="H5" s="4" t="s">
        <v>54</v>
      </c>
      <c r="I5" s="5" t="str">
        <f aca="false">"messageBlocks.add(new _PayloadBlock("&amp;B5&amp;", "&amp;C5&amp;", "&amp;D5&amp;", "&amp;CHAR(34)&amp;E5&amp;CHAR(34)&amp;", "&amp;CHAR(34)&amp;F5&amp;CHAR(34)&amp;", "&amp;CHAR(34)&amp;G5&amp;CHAR(34)&amp;", "&amp;CHAR(34)&amp;H5&amp;CHAR(34)&amp;"));"</f>
        <v>messageBlocks.add(new _PayloadBlock(38, 39, 2, "Spare", "", "x", "Not used"));</v>
      </c>
    </row>
    <row r="6" customFormat="false" ht="15" hidden="false" customHeight="false" outlineLevel="0" collapsed="false">
      <c r="A6" s="4" t="s">
        <v>479</v>
      </c>
      <c r="B6" s="5" t="str">
        <f aca="false">LEFT(A6,FIND("-",A6)-1)</f>
        <v>40</v>
      </c>
      <c r="C6" s="5" t="str">
        <f aca="false">RIGHT(A6,LEN(A6)-FIND("-",A6))</f>
        <v>49</v>
      </c>
      <c r="D6" s="4" t="s">
        <v>209</v>
      </c>
      <c r="E6" s="4" t="s">
        <v>480</v>
      </c>
      <c r="F6" s="4" t="s">
        <v>154</v>
      </c>
      <c r="G6" s="4" t="s">
        <v>12</v>
      </c>
      <c r="H6" s="4" t="s">
        <v>481</v>
      </c>
      <c r="I6" s="5" t="str">
        <f aca="false">"messageBlocks.add(new _PayloadBlock("&amp;B6&amp;", "&amp;C6&amp;", "&amp;D6&amp;", "&amp;CHAR(34)&amp;E6&amp;CHAR(34)&amp;", "&amp;CHAR(34)&amp;F6&amp;CHAR(34)&amp;", "&amp;CHAR(34)&amp;G6&amp;CHAR(34)&amp;", "&amp;CHAR(34)&amp;H6&amp;CHAR(34)&amp;"));"</f>
        <v>messageBlocks.add(new _PayloadBlock(40, 49, 10, "DAC", "dac", "u", "DAC = 001"));</v>
      </c>
    </row>
    <row r="7" customFormat="false" ht="15" hidden="false" customHeight="false" outlineLevel="0" collapsed="false">
      <c r="A7" s="4" t="s">
        <v>482</v>
      </c>
      <c r="B7" s="5" t="str">
        <f aca="false">LEFT(A7,FIND("-",A7)-1)</f>
        <v>50</v>
      </c>
      <c r="C7" s="5" t="str">
        <f aca="false">RIGHT(A7,LEN(A7)-FIND("-",A7))</f>
        <v>55</v>
      </c>
      <c r="D7" s="4" t="s">
        <v>141</v>
      </c>
      <c r="E7" s="4" t="s">
        <v>483</v>
      </c>
      <c r="F7" s="4" t="s">
        <v>157</v>
      </c>
      <c r="G7" s="4" t="s">
        <v>12</v>
      </c>
      <c r="H7" s="4" t="s">
        <v>484</v>
      </c>
      <c r="I7" s="5" t="str">
        <f aca="false">"messageBlocks.add(new _PayloadBlock("&amp;B7&amp;", "&amp;C7&amp;", "&amp;D7&amp;", "&amp;CHAR(34)&amp;E7&amp;CHAR(34)&amp;", "&amp;CHAR(34)&amp;F7&amp;CHAR(34)&amp;", "&amp;CHAR(34)&amp;G7&amp;CHAR(34)&amp;", "&amp;CHAR(34)&amp;H7&amp;CHAR(34)&amp;"));"</f>
        <v>messageBlocks.add(new _PayloadBlock(50, 55, 6, "FID", "fid", "u", "FID = 11"));</v>
      </c>
    </row>
    <row r="8" customFormat="false" ht="15" hidden="false" customHeight="false" outlineLevel="0" collapsed="false">
      <c r="A8" s="4" t="s">
        <v>485</v>
      </c>
      <c r="B8" s="5" t="str">
        <f aca="false">LEFT(A8,FIND("-",A8)-1)</f>
        <v>56</v>
      </c>
      <c r="C8" s="5" t="str">
        <f aca="false">RIGHT(A8,LEN(A8)-FIND("-",A8))</f>
        <v>79</v>
      </c>
      <c r="D8" s="4" t="s">
        <v>400</v>
      </c>
      <c r="E8" s="4" t="s">
        <v>38</v>
      </c>
      <c r="F8" s="4" t="s">
        <v>39</v>
      </c>
      <c r="G8" s="4" t="s">
        <v>26</v>
      </c>
      <c r="H8" s="4" t="s">
        <v>486</v>
      </c>
      <c r="I8" s="5" t="str">
        <f aca="false">"messageBlocks.add(new _PayloadBlock("&amp;B8&amp;", "&amp;C8&amp;", "&amp;D8&amp;", "&amp;CHAR(34)&amp;E8&amp;CHAR(34)&amp;", "&amp;CHAR(34)&amp;F8&amp;CHAR(34)&amp;", "&amp;CHAR(34)&amp;G8&amp;CHAR(34)&amp;", "&amp;CHAR(34)&amp;H8&amp;CHAR(34)&amp;"));"</f>
        <v>messageBlocks.add(new _PayloadBlock(56, 79, 24, "Latitude", "lat", "I3", "Unit = minutes * 0.001, 0x7FFFFF = N/A (default), E positive, W negative."));</v>
      </c>
    </row>
    <row r="9" customFormat="false" ht="15" hidden="false" customHeight="false" outlineLevel="0" collapsed="false">
      <c r="A9" s="4" t="s">
        <v>487</v>
      </c>
      <c r="B9" s="5" t="str">
        <f aca="false">LEFT(A9,FIND("-",A9)-1)</f>
        <v>80</v>
      </c>
      <c r="C9" s="5" t="str">
        <f aca="false">RIGHT(A9,LEN(A9)-FIND("-",A9))</f>
        <v>104</v>
      </c>
      <c r="D9" s="4" t="s">
        <v>421</v>
      </c>
      <c r="E9" s="4" t="s">
        <v>34</v>
      </c>
      <c r="F9" s="4" t="s">
        <v>35</v>
      </c>
      <c r="G9" s="4" t="s">
        <v>26</v>
      </c>
      <c r="H9" s="4" t="s">
        <v>488</v>
      </c>
      <c r="I9" s="5" t="str">
        <f aca="false">"messageBlocks.add(new _PayloadBlock("&amp;B9&amp;", "&amp;C9&amp;", "&amp;D9&amp;", "&amp;CHAR(34)&amp;E9&amp;CHAR(34)&amp;", "&amp;CHAR(34)&amp;F9&amp;CHAR(34)&amp;", "&amp;CHAR(34)&amp;G9&amp;CHAR(34)&amp;", "&amp;CHAR(34)&amp;H9&amp;CHAR(34)&amp;"));"</f>
        <v>messageBlocks.add(new _PayloadBlock(80, 104, 25, "Longitude", "lon", "I3", "Unit = minutes * 0.001, 0xFFFFFF = N/A (default), N positive, S negative."));</v>
      </c>
    </row>
    <row r="10" customFormat="false" ht="15" hidden="false" customHeight="false" outlineLevel="0" collapsed="false">
      <c r="A10" s="4" t="s">
        <v>489</v>
      </c>
      <c r="B10" s="5" t="str">
        <f aca="false">LEFT(A10,FIND("-",A10)-1)</f>
        <v>105</v>
      </c>
      <c r="C10" s="5" t="str">
        <f aca="false">RIGHT(A10,LEN(A10)-FIND("-",A10))</f>
        <v>109</v>
      </c>
      <c r="D10" s="4" t="s">
        <v>94</v>
      </c>
      <c r="E10" s="4" t="s">
        <v>78</v>
      </c>
      <c r="F10" s="4" t="s">
        <v>79</v>
      </c>
      <c r="G10" s="4" t="s">
        <v>12</v>
      </c>
      <c r="H10" s="4" t="s">
        <v>490</v>
      </c>
      <c r="I10" s="5" t="str">
        <f aca="false">"messageBlocks.add(new _PayloadBlock("&amp;B10&amp;", "&amp;C10&amp;", "&amp;D10&amp;", "&amp;CHAR(34)&amp;E10&amp;CHAR(34)&amp;", "&amp;CHAR(34)&amp;F10&amp;CHAR(34)&amp;", "&amp;CHAR(34)&amp;G10&amp;CHAR(34)&amp;", "&amp;CHAR(34)&amp;H10&amp;CHAR(34)&amp;"));"</f>
        <v>messageBlocks.add(new _PayloadBlock(105, 109, 5, "Day (UTC)", "day", "u", "1-31, 31=N/A (default)"));</v>
      </c>
    </row>
    <row r="11" customFormat="false" ht="15" hidden="false" customHeight="false" outlineLevel="0" collapsed="false">
      <c r="A11" s="4" t="s">
        <v>491</v>
      </c>
      <c r="B11" s="5" t="str">
        <f aca="false">LEFT(A11,FIND("-",A11)-1)</f>
        <v>110</v>
      </c>
      <c r="C11" s="5" t="str">
        <f aca="false">RIGHT(A11,LEN(A11)-FIND("-",A11))</f>
        <v>114</v>
      </c>
      <c r="D11" s="4" t="s">
        <v>94</v>
      </c>
      <c r="E11" s="4" t="s">
        <v>81</v>
      </c>
      <c r="F11" s="4" t="s">
        <v>82</v>
      </c>
      <c r="G11" s="4" t="s">
        <v>12</v>
      </c>
      <c r="H11" s="4" t="s">
        <v>492</v>
      </c>
      <c r="I11" s="5" t="str">
        <f aca="false">"messageBlocks.add(new _PayloadBlock("&amp;B11&amp;", "&amp;C11&amp;", "&amp;D11&amp;", "&amp;CHAR(34)&amp;E11&amp;CHAR(34)&amp;", "&amp;CHAR(34)&amp;F11&amp;CHAR(34)&amp;", "&amp;CHAR(34)&amp;G11&amp;CHAR(34)&amp;", "&amp;CHAR(34)&amp;H11&amp;CHAR(34)&amp;"));"</f>
        <v>messageBlocks.add(new _PayloadBlock(110, 114, 5, "Hour (UTC)", "hour", "u", "0-23, 31=N/A (default)"));</v>
      </c>
    </row>
    <row r="12" customFormat="false" ht="15" hidden="false" customHeight="false" outlineLevel="0" collapsed="false">
      <c r="A12" s="4" t="s">
        <v>493</v>
      </c>
      <c r="B12" s="5" t="str">
        <f aca="false">LEFT(A12,FIND("-",A12)-1)</f>
        <v>115</v>
      </c>
      <c r="C12" s="5" t="str">
        <f aca="false">RIGHT(A12,LEN(A12)-FIND("-",A12))</f>
        <v>120</v>
      </c>
      <c r="D12" s="4" t="s">
        <v>141</v>
      </c>
      <c r="E12" s="4" t="s">
        <v>84</v>
      </c>
      <c r="F12" s="4" t="s">
        <v>85</v>
      </c>
      <c r="G12" s="4" t="s">
        <v>12</v>
      </c>
      <c r="H12" s="4" t="s">
        <v>494</v>
      </c>
      <c r="I12" s="5" t="str">
        <f aca="false">"messageBlocks.add(new _PayloadBlock("&amp;B12&amp;", "&amp;C12&amp;", "&amp;D12&amp;", "&amp;CHAR(34)&amp;E12&amp;CHAR(34)&amp;", "&amp;CHAR(34)&amp;F12&amp;CHAR(34)&amp;", "&amp;CHAR(34)&amp;G12&amp;CHAR(34)&amp;", "&amp;CHAR(34)&amp;H12&amp;CHAR(34)&amp;"));"</f>
        <v>messageBlocks.add(new _PayloadBlock(115, 120, 6, "Minute (UTC)", "minute", "u", "0-59, 63=N/A (default)"));</v>
      </c>
    </row>
    <row r="13" customFormat="false" ht="15" hidden="false" customHeight="false" outlineLevel="0" collapsed="false">
      <c r="A13" s="4" t="s">
        <v>495</v>
      </c>
      <c r="B13" s="5" t="str">
        <f aca="false">LEFT(A13,FIND("-",A13)-1)</f>
        <v>121</v>
      </c>
      <c r="C13" s="5" t="str">
        <f aca="false">RIGHT(A13,LEN(A13)-FIND("-",A13))</f>
        <v>127</v>
      </c>
      <c r="D13" s="4" t="s">
        <v>163</v>
      </c>
      <c r="E13" s="4" t="s">
        <v>496</v>
      </c>
      <c r="F13" s="4" t="s">
        <v>497</v>
      </c>
      <c r="G13" s="4" t="s">
        <v>12</v>
      </c>
      <c r="H13" s="4" t="s">
        <v>498</v>
      </c>
      <c r="I13" s="5" t="str">
        <f aca="false">"messageBlocks.add(new _PayloadBlock("&amp;B13&amp;", "&amp;C13&amp;", "&amp;D13&amp;", "&amp;CHAR(34)&amp;E13&amp;CHAR(34)&amp;", "&amp;CHAR(34)&amp;F13&amp;CHAR(34)&amp;", "&amp;CHAR(34)&amp;G13&amp;CHAR(34)&amp;", "&amp;CHAR(34)&amp;H13&amp;CHAR(34)&amp;"));"</f>
        <v>messageBlocks.add(new _PayloadBlock(121, 127, 7, "Average Wind Speed", "wspeed", "u", "10-min avg wind speed, knots, 127 = N/A (default)."));</v>
      </c>
    </row>
    <row r="14" customFormat="false" ht="15" hidden="false" customHeight="false" outlineLevel="0" collapsed="false">
      <c r="A14" s="4" t="s">
        <v>499</v>
      </c>
      <c r="B14" s="5" t="str">
        <f aca="false">LEFT(A14,FIND("-",A14)-1)</f>
        <v>128</v>
      </c>
      <c r="C14" s="5" t="str">
        <f aca="false">RIGHT(A14,LEN(A14)-FIND("-",A14))</f>
        <v>134</v>
      </c>
      <c r="D14" s="4" t="s">
        <v>163</v>
      </c>
      <c r="E14" s="4" t="s">
        <v>500</v>
      </c>
      <c r="F14" s="4" t="s">
        <v>501</v>
      </c>
      <c r="G14" s="4" t="s">
        <v>12</v>
      </c>
      <c r="H14" s="4" t="s">
        <v>502</v>
      </c>
      <c r="I14" s="5" t="str">
        <f aca="false">"messageBlocks.add(new _PayloadBlock("&amp;B14&amp;", "&amp;C14&amp;", "&amp;D14&amp;", "&amp;CHAR(34)&amp;E14&amp;CHAR(34)&amp;", "&amp;CHAR(34)&amp;F14&amp;CHAR(34)&amp;", "&amp;CHAR(34)&amp;G14&amp;CHAR(34)&amp;", "&amp;CHAR(34)&amp;H14&amp;CHAR(34)&amp;"));"</f>
        <v>messageBlocks.add(new _PayloadBlock(128, 134, 7, "Gust Speed", "wgust", "u", "10-min max wind speed, knots, 127 = N/A (default)."));</v>
      </c>
    </row>
    <row r="15" customFormat="false" ht="15" hidden="false" customHeight="false" outlineLevel="0" collapsed="false">
      <c r="A15" s="4" t="s">
        <v>503</v>
      </c>
      <c r="B15" s="5" t="str">
        <f aca="false">LEFT(A15,FIND("-",A15)-1)</f>
        <v>135</v>
      </c>
      <c r="C15" s="5" t="str">
        <f aca="false">RIGHT(A15,LEN(A15)-FIND("-",A15))</f>
        <v>143</v>
      </c>
      <c r="D15" s="4" t="s">
        <v>188</v>
      </c>
      <c r="E15" s="4" t="s">
        <v>504</v>
      </c>
      <c r="F15" s="4" t="s">
        <v>505</v>
      </c>
      <c r="G15" s="4" t="s">
        <v>12</v>
      </c>
      <c r="H15" s="4" t="s">
        <v>506</v>
      </c>
      <c r="I15" s="5" t="str">
        <f aca="false">"messageBlocks.add(new _PayloadBlock("&amp;B15&amp;", "&amp;C15&amp;", "&amp;D15&amp;", "&amp;CHAR(34)&amp;E15&amp;CHAR(34)&amp;", "&amp;CHAR(34)&amp;F15&amp;CHAR(34)&amp;", "&amp;CHAR(34)&amp;G15&amp;CHAR(34)&amp;", "&amp;CHAR(34)&amp;H15&amp;CHAR(34)&amp;"));"</f>
        <v>messageBlocks.add(new _PayloadBlock(135, 143, 9, "Wind Direction", "wdir", "u", "0-359, degrees from true north 511 = N/A (default)"));</v>
      </c>
    </row>
    <row r="16" customFormat="false" ht="15" hidden="false" customHeight="false" outlineLevel="0" collapsed="false">
      <c r="A16" s="4" t="s">
        <v>507</v>
      </c>
      <c r="B16" s="5" t="str">
        <f aca="false">LEFT(A16,FIND("-",A16)-1)</f>
        <v>144</v>
      </c>
      <c r="C16" s="5" t="str">
        <f aca="false">RIGHT(A16,LEN(A16)-FIND("-",A16))</f>
        <v>152</v>
      </c>
      <c r="D16" s="4" t="s">
        <v>188</v>
      </c>
      <c r="E16" s="4" t="s">
        <v>508</v>
      </c>
      <c r="F16" s="4" t="s">
        <v>509</v>
      </c>
      <c r="G16" s="4" t="s">
        <v>12</v>
      </c>
      <c r="H16" s="4" t="s">
        <v>506</v>
      </c>
      <c r="I16" s="5" t="str">
        <f aca="false">"messageBlocks.add(new _PayloadBlock("&amp;B16&amp;", "&amp;C16&amp;", "&amp;D16&amp;", "&amp;CHAR(34)&amp;E16&amp;CHAR(34)&amp;", "&amp;CHAR(34)&amp;F16&amp;CHAR(34)&amp;", "&amp;CHAR(34)&amp;G16&amp;CHAR(34)&amp;", "&amp;CHAR(34)&amp;H16&amp;CHAR(34)&amp;"));"</f>
        <v>messageBlocks.add(new _PayloadBlock(144, 152, 9, "Wind Gust Direction", "wgustdir", "u", "0-359, degrees from true north 511 = N/A (default)"));</v>
      </c>
    </row>
    <row r="17" customFormat="false" ht="15" hidden="false" customHeight="false" outlineLevel="0" collapsed="false">
      <c r="A17" s="4" t="s">
        <v>510</v>
      </c>
      <c r="B17" s="5" t="str">
        <f aca="false">LEFT(A17,FIND("-",A17)-1)</f>
        <v>153</v>
      </c>
      <c r="C17" s="5" t="str">
        <f aca="false">RIGHT(A17,LEN(A17)-FIND("-",A17))</f>
        <v>163</v>
      </c>
      <c r="D17" s="4" t="s">
        <v>211</v>
      </c>
      <c r="E17" s="4" t="s">
        <v>511</v>
      </c>
      <c r="F17" s="4" t="s">
        <v>512</v>
      </c>
      <c r="G17" s="4" t="s">
        <v>12</v>
      </c>
      <c r="H17" s="4" t="s">
        <v>513</v>
      </c>
      <c r="I17" s="5" t="str">
        <f aca="false">"messageBlocks.add(new _PayloadBlock("&amp;B17&amp;", "&amp;C17&amp;", "&amp;D17&amp;", "&amp;CHAR(34)&amp;E17&amp;CHAR(34)&amp;", "&amp;CHAR(34)&amp;F17&amp;CHAR(34)&amp;", "&amp;CHAR(34)&amp;G17&amp;CHAR(34)&amp;", "&amp;CHAR(34)&amp;H17&amp;CHAR(34)&amp;"));"</f>
        <v>messageBlocks.add(new _PayloadBlock(153, 163, 11, "Air Temperature", "temperature", "u", "Dry bulb temp: 0.1 deg C -60.0 to +60.0, 2047 = N/A (default),"));</v>
      </c>
    </row>
    <row r="18" customFormat="false" ht="15" hidden="false" customHeight="false" outlineLevel="0" collapsed="false">
      <c r="A18" s="4" t="s">
        <v>514</v>
      </c>
      <c r="B18" s="5" t="str">
        <f aca="false">LEFT(A18,FIND("-",A18)-1)</f>
        <v>164</v>
      </c>
      <c r="C18" s="5" t="str">
        <f aca="false">RIGHT(A18,LEN(A18)-FIND("-",A18))</f>
        <v>170</v>
      </c>
      <c r="D18" s="4" t="s">
        <v>163</v>
      </c>
      <c r="E18" s="4" t="s">
        <v>515</v>
      </c>
      <c r="F18" s="4" t="s">
        <v>516</v>
      </c>
      <c r="G18" s="4" t="s">
        <v>12</v>
      </c>
      <c r="H18" s="4" t="s">
        <v>517</v>
      </c>
      <c r="I18" s="5" t="str">
        <f aca="false">"messageBlocks.add(new _PayloadBlock("&amp;B18&amp;", "&amp;C18&amp;", "&amp;D18&amp;", "&amp;CHAR(34)&amp;E18&amp;CHAR(34)&amp;", "&amp;CHAR(34)&amp;F18&amp;CHAR(34)&amp;", "&amp;CHAR(34)&amp;G18&amp;CHAR(34)&amp;", "&amp;CHAR(34)&amp;H18&amp;CHAR(34)&amp;"));"</f>
        <v>messageBlocks.add(new _PayloadBlock(164, 170, 7, "Relative Humidity", "humidity", "u", "0-100%, units of 1%, 127 = N/A (default)."));</v>
      </c>
    </row>
    <row r="19" customFormat="false" ht="15" hidden="false" customHeight="false" outlineLevel="0" collapsed="false">
      <c r="A19" s="4" t="s">
        <v>518</v>
      </c>
      <c r="B19" s="5" t="str">
        <f aca="false">LEFT(A19,FIND("-",A19)-1)</f>
        <v>171</v>
      </c>
      <c r="C19" s="5" t="str">
        <f aca="false">RIGHT(A19,LEN(A19)-FIND("-",A19))</f>
        <v>180</v>
      </c>
      <c r="D19" s="4" t="s">
        <v>209</v>
      </c>
      <c r="E19" s="4" t="s">
        <v>519</v>
      </c>
      <c r="F19" s="4" t="s">
        <v>520</v>
      </c>
      <c r="G19" s="4" t="s">
        <v>12</v>
      </c>
      <c r="H19" s="4" t="s">
        <v>521</v>
      </c>
      <c r="I19" s="5" t="str">
        <f aca="false">"messageBlocks.add(new _PayloadBlock("&amp;B19&amp;", "&amp;C19&amp;", "&amp;D19&amp;", "&amp;CHAR(34)&amp;E19&amp;CHAR(34)&amp;", "&amp;CHAR(34)&amp;F19&amp;CHAR(34)&amp;", "&amp;CHAR(34)&amp;G19&amp;CHAR(34)&amp;", "&amp;CHAR(34)&amp;H19&amp;CHAR(34)&amp;"));"</f>
        <v>messageBlocks.add(new _PayloadBlock(171, 180, 10, "Dew Point", "dewpoint", "u", "-20.0 to +50.0: 0.1 deg C, 1023 = N/A (default),"));</v>
      </c>
    </row>
    <row r="20" customFormat="false" ht="15" hidden="false" customHeight="false" outlineLevel="0" collapsed="false">
      <c r="A20" s="4" t="s">
        <v>522</v>
      </c>
      <c r="B20" s="5" t="str">
        <f aca="false">LEFT(A20,FIND("-",A20)-1)</f>
        <v>181</v>
      </c>
      <c r="C20" s="5" t="str">
        <f aca="false">RIGHT(A20,LEN(A20)-FIND("-",A20))</f>
        <v>189</v>
      </c>
      <c r="D20" s="4" t="s">
        <v>188</v>
      </c>
      <c r="E20" s="4" t="s">
        <v>523</v>
      </c>
      <c r="F20" s="4" t="s">
        <v>524</v>
      </c>
      <c r="G20" s="4" t="s">
        <v>12</v>
      </c>
      <c r="H20" s="4" t="s">
        <v>525</v>
      </c>
      <c r="I20" s="5" t="str">
        <f aca="false">"messageBlocks.add(new _PayloadBlock("&amp;B20&amp;", "&amp;C20&amp;", "&amp;D20&amp;", "&amp;CHAR(34)&amp;E20&amp;CHAR(34)&amp;", "&amp;CHAR(34)&amp;F20&amp;CHAR(34)&amp;", "&amp;CHAR(34)&amp;G20&amp;CHAR(34)&amp;", "&amp;CHAR(34)&amp;H20&amp;CHAR(34)&amp;"));"</f>
        <v>messageBlocks.add(new _PayloadBlock(181, 189, 9, "Air Pressure", "pressure", "u", "800-1200hPa: units 1hPa, 511 = N/A (default)."));</v>
      </c>
    </row>
    <row r="21" customFormat="false" ht="15" hidden="false" customHeight="false" outlineLevel="0" collapsed="false">
      <c r="A21" s="4" t="s">
        <v>526</v>
      </c>
      <c r="B21" s="5" t="str">
        <f aca="false">LEFT(A21,FIND("-",A21)-1)</f>
        <v>190</v>
      </c>
      <c r="C21" s="5" t="str">
        <f aca="false">RIGHT(A21,LEN(A21)-FIND("-",A21))</f>
        <v>191</v>
      </c>
      <c r="D21" s="4" t="s">
        <v>475</v>
      </c>
      <c r="E21" s="4" t="s">
        <v>527</v>
      </c>
      <c r="F21" s="4" t="s">
        <v>528</v>
      </c>
      <c r="G21" s="4" t="s">
        <v>22</v>
      </c>
      <c r="H21" s="4" t="s">
        <v>529</v>
      </c>
      <c r="I21" s="5" t="str">
        <f aca="false">"messageBlocks.add(new _PayloadBlock("&amp;B21&amp;", "&amp;C21&amp;", "&amp;D21&amp;", "&amp;CHAR(34)&amp;E21&amp;CHAR(34)&amp;", "&amp;CHAR(34)&amp;F21&amp;CHAR(34)&amp;", "&amp;CHAR(34)&amp;G21&amp;CHAR(34)&amp;", "&amp;CHAR(34)&amp;H21&amp;CHAR(34)&amp;"));"</f>
        <v>messageBlocks.add(new _PayloadBlock(190, 191, 2, "Pressure Tendency", "pressuretend", "e", "0 = steady, 1 = decreasing, 2 = increasing, 3 - N/A (default)."));</v>
      </c>
    </row>
    <row r="22" customFormat="false" ht="15" hidden="false" customHeight="false" outlineLevel="0" collapsed="false">
      <c r="A22" s="4" t="s">
        <v>530</v>
      </c>
      <c r="B22" s="5" t="str">
        <f aca="false">LEFT(A22,FIND("-",A22)-1)</f>
        <v>192</v>
      </c>
      <c r="C22" s="5" t="str">
        <f aca="false">RIGHT(A22,LEN(A22)-FIND("-",A22))</f>
        <v>199</v>
      </c>
      <c r="D22" s="4" t="s">
        <v>182</v>
      </c>
      <c r="E22" s="4" t="s">
        <v>531</v>
      </c>
      <c r="F22" s="4" t="s">
        <v>532</v>
      </c>
      <c r="G22" s="4" t="s">
        <v>30</v>
      </c>
      <c r="H22" s="4" t="s">
        <v>533</v>
      </c>
      <c r="I22" s="5" t="str">
        <f aca="false">"messageBlocks.add(new _PayloadBlock("&amp;B22&amp;", "&amp;C22&amp;", "&amp;D22&amp;", "&amp;CHAR(34)&amp;E22&amp;CHAR(34)&amp;", "&amp;CHAR(34)&amp;F22&amp;CHAR(34)&amp;", "&amp;CHAR(34)&amp;G22&amp;CHAR(34)&amp;", "&amp;CHAR(34)&amp;H22&amp;CHAR(34)&amp;"));"</f>
        <v>messageBlocks.add(new _PayloadBlock(192, 199, 8, "Horiz. Visibility", "visibility", "U1", "0-25.0, units of 0.1nm 255 = N/A (default)"));</v>
      </c>
    </row>
    <row r="23" customFormat="false" ht="15" hidden="false" customHeight="false" outlineLevel="0" collapsed="false">
      <c r="A23" s="4" t="s">
        <v>534</v>
      </c>
      <c r="B23" s="5" t="str">
        <f aca="false">LEFT(A23,FIND("-",A23)-1)</f>
        <v>200</v>
      </c>
      <c r="C23" s="5" t="str">
        <f aca="false">RIGHT(A23,LEN(A23)-FIND("-",A23))</f>
        <v>208</v>
      </c>
      <c r="D23" s="4" t="s">
        <v>188</v>
      </c>
      <c r="E23" s="4" t="s">
        <v>535</v>
      </c>
      <c r="F23" s="4" t="s">
        <v>536</v>
      </c>
      <c r="G23" s="4" t="s">
        <v>256</v>
      </c>
      <c r="H23" s="4" t="s">
        <v>537</v>
      </c>
      <c r="I23" s="5" t="str">
        <f aca="false">"messageBlocks.add(new _PayloadBlock("&amp;B23&amp;", "&amp;C23&amp;", "&amp;D23&amp;", "&amp;CHAR(34)&amp;E23&amp;CHAR(34)&amp;", "&amp;CHAR(34)&amp;F23&amp;CHAR(34)&amp;", "&amp;CHAR(34)&amp;G23&amp;CHAR(34)&amp;", "&amp;CHAR(34)&amp;H23&amp;CHAR(34)&amp;"));"</f>
        <v>messageBlocks.add(new _PayloadBlock(200, 208, 9, "Water Level", "waterlevel", "I1", "-10.0 to +30.0 in 0.1m, 511 = N/A (default)."));</v>
      </c>
    </row>
    <row r="24" customFormat="false" ht="15" hidden="false" customHeight="false" outlineLevel="0" collapsed="false">
      <c r="A24" s="4" t="s">
        <v>538</v>
      </c>
      <c r="B24" s="5" t="str">
        <f aca="false">LEFT(A24,FIND("-",A24)-1)</f>
        <v>209</v>
      </c>
      <c r="C24" s="5" t="str">
        <f aca="false">RIGHT(A24,LEN(A24)-FIND("-",A24))</f>
        <v>210</v>
      </c>
      <c r="D24" s="4" t="s">
        <v>475</v>
      </c>
      <c r="E24" s="4" t="s">
        <v>539</v>
      </c>
      <c r="F24" s="4" t="s">
        <v>540</v>
      </c>
      <c r="G24" s="4" t="s">
        <v>22</v>
      </c>
      <c r="H24" s="4" t="s">
        <v>529</v>
      </c>
      <c r="I24" s="5" t="str">
        <f aca="false">"messageBlocks.add(new _PayloadBlock("&amp;B24&amp;", "&amp;C24&amp;", "&amp;D24&amp;", "&amp;CHAR(34)&amp;E24&amp;CHAR(34)&amp;", "&amp;CHAR(34)&amp;F24&amp;CHAR(34)&amp;", "&amp;CHAR(34)&amp;G24&amp;CHAR(34)&amp;", "&amp;CHAR(34)&amp;H24&amp;CHAR(34)&amp;"));"</f>
        <v>messageBlocks.add(new _PayloadBlock(209, 210, 2, "Water Level Trend", "leveltrend", "e", "0 = steady, 1 = decreasing, 2 = increasing, 3 - N/A (default)."));</v>
      </c>
    </row>
    <row r="25" customFormat="false" ht="15" hidden="false" customHeight="false" outlineLevel="0" collapsed="false">
      <c r="A25" s="4" t="s">
        <v>541</v>
      </c>
      <c r="B25" s="5" t="str">
        <f aca="false">LEFT(A25,FIND("-",A25)-1)</f>
        <v>211</v>
      </c>
      <c r="C25" s="5" t="str">
        <f aca="false">RIGHT(A25,LEN(A25)-FIND("-",A25))</f>
        <v>218</v>
      </c>
      <c r="D25" s="4" t="s">
        <v>182</v>
      </c>
      <c r="E25" s="4" t="s">
        <v>542</v>
      </c>
      <c r="F25" s="4" t="s">
        <v>543</v>
      </c>
      <c r="G25" s="4" t="s">
        <v>30</v>
      </c>
      <c r="H25" s="4" t="s">
        <v>544</v>
      </c>
      <c r="I25" s="5" t="str">
        <f aca="false">"messageBlocks.add(new _PayloadBlock("&amp;B25&amp;", "&amp;C25&amp;", "&amp;D25&amp;", "&amp;CHAR(34)&amp;E25&amp;CHAR(34)&amp;", "&amp;CHAR(34)&amp;F25&amp;CHAR(34)&amp;", "&amp;CHAR(34)&amp;G25&amp;CHAR(34)&amp;", "&amp;CHAR(34)&amp;H25&amp;CHAR(34)&amp;"));"</f>
        <v>messageBlocks.add(new _PayloadBlock(211, 218, 8, "Surface Current Speed", "cspeed", "U1", "0.0-25.0 knots: units 0.1 knot"));</v>
      </c>
    </row>
    <row r="26" customFormat="false" ht="15" hidden="false" customHeight="false" outlineLevel="0" collapsed="false">
      <c r="A26" s="4" t="s">
        <v>545</v>
      </c>
      <c r="B26" s="5" t="str">
        <f aca="false">LEFT(A26,FIND("-",A26)-1)</f>
        <v>219</v>
      </c>
      <c r="C26" s="5" t="str">
        <f aca="false">RIGHT(A26,LEN(A26)-FIND("-",A26))</f>
        <v>227</v>
      </c>
      <c r="D26" s="4" t="s">
        <v>188</v>
      </c>
      <c r="E26" s="4" t="s">
        <v>546</v>
      </c>
      <c r="F26" s="4" t="s">
        <v>547</v>
      </c>
      <c r="G26" s="4" t="s">
        <v>12</v>
      </c>
      <c r="H26" s="4" t="s">
        <v>548</v>
      </c>
      <c r="I26" s="5" t="str">
        <f aca="false">"messageBlocks.add(new _PayloadBlock("&amp;B26&amp;", "&amp;C26&amp;", "&amp;D26&amp;", "&amp;CHAR(34)&amp;E26&amp;CHAR(34)&amp;", "&amp;CHAR(34)&amp;F26&amp;CHAR(34)&amp;", "&amp;CHAR(34)&amp;G26&amp;CHAR(34)&amp;", "&amp;CHAR(34)&amp;H26&amp;CHAR(34)&amp;"));"</f>
        <v>messageBlocks.add(new _PayloadBlock(219, 227, 9, "Surface Current Direction", "cdir", "u", "0-359: deg from true north, 511 = N/A (default)"));</v>
      </c>
    </row>
    <row r="27" customFormat="false" ht="15" hidden="false" customHeight="false" outlineLevel="0" collapsed="false">
      <c r="A27" s="4" t="s">
        <v>549</v>
      </c>
      <c r="B27" s="5" t="str">
        <f aca="false">LEFT(A27,FIND("-",A27)-1)</f>
        <v>228</v>
      </c>
      <c r="C27" s="5" t="str">
        <f aca="false">RIGHT(A27,LEN(A27)-FIND("-",A27))</f>
        <v>235</v>
      </c>
      <c r="D27" s="4" t="s">
        <v>182</v>
      </c>
      <c r="E27" s="4" t="s">
        <v>550</v>
      </c>
      <c r="F27" s="4" t="s">
        <v>551</v>
      </c>
      <c r="G27" s="4" t="s">
        <v>30</v>
      </c>
      <c r="H27" s="4" t="s">
        <v>552</v>
      </c>
      <c r="I27" s="5" t="str">
        <f aca="false">"messageBlocks.add(new _PayloadBlock("&amp;B27&amp;", "&amp;C27&amp;", "&amp;D27&amp;", "&amp;CHAR(34)&amp;E27&amp;CHAR(34)&amp;", "&amp;CHAR(34)&amp;F27&amp;CHAR(34)&amp;", "&amp;CHAR(34)&amp;G27&amp;CHAR(34)&amp;", "&amp;CHAR(34)&amp;H27&amp;CHAR(34)&amp;"));"</f>
        <v>messageBlocks.add(new _PayloadBlock(228, 235, 8, "Current Speed #2", "cspeed2", "U1", "0.0-25.0 in units of 0.1 knot, 255 = N/A (default)."));</v>
      </c>
    </row>
    <row r="28" customFormat="false" ht="15" hidden="false" customHeight="false" outlineLevel="0" collapsed="false">
      <c r="A28" s="4" t="s">
        <v>553</v>
      </c>
      <c r="B28" s="5" t="str">
        <f aca="false">LEFT(A28,FIND("-",A28)-1)</f>
        <v>236</v>
      </c>
      <c r="C28" s="5" t="str">
        <f aca="false">RIGHT(A28,LEN(A28)-FIND("-",A28))</f>
        <v>244</v>
      </c>
      <c r="D28" s="4" t="s">
        <v>188</v>
      </c>
      <c r="E28" s="4" t="s">
        <v>554</v>
      </c>
      <c r="F28" s="4" t="s">
        <v>555</v>
      </c>
      <c r="G28" s="4" t="s">
        <v>12</v>
      </c>
      <c r="H28" s="4" t="s">
        <v>556</v>
      </c>
      <c r="I28" s="5" t="str">
        <f aca="false">"messageBlocks.add(new _PayloadBlock("&amp;B28&amp;", "&amp;C28&amp;", "&amp;D28&amp;", "&amp;CHAR(34)&amp;E28&amp;CHAR(34)&amp;", "&amp;CHAR(34)&amp;F28&amp;CHAR(34)&amp;", "&amp;CHAR(34)&amp;G28&amp;CHAR(34)&amp;", "&amp;CHAR(34)&amp;H28&amp;CHAR(34)&amp;"));"</f>
        <v>messageBlocks.add(new _PayloadBlock(236, 244, 9, "Current Direction #2", "cdir2", "u", "0-359: deg. fom true north, 511 = N/A (default)"));</v>
      </c>
    </row>
    <row r="29" customFormat="false" ht="15" hidden="false" customHeight="false" outlineLevel="0" collapsed="false">
      <c r="A29" s="4" t="s">
        <v>557</v>
      </c>
      <c r="B29" s="5" t="str">
        <f aca="false">LEFT(A29,FIND("-",A29)-1)</f>
        <v>245</v>
      </c>
      <c r="C29" s="5" t="str">
        <f aca="false">RIGHT(A29,LEN(A29)-FIND("-",A29))</f>
        <v>249</v>
      </c>
      <c r="D29" s="4" t="s">
        <v>94</v>
      </c>
      <c r="E29" s="4" t="s">
        <v>558</v>
      </c>
      <c r="F29" s="4" t="s">
        <v>559</v>
      </c>
      <c r="G29" s="4" t="s">
        <v>30</v>
      </c>
      <c r="H29" s="4" t="s">
        <v>560</v>
      </c>
      <c r="I29" s="5" t="str">
        <f aca="false">"messageBlocks.add(new _PayloadBlock("&amp;B29&amp;", "&amp;C29&amp;", "&amp;D29&amp;", "&amp;CHAR(34)&amp;E29&amp;CHAR(34)&amp;", "&amp;CHAR(34)&amp;F29&amp;CHAR(34)&amp;", "&amp;CHAR(34)&amp;G29&amp;CHAR(34)&amp;", "&amp;CHAR(34)&amp;H29&amp;CHAR(34)&amp;"));"</f>
        <v>messageBlocks.add(new _PayloadBlock(245, 249, 5, "Measurement Depth #2", "cdepth2", "U1", "0-30m down: units 0.1m, 31 = N/A (default)."));</v>
      </c>
    </row>
    <row r="30" customFormat="false" ht="15" hidden="false" customHeight="false" outlineLevel="0" collapsed="false">
      <c r="A30" s="4" t="s">
        <v>561</v>
      </c>
      <c r="B30" s="5" t="str">
        <f aca="false">LEFT(A30,FIND("-",A30)-1)</f>
        <v>250</v>
      </c>
      <c r="C30" s="5" t="str">
        <f aca="false">RIGHT(A30,LEN(A30)-FIND("-",A30))</f>
        <v>257</v>
      </c>
      <c r="D30" s="4" t="s">
        <v>182</v>
      </c>
      <c r="E30" s="4" t="s">
        <v>562</v>
      </c>
      <c r="F30" s="4" t="s">
        <v>563</v>
      </c>
      <c r="G30" s="4" t="s">
        <v>30</v>
      </c>
      <c r="H30" s="4" t="s">
        <v>564</v>
      </c>
      <c r="I30" s="5" t="str">
        <f aca="false">"messageBlocks.add(new _PayloadBlock("&amp;B30&amp;", "&amp;C30&amp;", "&amp;D30&amp;", "&amp;CHAR(34)&amp;E30&amp;CHAR(34)&amp;", "&amp;CHAR(34)&amp;F30&amp;CHAR(34)&amp;", "&amp;CHAR(34)&amp;G30&amp;CHAR(34)&amp;", "&amp;CHAR(34)&amp;H30&amp;CHAR(34)&amp;"));"</f>
        <v>messageBlocks.add(new _PayloadBlock(250, 257, 8, "Current Speed #3", "cspeed3", "U1", "0.0-25.0: units of 0.1 knot, 255 = N/A (default)."));</v>
      </c>
    </row>
    <row r="31" customFormat="false" ht="15" hidden="false" customHeight="false" outlineLevel="0" collapsed="false">
      <c r="A31" s="4" t="s">
        <v>565</v>
      </c>
      <c r="B31" s="5" t="str">
        <f aca="false">LEFT(A31,FIND("-",A31)-1)</f>
        <v>258</v>
      </c>
      <c r="C31" s="5" t="str">
        <f aca="false">RIGHT(A31,LEN(A31)-FIND("-",A31))</f>
        <v>266</v>
      </c>
      <c r="D31" s="4" t="s">
        <v>188</v>
      </c>
      <c r="E31" s="4" t="s">
        <v>566</v>
      </c>
      <c r="F31" s="4" t="s">
        <v>567</v>
      </c>
      <c r="G31" s="4" t="s">
        <v>12</v>
      </c>
      <c r="H31" s="4" t="s">
        <v>568</v>
      </c>
      <c r="I31" s="5" t="str">
        <f aca="false">"messageBlocks.add(new _PayloadBlock("&amp;B31&amp;", "&amp;C31&amp;", "&amp;D31&amp;", "&amp;CHAR(34)&amp;E31&amp;CHAR(34)&amp;", "&amp;CHAR(34)&amp;F31&amp;CHAR(34)&amp;", "&amp;CHAR(34)&amp;G31&amp;CHAR(34)&amp;", "&amp;CHAR(34)&amp;H31&amp;CHAR(34)&amp;"));"</f>
        <v>messageBlocks.add(new _PayloadBlock(258, 266, 9, "Current Direction #3", "cdir3", "u", "0-359: degrees fom true north, 511 = N/A (default)."));</v>
      </c>
    </row>
    <row r="32" customFormat="false" ht="15" hidden="false" customHeight="false" outlineLevel="0" collapsed="false">
      <c r="A32" s="4" t="s">
        <v>569</v>
      </c>
      <c r="B32" s="5" t="str">
        <f aca="false">LEFT(A32,FIND("-",A32)-1)</f>
        <v>267</v>
      </c>
      <c r="C32" s="5" t="str">
        <f aca="false">RIGHT(A32,LEN(A32)-FIND("-",A32))</f>
        <v>271</v>
      </c>
      <c r="D32" s="4" t="s">
        <v>94</v>
      </c>
      <c r="E32" s="4" t="s">
        <v>570</v>
      </c>
      <c r="F32" s="4" t="s">
        <v>571</v>
      </c>
      <c r="G32" s="4" t="s">
        <v>30</v>
      </c>
      <c r="H32" s="4" t="s">
        <v>560</v>
      </c>
      <c r="I32" s="5" t="str">
        <f aca="false">"messageBlocks.add(new _PayloadBlock("&amp;B32&amp;", "&amp;C32&amp;", "&amp;D32&amp;", "&amp;CHAR(34)&amp;E32&amp;CHAR(34)&amp;", "&amp;CHAR(34)&amp;F32&amp;CHAR(34)&amp;", "&amp;CHAR(34)&amp;G32&amp;CHAR(34)&amp;", "&amp;CHAR(34)&amp;H32&amp;CHAR(34)&amp;"));"</f>
        <v>messageBlocks.add(new _PayloadBlock(267, 271, 5, "Measurement Depth #3", "cdepth3", "U1", "0-30m down: units 0.1m, 31 = N/A (default)."));</v>
      </c>
    </row>
    <row r="33" customFormat="false" ht="15" hidden="false" customHeight="false" outlineLevel="0" collapsed="false">
      <c r="A33" s="4" t="s">
        <v>572</v>
      </c>
      <c r="B33" s="5" t="str">
        <f aca="false">LEFT(A33,FIND("-",A33)-1)</f>
        <v>272</v>
      </c>
      <c r="C33" s="5" t="str">
        <f aca="false">RIGHT(A33,LEN(A33)-FIND("-",A33))</f>
        <v>279</v>
      </c>
      <c r="D33" s="4" t="s">
        <v>182</v>
      </c>
      <c r="E33" s="4" t="s">
        <v>573</v>
      </c>
      <c r="F33" s="4" t="s">
        <v>574</v>
      </c>
      <c r="G33" s="4" t="s">
        <v>30</v>
      </c>
      <c r="H33" s="4" t="s">
        <v>575</v>
      </c>
      <c r="I33" s="5" t="str">
        <f aca="false">"messageBlocks.add(new _PayloadBlock("&amp;B33&amp;", "&amp;C33&amp;", "&amp;D33&amp;", "&amp;CHAR(34)&amp;E33&amp;CHAR(34)&amp;", "&amp;CHAR(34)&amp;F33&amp;CHAR(34)&amp;", "&amp;CHAR(34)&amp;G33&amp;CHAR(34)&amp;", "&amp;CHAR(34)&amp;H33&amp;CHAR(34)&amp;"));"</f>
        <v>messageBlocks.add(new _PayloadBlock(272, 279, 8, "Wave height", "waveheight", "U1", "0-25m: units of 0.1m, 255 = N/A (default)."));</v>
      </c>
    </row>
    <row r="34" customFormat="false" ht="15" hidden="false" customHeight="false" outlineLevel="0" collapsed="false">
      <c r="A34" s="4" t="s">
        <v>576</v>
      </c>
      <c r="B34" s="5" t="str">
        <f aca="false">LEFT(A34,FIND("-",A34)-1)</f>
        <v>280</v>
      </c>
      <c r="C34" s="5" t="str">
        <f aca="false">RIGHT(A34,LEN(A34)-FIND("-",A34))</f>
        <v>285</v>
      </c>
      <c r="D34" s="4" t="s">
        <v>141</v>
      </c>
      <c r="E34" s="4" t="s">
        <v>577</v>
      </c>
      <c r="F34" s="4" t="s">
        <v>578</v>
      </c>
      <c r="G34" s="4" t="s">
        <v>12</v>
      </c>
      <c r="H34" s="4" t="s">
        <v>579</v>
      </c>
      <c r="I34" s="5" t="str">
        <f aca="false">"messageBlocks.add(new _PayloadBlock("&amp;B34&amp;", "&amp;C34&amp;", "&amp;D34&amp;", "&amp;CHAR(34)&amp;E34&amp;CHAR(34)&amp;", "&amp;CHAR(34)&amp;F34&amp;CHAR(34)&amp;", "&amp;CHAR(34)&amp;G34&amp;CHAR(34)&amp;", "&amp;CHAR(34)&amp;H34&amp;CHAR(34)&amp;"));"</f>
        <v>messageBlocks.add(new _PayloadBlock(280, 285, 6, "Wave period", "waveperiod", "u", "Seconds 0-60: 63 = N/A (default)."));</v>
      </c>
    </row>
    <row r="35" customFormat="false" ht="15" hidden="false" customHeight="false" outlineLevel="0" collapsed="false">
      <c r="A35" s="4" t="s">
        <v>580</v>
      </c>
      <c r="B35" s="5" t="str">
        <f aca="false">LEFT(A35,FIND("-",A35)-1)</f>
        <v>286</v>
      </c>
      <c r="C35" s="5" t="str">
        <f aca="false">RIGHT(A35,LEN(A35)-FIND("-",A35))</f>
        <v>294</v>
      </c>
      <c r="D35" s="4" t="s">
        <v>188</v>
      </c>
      <c r="E35" s="4" t="s">
        <v>581</v>
      </c>
      <c r="F35" s="4" t="s">
        <v>582</v>
      </c>
      <c r="G35" s="4" t="s">
        <v>12</v>
      </c>
      <c r="H35" s="4" t="s">
        <v>583</v>
      </c>
      <c r="I35" s="5" t="str">
        <f aca="false">"messageBlocks.add(new _PayloadBlock("&amp;B35&amp;", "&amp;C35&amp;", "&amp;D35&amp;", "&amp;CHAR(34)&amp;E35&amp;CHAR(34)&amp;", "&amp;CHAR(34)&amp;F35&amp;CHAR(34)&amp;", "&amp;CHAR(34)&amp;G35&amp;CHAR(34)&amp;", "&amp;CHAR(34)&amp;H35&amp;CHAR(34)&amp;"));"</f>
        <v>messageBlocks.add(new _PayloadBlock(286, 294, 9, "Wave direction", "wavedir", "u", "0-359: deg. ffom true north, 511 = N/A (default)."));</v>
      </c>
    </row>
    <row r="36" customFormat="false" ht="15" hidden="false" customHeight="false" outlineLevel="0" collapsed="false">
      <c r="A36" s="4" t="s">
        <v>584</v>
      </c>
      <c r="B36" s="5" t="str">
        <f aca="false">LEFT(A36,FIND("-",A36)-1)</f>
        <v>295</v>
      </c>
      <c r="C36" s="5" t="str">
        <f aca="false">RIGHT(A36,LEN(A36)-FIND("-",A36))</f>
        <v>302</v>
      </c>
      <c r="D36" s="4" t="s">
        <v>182</v>
      </c>
      <c r="E36" s="4" t="s">
        <v>585</v>
      </c>
      <c r="F36" s="4" t="s">
        <v>586</v>
      </c>
      <c r="G36" s="4" t="s">
        <v>30</v>
      </c>
      <c r="H36" s="4" t="s">
        <v>587</v>
      </c>
      <c r="I36" s="5" t="str">
        <f aca="false">"messageBlocks.add(new _PayloadBlock("&amp;B36&amp;", "&amp;C36&amp;", "&amp;D36&amp;", "&amp;CHAR(34)&amp;E36&amp;CHAR(34)&amp;", "&amp;CHAR(34)&amp;F36&amp;CHAR(34)&amp;", "&amp;CHAR(34)&amp;G36&amp;CHAR(34)&amp;", "&amp;CHAR(34)&amp;H36&amp;CHAR(34)&amp;"));"</f>
        <v>messageBlocks.add(new _PayloadBlock(295, 302, 8, "Swell height", "swellheight", "U1", "0-25m: units of 0.1m 255 = N/A (default)."));</v>
      </c>
    </row>
    <row r="37" customFormat="false" ht="15" hidden="false" customHeight="false" outlineLevel="0" collapsed="false">
      <c r="A37" s="4" t="s">
        <v>588</v>
      </c>
      <c r="B37" s="5" t="str">
        <f aca="false">LEFT(A37,FIND("-",A37)-1)</f>
        <v>303</v>
      </c>
      <c r="C37" s="5" t="str">
        <f aca="false">RIGHT(A37,LEN(A37)-FIND("-",A37))</f>
        <v>308</v>
      </c>
      <c r="D37" s="4" t="s">
        <v>141</v>
      </c>
      <c r="E37" s="4" t="s">
        <v>589</v>
      </c>
      <c r="F37" s="4" t="s">
        <v>590</v>
      </c>
      <c r="G37" s="4" t="s">
        <v>12</v>
      </c>
      <c r="H37" s="4" t="s">
        <v>579</v>
      </c>
      <c r="I37" s="5" t="str">
        <f aca="false">"messageBlocks.add(new _PayloadBlock("&amp;B37&amp;", "&amp;C37&amp;", "&amp;D37&amp;", "&amp;CHAR(34)&amp;E37&amp;CHAR(34)&amp;", "&amp;CHAR(34)&amp;F37&amp;CHAR(34)&amp;", "&amp;CHAR(34)&amp;G37&amp;CHAR(34)&amp;", "&amp;CHAR(34)&amp;H37&amp;CHAR(34)&amp;"));"</f>
        <v>messageBlocks.add(new _PayloadBlock(303, 308, 6, "Swell period", "swellperiod", "u", "Seconds 0-60: 63 = N/A (default)."));</v>
      </c>
    </row>
    <row r="38" customFormat="false" ht="15" hidden="false" customHeight="false" outlineLevel="0" collapsed="false">
      <c r="A38" s="4" t="s">
        <v>591</v>
      </c>
      <c r="B38" s="5" t="str">
        <f aca="false">LEFT(A38,FIND("-",A38)-1)</f>
        <v>309</v>
      </c>
      <c r="C38" s="5" t="str">
        <f aca="false">RIGHT(A38,LEN(A38)-FIND("-",A38))</f>
        <v>317</v>
      </c>
      <c r="D38" s="4" t="s">
        <v>188</v>
      </c>
      <c r="E38" s="4" t="s">
        <v>592</v>
      </c>
      <c r="F38" s="4" t="s">
        <v>593</v>
      </c>
      <c r="G38" s="4" t="s">
        <v>12</v>
      </c>
      <c r="H38" s="4" t="s">
        <v>594</v>
      </c>
      <c r="I38" s="5" t="str">
        <f aca="false">"messageBlocks.add(new _PayloadBlock("&amp;B38&amp;", "&amp;C38&amp;", "&amp;D38&amp;", "&amp;CHAR(34)&amp;E38&amp;CHAR(34)&amp;", "&amp;CHAR(34)&amp;F38&amp;CHAR(34)&amp;", "&amp;CHAR(34)&amp;G38&amp;CHAR(34)&amp;", "&amp;CHAR(34)&amp;H38&amp;CHAR(34)&amp;"));"</f>
        <v>messageBlocks.add(new _PayloadBlock(309, 317, 9, "Swell direction", "swelldir", "u", "0-359: deg. fom true north, 511 = N/A (default)."));</v>
      </c>
    </row>
    <row r="39" customFormat="false" ht="15" hidden="false" customHeight="false" outlineLevel="0" collapsed="false">
      <c r="A39" s="4" t="s">
        <v>595</v>
      </c>
      <c r="B39" s="5" t="str">
        <f aca="false">LEFT(A39,FIND("-",A39)-1)</f>
        <v>318</v>
      </c>
      <c r="C39" s="5" t="str">
        <f aca="false">RIGHT(A39,LEN(A39)-FIND("-",A39))</f>
        <v>321</v>
      </c>
      <c r="D39" s="4" t="s">
        <v>68</v>
      </c>
      <c r="E39" s="4" t="s">
        <v>596</v>
      </c>
      <c r="F39" s="4" t="s">
        <v>597</v>
      </c>
      <c r="G39" s="4" t="s">
        <v>22</v>
      </c>
      <c r="H39" s="4" t="s">
        <v>598</v>
      </c>
      <c r="I39" s="5" t="str">
        <f aca="false">"messageBlocks.add(new _PayloadBlock("&amp;B39&amp;", "&amp;C39&amp;", "&amp;D39&amp;", "&amp;CHAR(34)&amp;E39&amp;CHAR(34)&amp;", "&amp;CHAR(34)&amp;F39&amp;CHAR(34)&amp;", "&amp;CHAR(34)&amp;G39&amp;CHAR(34)&amp;", "&amp;CHAR(34)&amp;H39&amp;CHAR(34)&amp;"));"</f>
        <v>messageBlocks.add(new _PayloadBlock(318, 321, 4, "Sea state", "seastate", "e", "See "Beaufort Scale""));</v>
      </c>
    </row>
    <row r="40" customFormat="false" ht="15" hidden="false" customHeight="false" outlineLevel="0" collapsed="false">
      <c r="A40" s="4" t="s">
        <v>599</v>
      </c>
      <c r="B40" s="5" t="str">
        <f aca="false">LEFT(A40,FIND("-",A40)-1)</f>
        <v>322</v>
      </c>
      <c r="C40" s="5" t="str">
        <f aca="false">RIGHT(A40,LEN(A40)-FIND("-",A40))</f>
        <v>331</v>
      </c>
      <c r="D40" s="4" t="s">
        <v>209</v>
      </c>
      <c r="E40" s="4" t="s">
        <v>600</v>
      </c>
      <c r="F40" s="4" t="s">
        <v>601</v>
      </c>
      <c r="G40" s="4" t="s">
        <v>30</v>
      </c>
      <c r="H40" s="4" t="s">
        <v>602</v>
      </c>
      <c r="I40" s="5" t="str">
        <f aca="false">"messageBlocks.add(new _PayloadBlock("&amp;B40&amp;", "&amp;C40&amp;", "&amp;D40&amp;", "&amp;CHAR(34)&amp;E40&amp;CHAR(34)&amp;", "&amp;CHAR(34)&amp;F40&amp;CHAR(34)&amp;", "&amp;CHAR(34)&amp;G40&amp;CHAR(34)&amp;", "&amp;CHAR(34)&amp;H40&amp;CHAR(34)&amp;"));"</f>
        <v>messageBlocks.add(new _PayloadBlock(322, 331, 10, "Water Temperature", "watertemp", "U1", "-10.0 to 50.0: units 0.1 C, 1023 = N/A (default)."));</v>
      </c>
    </row>
    <row r="41" customFormat="false" ht="15" hidden="false" customHeight="false" outlineLevel="0" collapsed="false">
      <c r="A41" s="4" t="s">
        <v>603</v>
      </c>
      <c r="B41" s="5" t="str">
        <f aca="false">LEFT(A41,FIND("-",A41)-1)</f>
        <v>332</v>
      </c>
      <c r="C41" s="5" t="str">
        <f aca="false">RIGHT(A41,LEN(A41)-FIND("-",A41))</f>
        <v>334</v>
      </c>
      <c r="D41" s="4" t="s">
        <v>604</v>
      </c>
      <c r="E41" s="4" t="s">
        <v>605</v>
      </c>
      <c r="F41" s="4" t="s">
        <v>606</v>
      </c>
      <c r="G41" s="4" t="s">
        <v>22</v>
      </c>
      <c r="H41" s="4" t="s">
        <v>607</v>
      </c>
      <c r="I41" s="5" t="str">
        <f aca="false">"messageBlocks.add(new _PayloadBlock("&amp;B41&amp;", "&amp;C41&amp;", "&amp;D41&amp;", "&amp;CHAR(34)&amp;E41&amp;CHAR(34)&amp;", "&amp;CHAR(34)&amp;F41&amp;CHAR(34)&amp;", "&amp;CHAR(34)&amp;G41&amp;CHAR(34)&amp;", "&amp;CHAR(34)&amp;H41&amp;CHAR(34)&amp;"));"</f>
        <v>messageBlocks.add(new _PayloadBlock(332, 334, 3, "Precipitation", "preciptype", "e", "See "Precipitation Types""));</v>
      </c>
    </row>
    <row r="42" customFormat="false" ht="15" hidden="false" customHeight="false" outlineLevel="0" collapsed="false">
      <c r="A42" s="4" t="s">
        <v>608</v>
      </c>
      <c r="B42" s="5" t="str">
        <f aca="false">LEFT(A42,FIND("-",A42)-1)</f>
        <v>335</v>
      </c>
      <c r="C42" s="5" t="str">
        <f aca="false">RIGHT(A42,LEN(A42)-FIND("-",A42))</f>
        <v>343</v>
      </c>
      <c r="D42" s="4" t="s">
        <v>188</v>
      </c>
      <c r="E42" s="4" t="s">
        <v>609</v>
      </c>
      <c r="F42" s="4" t="s">
        <v>610</v>
      </c>
      <c r="G42" s="4" t="s">
        <v>30</v>
      </c>
      <c r="H42" s="4" t="s">
        <v>611</v>
      </c>
      <c r="I42" s="5" t="str">
        <f aca="false">"messageBlocks.add(new _PayloadBlock("&amp;B42&amp;", "&amp;C42&amp;", "&amp;D42&amp;", "&amp;CHAR(34)&amp;E42&amp;CHAR(34)&amp;", "&amp;CHAR(34)&amp;F42&amp;CHAR(34)&amp;", "&amp;CHAR(34)&amp;G42&amp;CHAR(34)&amp;", "&amp;CHAR(34)&amp;H42&amp;CHAR(34)&amp;"));"</f>
        <v>messageBlocks.add(new _PayloadBlock(335, 343, 9, "Salinity", "salinity", "U1", "0.0-50.0%: units 0.1%, 511 = N/A (default)"));</v>
      </c>
    </row>
    <row r="43" customFormat="false" ht="15" hidden="false" customHeight="false" outlineLevel="0" collapsed="false">
      <c r="A43" s="4" t="s">
        <v>612</v>
      </c>
      <c r="B43" s="5" t="str">
        <f aca="false">LEFT(A43,FIND("-",A43)-1)</f>
        <v>344</v>
      </c>
      <c r="C43" s="5" t="str">
        <f aca="false">RIGHT(A43,LEN(A43)-FIND("-",A43))</f>
        <v>345</v>
      </c>
      <c r="D43" s="4" t="s">
        <v>475</v>
      </c>
      <c r="E43" s="4" t="s">
        <v>613</v>
      </c>
      <c r="F43" s="4" t="s">
        <v>614</v>
      </c>
      <c r="G43" s="4" t="s">
        <v>22</v>
      </c>
      <c r="H43" s="4" t="s">
        <v>615</v>
      </c>
      <c r="I43" s="5" t="str">
        <f aca="false">"messageBlocks.add(new _PayloadBlock("&amp;B43&amp;", "&amp;C43&amp;", "&amp;D43&amp;", "&amp;CHAR(34)&amp;E43&amp;CHAR(34)&amp;", "&amp;CHAR(34)&amp;F43&amp;CHAR(34)&amp;", "&amp;CHAR(34)&amp;G43&amp;CHAR(34)&amp;", "&amp;CHAR(34)&amp;H43&amp;CHAR(34)&amp;"));"</f>
        <v>messageBlocks.add(new _PayloadBlock(344, 345, 2, "Ice", "ice", "e", "0 = No 1 = Yes 2 = (reserved for future use) 3 = not available = default"));</v>
      </c>
    </row>
    <row r="44" customFormat="false" ht="15" hidden="false" customHeight="false" outlineLevel="0" collapsed="false">
      <c r="A44" s="4" t="s">
        <v>616</v>
      </c>
      <c r="B44" s="5" t="str">
        <f aca="false">LEFT(A44,FIND("-",A44)-1)</f>
        <v>346</v>
      </c>
      <c r="C44" s="5" t="str">
        <f aca="false">RIGHT(A44,LEN(A44)-FIND("-",A44))</f>
        <v>351</v>
      </c>
      <c r="D44" s="4" t="s">
        <v>141</v>
      </c>
      <c r="E44" s="4" t="s">
        <v>52</v>
      </c>
      <c r="G44" s="4" t="s">
        <v>53</v>
      </c>
      <c r="H44" s="4" t="s">
        <v>54</v>
      </c>
      <c r="I44" s="5" t="str">
        <f aca="false">"messageBlocks.add(new _PayloadBlock("&amp;B44&amp;", "&amp;C44&amp;", "&amp;D44&amp;", "&amp;CHAR(34)&amp;E44&amp;CHAR(34)&amp;", "&amp;CHAR(34)&amp;F44&amp;CHAR(34)&amp;", "&amp;CHAR(34)&amp;G44&amp;CHAR(34)&amp;", "&amp;CHAR(34)&amp;H44&amp;CHAR(34)&amp;"));"</f>
        <v>messageBlocks.add(new _PayloadBlock(346, 351, 6, "Spare", "", "x", "Not used"));</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n">
        <v>0</v>
      </c>
      <c r="B1" s="0" t="s">
        <v>617</v>
      </c>
      <c r="E1" s="0" t="str">
        <f aca="false">"put("&amp;A1&amp;","&amp;CHAR(34)&amp;B1&amp;CHAR(34)&amp;");"</f>
        <v>put(0,"Under way using engine");</v>
      </c>
    </row>
    <row r="2" customFormat="false" ht="15" hidden="false" customHeight="false" outlineLevel="0" collapsed="false">
      <c r="A2" s="0" t="n">
        <v>1</v>
      </c>
      <c r="B2" s="0" t="s">
        <v>618</v>
      </c>
      <c r="E2" s="0" t="str">
        <f aca="false">"put("&amp;A2&amp;","&amp;CHAR(34)&amp;B2&amp;CHAR(34)&amp;");"</f>
        <v>put(1,"At anchor");</v>
      </c>
    </row>
    <row r="3" customFormat="false" ht="15" hidden="false" customHeight="false" outlineLevel="0" collapsed="false">
      <c r="A3" s="0" t="n">
        <v>2</v>
      </c>
      <c r="B3" s="0" t="s">
        <v>619</v>
      </c>
      <c r="E3" s="0" t="str">
        <f aca="false">"put("&amp;A3&amp;","&amp;CHAR(34)&amp;B3&amp;CHAR(34)&amp;");"</f>
        <v>put(2,"Not under command");</v>
      </c>
    </row>
    <row r="4" customFormat="false" ht="15" hidden="false" customHeight="false" outlineLevel="0" collapsed="false">
      <c r="A4" s="0" t="n">
        <v>3</v>
      </c>
      <c r="B4" s="0" t="s">
        <v>620</v>
      </c>
      <c r="E4" s="0" t="str">
        <f aca="false">"put("&amp;A4&amp;","&amp;CHAR(34)&amp;B4&amp;CHAR(34)&amp;");"</f>
        <v>put(3,"Restricted manoeuverability");</v>
      </c>
    </row>
    <row r="5" customFormat="false" ht="15" hidden="false" customHeight="false" outlineLevel="0" collapsed="false">
      <c r="A5" s="0" t="n">
        <v>4</v>
      </c>
      <c r="B5" s="0" t="s">
        <v>621</v>
      </c>
      <c r="E5" s="0" t="str">
        <f aca="false">"put("&amp;A5&amp;","&amp;CHAR(34)&amp;B5&amp;CHAR(34)&amp;");"</f>
        <v>put(4,"Constrained by her draught");</v>
      </c>
    </row>
    <row r="6" customFormat="false" ht="15" hidden="false" customHeight="false" outlineLevel="0" collapsed="false">
      <c r="A6" s="0" t="n">
        <v>5</v>
      </c>
      <c r="B6" s="0" t="s">
        <v>622</v>
      </c>
      <c r="E6" s="0" t="str">
        <f aca="false">"put("&amp;A6&amp;","&amp;CHAR(34)&amp;B6&amp;CHAR(34)&amp;");"</f>
        <v>put(5,"Moored");</v>
      </c>
    </row>
    <row r="7" customFormat="false" ht="15" hidden="false" customHeight="false" outlineLevel="0" collapsed="false">
      <c r="A7" s="0" t="n">
        <v>6</v>
      </c>
      <c r="B7" s="0" t="s">
        <v>623</v>
      </c>
      <c r="E7" s="0" t="str">
        <f aca="false">"put("&amp;A7&amp;","&amp;CHAR(34)&amp;B7&amp;CHAR(34)&amp;");"</f>
        <v>put(6,"Aground");</v>
      </c>
    </row>
    <row r="8" customFormat="false" ht="15" hidden="false" customHeight="false" outlineLevel="0" collapsed="false">
      <c r="A8" s="0" t="n">
        <v>7</v>
      </c>
      <c r="B8" s="0" t="s">
        <v>624</v>
      </c>
      <c r="E8" s="0" t="str">
        <f aca="false">"put("&amp;A8&amp;","&amp;CHAR(34)&amp;B8&amp;CHAR(34)&amp;");"</f>
        <v>put(7,"Engaged in Fishing");</v>
      </c>
    </row>
    <row r="9" customFormat="false" ht="15" hidden="false" customHeight="false" outlineLevel="0" collapsed="false">
      <c r="A9" s="0" t="n">
        <v>8</v>
      </c>
      <c r="B9" s="0" t="s">
        <v>625</v>
      </c>
      <c r="E9" s="0" t="str">
        <f aca="false">"put("&amp;A9&amp;","&amp;CHAR(34)&amp;B9&amp;CHAR(34)&amp;");"</f>
        <v>put(8,"Under way sailing");</v>
      </c>
    </row>
    <row r="10" customFormat="false" ht="15" hidden="false" customHeight="false" outlineLevel="0" collapsed="false">
      <c r="A10" s="0" t="n">
        <v>9</v>
      </c>
      <c r="B10" s="0" t="s">
        <v>626</v>
      </c>
      <c r="E10" s="0" t="str">
        <f aca="false">"put("&amp;A10&amp;","&amp;CHAR(34)&amp;B10&amp;CHAR(34)&amp;");"</f>
        <v>put(9,"Reserved for future amendment of Navigational Status for HSC");</v>
      </c>
    </row>
    <row r="11" customFormat="false" ht="15" hidden="false" customHeight="false" outlineLevel="0" collapsed="false">
      <c r="A11" s="0" t="n">
        <v>10</v>
      </c>
      <c r="B11" s="0" t="s">
        <v>627</v>
      </c>
      <c r="E11" s="0" t="str">
        <f aca="false">"put("&amp;A11&amp;","&amp;CHAR(34)&amp;B11&amp;CHAR(34)&amp;");"</f>
        <v>put(10,"Reserved for future amendment of Navigational Status for WIG");</v>
      </c>
    </row>
    <row r="12" customFormat="false" ht="15" hidden="false" customHeight="false" outlineLevel="0" collapsed="false">
      <c r="A12" s="0" t="n">
        <v>11</v>
      </c>
      <c r="B12" s="0" t="s">
        <v>382</v>
      </c>
      <c r="E12" s="0" t="str">
        <f aca="false">"put("&amp;A12&amp;","&amp;CHAR(34)&amp;B12&amp;CHAR(34)&amp;");"</f>
        <v>put(11,"Reserved for future use");</v>
      </c>
    </row>
    <row r="13" customFormat="false" ht="15" hidden="false" customHeight="false" outlineLevel="0" collapsed="false">
      <c r="A13" s="0" t="n">
        <v>12</v>
      </c>
      <c r="B13" s="0" t="s">
        <v>382</v>
      </c>
      <c r="E13" s="0" t="str">
        <f aca="false">"put("&amp;A13&amp;","&amp;CHAR(34)&amp;B13&amp;CHAR(34)&amp;");"</f>
        <v>put(12,"Reserved for future use");</v>
      </c>
    </row>
    <row r="14" customFormat="false" ht="15" hidden="false" customHeight="false" outlineLevel="0" collapsed="false">
      <c r="A14" s="0" t="n">
        <v>13</v>
      </c>
      <c r="B14" s="0" t="s">
        <v>382</v>
      </c>
      <c r="E14" s="0" t="str">
        <f aca="false">"put("&amp;A14&amp;","&amp;CHAR(34)&amp;B14&amp;CHAR(34)&amp;");"</f>
        <v>put(13,"Reserved for future use");</v>
      </c>
    </row>
    <row r="15" customFormat="false" ht="15" hidden="false" customHeight="false" outlineLevel="0" collapsed="false">
      <c r="A15" s="0" t="n">
        <v>14</v>
      </c>
      <c r="B15" s="0" t="s">
        <v>628</v>
      </c>
      <c r="E15" s="0" t="str">
        <f aca="false">"put("&amp;A15&amp;","&amp;CHAR(34)&amp;B15&amp;CHAR(34)&amp;");"</f>
        <v>put(14,"AIS-SART is active");</v>
      </c>
    </row>
    <row r="16" customFormat="false" ht="15" hidden="false" customHeight="false" outlineLevel="0" collapsed="false">
      <c r="A16" s="0" t="n">
        <v>15</v>
      </c>
      <c r="B16" s="0" t="s">
        <v>629</v>
      </c>
      <c r="E16" s="0" t="str">
        <f aca="false">"put("&amp;A16&amp;","&amp;CHAR(34)&amp;B16&amp;CHAR(34)&amp;");"</f>
        <v>put(15,"Not defined (default)");</v>
      </c>
    </row>
    <row r="17" customFormat="false" ht="15" hidden="false" customHeight="false" outlineLevel="0" collapsed="false">
      <c r="A17" s="0" t="n">
        <v>16</v>
      </c>
      <c r="B17" s="0" t="s">
        <v>382</v>
      </c>
      <c r="E17" s="0" t="str">
        <f aca="false">"put("&amp;A17&amp;","&amp;CHAR(34)&amp;B17&amp;CHAR(34)&amp;");"</f>
        <v>put(16,"Reserved for future use");</v>
      </c>
    </row>
    <row r="18" customFormat="false" ht="15" hidden="false" customHeight="false" outlineLevel="0" collapsed="false">
      <c r="A18" s="0" t="n">
        <v>17</v>
      </c>
      <c r="B18" s="0" t="s">
        <v>382</v>
      </c>
      <c r="E18" s="0" t="str">
        <f aca="false">"put("&amp;A18&amp;","&amp;CHAR(34)&amp;B18&amp;CHAR(34)&amp;");"</f>
        <v>put(17,"Reserved for future use");</v>
      </c>
    </row>
    <row r="19" customFormat="false" ht="15" hidden="false" customHeight="false" outlineLevel="0" collapsed="false">
      <c r="A19" s="0" t="n">
        <v>18</v>
      </c>
      <c r="B19" s="0" t="s">
        <v>382</v>
      </c>
      <c r="E19" s="0" t="str">
        <f aca="false">"put("&amp;A19&amp;","&amp;CHAR(34)&amp;B19&amp;CHAR(34)&amp;");"</f>
        <v>put(18,"Reserved for future use");</v>
      </c>
    </row>
    <row r="20" customFormat="false" ht="15" hidden="false" customHeight="false" outlineLevel="0" collapsed="false">
      <c r="A20" s="0" t="n">
        <v>19</v>
      </c>
      <c r="B20" s="0" t="s">
        <v>382</v>
      </c>
      <c r="E20" s="0" t="str">
        <f aca="false">"put("&amp;A20&amp;","&amp;CHAR(34)&amp;B20&amp;CHAR(34)&amp;");"</f>
        <v>put(19,"Reserved for future use");</v>
      </c>
    </row>
    <row r="21" customFormat="false" ht="15" hidden="false" customHeight="false" outlineLevel="0" collapsed="false">
      <c r="A21" s="0" t="n">
        <v>20</v>
      </c>
      <c r="B21" s="0" t="s">
        <v>630</v>
      </c>
      <c r="E21" s="0" t="str">
        <f aca="false">"put("&amp;A21&amp;","&amp;CHAR(34)&amp;B21&amp;CHAR(34)&amp;");"</f>
        <v>put(20,"Wing in ground (WIG), all ships of this type");</v>
      </c>
    </row>
    <row r="22" customFormat="false" ht="15" hidden="false" customHeight="false" outlineLevel="0" collapsed="false">
      <c r="A22" s="0" t="n">
        <v>21</v>
      </c>
      <c r="B22" s="0" t="s">
        <v>631</v>
      </c>
      <c r="E22" s="0" t="str">
        <f aca="false">"put("&amp;A22&amp;","&amp;CHAR(34)&amp;B22&amp;CHAR(34)&amp;");"</f>
        <v>put(21,"Wing in ground (WIG), Hazardous category A");</v>
      </c>
    </row>
    <row r="23" customFormat="false" ht="15" hidden="false" customHeight="false" outlineLevel="0" collapsed="false">
      <c r="A23" s="0" t="n">
        <v>22</v>
      </c>
      <c r="B23" s="0" t="s">
        <v>632</v>
      </c>
      <c r="E23" s="0" t="str">
        <f aca="false">"put("&amp;A23&amp;","&amp;CHAR(34)&amp;B23&amp;CHAR(34)&amp;");"</f>
        <v>put(22,"Wing in ground (WIG), Hazardous category B");</v>
      </c>
    </row>
    <row r="24" customFormat="false" ht="15" hidden="false" customHeight="false" outlineLevel="0" collapsed="false">
      <c r="A24" s="0" t="n">
        <v>23</v>
      </c>
      <c r="B24" s="0" t="s">
        <v>633</v>
      </c>
      <c r="E24" s="0" t="str">
        <f aca="false">"put("&amp;A24&amp;","&amp;CHAR(34)&amp;B24&amp;CHAR(34)&amp;");"</f>
        <v>put(23,"Wing in ground (WIG), Hazardous category C");</v>
      </c>
    </row>
    <row r="25" customFormat="false" ht="15" hidden="false" customHeight="false" outlineLevel="0" collapsed="false">
      <c r="A25" s="0" t="n">
        <v>24</v>
      </c>
      <c r="B25" s="0" t="s">
        <v>634</v>
      </c>
      <c r="E25" s="0" t="str">
        <f aca="false">"put("&amp;A25&amp;","&amp;CHAR(34)&amp;B25&amp;CHAR(34)&amp;");"</f>
        <v>put(24,"Wing in ground (WIG), Hazardous category D");</v>
      </c>
    </row>
    <row r="26" customFormat="false" ht="15" hidden="false" customHeight="false" outlineLevel="0" collapsed="false">
      <c r="A26" s="0" t="n">
        <v>25</v>
      </c>
      <c r="B26" s="0" t="s">
        <v>635</v>
      </c>
      <c r="E26" s="0" t="str">
        <f aca="false">"put("&amp;A26&amp;","&amp;CHAR(34)&amp;B26&amp;CHAR(34)&amp;");"</f>
        <v>put(25,"Wing in ground (WIG), Reserved for future use");</v>
      </c>
    </row>
    <row r="27" customFormat="false" ht="15" hidden="false" customHeight="false" outlineLevel="0" collapsed="false">
      <c r="A27" s="0" t="n">
        <v>26</v>
      </c>
      <c r="B27" s="0" t="s">
        <v>635</v>
      </c>
      <c r="E27" s="0" t="str">
        <f aca="false">"put("&amp;A27&amp;","&amp;CHAR(34)&amp;B27&amp;CHAR(34)&amp;");"</f>
        <v>put(26,"Wing in ground (WIG), Reserved for future use");</v>
      </c>
    </row>
    <row r="28" customFormat="false" ht="15" hidden="false" customHeight="false" outlineLevel="0" collapsed="false">
      <c r="A28" s="0" t="n">
        <v>27</v>
      </c>
      <c r="B28" s="0" t="s">
        <v>635</v>
      </c>
      <c r="E28" s="0" t="str">
        <f aca="false">"put("&amp;A28&amp;","&amp;CHAR(34)&amp;B28&amp;CHAR(34)&amp;");"</f>
        <v>put(27,"Wing in ground (WIG), Reserved for future use");</v>
      </c>
    </row>
    <row r="29" customFormat="false" ht="15" hidden="false" customHeight="false" outlineLevel="0" collapsed="false">
      <c r="A29" s="0" t="n">
        <v>28</v>
      </c>
      <c r="B29" s="0" t="s">
        <v>635</v>
      </c>
      <c r="E29" s="0" t="str">
        <f aca="false">"put("&amp;A29&amp;","&amp;CHAR(34)&amp;B29&amp;CHAR(34)&amp;");"</f>
        <v>put(28,"Wing in ground (WIG), Reserved for future use");</v>
      </c>
    </row>
    <row r="30" customFormat="false" ht="15" hidden="false" customHeight="false" outlineLevel="0" collapsed="false">
      <c r="A30" s="0" t="n">
        <v>29</v>
      </c>
      <c r="B30" s="0" t="s">
        <v>635</v>
      </c>
      <c r="E30" s="0" t="str">
        <f aca="false">"put("&amp;A30&amp;","&amp;CHAR(34)&amp;B30&amp;CHAR(34)&amp;");"</f>
        <v>put(29,"Wing in ground (WIG), Reserved for future use");</v>
      </c>
    </row>
    <row r="31" customFormat="false" ht="15" hidden="false" customHeight="false" outlineLevel="0" collapsed="false">
      <c r="A31" s="0" t="n">
        <v>30</v>
      </c>
      <c r="B31" s="0" t="s">
        <v>636</v>
      </c>
      <c r="E31" s="0" t="str">
        <f aca="false">"put("&amp;A31&amp;","&amp;CHAR(34)&amp;B31&amp;CHAR(34)&amp;");"</f>
        <v>put(30,"Fishing");</v>
      </c>
    </row>
    <row r="32" customFormat="false" ht="15" hidden="false" customHeight="false" outlineLevel="0" collapsed="false">
      <c r="A32" s="0" t="n">
        <v>31</v>
      </c>
      <c r="B32" s="0" t="s">
        <v>637</v>
      </c>
      <c r="E32" s="0" t="str">
        <f aca="false">"put("&amp;A32&amp;","&amp;CHAR(34)&amp;B32&amp;CHAR(34)&amp;");"</f>
        <v>put(31,"Towing");</v>
      </c>
    </row>
    <row r="33" customFormat="false" ht="15" hidden="false" customHeight="false" outlineLevel="0" collapsed="false">
      <c r="A33" s="0" t="n">
        <v>32</v>
      </c>
      <c r="B33" s="0" t="s">
        <v>638</v>
      </c>
      <c r="E33" s="0" t="str">
        <f aca="false">"put("&amp;A33&amp;","&amp;CHAR(34)&amp;B33&amp;CHAR(34)&amp;");"</f>
        <v>put(32,"Towing: length exceeds 200m or breadth exceeds 25m");</v>
      </c>
    </row>
    <row r="34" customFormat="false" ht="15" hidden="false" customHeight="false" outlineLevel="0" collapsed="false">
      <c r="A34" s="0" t="n">
        <v>33</v>
      </c>
      <c r="B34" s="0" t="s">
        <v>639</v>
      </c>
      <c r="E34" s="0" t="str">
        <f aca="false">"put("&amp;A34&amp;","&amp;CHAR(34)&amp;B34&amp;CHAR(34)&amp;");"</f>
        <v>put(33,"Dredging or underwater ops");</v>
      </c>
    </row>
    <row r="35" customFormat="false" ht="15" hidden="false" customHeight="false" outlineLevel="0" collapsed="false">
      <c r="A35" s="0" t="n">
        <v>34</v>
      </c>
      <c r="B35" s="0" t="s">
        <v>640</v>
      </c>
      <c r="E35" s="0" t="str">
        <f aca="false">"put("&amp;A35&amp;","&amp;CHAR(34)&amp;B35&amp;CHAR(34)&amp;");"</f>
        <v>put(34,"Diving ops");</v>
      </c>
    </row>
    <row r="36" customFormat="false" ht="15" hidden="false" customHeight="false" outlineLevel="0" collapsed="false">
      <c r="A36" s="0" t="n">
        <v>35</v>
      </c>
      <c r="B36" s="0" t="s">
        <v>641</v>
      </c>
      <c r="E36" s="0" t="str">
        <f aca="false">"put("&amp;A36&amp;","&amp;CHAR(34)&amp;B36&amp;CHAR(34)&amp;");"</f>
        <v>put(35,"Military ops");</v>
      </c>
    </row>
    <row r="37" customFormat="false" ht="15" hidden="false" customHeight="false" outlineLevel="0" collapsed="false">
      <c r="A37" s="0" t="n">
        <v>36</v>
      </c>
      <c r="B37" s="0" t="s">
        <v>642</v>
      </c>
      <c r="E37" s="0" t="str">
        <f aca="false">"put("&amp;A37&amp;","&amp;CHAR(34)&amp;B37&amp;CHAR(34)&amp;");"</f>
        <v>put(36,"Sailing");</v>
      </c>
    </row>
    <row r="38" customFormat="false" ht="15" hidden="false" customHeight="false" outlineLevel="0" collapsed="false">
      <c r="A38" s="0" t="n">
        <v>37</v>
      </c>
      <c r="B38" s="0" t="s">
        <v>643</v>
      </c>
      <c r="E38" s="0" t="str">
        <f aca="false">"put("&amp;A38&amp;","&amp;CHAR(34)&amp;B38&amp;CHAR(34)&amp;");"</f>
        <v>put(37,"Pleasure Craft");</v>
      </c>
    </row>
    <row r="39" customFormat="false" ht="15" hidden="false" customHeight="false" outlineLevel="0" collapsed="false">
      <c r="A39" s="0" t="n">
        <v>38</v>
      </c>
      <c r="B39" s="0" t="s">
        <v>203</v>
      </c>
      <c r="E39" s="0" t="str">
        <f aca="false">"put("&amp;A39&amp;","&amp;CHAR(34)&amp;B39&amp;CHAR(34)&amp;");"</f>
        <v>put(38,"Reserved");</v>
      </c>
    </row>
    <row r="40" customFormat="false" ht="15" hidden="false" customHeight="false" outlineLevel="0" collapsed="false">
      <c r="A40" s="0" t="n">
        <v>39</v>
      </c>
      <c r="B40" s="0" t="s">
        <v>203</v>
      </c>
      <c r="E40" s="0" t="str">
        <f aca="false">"put("&amp;A40&amp;","&amp;CHAR(34)&amp;B40&amp;CHAR(34)&amp;");"</f>
        <v>put(39,"Reserved");</v>
      </c>
    </row>
    <row r="41" customFormat="false" ht="15" hidden="false" customHeight="false" outlineLevel="0" collapsed="false">
      <c r="A41" s="0" t="n">
        <v>40</v>
      </c>
      <c r="B41" s="0" t="s">
        <v>644</v>
      </c>
      <c r="E41" s="0" t="str">
        <f aca="false">"put("&amp;A41&amp;","&amp;CHAR(34)&amp;B41&amp;CHAR(34)&amp;");"</f>
        <v>put(40,"High speed craft (HSC), all ships of this type");</v>
      </c>
    </row>
    <row r="42" customFormat="false" ht="15" hidden="false" customHeight="false" outlineLevel="0" collapsed="false">
      <c r="A42" s="0" t="n">
        <v>41</v>
      </c>
      <c r="B42" s="0" t="s">
        <v>645</v>
      </c>
      <c r="E42" s="0" t="str">
        <f aca="false">"put("&amp;A42&amp;","&amp;CHAR(34)&amp;B42&amp;CHAR(34)&amp;");"</f>
        <v>put(41,"High speed craft (HSC), Hazardous category A");</v>
      </c>
    </row>
    <row r="43" customFormat="false" ht="15" hidden="false" customHeight="false" outlineLevel="0" collapsed="false">
      <c r="A43" s="0" t="n">
        <v>42</v>
      </c>
      <c r="B43" s="0" t="s">
        <v>646</v>
      </c>
      <c r="E43" s="0" t="str">
        <f aca="false">"put("&amp;A43&amp;","&amp;CHAR(34)&amp;B43&amp;CHAR(34)&amp;");"</f>
        <v>put(42,"High speed craft (HSC), Hazardous category B");</v>
      </c>
    </row>
    <row r="44" customFormat="false" ht="15" hidden="false" customHeight="false" outlineLevel="0" collapsed="false">
      <c r="A44" s="0" t="n">
        <v>43</v>
      </c>
      <c r="B44" s="0" t="s">
        <v>647</v>
      </c>
      <c r="E44" s="0" t="str">
        <f aca="false">"put("&amp;A44&amp;","&amp;CHAR(34)&amp;B44&amp;CHAR(34)&amp;");"</f>
        <v>put(43,"High speed craft (HSC), Hazardous category C");</v>
      </c>
    </row>
    <row r="45" customFormat="false" ht="15" hidden="false" customHeight="false" outlineLevel="0" collapsed="false">
      <c r="A45" s="0" t="n">
        <v>44</v>
      </c>
      <c r="B45" s="0" t="s">
        <v>648</v>
      </c>
      <c r="E45" s="0" t="str">
        <f aca="false">"put("&amp;A45&amp;","&amp;CHAR(34)&amp;B45&amp;CHAR(34)&amp;");"</f>
        <v>put(44,"High speed craft (HSC), Hazardous category D");</v>
      </c>
    </row>
    <row r="46" customFormat="false" ht="15" hidden="false" customHeight="false" outlineLevel="0" collapsed="false">
      <c r="A46" s="0" t="n">
        <v>45</v>
      </c>
      <c r="B46" s="0" t="s">
        <v>649</v>
      </c>
      <c r="E46" s="0" t="str">
        <f aca="false">"put("&amp;A46&amp;","&amp;CHAR(34)&amp;B46&amp;CHAR(34)&amp;");"</f>
        <v>put(45,"High speed craft (HSC), Reserved for future use");</v>
      </c>
    </row>
    <row r="47" customFormat="false" ht="15" hidden="false" customHeight="false" outlineLevel="0" collapsed="false">
      <c r="A47" s="0" t="n">
        <v>46</v>
      </c>
      <c r="B47" s="0" t="s">
        <v>649</v>
      </c>
      <c r="E47" s="0" t="str">
        <f aca="false">"put("&amp;A47&amp;","&amp;CHAR(34)&amp;B47&amp;CHAR(34)&amp;");"</f>
        <v>put(46,"High speed craft (HSC), Reserved for future use");</v>
      </c>
    </row>
    <row r="48" customFormat="false" ht="15" hidden="false" customHeight="false" outlineLevel="0" collapsed="false">
      <c r="A48" s="0" t="n">
        <v>47</v>
      </c>
      <c r="B48" s="0" t="s">
        <v>649</v>
      </c>
      <c r="E48" s="0" t="str">
        <f aca="false">"put("&amp;A48&amp;","&amp;CHAR(34)&amp;B48&amp;CHAR(34)&amp;");"</f>
        <v>put(47,"High speed craft (HSC), Reserved for future use");</v>
      </c>
    </row>
    <row r="49" customFormat="false" ht="15" hidden="false" customHeight="false" outlineLevel="0" collapsed="false">
      <c r="A49" s="0" t="n">
        <v>48</v>
      </c>
      <c r="B49" s="0" t="s">
        <v>649</v>
      </c>
      <c r="E49" s="0" t="str">
        <f aca="false">"put("&amp;A49&amp;","&amp;CHAR(34)&amp;B49&amp;CHAR(34)&amp;");"</f>
        <v>put(48,"High speed craft (HSC), Reserved for future use");</v>
      </c>
    </row>
    <row r="50" customFormat="false" ht="15" hidden="false" customHeight="false" outlineLevel="0" collapsed="false">
      <c r="A50" s="0" t="n">
        <v>49</v>
      </c>
      <c r="B50" s="0" t="s">
        <v>650</v>
      </c>
      <c r="E50" s="0" t="str">
        <f aca="false">"put("&amp;A50&amp;","&amp;CHAR(34)&amp;B50&amp;CHAR(34)&amp;");"</f>
        <v>put(49,"High speed craft (HSC), No additional information");</v>
      </c>
    </row>
    <row r="51" customFormat="false" ht="15" hidden="false" customHeight="false" outlineLevel="0" collapsed="false">
      <c r="A51" s="0" t="n">
        <v>50</v>
      </c>
      <c r="B51" s="0" t="s">
        <v>651</v>
      </c>
      <c r="E51" s="0" t="str">
        <f aca="false">"put("&amp;A51&amp;","&amp;CHAR(34)&amp;B51&amp;CHAR(34)&amp;");"</f>
        <v>put(50,"Pilot Vessel");</v>
      </c>
    </row>
    <row r="52" customFormat="false" ht="15" hidden="false" customHeight="false" outlineLevel="0" collapsed="false">
      <c r="A52" s="0" t="n">
        <v>51</v>
      </c>
      <c r="B52" s="0" t="s">
        <v>652</v>
      </c>
      <c r="E52" s="0" t="str">
        <f aca="false">"put("&amp;A52&amp;","&amp;CHAR(34)&amp;B52&amp;CHAR(34)&amp;");"</f>
        <v>put(51,"Search and Rescue vessel");</v>
      </c>
    </row>
    <row r="53" customFormat="false" ht="15" hidden="false" customHeight="false" outlineLevel="0" collapsed="false">
      <c r="A53" s="0" t="n">
        <v>52</v>
      </c>
      <c r="B53" s="0" t="s">
        <v>653</v>
      </c>
      <c r="E53" s="0" t="str">
        <f aca="false">"put("&amp;A53&amp;","&amp;CHAR(34)&amp;B53&amp;CHAR(34)&amp;");"</f>
        <v>put(52,"Tug");</v>
      </c>
    </row>
    <row r="54" customFormat="false" ht="15" hidden="false" customHeight="false" outlineLevel="0" collapsed="false">
      <c r="A54" s="0" t="n">
        <v>53</v>
      </c>
      <c r="B54" s="0" t="s">
        <v>654</v>
      </c>
      <c r="E54" s="0" t="str">
        <f aca="false">"put("&amp;A54&amp;","&amp;CHAR(34)&amp;B54&amp;CHAR(34)&amp;");"</f>
        <v>put(53,"Port Tender");</v>
      </c>
    </row>
    <row r="55" customFormat="false" ht="15" hidden="false" customHeight="false" outlineLevel="0" collapsed="false">
      <c r="A55" s="0" t="n">
        <v>54</v>
      </c>
      <c r="B55" s="0" t="s">
        <v>655</v>
      </c>
      <c r="E55" s="0" t="str">
        <f aca="false">"put("&amp;A55&amp;","&amp;CHAR(34)&amp;B55&amp;CHAR(34)&amp;");"</f>
        <v>put(54,"Anti-pollution equipment");</v>
      </c>
    </row>
    <row r="56" customFormat="false" ht="15" hidden="false" customHeight="false" outlineLevel="0" collapsed="false">
      <c r="A56" s="0" t="n">
        <v>55</v>
      </c>
      <c r="B56" s="0" t="s">
        <v>656</v>
      </c>
      <c r="E56" s="0" t="str">
        <f aca="false">"put("&amp;A56&amp;","&amp;CHAR(34)&amp;B56&amp;CHAR(34)&amp;");"</f>
        <v>put(55,"Law Enforcement");</v>
      </c>
    </row>
    <row r="57" customFormat="false" ht="15" hidden="false" customHeight="false" outlineLevel="0" collapsed="false">
      <c r="A57" s="0" t="n">
        <v>56</v>
      </c>
      <c r="B57" s="0" t="s">
        <v>657</v>
      </c>
      <c r="E57" s="0" t="str">
        <f aca="false">"put("&amp;A57&amp;","&amp;CHAR(34)&amp;B57&amp;CHAR(34)&amp;");"</f>
        <v>put(56,"Spare - Local Vessel");</v>
      </c>
    </row>
    <row r="58" customFormat="false" ht="15" hidden="false" customHeight="false" outlineLevel="0" collapsed="false">
      <c r="A58" s="0" t="n">
        <v>57</v>
      </c>
      <c r="B58" s="0" t="s">
        <v>657</v>
      </c>
      <c r="E58" s="0" t="str">
        <f aca="false">"put("&amp;A58&amp;","&amp;CHAR(34)&amp;B58&amp;CHAR(34)&amp;");"</f>
        <v>put(57,"Spare - Local Vessel");</v>
      </c>
    </row>
    <row r="59" customFormat="false" ht="15" hidden="false" customHeight="false" outlineLevel="0" collapsed="false">
      <c r="A59" s="0" t="n">
        <v>58</v>
      </c>
      <c r="B59" s="0" t="s">
        <v>658</v>
      </c>
      <c r="E59" s="0" t="str">
        <f aca="false">"put("&amp;A59&amp;","&amp;CHAR(34)&amp;B59&amp;CHAR(34)&amp;");"</f>
        <v>put(58,"Medical Transport");</v>
      </c>
    </row>
    <row r="60" customFormat="false" ht="15" hidden="false" customHeight="false" outlineLevel="0" collapsed="false">
      <c r="A60" s="0" t="n">
        <v>59</v>
      </c>
      <c r="B60" s="0" t="s">
        <v>659</v>
      </c>
      <c r="E60" s="0" t="str">
        <f aca="false">"put("&amp;A60&amp;","&amp;CHAR(34)&amp;B60&amp;CHAR(34)&amp;");"</f>
        <v>put(59,"Noncombatant ship according to RR Resolution No. 18");</v>
      </c>
    </row>
    <row r="61" customFormat="false" ht="15" hidden="false" customHeight="false" outlineLevel="0" collapsed="false">
      <c r="A61" s="0" t="n">
        <v>60</v>
      </c>
      <c r="B61" s="0" t="s">
        <v>660</v>
      </c>
      <c r="E61" s="0" t="str">
        <f aca="false">"put("&amp;A61&amp;","&amp;CHAR(34)&amp;B61&amp;CHAR(34)&amp;");"</f>
        <v>put(60,"Passenger, all ships of this type");</v>
      </c>
    </row>
    <row r="62" customFormat="false" ht="15" hidden="false" customHeight="false" outlineLevel="0" collapsed="false">
      <c r="A62" s="0" t="n">
        <v>61</v>
      </c>
      <c r="B62" s="0" t="s">
        <v>661</v>
      </c>
      <c r="E62" s="0" t="str">
        <f aca="false">"put("&amp;A62&amp;","&amp;CHAR(34)&amp;B62&amp;CHAR(34)&amp;");"</f>
        <v>put(61,"Passenger, Hazardous category A");</v>
      </c>
    </row>
    <row r="63" customFormat="false" ht="15" hidden="false" customHeight="false" outlineLevel="0" collapsed="false">
      <c r="A63" s="0" t="n">
        <v>62</v>
      </c>
      <c r="B63" s="0" t="s">
        <v>662</v>
      </c>
      <c r="E63" s="0" t="str">
        <f aca="false">"put("&amp;A63&amp;","&amp;CHAR(34)&amp;B63&amp;CHAR(34)&amp;");"</f>
        <v>put(62,"Passenger, Hazardous category B");</v>
      </c>
    </row>
    <row r="64" customFormat="false" ht="15" hidden="false" customHeight="false" outlineLevel="0" collapsed="false">
      <c r="A64" s="0" t="n">
        <v>63</v>
      </c>
      <c r="B64" s="0" t="s">
        <v>663</v>
      </c>
      <c r="E64" s="0" t="str">
        <f aca="false">"put("&amp;A64&amp;","&amp;CHAR(34)&amp;B64&amp;CHAR(34)&amp;");"</f>
        <v>put(63,"Passenger, Hazardous category C");</v>
      </c>
    </row>
    <row r="65" customFormat="false" ht="15" hidden="false" customHeight="false" outlineLevel="0" collapsed="false">
      <c r="A65" s="0" t="n">
        <v>64</v>
      </c>
      <c r="B65" s="0" t="s">
        <v>664</v>
      </c>
      <c r="E65" s="0" t="str">
        <f aca="false">"put("&amp;A65&amp;","&amp;CHAR(34)&amp;B65&amp;CHAR(34)&amp;");"</f>
        <v>put(64,"Passenger, Hazardous category D");</v>
      </c>
    </row>
    <row r="66" customFormat="false" ht="15" hidden="false" customHeight="false" outlineLevel="0" collapsed="false">
      <c r="A66" s="0" t="n">
        <v>65</v>
      </c>
      <c r="B66" s="0" t="s">
        <v>665</v>
      </c>
      <c r="E66" s="0" t="str">
        <f aca="false">"put("&amp;A66&amp;","&amp;CHAR(34)&amp;B66&amp;CHAR(34)&amp;");"</f>
        <v>put(65,"Passenger, Reserved for future use");</v>
      </c>
    </row>
    <row r="67" customFormat="false" ht="15" hidden="false" customHeight="false" outlineLevel="0" collapsed="false">
      <c r="A67" s="0" t="n">
        <v>66</v>
      </c>
      <c r="B67" s="0" t="s">
        <v>665</v>
      </c>
      <c r="E67" s="0" t="str">
        <f aca="false">"put("&amp;A67&amp;","&amp;CHAR(34)&amp;B67&amp;CHAR(34)&amp;");"</f>
        <v>put(66,"Passenger, Reserved for future use");</v>
      </c>
    </row>
    <row r="68" customFormat="false" ht="15" hidden="false" customHeight="false" outlineLevel="0" collapsed="false">
      <c r="A68" s="0" t="n">
        <v>67</v>
      </c>
      <c r="B68" s="0" t="s">
        <v>665</v>
      </c>
      <c r="E68" s="0" t="str">
        <f aca="false">"put("&amp;A68&amp;","&amp;CHAR(34)&amp;B68&amp;CHAR(34)&amp;");"</f>
        <v>put(67,"Passenger, Reserved for future use");</v>
      </c>
    </row>
    <row r="69" customFormat="false" ht="15" hidden="false" customHeight="false" outlineLevel="0" collapsed="false">
      <c r="A69" s="0" t="n">
        <v>68</v>
      </c>
      <c r="B69" s="0" t="s">
        <v>665</v>
      </c>
      <c r="E69" s="0" t="str">
        <f aca="false">"put("&amp;A69&amp;","&amp;CHAR(34)&amp;B69&amp;CHAR(34)&amp;");"</f>
        <v>put(68,"Passenger, Reserved for future use");</v>
      </c>
    </row>
    <row r="70" customFormat="false" ht="15" hidden="false" customHeight="false" outlineLevel="0" collapsed="false">
      <c r="A70" s="0" t="n">
        <v>69</v>
      </c>
      <c r="B70" s="0" t="s">
        <v>666</v>
      </c>
      <c r="E70" s="0" t="str">
        <f aca="false">"put("&amp;A70&amp;","&amp;CHAR(34)&amp;B70&amp;CHAR(34)&amp;");"</f>
        <v>put(69,"Passenger, No additional information");</v>
      </c>
    </row>
    <row r="71" customFormat="false" ht="15" hidden="false" customHeight="false" outlineLevel="0" collapsed="false">
      <c r="A71" s="0" t="n">
        <v>70</v>
      </c>
      <c r="B71" s="0" t="s">
        <v>667</v>
      </c>
      <c r="E71" s="0" t="str">
        <f aca="false">"put("&amp;A71&amp;","&amp;CHAR(34)&amp;B71&amp;CHAR(34)&amp;");"</f>
        <v>put(70,"Cargo, all ships of this type");</v>
      </c>
    </row>
    <row r="72" customFormat="false" ht="15" hidden="false" customHeight="false" outlineLevel="0" collapsed="false">
      <c r="A72" s="0" t="n">
        <v>71</v>
      </c>
      <c r="B72" s="0" t="s">
        <v>668</v>
      </c>
      <c r="E72" s="0" t="str">
        <f aca="false">"put("&amp;A72&amp;","&amp;CHAR(34)&amp;B72&amp;CHAR(34)&amp;");"</f>
        <v>put(71,"Cargo, Hazardous category A");</v>
      </c>
    </row>
    <row r="73" customFormat="false" ht="15" hidden="false" customHeight="false" outlineLevel="0" collapsed="false">
      <c r="A73" s="0" t="n">
        <v>72</v>
      </c>
      <c r="B73" s="0" t="s">
        <v>669</v>
      </c>
      <c r="E73" s="0" t="str">
        <f aca="false">"put("&amp;A73&amp;","&amp;CHAR(34)&amp;B73&amp;CHAR(34)&amp;");"</f>
        <v>put(72,"Cargo, Hazardous category B");</v>
      </c>
    </row>
    <row r="74" customFormat="false" ht="15" hidden="false" customHeight="false" outlineLevel="0" collapsed="false">
      <c r="A74" s="0" t="n">
        <v>73</v>
      </c>
      <c r="B74" s="0" t="s">
        <v>670</v>
      </c>
      <c r="E74" s="0" t="str">
        <f aca="false">"put("&amp;A74&amp;","&amp;CHAR(34)&amp;B74&amp;CHAR(34)&amp;");"</f>
        <v>put(73,"Cargo, Hazardous category C");</v>
      </c>
    </row>
    <row r="75" customFormat="false" ht="15" hidden="false" customHeight="false" outlineLevel="0" collapsed="false">
      <c r="A75" s="0" t="n">
        <v>74</v>
      </c>
      <c r="B75" s="0" t="s">
        <v>671</v>
      </c>
      <c r="E75" s="0" t="str">
        <f aca="false">"put("&amp;A75&amp;","&amp;CHAR(34)&amp;B75&amp;CHAR(34)&amp;");"</f>
        <v>put(74,"Cargo, Hazardous category D");</v>
      </c>
    </row>
    <row r="76" customFormat="false" ht="15" hidden="false" customHeight="false" outlineLevel="0" collapsed="false">
      <c r="A76" s="0" t="n">
        <v>75</v>
      </c>
      <c r="B76" s="0" t="s">
        <v>672</v>
      </c>
      <c r="E76" s="0" t="str">
        <f aca="false">"put("&amp;A76&amp;","&amp;CHAR(34)&amp;B76&amp;CHAR(34)&amp;");"</f>
        <v>put(75,"Cargo, Reserved for future use");</v>
      </c>
    </row>
    <row r="77" customFormat="false" ht="15" hidden="false" customHeight="false" outlineLevel="0" collapsed="false">
      <c r="A77" s="0" t="n">
        <v>76</v>
      </c>
      <c r="B77" s="0" t="s">
        <v>672</v>
      </c>
      <c r="E77" s="0" t="str">
        <f aca="false">"put("&amp;A77&amp;","&amp;CHAR(34)&amp;B77&amp;CHAR(34)&amp;");"</f>
        <v>put(76,"Cargo, Reserved for future use");</v>
      </c>
    </row>
    <row r="78" customFormat="false" ht="15" hidden="false" customHeight="false" outlineLevel="0" collapsed="false">
      <c r="A78" s="0" t="n">
        <v>77</v>
      </c>
      <c r="B78" s="0" t="s">
        <v>672</v>
      </c>
      <c r="E78" s="0" t="str">
        <f aca="false">"put("&amp;A78&amp;","&amp;CHAR(34)&amp;B78&amp;CHAR(34)&amp;");"</f>
        <v>put(77,"Cargo, Reserved for future use");</v>
      </c>
    </row>
    <row r="79" customFormat="false" ht="15" hidden="false" customHeight="false" outlineLevel="0" collapsed="false">
      <c r="A79" s="0" t="n">
        <v>78</v>
      </c>
      <c r="B79" s="0" t="s">
        <v>672</v>
      </c>
      <c r="E79" s="0" t="str">
        <f aca="false">"put("&amp;A79&amp;","&amp;CHAR(34)&amp;B79&amp;CHAR(34)&amp;");"</f>
        <v>put(78,"Cargo, Reserved for future use");</v>
      </c>
    </row>
    <row r="80" customFormat="false" ht="15" hidden="false" customHeight="false" outlineLevel="0" collapsed="false">
      <c r="A80" s="0" t="n">
        <v>79</v>
      </c>
      <c r="B80" s="0" t="s">
        <v>673</v>
      </c>
      <c r="E80" s="0" t="str">
        <f aca="false">"put("&amp;A80&amp;","&amp;CHAR(34)&amp;B80&amp;CHAR(34)&amp;");"</f>
        <v>put(79,"Cargo, No additional information");</v>
      </c>
    </row>
    <row r="81" customFormat="false" ht="15" hidden="false" customHeight="false" outlineLevel="0" collapsed="false">
      <c r="A81" s="0" t="n">
        <v>80</v>
      </c>
      <c r="B81" s="0" t="s">
        <v>674</v>
      </c>
      <c r="E81" s="0" t="str">
        <f aca="false">"put("&amp;A81&amp;","&amp;CHAR(34)&amp;B81&amp;CHAR(34)&amp;");"</f>
        <v>put(80,"Tanker, all ships of this type");</v>
      </c>
    </row>
    <row r="82" customFormat="false" ht="15" hidden="false" customHeight="false" outlineLevel="0" collapsed="false">
      <c r="A82" s="0" t="n">
        <v>81</v>
      </c>
      <c r="B82" s="0" t="s">
        <v>675</v>
      </c>
      <c r="E82" s="0" t="str">
        <f aca="false">"put("&amp;A82&amp;","&amp;CHAR(34)&amp;B82&amp;CHAR(34)&amp;");"</f>
        <v>put(81,"Tanker, Hazardous category A");</v>
      </c>
    </row>
    <row r="83" customFormat="false" ht="15" hidden="false" customHeight="false" outlineLevel="0" collapsed="false">
      <c r="A83" s="0" t="n">
        <v>82</v>
      </c>
      <c r="B83" s="0" t="s">
        <v>676</v>
      </c>
      <c r="E83" s="0" t="str">
        <f aca="false">"put("&amp;A83&amp;","&amp;CHAR(34)&amp;B83&amp;CHAR(34)&amp;");"</f>
        <v>put(82,"Tanker, Hazardous category B");</v>
      </c>
    </row>
    <row r="84" customFormat="false" ht="15" hidden="false" customHeight="false" outlineLevel="0" collapsed="false">
      <c r="A84" s="0" t="n">
        <v>83</v>
      </c>
      <c r="B84" s="0" t="s">
        <v>677</v>
      </c>
      <c r="E84" s="0" t="str">
        <f aca="false">"put("&amp;A84&amp;","&amp;CHAR(34)&amp;B84&amp;CHAR(34)&amp;");"</f>
        <v>put(83,"Tanker, Hazardous category C");</v>
      </c>
    </row>
    <row r="85" customFormat="false" ht="15" hidden="false" customHeight="false" outlineLevel="0" collapsed="false">
      <c r="A85" s="0" t="n">
        <v>84</v>
      </c>
      <c r="B85" s="0" t="s">
        <v>678</v>
      </c>
      <c r="E85" s="0" t="str">
        <f aca="false">"put("&amp;A85&amp;","&amp;CHAR(34)&amp;B85&amp;CHAR(34)&amp;");"</f>
        <v>put(84,"Tanker, Hazardous category D");</v>
      </c>
    </row>
    <row r="86" customFormat="false" ht="15" hidden="false" customHeight="false" outlineLevel="0" collapsed="false">
      <c r="A86" s="0" t="n">
        <v>85</v>
      </c>
      <c r="B86" s="0" t="s">
        <v>679</v>
      </c>
      <c r="E86" s="0" t="str">
        <f aca="false">"put("&amp;A86&amp;","&amp;CHAR(34)&amp;B86&amp;CHAR(34)&amp;");"</f>
        <v>put(85,"Tanker, Reserved for future use");</v>
      </c>
    </row>
    <row r="87" customFormat="false" ht="15" hidden="false" customHeight="false" outlineLevel="0" collapsed="false">
      <c r="A87" s="0" t="n">
        <v>86</v>
      </c>
      <c r="B87" s="0" t="s">
        <v>679</v>
      </c>
      <c r="E87" s="0" t="str">
        <f aca="false">"put("&amp;A87&amp;","&amp;CHAR(34)&amp;B87&amp;CHAR(34)&amp;");"</f>
        <v>put(86,"Tanker, Reserved for future use");</v>
      </c>
    </row>
    <row r="88" customFormat="false" ht="15" hidden="false" customHeight="false" outlineLevel="0" collapsed="false">
      <c r="A88" s="0" t="n">
        <v>87</v>
      </c>
      <c r="B88" s="0" t="s">
        <v>679</v>
      </c>
      <c r="E88" s="0" t="str">
        <f aca="false">"put("&amp;A88&amp;","&amp;CHAR(34)&amp;B88&amp;CHAR(34)&amp;");"</f>
        <v>put(87,"Tanker, Reserved for future use");</v>
      </c>
    </row>
    <row r="89" customFormat="false" ht="15" hidden="false" customHeight="false" outlineLevel="0" collapsed="false">
      <c r="A89" s="0" t="n">
        <v>88</v>
      </c>
      <c r="B89" s="0" t="s">
        <v>679</v>
      </c>
      <c r="E89" s="0" t="str">
        <f aca="false">"put("&amp;A89&amp;","&amp;CHAR(34)&amp;B89&amp;CHAR(34)&amp;");"</f>
        <v>put(88,"Tanker, Reserved for future use");</v>
      </c>
    </row>
    <row r="90" customFormat="false" ht="15" hidden="false" customHeight="false" outlineLevel="0" collapsed="false">
      <c r="A90" s="0" t="n">
        <v>89</v>
      </c>
      <c r="B90" s="0" t="s">
        <v>680</v>
      </c>
      <c r="E90" s="0" t="str">
        <f aca="false">"put("&amp;A90&amp;","&amp;CHAR(34)&amp;B90&amp;CHAR(34)&amp;");"</f>
        <v>put(89,"Tanker, No additional information");</v>
      </c>
    </row>
    <row r="91" customFormat="false" ht="15" hidden="false" customHeight="false" outlineLevel="0" collapsed="false">
      <c r="A91" s="0" t="n">
        <v>90</v>
      </c>
      <c r="B91" s="0" t="s">
        <v>681</v>
      </c>
      <c r="E91" s="0" t="str">
        <f aca="false">"put("&amp;A91&amp;","&amp;CHAR(34)&amp;B91&amp;CHAR(34)&amp;");"</f>
        <v>put(90,"Other Type, all ships of this type");</v>
      </c>
    </row>
    <row r="92" customFormat="false" ht="15" hidden="false" customHeight="false" outlineLevel="0" collapsed="false">
      <c r="A92" s="0" t="n">
        <v>91</v>
      </c>
      <c r="B92" s="0" t="s">
        <v>682</v>
      </c>
      <c r="E92" s="0" t="str">
        <f aca="false">"put("&amp;A92&amp;","&amp;CHAR(34)&amp;B92&amp;CHAR(34)&amp;");"</f>
        <v>put(91,"Other Type, Hazardous category A");</v>
      </c>
    </row>
    <row r="93" customFormat="false" ht="15" hidden="false" customHeight="false" outlineLevel="0" collapsed="false">
      <c r="A93" s="0" t="n">
        <v>92</v>
      </c>
      <c r="B93" s="0" t="s">
        <v>683</v>
      </c>
      <c r="E93" s="0" t="str">
        <f aca="false">"put("&amp;A93&amp;","&amp;CHAR(34)&amp;B93&amp;CHAR(34)&amp;");"</f>
        <v>put(92,"Other Type, Hazardous category B");</v>
      </c>
    </row>
    <row r="94" customFormat="false" ht="15" hidden="false" customHeight="false" outlineLevel="0" collapsed="false">
      <c r="A94" s="0" t="n">
        <v>93</v>
      </c>
      <c r="B94" s="0" t="s">
        <v>684</v>
      </c>
      <c r="E94" s="0" t="str">
        <f aca="false">"put("&amp;A94&amp;","&amp;CHAR(34)&amp;B94&amp;CHAR(34)&amp;");"</f>
        <v>put(93,"Other Type, Hazardous category C");</v>
      </c>
    </row>
    <row r="95" customFormat="false" ht="15" hidden="false" customHeight="false" outlineLevel="0" collapsed="false">
      <c r="A95" s="0" t="n">
        <v>94</v>
      </c>
      <c r="B95" s="0" t="s">
        <v>685</v>
      </c>
      <c r="E95" s="0" t="str">
        <f aca="false">"put("&amp;A95&amp;","&amp;CHAR(34)&amp;B95&amp;CHAR(34)&amp;");"</f>
        <v>put(94,"Other Type, Hazardous category D");</v>
      </c>
    </row>
    <row r="96" customFormat="false" ht="15" hidden="false" customHeight="false" outlineLevel="0" collapsed="false">
      <c r="A96" s="0" t="n">
        <v>95</v>
      </c>
      <c r="B96" s="0" t="s">
        <v>686</v>
      </c>
      <c r="E96" s="0" t="str">
        <f aca="false">"put("&amp;A96&amp;","&amp;CHAR(34)&amp;B96&amp;CHAR(34)&amp;");"</f>
        <v>put(95,"Other Type, Reserved for future use");</v>
      </c>
    </row>
    <row r="97" customFormat="false" ht="15" hidden="false" customHeight="false" outlineLevel="0" collapsed="false">
      <c r="A97" s="0" t="n">
        <v>96</v>
      </c>
      <c r="B97" s="0" t="s">
        <v>686</v>
      </c>
      <c r="E97" s="0" t="str">
        <f aca="false">"put("&amp;A97&amp;","&amp;CHAR(34)&amp;B97&amp;CHAR(34)&amp;");"</f>
        <v>put(96,"Other Type, Reserved for future use");</v>
      </c>
    </row>
    <row r="98" customFormat="false" ht="15" hidden="false" customHeight="false" outlineLevel="0" collapsed="false">
      <c r="A98" s="0" t="n">
        <v>97</v>
      </c>
      <c r="B98" s="0" t="s">
        <v>686</v>
      </c>
      <c r="E98" s="0" t="str">
        <f aca="false">"put("&amp;A98&amp;","&amp;CHAR(34)&amp;B98&amp;CHAR(34)&amp;");"</f>
        <v>put(97,"Other Type, Reserved for future use");</v>
      </c>
    </row>
    <row r="99" customFormat="false" ht="15" hidden="false" customHeight="false" outlineLevel="0" collapsed="false">
      <c r="A99" s="0" t="n">
        <v>98</v>
      </c>
      <c r="B99" s="0" t="s">
        <v>686</v>
      </c>
      <c r="E99" s="0" t="str">
        <f aca="false">"put("&amp;A99&amp;","&amp;CHAR(34)&amp;B99&amp;CHAR(34)&amp;");"</f>
        <v>put(98,"Other Type, Reserved for future use");</v>
      </c>
    </row>
    <row r="100" customFormat="false" ht="15" hidden="false" customHeight="false" outlineLevel="0" collapsed="false">
      <c r="A100" s="0" t="n">
        <v>99</v>
      </c>
      <c r="B100" s="0" t="s">
        <v>687</v>
      </c>
      <c r="E100" s="0" t="str">
        <f aca="false">"put("&amp;A100&amp;","&amp;CHAR(34)&amp;B100&amp;CHAR(34)&amp;");"</f>
        <v>put(99,"Other Type, no additional information");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025" min="1" style="0" width="8.67"/>
  </cols>
  <sheetData>
    <row r="1" customFormat="false" ht="15.75" hidden="false" customHeight="false" outlineLevel="0" collapsed="false">
      <c r="A1" s="14" t="n">
        <v>0</v>
      </c>
      <c r="B1" s="14" t="n">
        <v>0</v>
      </c>
      <c r="C1" s="14" t="s">
        <v>688</v>
      </c>
      <c r="D1" s="14" t="n">
        <v>10000</v>
      </c>
      <c r="E1" s="14" t="n">
        <v>16</v>
      </c>
      <c r="F1" s="14" t="s">
        <v>689</v>
      </c>
      <c r="G1" s="14" t="n">
        <v>100000</v>
      </c>
      <c r="H1" s="14" t="n">
        <v>32</v>
      </c>
      <c r="I1" s="14" t="s">
        <v>690</v>
      </c>
      <c r="J1" s="14" t="n">
        <v>110000</v>
      </c>
      <c r="K1" s="14" t="n">
        <v>48</v>
      </c>
      <c r="L1" s="15" t="s">
        <v>691</v>
      </c>
    </row>
    <row r="2" customFormat="false" ht="15.75" hidden="false" customHeight="false" outlineLevel="0" collapsed="false">
      <c r="A2" s="16" t="n">
        <v>1</v>
      </c>
      <c r="B2" s="16" t="n">
        <v>1</v>
      </c>
      <c r="C2" s="16" t="s">
        <v>692</v>
      </c>
      <c r="D2" s="16" t="n">
        <v>10001</v>
      </c>
      <c r="E2" s="16" t="n">
        <v>17</v>
      </c>
      <c r="F2" s="16" t="s">
        <v>693</v>
      </c>
      <c r="G2" s="16" t="n">
        <v>100001</v>
      </c>
      <c r="H2" s="16" t="n">
        <v>33</v>
      </c>
      <c r="I2" s="16" t="s">
        <v>694</v>
      </c>
      <c r="J2" s="16" t="n">
        <v>110001</v>
      </c>
      <c r="K2" s="16" t="n">
        <v>49</v>
      </c>
      <c r="L2" s="17" t="s">
        <v>695</v>
      </c>
    </row>
    <row r="3" customFormat="false" ht="15.75" hidden="false" customHeight="false" outlineLevel="0" collapsed="false">
      <c r="A3" s="16" t="n">
        <v>10</v>
      </c>
      <c r="B3" s="16" t="n">
        <v>2</v>
      </c>
      <c r="C3" s="16" t="s">
        <v>696</v>
      </c>
      <c r="D3" s="16" t="n">
        <v>10010</v>
      </c>
      <c r="E3" s="16" t="n">
        <v>18</v>
      </c>
      <c r="F3" s="16" t="s">
        <v>697</v>
      </c>
      <c r="G3" s="16" t="n">
        <v>100010</v>
      </c>
      <c r="H3" s="16" t="n">
        <v>34</v>
      </c>
      <c r="I3" s="16" t="s">
        <v>698</v>
      </c>
      <c r="J3" s="16" t="n">
        <v>110010</v>
      </c>
      <c r="K3" s="16" t="n">
        <v>50</v>
      </c>
      <c r="L3" s="17" t="s">
        <v>699</v>
      </c>
    </row>
    <row r="4" customFormat="false" ht="15.75" hidden="false" customHeight="false" outlineLevel="0" collapsed="false">
      <c r="A4" s="16" t="n">
        <v>11</v>
      </c>
      <c r="B4" s="16" t="n">
        <v>3</v>
      </c>
      <c r="C4" s="16" t="s">
        <v>700</v>
      </c>
      <c r="D4" s="16" t="n">
        <v>10011</v>
      </c>
      <c r="E4" s="16" t="n">
        <v>19</v>
      </c>
      <c r="F4" s="16" t="s">
        <v>701</v>
      </c>
      <c r="G4" s="16" t="n">
        <v>100011</v>
      </c>
      <c r="H4" s="16" t="n">
        <v>35</v>
      </c>
      <c r="I4" s="16" t="s">
        <v>702</v>
      </c>
      <c r="J4" s="16" t="n">
        <v>110011</v>
      </c>
      <c r="K4" s="16" t="n">
        <v>51</v>
      </c>
      <c r="L4" s="17" t="s">
        <v>703</v>
      </c>
    </row>
    <row r="5" customFormat="false" ht="15.75" hidden="false" customHeight="false" outlineLevel="0" collapsed="false">
      <c r="A5" s="16" t="n">
        <v>100</v>
      </c>
      <c r="B5" s="16" t="n">
        <v>4</v>
      </c>
      <c r="C5" s="16" t="s">
        <v>704</v>
      </c>
      <c r="D5" s="16" t="n">
        <v>10100</v>
      </c>
      <c r="E5" s="16" t="n">
        <v>20</v>
      </c>
      <c r="F5" s="16" t="s">
        <v>705</v>
      </c>
      <c r="G5" s="16" t="n">
        <v>100100</v>
      </c>
      <c r="H5" s="16" t="n">
        <v>36</v>
      </c>
      <c r="I5" s="16" t="s">
        <v>706</v>
      </c>
      <c r="J5" s="16" t="n">
        <v>110100</v>
      </c>
      <c r="K5" s="16" t="n">
        <v>52</v>
      </c>
      <c r="L5" s="17" t="s">
        <v>707</v>
      </c>
    </row>
    <row r="6" customFormat="false" ht="15.75" hidden="false" customHeight="false" outlineLevel="0" collapsed="false">
      <c r="A6" s="16" t="n">
        <v>101</v>
      </c>
      <c r="B6" s="16" t="n">
        <v>5</v>
      </c>
      <c r="C6" s="16" t="s">
        <v>708</v>
      </c>
      <c r="D6" s="16" t="n">
        <v>10101</v>
      </c>
      <c r="E6" s="16" t="n">
        <v>21</v>
      </c>
      <c r="F6" s="16" t="s">
        <v>709</v>
      </c>
      <c r="G6" s="16" t="n">
        <v>100101</v>
      </c>
      <c r="H6" s="16" t="n">
        <v>37</v>
      </c>
      <c r="I6" s="16" t="s">
        <v>710</v>
      </c>
      <c r="J6" s="16" t="n">
        <v>110101</v>
      </c>
      <c r="K6" s="16" t="n">
        <v>53</v>
      </c>
      <c r="L6" s="17" t="s">
        <v>711</v>
      </c>
    </row>
    <row r="7" customFormat="false" ht="15.75" hidden="false" customHeight="false" outlineLevel="0" collapsed="false">
      <c r="A7" s="16" t="n">
        <v>110</v>
      </c>
      <c r="B7" s="16" t="n">
        <v>6</v>
      </c>
      <c r="C7" s="16" t="s">
        <v>712</v>
      </c>
      <c r="D7" s="16" t="n">
        <v>10110</v>
      </c>
      <c r="E7" s="16" t="n">
        <v>22</v>
      </c>
      <c r="F7" s="16" t="s">
        <v>713</v>
      </c>
      <c r="G7" s="16" t="n">
        <v>100110</v>
      </c>
      <c r="H7" s="16" t="n">
        <v>38</v>
      </c>
      <c r="I7" s="16" t="s">
        <v>714</v>
      </c>
      <c r="J7" s="16" t="n">
        <v>110110</v>
      </c>
      <c r="K7" s="16" t="n">
        <v>54</v>
      </c>
      <c r="L7" s="17" t="s">
        <v>715</v>
      </c>
    </row>
    <row r="8" customFormat="false" ht="15.75" hidden="false" customHeight="false" outlineLevel="0" collapsed="false">
      <c r="A8" s="16" t="n">
        <v>111</v>
      </c>
      <c r="B8" s="16" t="n">
        <v>7</v>
      </c>
      <c r="C8" s="16" t="s">
        <v>716</v>
      </c>
      <c r="D8" s="16" t="n">
        <v>10111</v>
      </c>
      <c r="E8" s="16" t="n">
        <v>23</v>
      </c>
      <c r="F8" s="16" t="s">
        <v>717</v>
      </c>
      <c r="G8" s="16" t="n">
        <v>100111</v>
      </c>
      <c r="H8" s="16" t="n">
        <v>39</v>
      </c>
      <c r="I8" s="16" t="s">
        <v>718</v>
      </c>
      <c r="J8" s="16" t="n">
        <v>110111</v>
      </c>
      <c r="K8" s="16" t="n">
        <v>55</v>
      </c>
      <c r="L8" s="17" t="s">
        <v>719</v>
      </c>
    </row>
    <row r="9" customFormat="false" ht="15.75" hidden="false" customHeight="false" outlineLevel="0" collapsed="false">
      <c r="A9" s="16" t="n">
        <v>1000</v>
      </c>
      <c r="B9" s="16" t="n">
        <v>8</v>
      </c>
      <c r="C9" s="16" t="s">
        <v>720</v>
      </c>
      <c r="D9" s="16" t="n">
        <v>11000</v>
      </c>
      <c r="E9" s="16" t="n">
        <v>24</v>
      </c>
      <c r="F9" s="16" t="s">
        <v>721</v>
      </c>
      <c r="G9" s="16" t="n">
        <v>101000</v>
      </c>
      <c r="H9" s="16" t="n">
        <v>40</v>
      </c>
      <c r="I9" s="16" t="s">
        <v>722</v>
      </c>
      <c r="J9" s="16" t="n">
        <v>111000</v>
      </c>
      <c r="K9" s="16" t="n">
        <v>56</v>
      </c>
      <c r="L9" s="17" t="s">
        <v>723</v>
      </c>
    </row>
    <row r="10" customFormat="false" ht="15.75" hidden="false" customHeight="false" outlineLevel="0" collapsed="false">
      <c r="A10" s="16" t="n">
        <v>1001</v>
      </c>
      <c r="B10" s="16" t="n">
        <v>9</v>
      </c>
      <c r="C10" s="16" t="s">
        <v>724</v>
      </c>
      <c r="D10" s="16" t="n">
        <v>11001</v>
      </c>
      <c r="E10" s="16" t="n">
        <v>25</v>
      </c>
      <c r="F10" s="16" t="s">
        <v>725</v>
      </c>
      <c r="G10" s="16" t="n">
        <v>101001</v>
      </c>
      <c r="H10" s="16" t="n">
        <v>41</v>
      </c>
      <c r="I10" s="16" t="s">
        <v>726</v>
      </c>
      <c r="J10" s="16" t="n">
        <v>111001</v>
      </c>
      <c r="K10" s="16" t="n">
        <v>56</v>
      </c>
      <c r="L10" s="17" t="s">
        <v>727</v>
      </c>
    </row>
    <row r="11" customFormat="false" ht="15.75" hidden="false" customHeight="false" outlineLevel="0" collapsed="false">
      <c r="A11" s="16" t="n">
        <v>1010</v>
      </c>
      <c r="B11" s="16" t="n">
        <v>10</v>
      </c>
      <c r="C11" s="16" t="s">
        <v>728</v>
      </c>
      <c r="D11" s="16" t="n">
        <v>11010</v>
      </c>
      <c r="E11" s="16" t="n">
        <v>26</v>
      </c>
      <c r="F11" s="16" t="s">
        <v>729</v>
      </c>
      <c r="G11" s="16" t="n">
        <v>101010</v>
      </c>
      <c r="H11" s="16" t="n">
        <v>42</v>
      </c>
      <c r="I11" s="16" t="s">
        <v>730</v>
      </c>
      <c r="J11" s="16" t="n">
        <v>111010</v>
      </c>
      <c r="K11" s="16" t="n">
        <v>58</v>
      </c>
      <c r="L11" s="17" t="s">
        <v>731</v>
      </c>
    </row>
    <row r="12" customFormat="false" ht="15.75" hidden="false" customHeight="false" outlineLevel="0" collapsed="false">
      <c r="A12" s="16" t="n">
        <v>1011</v>
      </c>
      <c r="B12" s="16" t="n">
        <v>11</v>
      </c>
      <c r="C12" s="16" t="s">
        <v>732</v>
      </c>
      <c r="D12" s="16" t="n">
        <v>11011</v>
      </c>
      <c r="E12" s="16" t="n">
        <v>27</v>
      </c>
      <c r="F12" s="16" t="s">
        <v>733</v>
      </c>
      <c r="G12" s="16" t="n">
        <v>101011</v>
      </c>
      <c r="H12" s="16" t="n">
        <v>43</v>
      </c>
      <c r="I12" s="16" t="s">
        <v>734</v>
      </c>
      <c r="J12" s="16" t="n">
        <v>111011</v>
      </c>
      <c r="K12" s="16" t="n">
        <v>59</v>
      </c>
      <c r="L12" s="17" t="s">
        <v>735</v>
      </c>
    </row>
    <row r="13" customFormat="false" ht="15.75" hidden="false" customHeight="false" outlineLevel="0" collapsed="false">
      <c r="A13" s="16" t="n">
        <v>1100</v>
      </c>
      <c r="B13" s="16" t="n">
        <v>12</v>
      </c>
      <c r="C13" s="16" t="s">
        <v>736</v>
      </c>
      <c r="D13" s="16" t="n">
        <v>11100</v>
      </c>
      <c r="E13" s="16" t="n">
        <v>28</v>
      </c>
      <c r="F13" s="16" t="s">
        <v>737</v>
      </c>
      <c r="G13" s="16" t="n">
        <v>101100</v>
      </c>
      <c r="H13" s="16" t="n">
        <v>44</v>
      </c>
      <c r="I13" s="16" t="s">
        <v>738</v>
      </c>
      <c r="J13" s="16" t="n">
        <v>111100</v>
      </c>
      <c r="K13" s="16" t="n">
        <v>60</v>
      </c>
      <c r="L13" s="17" t="s">
        <v>739</v>
      </c>
    </row>
    <row r="14" customFormat="false" ht="15.75" hidden="false" customHeight="false" outlineLevel="0" collapsed="false">
      <c r="A14" s="16" t="n">
        <v>1101</v>
      </c>
      <c r="B14" s="16" t="n">
        <v>13</v>
      </c>
      <c r="C14" s="16" t="s">
        <v>740</v>
      </c>
      <c r="D14" s="16" t="n">
        <v>11101</v>
      </c>
      <c r="E14" s="16" t="n">
        <v>29</v>
      </c>
      <c r="F14" s="16" t="s">
        <v>741</v>
      </c>
      <c r="G14" s="16" t="n">
        <v>101101</v>
      </c>
      <c r="H14" s="16" t="n">
        <v>45</v>
      </c>
      <c r="I14" s="16" t="s">
        <v>742</v>
      </c>
      <c r="J14" s="16" t="n">
        <v>111101</v>
      </c>
      <c r="K14" s="16" t="n">
        <v>61</v>
      </c>
      <c r="L14" s="17" t="s">
        <v>743</v>
      </c>
    </row>
    <row r="15" customFormat="false" ht="15.75" hidden="false" customHeight="false" outlineLevel="0" collapsed="false">
      <c r="A15" s="16" t="n">
        <v>1110</v>
      </c>
      <c r="B15" s="16" t="n">
        <v>14</v>
      </c>
      <c r="C15" s="16" t="s">
        <v>744</v>
      </c>
      <c r="D15" s="16" t="n">
        <v>11110</v>
      </c>
      <c r="E15" s="16" t="n">
        <v>30</v>
      </c>
      <c r="F15" s="16" t="s">
        <v>745</v>
      </c>
      <c r="G15" s="16" t="n">
        <v>101110</v>
      </c>
      <c r="H15" s="16" t="n">
        <v>46</v>
      </c>
      <c r="I15" s="16" t="s">
        <v>746</v>
      </c>
      <c r="J15" s="16" t="n">
        <v>111110</v>
      </c>
      <c r="K15" s="16" t="n">
        <v>62</v>
      </c>
      <c r="L15" s="17" t="s">
        <v>747</v>
      </c>
    </row>
    <row r="16" customFormat="false" ht="15.75" hidden="false" customHeight="false" outlineLevel="0" collapsed="false">
      <c r="A16" s="16" t="n">
        <v>1111</v>
      </c>
      <c r="B16" s="16" t="n">
        <v>15</v>
      </c>
      <c r="C16" s="16" t="s">
        <v>748</v>
      </c>
      <c r="D16" s="16" t="n">
        <v>11111</v>
      </c>
      <c r="E16" s="16" t="n">
        <v>31</v>
      </c>
      <c r="F16" s="16" t="s">
        <v>749</v>
      </c>
      <c r="G16" s="16" t="n">
        <v>101111</v>
      </c>
      <c r="H16" s="16" t="n">
        <v>47</v>
      </c>
      <c r="I16" s="16" t="s">
        <v>750</v>
      </c>
      <c r="J16" s="16" t="n">
        <v>111111</v>
      </c>
      <c r="K16" s="16" t="n">
        <v>63</v>
      </c>
      <c r="L16" s="17" t="s">
        <v>751</v>
      </c>
    </row>
    <row r="17" customFormat="false" ht="15.75" hidden="false" customHeight="false" outlineLevel="0" collapsed="false">
      <c r="A17" s="16"/>
      <c r="B17" s="17"/>
    </row>
    <row r="18" customFormat="false" ht="15.75" hidden="false" customHeight="false" outlineLevel="0" collapsed="false">
      <c r="A18" s="16"/>
      <c r="B18" s="17"/>
    </row>
    <row r="19" customFormat="false" ht="15.75" hidden="false" customHeight="false" outlineLevel="0" collapsed="false">
      <c r="A19" s="16"/>
      <c r="B19" s="17"/>
    </row>
    <row r="20" customFormat="false" ht="15.75" hidden="false" customHeight="false" outlineLevel="0" collapsed="false">
      <c r="A20" s="16"/>
      <c r="B20" s="17"/>
    </row>
    <row r="21" customFormat="false" ht="15.75" hidden="false" customHeight="false" outlineLevel="0" collapsed="false">
      <c r="A21" s="16"/>
      <c r="B21" s="17"/>
    </row>
    <row r="22" customFormat="false" ht="15.75" hidden="false" customHeight="false" outlineLevel="0" collapsed="false">
      <c r="A22" s="16"/>
      <c r="B22" s="17"/>
    </row>
    <row r="23" customFormat="false" ht="15.75" hidden="false" customHeight="false" outlineLevel="0" collapsed="false">
      <c r="A23" s="16"/>
      <c r="B23" s="17"/>
    </row>
    <row r="24" customFormat="false" ht="15.75" hidden="false" customHeight="false" outlineLevel="0" collapsed="false">
      <c r="A24" s="16"/>
      <c r="B24" s="17"/>
    </row>
    <row r="25" customFormat="false" ht="15.75" hidden="false" customHeight="false" outlineLevel="0" collapsed="false">
      <c r="A25" s="16"/>
      <c r="B25" s="17"/>
    </row>
    <row r="26" customFormat="false" ht="15.75" hidden="false" customHeight="false" outlineLevel="0" collapsed="false">
      <c r="A26" s="16"/>
      <c r="B26" s="17"/>
    </row>
    <row r="27" customFormat="false" ht="15.75" hidden="false" customHeight="false" outlineLevel="0" collapsed="false">
      <c r="A27" s="16"/>
      <c r="B27" s="17"/>
    </row>
    <row r="28" customFormat="false" ht="15.75" hidden="false" customHeight="false" outlineLevel="0" collapsed="false">
      <c r="A28" s="16"/>
      <c r="B28" s="17"/>
    </row>
    <row r="29" customFormat="false" ht="15.75" hidden="false" customHeight="false" outlineLevel="0" collapsed="false">
      <c r="A29" s="16"/>
      <c r="B29" s="17"/>
    </row>
    <row r="30" customFormat="false" ht="15.75" hidden="false" customHeight="false" outlineLevel="0" collapsed="false">
      <c r="A30" s="16"/>
      <c r="B30" s="17"/>
    </row>
    <row r="31" customFormat="false" ht="15.75" hidden="false" customHeight="false" outlineLevel="0" collapsed="false">
      <c r="A31" s="16"/>
      <c r="B31" s="17"/>
    </row>
    <row r="32" customFormat="false" ht="15.75" hidden="false" customHeight="false" outlineLevel="0" collapsed="false">
      <c r="A32" s="16"/>
      <c r="B32" s="17"/>
    </row>
    <row r="33" customFormat="false" ht="15.75" hidden="false" customHeight="false" outlineLevel="0" collapsed="false">
      <c r="A33" s="16"/>
      <c r="B33" s="17"/>
    </row>
    <row r="34" customFormat="false" ht="15.75" hidden="false" customHeight="false" outlineLevel="0" collapsed="false">
      <c r="A34" s="16"/>
      <c r="B34" s="17"/>
    </row>
    <row r="35" customFormat="false" ht="15.75" hidden="false" customHeight="false" outlineLevel="0" collapsed="false">
      <c r="A35" s="16"/>
      <c r="B35" s="17"/>
    </row>
    <row r="36" customFormat="false" ht="15.75" hidden="false" customHeight="false" outlineLevel="0" collapsed="false">
      <c r="A36" s="16"/>
      <c r="B36" s="17"/>
    </row>
    <row r="37" customFormat="false" ht="15.75" hidden="false" customHeight="false" outlineLevel="0" collapsed="false">
      <c r="A37" s="16"/>
      <c r="B37" s="17"/>
    </row>
    <row r="38" customFormat="false" ht="15.75" hidden="false" customHeight="false" outlineLevel="0" collapsed="false">
      <c r="A38" s="16"/>
      <c r="B38" s="17"/>
    </row>
    <row r="39" customFormat="false" ht="15.75" hidden="false" customHeight="false" outlineLevel="0" collapsed="false">
      <c r="A39" s="16"/>
      <c r="B39" s="17"/>
    </row>
    <row r="40" customFormat="false" ht="15.75" hidden="false" customHeight="false" outlineLevel="0" collapsed="false">
      <c r="A40" s="16"/>
      <c r="B40" s="17"/>
    </row>
    <row r="41" customFormat="false" ht="15.75" hidden="false" customHeight="false" outlineLevel="0" collapsed="false">
      <c r="A41" s="16"/>
      <c r="B41" s="17"/>
    </row>
    <row r="42" customFormat="false" ht="15.75" hidden="false" customHeight="false" outlineLevel="0" collapsed="false">
      <c r="A42" s="16"/>
      <c r="B42" s="17"/>
    </row>
    <row r="43" customFormat="false" ht="15.75" hidden="false" customHeight="false" outlineLevel="0" collapsed="false">
      <c r="A43" s="16"/>
      <c r="B43" s="17"/>
    </row>
    <row r="44" customFormat="false" ht="15.75" hidden="false" customHeight="false" outlineLevel="0" collapsed="false">
      <c r="A44" s="16"/>
      <c r="B44" s="17"/>
    </row>
    <row r="45" customFormat="false" ht="15.75" hidden="false" customHeight="false" outlineLevel="0" collapsed="false">
      <c r="A45" s="16"/>
      <c r="B45" s="17"/>
    </row>
    <row r="46" customFormat="false" ht="15.75" hidden="false" customHeight="false" outlineLevel="0" collapsed="false">
      <c r="A46" s="16"/>
      <c r="B46" s="17"/>
    </row>
    <row r="47" customFormat="false" ht="15.75" hidden="false" customHeight="false" outlineLevel="0" collapsed="false">
      <c r="A47" s="16"/>
      <c r="B47" s="17"/>
    </row>
    <row r="48" customFormat="false" ht="15.75" hidden="false" customHeight="false" outlineLevel="0" collapsed="false">
      <c r="A48" s="16"/>
      <c r="B48" s="17"/>
    </row>
    <row r="49" customFormat="false" ht="15.75" hidden="false" customHeight="false" outlineLevel="0" collapsed="false">
      <c r="A49" s="16"/>
      <c r="B49" s="17"/>
    </row>
    <row r="50" customFormat="false" ht="15.75" hidden="false" customHeight="false" outlineLevel="0" collapsed="false">
      <c r="A50" s="16"/>
      <c r="B50" s="17"/>
    </row>
    <row r="51" customFormat="false" ht="15.75" hidden="false" customHeight="false" outlineLevel="0" collapsed="false">
      <c r="A51" s="16"/>
      <c r="B51" s="17"/>
    </row>
    <row r="52" customFormat="false" ht="15.75" hidden="false" customHeight="false" outlineLevel="0" collapsed="false">
      <c r="A52" s="16"/>
      <c r="B52" s="17"/>
    </row>
    <row r="53" customFormat="false" ht="15.75" hidden="false" customHeight="false" outlineLevel="0" collapsed="false">
      <c r="A53" s="16"/>
      <c r="B53" s="17"/>
    </row>
    <row r="54" customFormat="false" ht="15.75" hidden="false" customHeight="false" outlineLevel="0" collapsed="false">
      <c r="A54" s="16"/>
      <c r="B54" s="17"/>
    </row>
    <row r="55" customFormat="false" ht="15.75" hidden="false" customHeight="false" outlineLevel="0" collapsed="false">
      <c r="A55" s="16"/>
      <c r="B55" s="17"/>
    </row>
    <row r="56" customFormat="false" ht="15.75" hidden="false" customHeight="false" outlineLevel="0" collapsed="false">
      <c r="A56" s="16"/>
      <c r="B56" s="17"/>
    </row>
    <row r="57" customFormat="false" ht="15.75" hidden="false" customHeight="false" outlineLevel="0" collapsed="false">
      <c r="A57" s="16"/>
      <c r="B57" s="17"/>
    </row>
    <row r="58" customFormat="false" ht="15.75" hidden="false" customHeight="false" outlineLevel="0" collapsed="false">
      <c r="A58" s="16"/>
      <c r="B58" s="17"/>
    </row>
    <row r="59" customFormat="false" ht="15.75" hidden="false" customHeight="false" outlineLevel="0" collapsed="false">
      <c r="A59" s="16"/>
      <c r="B59" s="17"/>
    </row>
    <row r="60" customFormat="false" ht="15.75" hidden="false" customHeight="false" outlineLevel="0" collapsed="false">
      <c r="A60" s="16"/>
      <c r="B60" s="17"/>
    </row>
    <row r="61" customFormat="false" ht="15.75" hidden="false" customHeight="false" outlineLevel="0" collapsed="false">
      <c r="A61" s="16"/>
      <c r="B61" s="17"/>
    </row>
    <row r="62" customFormat="false" ht="15.75" hidden="false" customHeight="false" outlineLevel="0" collapsed="false">
      <c r="A62" s="16"/>
      <c r="B62" s="17"/>
    </row>
    <row r="63" customFormat="false" ht="15.75" hidden="false" customHeight="false" outlineLevel="0" collapsed="false">
      <c r="A63" s="16"/>
      <c r="B63" s="17"/>
    </row>
    <row r="64" customFormat="false" ht="15.75" hidden="false" customHeight="false" outlineLevel="0" collapsed="false">
      <c r="A64" s="16"/>
      <c r="B64" s="17"/>
    </row>
    <row r="65" customFormat="false" ht="15.75" hidden="false" customHeight="false" outlineLevel="0" collapsed="false">
      <c r="A65" s="16"/>
      <c r="B65" s="17"/>
    </row>
    <row r="66" customFormat="false" ht="15.75" hidden="false" customHeight="false" outlineLevel="0" collapsed="false">
      <c r="A66" s="16"/>
      <c r="B66" s="17"/>
    </row>
    <row r="67" customFormat="false" ht="15.75" hidden="false" customHeight="false" outlineLevel="0" collapsed="false">
      <c r="A67" s="16"/>
      <c r="B67" s="17"/>
    </row>
    <row r="68" customFormat="false" ht="15.75" hidden="false" customHeight="false" outlineLevel="0" collapsed="false">
      <c r="A68" s="16"/>
      <c r="B68" s="17"/>
    </row>
    <row r="69" customFormat="false" ht="15.75" hidden="false" customHeight="false" outlineLevel="0" collapsed="false">
      <c r="A69" s="16"/>
      <c r="B69" s="17"/>
    </row>
    <row r="70" customFormat="false" ht="15.75" hidden="false" customHeight="false" outlineLevel="0" collapsed="false">
      <c r="A70" s="16"/>
      <c r="B70" s="17"/>
    </row>
    <row r="71" customFormat="false" ht="15.75" hidden="false" customHeight="false" outlineLevel="0" collapsed="false">
      <c r="A71" s="16"/>
      <c r="B71" s="17"/>
    </row>
    <row r="72" customFormat="false" ht="15.75" hidden="false" customHeight="false" outlineLevel="0" collapsed="false">
      <c r="A72" s="16"/>
      <c r="B72" s="17"/>
    </row>
    <row r="73" customFormat="false" ht="15.75" hidden="false" customHeight="false" outlineLevel="0" collapsed="false">
      <c r="A73" s="16"/>
      <c r="B73" s="17"/>
    </row>
    <row r="74" customFormat="false" ht="15.75" hidden="false" customHeight="false" outlineLevel="0" collapsed="false">
      <c r="A74" s="16"/>
      <c r="B74" s="17"/>
    </row>
    <row r="75" customFormat="false" ht="15.75" hidden="false" customHeight="false" outlineLevel="0" collapsed="false">
      <c r="A75" s="16"/>
      <c r="B75" s="17"/>
    </row>
    <row r="76" customFormat="false" ht="15.75" hidden="false" customHeight="false" outlineLevel="0" collapsed="false">
      <c r="A76" s="16"/>
      <c r="B76" s="17"/>
    </row>
    <row r="77" customFormat="false" ht="15.75" hidden="false" customHeight="false" outlineLevel="0" collapsed="false">
      <c r="A77" s="16"/>
      <c r="B77" s="17"/>
    </row>
    <row r="78" customFormat="false" ht="15.75" hidden="false" customHeight="false" outlineLevel="0" collapsed="false">
      <c r="A78" s="16"/>
      <c r="B78" s="17"/>
    </row>
    <row r="79" customFormat="false" ht="15.75" hidden="false" customHeight="false" outlineLevel="0" collapsed="false">
      <c r="A79" s="16"/>
      <c r="B79" s="17"/>
    </row>
    <row r="80" customFormat="false" ht="15.75" hidden="false" customHeight="false" outlineLevel="0" collapsed="false">
      <c r="A80" s="16"/>
      <c r="B80" s="17"/>
    </row>
    <row r="81" customFormat="false" ht="15.75" hidden="false" customHeight="false" outlineLevel="0" collapsed="false">
      <c r="A81" s="16"/>
      <c r="B81" s="17"/>
    </row>
    <row r="82" customFormat="false" ht="15.75" hidden="false" customHeight="false" outlineLevel="0" collapsed="false">
      <c r="A82" s="16"/>
      <c r="B82"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2020-07-08T14:01:27Z</dcterms:created>
  <dc:creator>ssdhaliwal</dc:creator>
  <dc:description/>
  <dc:language>en-US</dc:language>
  <cp:lastModifiedBy/>
  <dcterms:modified xsi:type="dcterms:W3CDTF">2020-07-21T09:29:31Z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