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4640"/>
  </bookViews>
  <sheets>
    <sheet name="AIS Messages" sheetId="1" r:id="rId1"/>
    <sheet name="AIS Type8 SubMessages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99" i="2" l="1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100" i="2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I391" i="1"/>
  <c r="I390" i="1"/>
  <c r="I389" i="1"/>
  <c r="I388" i="1"/>
  <c r="I387" i="1"/>
  <c r="I386" i="1"/>
  <c r="I385" i="1"/>
  <c r="I384" i="1"/>
  <c r="I383" i="1"/>
  <c r="I382" i="1"/>
  <c r="I381" i="1"/>
  <c r="I380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I377" i="1"/>
  <c r="I376" i="1"/>
  <c r="I375" i="1"/>
  <c r="I374" i="1"/>
  <c r="I373" i="1"/>
  <c r="I372" i="1"/>
  <c r="I371" i="1"/>
  <c r="I370" i="1"/>
  <c r="I369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I366" i="1"/>
  <c r="I365" i="1"/>
  <c r="I364" i="1"/>
  <c r="I363" i="1"/>
  <c r="I362" i="1"/>
  <c r="I361" i="1"/>
  <c r="I360" i="1"/>
  <c r="I359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2" i="1"/>
  <c r="I281" i="1"/>
  <c r="I280" i="1"/>
  <c r="I279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I283" i="1" s="1"/>
  <c r="C282" i="1"/>
  <c r="B282" i="1"/>
  <c r="C281" i="1"/>
  <c r="B281" i="1"/>
  <c r="C280" i="1"/>
  <c r="B280" i="1"/>
  <c r="C279" i="1"/>
  <c r="B279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I207" i="1"/>
  <c r="I206" i="1"/>
  <c r="I205" i="1"/>
  <c r="I204" i="1"/>
  <c r="I203" i="1"/>
  <c r="I202" i="1"/>
  <c r="I201" i="1"/>
  <c r="I200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I197" i="1"/>
  <c r="I196" i="1"/>
  <c r="I195" i="1"/>
  <c r="I194" i="1"/>
  <c r="I193" i="1"/>
  <c r="I192" i="1"/>
  <c r="I191" i="1"/>
  <c r="I190" i="1"/>
  <c r="I189" i="1"/>
  <c r="I18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I168" i="1"/>
  <c r="I167" i="1"/>
  <c r="I166" i="1"/>
  <c r="I165" i="1"/>
  <c r="I164" i="1"/>
  <c r="C168" i="1"/>
  <c r="B168" i="1"/>
  <c r="C167" i="1"/>
  <c r="B167" i="1"/>
  <c r="C166" i="1"/>
  <c r="B166" i="1"/>
  <c r="C165" i="1"/>
  <c r="B165" i="1"/>
  <c r="C164" i="1"/>
  <c r="B164" i="1"/>
  <c r="C161" i="1"/>
  <c r="B161" i="1"/>
  <c r="I161" i="1" s="1"/>
  <c r="C160" i="1"/>
  <c r="B160" i="1"/>
  <c r="I160" i="1" s="1"/>
  <c r="C159" i="1"/>
  <c r="B159" i="1"/>
  <c r="I159" i="1" s="1"/>
  <c r="C158" i="1"/>
  <c r="B158" i="1"/>
  <c r="I158" i="1" s="1"/>
  <c r="C157" i="1"/>
  <c r="B157" i="1"/>
  <c r="I157" i="1" s="1"/>
  <c r="I156" i="1"/>
  <c r="C156" i="1"/>
  <c r="B156" i="1"/>
  <c r="C155" i="1"/>
  <c r="B155" i="1"/>
  <c r="I155" i="1" s="1"/>
  <c r="C154" i="1"/>
  <c r="B154" i="1"/>
  <c r="I154" i="1" s="1"/>
  <c r="C153" i="1"/>
  <c r="B153" i="1"/>
  <c r="I153" i="1" s="1"/>
  <c r="C152" i="1"/>
  <c r="B152" i="1"/>
  <c r="I152" i="1" s="1"/>
  <c r="C151" i="1"/>
  <c r="I151" i="1" s="1"/>
  <c r="B151" i="1"/>
  <c r="C150" i="1"/>
  <c r="B150" i="1"/>
  <c r="I150" i="1" s="1"/>
  <c r="I144" i="1"/>
  <c r="I143" i="1"/>
  <c r="I142" i="1"/>
  <c r="I141" i="1"/>
  <c r="I140" i="1"/>
  <c r="C147" i="1"/>
  <c r="B147" i="1"/>
  <c r="I147" i="1" s="1"/>
  <c r="C146" i="1"/>
  <c r="B146" i="1"/>
  <c r="I146" i="1" s="1"/>
  <c r="C145" i="1"/>
  <c r="B145" i="1"/>
  <c r="I145" i="1" s="1"/>
  <c r="C144" i="1"/>
  <c r="B144" i="1"/>
  <c r="C143" i="1"/>
  <c r="B143" i="1"/>
  <c r="C142" i="1"/>
  <c r="B142" i="1"/>
  <c r="C141" i="1"/>
  <c r="B141" i="1"/>
  <c r="C140" i="1"/>
  <c r="B140" i="1"/>
  <c r="C137" i="1"/>
  <c r="B137" i="1"/>
  <c r="I137" i="1" s="1"/>
  <c r="C136" i="1"/>
  <c r="B136" i="1"/>
  <c r="I136" i="1" s="1"/>
  <c r="C135" i="1"/>
  <c r="B135" i="1"/>
  <c r="I135" i="1" s="1"/>
  <c r="C134" i="1"/>
  <c r="B134" i="1"/>
  <c r="I134" i="1" s="1"/>
  <c r="C133" i="1"/>
  <c r="B133" i="1"/>
  <c r="I133" i="1" s="1"/>
  <c r="I132" i="1"/>
  <c r="C132" i="1"/>
  <c r="B132" i="1"/>
  <c r="C131" i="1"/>
  <c r="B131" i="1"/>
  <c r="I131" i="1" s="1"/>
  <c r="C130" i="1"/>
  <c r="B130" i="1"/>
  <c r="I130" i="1" s="1"/>
  <c r="C129" i="1"/>
  <c r="B129" i="1"/>
  <c r="I129" i="1" s="1"/>
  <c r="C128" i="1"/>
  <c r="B128" i="1"/>
  <c r="I128" i="1" s="1"/>
  <c r="C127" i="1"/>
  <c r="I127" i="1" s="1"/>
  <c r="B127" i="1"/>
  <c r="C126" i="1"/>
  <c r="B126" i="1"/>
  <c r="I126" i="1" s="1"/>
  <c r="C125" i="1"/>
  <c r="B125" i="1"/>
  <c r="I125" i="1" s="1"/>
  <c r="C124" i="1"/>
  <c r="B124" i="1"/>
  <c r="I124" i="1" s="1"/>
  <c r="C123" i="1"/>
  <c r="B123" i="1"/>
  <c r="I123" i="1" s="1"/>
  <c r="C122" i="1"/>
  <c r="B122" i="1"/>
  <c r="I122" i="1" s="1"/>
  <c r="I119" i="1"/>
  <c r="I118" i="1"/>
  <c r="I117" i="1"/>
  <c r="I116" i="1"/>
  <c r="I115" i="1"/>
  <c r="I114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I92" i="1"/>
  <c r="I91" i="1"/>
  <c r="I90" i="1"/>
  <c r="I89" i="1"/>
  <c r="I88" i="1"/>
  <c r="I87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I84" i="1"/>
  <c r="I83" i="1"/>
  <c r="I82" i="1"/>
  <c r="I81" i="1"/>
  <c r="I80" i="1"/>
  <c r="I79" i="1"/>
  <c r="I78" i="1"/>
  <c r="I77" i="1"/>
  <c r="I76" i="1"/>
  <c r="I75" i="1"/>
  <c r="I74" i="1"/>
  <c r="I73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B66" i="1"/>
  <c r="I69" i="1"/>
  <c r="I68" i="1"/>
  <c r="I67" i="1"/>
  <c r="I66" i="1"/>
  <c r="I65" i="1"/>
  <c r="I64" i="1"/>
  <c r="I63" i="1"/>
  <c r="I62" i="1"/>
  <c r="I61" i="1"/>
  <c r="C70" i="1"/>
  <c r="B70" i="1"/>
  <c r="I70" i="1" s="1"/>
  <c r="C69" i="1"/>
  <c r="B69" i="1"/>
  <c r="C68" i="1"/>
  <c r="B68" i="1"/>
  <c r="C67" i="1"/>
  <c r="B67" i="1"/>
  <c r="C66" i="1"/>
  <c r="C65" i="1"/>
  <c r="B65" i="1"/>
  <c r="C64" i="1"/>
  <c r="B64" i="1"/>
  <c r="C63" i="1"/>
  <c r="B63" i="1"/>
  <c r="C62" i="1"/>
  <c r="B62" i="1"/>
  <c r="C61" i="1"/>
  <c r="B61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93" i="1" l="1"/>
</calcChain>
</file>

<file path=xl/sharedStrings.xml><?xml version="1.0" encoding="utf-8"?>
<sst xmlns="http://schemas.openxmlformats.org/spreadsheetml/2006/main" count="2533" uniqueCount="921">
  <si>
    <t>0-5</t>
  </si>
  <si>
    <t>Message Type</t>
  </si>
  <si>
    <t>type</t>
  </si>
  <si>
    <t>u</t>
  </si>
  <si>
    <t>Constant: 1-3</t>
  </si>
  <si>
    <t>Repeat Indicator</t>
  </si>
  <si>
    <t>repeat</t>
  </si>
  <si>
    <t>Message repeat count</t>
  </si>
  <si>
    <t>MMSI</t>
  </si>
  <si>
    <t>mmsi</t>
  </si>
  <si>
    <t>9 decimal digits</t>
  </si>
  <si>
    <t>38-41</t>
  </si>
  <si>
    <t>Navigation Status</t>
  </si>
  <si>
    <t>status</t>
  </si>
  <si>
    <t>e</t>
  </si>
  <si>
    <t>See "Navigation Status"</t>
  </si>
  <si>
    <t>42-49</t>
  </si>
  <si>
    <t>Rate of Turn (ROT)</t>
  </si>
  <si>
    <t>turn</t>
  </si>
  <si>
    <t>I3</t>
  </si>
  <si>
    <t>See below</t>
  </si>
  <si>
    <t>50-59</t>
  </si>
  <si>
    <t>Speed Over Ground (SOG)</t>
  </si>
  <si>
    <t>speed</t>
  </si>
  <si>
    <t>U1</t>
  </si>
  <si>
    <t>60-60</t>
  </si>
  <si>
    <t>Position Accuracy</t>
  </si>
  <si>
    <t>accuracy</t>
  </si>
  <si>
    <t>b</t>
  </si>
  <si>
    <t>61-88</t>
  </si>
  <si>
    <t>Longitude</t>
  </si>
  <si>
    <t>lon</t>
  </si>
  <si>
    <t>I4</t>
  </si>
  <si>
    <t>Minutes/10000 (see below)</t>
  </si>
  <si>
    <t>89-115</t>
  </si>
  <si>
    <t>Latitude</t>
  </si>
  <si>
    <t>lat</t>
  </si>
  <si>
    <t>116-127</t>
  </si>
  <si>
    <t>Course Over Ground (COG)</t>
  </si>
  <si>
    <t>course</t>
  </si>
  <si>
    <t>Relative to true north, to 0.1 degree precision</t>
  </si>
  <si>
    <t>128-136</t>
  </si>
  <si>
    <t>True Heading (HDG)</t>
  </si>
  <si>
    <t>heading</t>
  </si>
  <si>
    <t>0 to 359 degrees, 511 = not available.</t>
  </si>
  <si>
    <t>137-142</t>
  </si>
  <si>
    <t>Time Stamp</t>
  </si>
  <si>
    <t>second</t>
  </si>
  <si>
    <t>Second of UTC timestamp</t>
  </si>
  <si>
    <t>143-144</t>
  </si>
  <si>
    <t>Maneuver Indicator</t>
  </si>
  <si>
    <t>maneuver</t>
  </si>
  <si>
    <t>See "Maneuver Indicator"</t>
  </si>
  <si>
    <t>145-147</t>
  </si>
  <si>
    <t>Spare</t>
  </si>
  <si>
    <t>x</t>
  </si>
  <si>
    <t>Not used</t>
  </si>
  <si>
    <t>148-148</t>
  </si>
  <si>
    <t>RAIM flag</t>
  </si>
  <si>
    <t>raim</t>
  </si>
  <si>
    <t>149-167</t>
  </si>
  <si>
    <t>Radio status</t>
  </si>
  <si>
    <t>radio</t>
  </si>
  <si>
    <t>6</t>
  </si>
  <si>
    <t>6-7</t>
  </si>
  <si>
    <t>2</t>
  </si>
  <si>
    <t>8-37</t>
  </si>
  <si>
    <t>30</t>
  </si>
  <si>
    <t>4</t>
  </si>
  <si>
    <t>8</t>
  </si>
  <si>
    <t>10</t>
  </si>
  <si>
    <t>1</t>
  </si>
  <si>
    <t>28</t>
  </si>
  <si>
    <t>27</t>
  </si>
  <si>
    <t>12</t>
  </si>
  <si>
    <t>9</t>
  </si>
  <si>
    <t>3</t>
  </si>
  <si>
    <t>19</t>
  </si>
  <si>
    <t>1-3</t>
  </si>
  <si>
    <t>MSG</t>
  </si>
  <si>
    <t>Constant: 4</t>
  </si>
  <si>
    <t>As in Common Navigation Block</t>
  </si>
  <si>
    <t>38-51</t>
  </si>
  <si>
    <t>Year (UTC)</t>
  </si>
  <si>
    <t>year</t>
  </si>
  <si>
    <t>UTC, 1-9999, 0 = N/A (default)</t>
  </si>
  <si>
    <t>52-55</t>
  </si>
  <si>
    <t>Month (UTC)</t>
  </si>
  <si>
    <t>month</t>
  </si>
  <si>
    <t>1-12; 0 = N/A (default)</t>
  </si>
  <si>
    <t>56-60</t>
  </si>
  <si>
    <t>Day (UTC)</t>
  </si>
  <si>
    <t>day</t>
  </si>
  <si>
    <t>1-31; 0 = N/A (default)</t>
  </si>
  <si>
    <t>61-65</t>
  </si>
  <si>
    <t>Hour (UTC)</t>
  </si>
  <si>
    <t>hour</t>
  </si>
  <si>
    <t>0-23; 24 = N/A (default)</t>
  </si>
  <si>
    <t>66-71</t>
  </si>
  <si>
    <t>Minute (UTC)</t>
  </si>
  <si>
    <t>minute</t>
  </si>
  <si>
    <t>0-59; 60 = N/A (default)</t>
  </si>
  <si>
    <t>72-77</t>
  </si>
  <si>
    <t>Second (UTC)</t>
  </si>
  <si>
    <t>78-78</t>
  </si>
  <si>
    <t>Fix quality</t>
  </si>
  <si>
    <t>79-106</t>
  </si>
  <si>
    <t>107-133</t>
  </si>
  <si>
    <t>134-137</t>
  </si>
  <si>
    <t>Type of EPFD</t>
  </si>
  <si>
    <t>epfd</t>
  </si>
  <si>
    <t>See "EPFD Fix Types"</t>
  </si>
  <si>
    <t>138-147</t>
  </si>
  <si>
    <t>As for common navigation block</t>
  </si>
  <si>
    <t>SOTDMA state</t>
  </si>
  <si>
    <t>As in same bits for Type 1</t>
  </si>
  <si>
    <t>14</t>
  </si>
  <si>
    <t>5</t>
  </si>
  <si>
    <t>Constant: 5</t>
  </si>
  <si>
    <t>9 digits</t>
  </si>
  <si>
    <t>38-39</t>
  </si>
  <si>
    <t>AIS Version</t>
  </si>
  <si>
    <t>ais_version</t>
  </si>
  <si>
    <t>0=[ITU1371], 1-3 = future editions</t>
  </si>
  <si>
    <t>40-69</t>
  </si>
  <si>
    <t>IMO Number</t>
  </si>
  <si>
    <t>imo</t>
  </si>
  <si>
    <t>IMO ship ID number</t>
  </si>
  <si>
    <t>70-111</t>
  </si>
  <si>
    <t>42</t>
  </si>
  <si>
    <t>Call Sign</t>
  </si>
  <si>
    <t>callsign</t>
  </si>
  <si>
    <t>t</t>
  </si>
  <si>
    <t>7 six-bit characters</t>
  </si>
  <si>
    <t>112-231</t>
  </si>
  <si>
    <t>120</t>
  </si>
  <si>
    <t>Vessel Name</t>
  </si>
  <si>
    <t>shipname</t>
  </si>
  <si>
    <t>20 six-bit characters</t>
  </si>
  <si>
    <t>232-239</t>
  </si>
  <si>
    <t>Ship Type</t>
  </si>
  <si>
    <t>shiptype</t>
  </si>
  <si>
    <t>See "Codes for Ship Type"</t>
  </si>
  <si>
    <t>240-248</t>
  </si>
  <si>
    <t>Dimension to Bow</t>
  </si>
  <si>
    <t>to_bow</t>
  </si>
  <si>
    <t>Meters</t>
  </si>
  <si>
    <t>249-257</t>
  </si>
  <si>
    <t>Dimension to Stern</t>
  </si>
  <si>
    <t>to_stern</t>
  </si>
  <si>
    <t>258-263</t>
  </si>
  <si>
    <t>Dimension to Port</t>
  </si>
  <si>
    <t>to_port</t>
  </si>
  <si>
    <t>264-269</t>
  </si>
  <si>
    <t>Dimension to Starboard</t>
  </si>
  <si>
    <t>to_starboard</t>
  </si>
  <si>
    <t>270-273</t>
  </si>
  <si>
    <t>Position Fix Type</t>
  </si>
  <si>
    <t>274-277</t>
  </si>
  <si>
    <t>ETA month (UTC)</t>
  </si>
  <si>
    <t>1-12, 0=N/A (default)</t>
  </si>
  <si>
    <t>278-282</t>
  </si>
  <si>
    <t>ETA day (UTC)</t>
  </si>
  <si>
    <t>1-31, 0=N/A (default)</t>
  </si>
  <si>
    <t>283-287</t>
  </si>
  <si>
    <t>ETA hour (UTC)</t>
  </si>
  <si>
    <t>0-23, 24=N/A (default)</t>
  </si>
  <si>
    <t>288-293</t>
  </si>
  <si>
    <t>ETA minute (UTC)</t>
  </si>
  <si>
    <t>0-59, 60=N/A (default)</t>
  </si>
  <si>
    <t>294-301</t>
  </si>
  <si>
    <t>Draught</t>
  </si>
  <si>
    <t>draught</t>
  </si>
  <si>
    <t>Meters/10</t>
  </si>
  <si>
    <t>302-421</t>
  </si>
  <si>
    <t>Destination</t>
  </si>
  <si>
    <t>destination</t>
  </si>
  <si>
    <t>20 6-bit characters</t>
  </si>
  <si>
    <t>422-422</t>
  </si>
  <si>
    <t>DTE</t>
  </si>
  <si>
    <t>dte</t>
  </si>
  <si>
    <t>0=Data terminal ready, 1=Not ready (default).</t>
  </si>
  <si>
    <t>423-423</t>
  </si>
  <si>
    <t>Reserved for future use</t>
  </si>
  <si>
    <t>Wing in ground (WIG), all ships of this type</t>
  </si>
  <si>
    <t>Wing in ground (WIG), Hazardous category A</t>
  </si>
  <si>
    <t>Wing in ground (WIG), Hazardous category B</t>
  </si>
  <si>
    <t>Wing in ground (WIG), Hazardous category C</t>
  </si>
  <si>
    <t>Wing in ground (WIG), Hazardous category D</t>
  </si>
  <si>
    <t>Wing in ground (WIG), Reserved for future use</t>
  </si>
  <si>
    <t>Fishing</t>
  </si>
  <si>
    <t>Towing</t>
  </si>
  <si>
    <t>Towing: length exceeds 200m or breadth exceeds 25m</t>
  </si>
  <si>
    <t>Dredging or underwater ops</t>
  </si>
  <si>
    <t>Diving ops</t>
  </si>
  <si>
    <t>Military ops</t>
  </si>
  <si>
    <t>Sailing</t>
  </si>
  <si>
    <t>Pleasure Craft</t>
  </si>
  <si>
    <t>Reserved</t>
  </si>
  <si>
    <t>High speed craft (HSC), all ships of this type</t>
  </si>
  <si>
    <t>High speed craft (HSC), Hazardous category A</t>
  </si>
  <si>
    <t>High speed craft (HSC), Hazardous category B</t>
  </si>
  <si>
    <t>High speed craft (HSC), Hazardous category C</t>
  </si>
  <si>
    <t>High speed craft (HSC), Hazardous category D</t>
  </si>
  <si>
    <t>High speed craft (HSC), Reserved for future use</t>
  </si>
  <si>
    <t>High speed craft (HSC), No additional information</t>
  </si>
  <si>
    <t>Pilot Vessel</t>
  </si>
  <si>
    <t>Search and Rescue vessel</t>
  </si>
  <si>
    <t>Tug</t>
  </si>
  <si>
    <t>Port Tender</t>
  </si>
  <si>
    <t>Anti-pollution equipment</t>
  </si>
  <si>
    <t>Law Enforcement</t>
  </si>
  <si>
    <t>Spare - Local Vessel</t>
  </si>
  <si>
    <t>Medical Transport</t>
  </si>
  <si>
    <t>Noncombatant ship according to RR Resolution No. 18</t>
  </si>
  <si>
    <t>Passenger, all ships of this type</t>
  </si>
  <si>
    <t>Passenger, Hazardous category A</t>
  </si>
  <si>
    <t>Passenger, Hazardous category B</t>
  </si>
  <si>
    <t>Passenger, Hazardous category C</t>
  </si>
  <si>
    <t>Passenger, Hazardous category D</t>
  </si>
  <si>
    <t>Passenger, Reserved for future use</t>
  </si>
  <si>
    <t>Passenger, No additional information</t>
  </si>
  <si>
    <t>Cargo, all ships of this type</t>
  </si>
  <si>
    <t>Cargo, Hazardous category A</t>
  </si>
  <si>
    <t>Cargo, Hazardous category B</t>
  </si>
  <si>
    <t>Cargo, Hazardous category C</t>
  </si>
  <si>
    <t>Cargo, Hazardous category D</t>
  </si>
  <si>
    <t>Cargo, Reserved for future use</t>
  </si>
  <si>
    <t>Cargo, No additional information</t>
  </si>
  <si>
    <t>Tanker, all ships of this type</t>
  </si>
  <si>
    <t>Tanker, Hazardous category A</t>
  </si>
  <si>
    <t>Tanker, Hazardous category B</t>
  </si>
  <si>
    <t>Tanker, Hazardous category C</t>
  </si>
  <si>
    <t>Tanker, Hazardous category D</t>
  </si>
  <si>
    <t>Tanker, Reserved for future use</t>
  </si>
  <si>
    <t>Tanker, No additional information</t>
  </si>
  <si>
    <t>Other Type, all ships of this type</t>
  </si>
  <si>
    <t>Other Type, Hazardous category A</t>
  </si>
  <si>
    <t>Other Type, Hazardous category B</t>
  </si>
  <si>
    <t>Other Type, Hazardous category C</t>
  </si>
  <si>
    <t>Other Type, Hazardous category D</t>
  </si>
  <si>
    <t>Other Type, Reserved for future use</t>
  </si>
  <si>
    <t>Other Type, no additional information</t>
  </si>
  <si>
    <t>"@"</t>
  </si>
  <si>
    <t>"P"</t>
  </si>
  <si>
    <t>" "</t>
  </si>
  <si>
    <t>"0"</t>
  </si>
  <si>
    <t>"A"</t>
  </si>
  <si>
    <t>"Q"</t>
  </si>
  <si>
    <t>"!"</t>
  </si>
  <si>
    <t>"1"</t>
  </si>
  <si>
    <t>"B"</t>
  </si>
  <si>
    <t>"R"</t>
  </si>
  <si>
    <t>"""</t>
  </si>
  <si>
    <t>"2"</t>
  </si>
  <si>
    <t>"C"</t>
  </si>
  <si>
    <t>"S"</t>
  </si>
  <si>
    <t>"\#"</t>
  </si>
  <si>
    <t>"3"</t>
  </si>
  <si>
    <t>"D"</t>
  </si>
  <si>
    <t>"T"</t>
  </si>
  <si>
    <t>"$"</t>
  </si>
  <si>
    <t>"4"</t>
  </si>
  <si>
    <t>"E"</t>
  </si>
  <si>
    <t>"U"</t>
  </si>
  <si>
    <t>"%"</t>
  </si>
  <si>
    <t>"5"</t>
  </si>
  <si>
    <t>"F"</t>
  </si>
  <si>
    <t>"V"</t>
  </si>
  <si>
    <t>"&amp;"</t>
  </si>
  <si>
    <t>"6"</t>
  </si>
  <si>
    <t>"G"</t>
  </si>
  <si>
    <t>"W"</t>
  </si>
  <si>
    <t>"\'"</t>
  </si>
  <si>
    <t>"7"</t>
  </si>
  <si>
    <t>"H"</t>
  </si>
  <si>
    <t>"X"</t>
  </si>
  <si>
    <t>"("</t>
  </si>
  <si>
    <t>"8"</t>
  </si>
  <si>
    <t>"I"</t>
  </si>
  <si>
    <t>"Y"</t>
  </si>
  <si>
    <t>")"</t>
  </si>
  <si>
    <t>"9"</t>
  </si>
  <si>
    <t>"J"</t>
  </si>
  <si>
    <t>"Z"</t>
  </si>
  <si>
    <t>"\*"</t>
  </si>
  <si>
    <t>":"</t>
  </si>
  <si>
    <t>"K"</t>
  </si>
  <si>
    <t>"["</t>
  </si>
  <si>
    <t>"\+"</t>
  </si>
  <si>
    <t>";"</t>
  </si>
  <si>
    <t>"L"</t>
  </si>
  <si>
    <t>"\"</t>
  </si>
  <si>
    <t>","</t>
  </si>
  <si>
    <t>"&lt;"</t>
  </si>
  <si>
    <t>"M"</t>
  </si>
  <si>
    <t>"]"</t>
  </si>
  <si>
    <t>"-"</t>
  </si>
  <si>
    <t>"="</t>
  </si>
  <si>
    <t>"N"</t>
  </si>
  <si>
    <t>"\^"</t>
  </si>
  <si>
    <t>"."</t>
  </si>
  <si>
    <t>"&gt;"</t>
  </si>
  <si>
    <t>"O"</t>
  </si>
  <si>
    <t>"\_"</t>
  </si>
  <si>
    <t>"/"</t>
  </si>
  <si>
    <t>"?"</t>
  </si>
  <si>
    <t>Constant: 6</t>
  </si>
  <si>
    <t>Source MMSI</t>
  </si>
  <si>
    <t>Sequence Number</t>
  </si>
  <si>
    <t>seqno</t>
  </si>
  <si>
    <t>Unsigned integer 0-3</t>
  </si>
  <si>
    <t>Destination MMSI</t>
  </si>
  <si>
    <t>dest_mmsi</t>
  </si>
  <si>
    <t>Retransmit flag</t>
  </si>
  <si>
    <t>retransmit</t>
  </si>
  <si>
    <t>0 = no retransmit (default) 1 = retransmitted</t>
  </si>
  <si>
    <t>72-81</t>
  </si>
  <si>
    <t>Designated Area Code</t>
  </si>
  <si>
    <t>dac</t>
  </si>
  <si>
    <t>Unsigned integer</t>
  </si>
  <si>
    <t>82-87</t>
  </si>
  <si>
    <t>Functional ID</t>
  </si>
  <si>
    <t>fid</t>
  </si>
  <si>
    <t>88</t>
  </si>
  <si>
    <t>920</t>
  </si>
  <si>
    <t>Data</t>
  </si>
  <si>
    <t>data</t>
  </si>
  <si>
    <t>d</t>
  </si>
  <si>
    <t>Binary data May be shorter than 920 bits.</t>
  </si>
  <si>
    <t>70-70</t>
  </si>
  <si>
    <t>71-71</t>
  </si>
  <si>
    <t>7</t>
  </si>
  <si>
    <t>Constant: 7</t>
  </si>
  <si>
    <t>MMSI number 1</t>
  </si>
  <si>
    <t>mmsi1</t>
  </si>
  <si>
    <t>70-71</t>
  </si>
  <si>
    <t>Sequence for MMSI 1</t>
  </si>
  <si>
    <t>mmsiseq1</t>
  </si>
  <si>
    <t>72-101</t>
  </si>
  <si>
    <t>MMSI number 2</t>
  </si>
  <si>
    <t>mmsi2</t>
  </si>
  <si>
    <t>102-103</t>
  </si>
  <si>
    <t>Sequence for MMSI 2</t>
  </si>
  <si>
    <t>mmsiseq2</t>
  </si>
  <si>
    <t>104-133</t>
  </si>
  <si>
    <t>MMSI number 3</t>
  </si>
  <si>
    <t>mmsi3</t>
  </si>
  <si>
    <t>134-135</t>
  </si>
  <si>
    <t>Sequence for MMSI 3</t>
  </si>
  <si>
    <t>mmsiseq3</t>
  </si>
  <si>
    <t>136-165</t>
  </si>
  <si>
    <t>MMSI number 4</t>
  </si>
  <si>
    <t>mmsi4</t>
  </si>
  <si>
    <t>166-167</t>
  </si>
  <si>
    <t>Sequence for MMSI 4</t>
  </si>
  <si>
    <t>mmsiseq4</t>
  </si>
  <si>
    <t>Constant: 8</t>
  </si>
  <si>
    <t>40-49</t>
  </si>
  <si>
    <t>50-55</t>
  </si>
  <si>
    <t>56</t>
  </si>
  <si>
    <t>952</t>
  </si>
  <si>
    <t>Binary data, May be shorter than 952 bits.</t>
  </si>
  <si>
    <t>Constant: 9</t>
  </si>
  <si>
    <t>38-49</t>
  </si>
  <si>
    <t>Altitude</t>
  </si>
  <si>
    <t>alt</t>
  </si>
  <si>
    <t>SOG</t>
  </si>
  <si>
    <t>Minutes/10000 (as in CNB)</t>
  </si>
  <si>
    <t>Course Over Ground</t>
  </si>
  <si>
    <t>True bearing, 0.1 degree units</t>
  </si>
  <si>
    <t>128-133</t>
  </si>
  <si>
    <t>UTC second.</t>
  </si>
  <si>
    <t>134-141</t>
  </si>
  <si>
    <t>Regional reserved</t>
  </si>
  <si>
    <t>regional</t>
  </si>
  <si>
    <t>142-142</t>
  </si>
  <si>
    <t>0=Data terminal ready, 1=Data terminal not ready (default)</t>
  </si>
  <si>
    <t>143-145</t>
  </si>
  <si>
    <t>146-146</t>
  </si>
  <si>
    <t>Assigned</t>
  </si>
  <si>
    <t>assigned</t>
  </si>
  <si>
    <t>Assigned-mode flag</t>
  </si>
  <si>
    <t>147-147</t>
  </si>
  <si>
    <t>148-167</t>
  </si>
  <si>
    <t>20</t>
  </si>
  <si>
    <t>See [IALA] for details.</t>
  </si>
  <si>
    <t>Constant: 10</t>
  </si>
  <si>
    <t>11</t>
  </si>
  <si>
    <t>Constant: 12</t>
  </si>
  <si>
    <t>0 = no retransmit (default), 1 = retransmitted</t>
  </si>
  <si>
    <t>72</t>
  </si>
  <si>
    <t>936</t>
  </si>
  <si>
    <t>Text</t>
  </si>
  <si>
    <t>text</t>
  </si>
  <si>
    <t>1-156 chars of six-bit text. May be shorter than 936 bits.</t>
  </si>
  <si>
    <t>13</t>
  </si>
  <si>
    <t>Constant: 14</t>
  </si>
  <si>
    <t>1-161 chars of six-bit text. May be shorter than 968 bits.</t>
  </si>
  <si>
    <t>40</t>
  </si>
  <si>
    <t>968</t>
  </si>
  <si>
    <t>15</t>
  </si>
  <si>
    <t>Constant: 15</t>
  </si>
  <si>
    <t>Interrogated MMSI</t>
  </si>
  <si>
    <t>70-75</t>
  </si>
  <si>
    <t>First message type</t>
  </si>
  <si>
    <t>type1_1</t>
  </si>
  <si>
    <t>76-87</t>
  </si>
  <si>
    <t>First slot offset</t>
  </si>
  <si>
    <t>offset1_1</t>
  </si>
  <si>
    <t>88-89</t>
  </si>
  <si>
    <t>90-95</t>
  </si>
  <si>
    <t>Second message type</t>
  </si>
  <si>
    <t>type1_2</t>
  </si>
  <si>
    <t>96-107</t>
  </si>
  <si>
    <t>Second slot offset</t>
  </si>
  <si>
    <t>offset1_2</t>
  </si>
  <si>
    <t>108-109</t>
  </si>
  <si>
    <t>110-139</t>
  </si>
  <si>
    <t>140-145</t>
  </si>
  <si>
    <t>type2_1</t>
  </si>
  <si>
    <t>146-157</t>
  </si>
  <si>
    <t>offset2_1</t>
  </si>
  <si>
    <t>158-159</t>
  </si>
  <si>
    <t>16</t>
  </si>
  <si>
    <t>Constant: 16</t>
  </si>
  <si>
    <t>Destination A MMSI</t>
  </si>
  <si>
    <t>70-81</t>
  </si>
  <si>
    <t>Offset A</t>
  </si>
  <si>
    <t>offset1</t>
  </si>
  <si>
    <t>See [IALA]</t>
  </si>
  <si>
    <t>82-91</t>
  </si>
  <si>
    <t>Increment A</t>
  </si>
  <si>
    <t>increment1</t>
  </si>
  <si>
    <t>92-121</t>
  </si>
  <si>
    <t>Destination B MMSI</t>
  </si>
  <si>
    <t>122-133</t>
  </si>
  <si>
    <t>Offset B</t>
  </si>
  <si>
    <t>offset2</t>
  </si>
  <si>
    <t>134-143</t>
  </si>
  <si>
    <t>Increment B</t>
  </si>
  <si>
    <t>increment2</t>
  </si>
  <si>
    <t>17</t>
  </si>
  <si>
    <t>Constant: 17</t>
  </si>
  <si>
    <t>40-57</t>
  </si>
  <si>
    <t>18</t>
  </si>
  <si>
    <t>I1</t>
  </si>
  <si>
    <t>Signed: minutes/10</t>
  </si>
  <si>
    <t>58-74</t>
  </si>
  <si>
    <t>75-79</t>
  </si>
  <si>
    <t>Not used - reserved</t>
  </si>
  <si>
    <t>80-815</t>
  </si>
  <si>
    <t>736</t>
  </si>
  <si>
    <t>Payload</t>
  </si>
  <si>
    <t>DGNSS correction data</t>
  </si>
  <si>
    <t>Constant: 18</t>
  </si>
  <si>
    <t>38-45</t>
  </si>
  <si>
    <t>Regional Reserved</t>
  </si>
  <si>
    <t>reserved</t>
  </si>
  <si>
    <t>46-55</t>
  </si>
  <si>
    <t>Speed Over Ground</t>
  </si>
  <si>
    <t>As in common navigation block</t>
  </si>
  <si>
    <t>56-56</t>
  </si>
  <si>
    <t>57-84</t>
  </si>
  <si>
    <t>85-111</t>
  </si>
  <si>
    <t>112-123</t>
  </si>
  <si>
    <t>0.1 degrees from true north</t>
  </si>
  <si>
    <t>124-132</t>
  </si>
  <si>
    <t>True Heading</t>
  </si>
  <si>
    <t>0 to 359 degrees, 511 = N/A</t>
  </si>
  <si>
    <t>133-138</t>
  </si>
  <si>
    <t>Second of UTC timestamp.</t>
  </si>
  <si>
    <t>139-140</t>
  </si>
  <si>
    <t>Uninterpreted</t>
  </si>
  <si>
    <t>141-141</t>
  </si>
  <si>
    <t>CS Unit</t>
  </si>
  <si>
    <t>cs</t>
  </si>
  <si>
    <t>0=Class B SOTDMA unit 1=Class B CS (Carrier Sense) unit</t>
  </si>
  <si>
    <t>Display flag</t>
  </si>
  <si>
    <t>display</t>
  </si>
  <si>
    <t>0=No visual display, 1=Has display, (Probably not reliable).</t>
  </si>
  <si>
    <t>143-143</t>
  </si>
  <si>
    <t>DSC Flag</t>
  </si>
  <si>
    <t>dsc</t>
  </si>
  <si>
    <t>If 1, unit is attached to a VHF voice radio with DSC capability.</t>
  </si>
  <si>
    <t>144-144</t>
  </si>
  <si>
    <t>Band flag</t>
  </si>
  <si>
    <t>band</t>
  </si>
  <si>
    <t>Base stations can command units to switch frequency. If this flag is 1, the unit can use any part of the marine channel.</t>
  </si>
  <si>
    <t>145-145</t>
  </si>
  <si>
    <t>Message 22 flag</t>
  </si>
  <si>
    <t>msg22</t>
  </si>
  <si>
    <t>If 1, unit can accept a channel assignment via Message Type 22.</t>
  </si>
  <si>
    <t>Assigned-mode flag: 0 = autonomous mode (default), 1 = assigned mode.</t>
  </si>
  <si>
    <t>Constant: 19</t>
  </si>
  <si>
    <t>As in CNN</t>
  </si>
  <si>
    <t>As in CNB.</t>
  </si>
  <si>
    <t>Relative to true north, units of 0.1 degrees</t>
  </si>
  <si>
    <t>139-142</t>
  </si>
  <si>
    <t>143-262</t>
  </si>
  <si>
    <t>Name</t>
  </si>
  <si>
    <t>s</t>
  </si>
  <si>
    <t>263-270</t>
  </si>
  <si>
    <t>Type of ship and cargo</t>
  </si>
  <si>
    <t>As in Message 5</t>
  </si>
  <si>
    <t>271-279</t>
  </si>
  <si>
    <t>280-288</t>
  </si>
  <si>
    <t>289-294</t>
  </si>
  <si>
    <t>295-300</t>
  </si>
  <si>
    <t>301-304</t>
  </si>
  <si>
    <t>305-305</t>
  </si>
  <si>
    <t>306-306</t>
  </si>
  <si>
    <t>307-307</t>
  </si>
  <si>
    <t>Assigned mode flag</t>
  </si>
  <si>
    <t>See [IALA] for details</t>
  </si>
  <si>
    <t>308-311</t>
  </si>
  <si>
    <t>Unused, should be zero</t>
  </si>
  <si>
    <t>Constant: 20</t>
  </si>
  <si>
    <t>As in CNB</t>
  </si>
  <si>
    <t>40-51</t>
  </si>
  <si>
    <t>Offset number 1</t>
  </si>
  <si>
    <t>Reserved offset number</t>
  </si>
  <si>
    <t>Reserved slots</t>
  </si>
  <si>
    <t>number1</t>
  </si>
  <si>
    <t>Consecutive slots</t>
  </si>
  <si>
    <t>56-58</t>
  </si>
  <si>
    <t>Time-out</t>
  </si>
  <si>
    <t>timeout1</t>
  </si>
  <si>
    <t>Allocation timeout in minutes</t>
  </si>
  <si>
    <t>59-69</t>
  </si>
  <si>
    <t>Increment</t>
  </si>
  <si>
    <t>Repeat increment</t>
  </si>
  <si>
    <t>Offset number 2</t>
  </si>
  <si>
    <t>82-85</t>
  </si>
  <si>
    <t>number2</t>
  </si>
  <si>
    <t>86-88</t>
  </si>
  <si>
    <t>timeout2</t>
  </si>
  <si>
    <t>89-99</t>
  </si>
  <si>
    <t>100-111</t>
  </si>
  <si>
    <t>Offset number 3</t>
  </si>
  <si>
    <t>offset3</t>
  </si>
  <si>
    <t>112-115</t>
  </si>
  <si>
    <t>number3</t>
  </si>
  <si>
    <t>116-118</t>
  </si>
  <si>
    <t>timeout3</t>
  </si>
  <si>
    <t>119-129</t>
  </si>
  <si>
    <t>increment3</t>
  </si>
  <si>
    <t>130-141</t>
  </si>
  <si>
    <t>Offset number 4</t>
  </si>
  <si>
    <t>offset4</t>
  </si>
  <si>
    <t>142-145</t>
  </si>
  <si>
    <t>number4</t>
  </si>
  <si>
    <t>146-148</t>
  </si>
  <si>
    <t>timeout4</t>
  </si>
  <si>
    <t>149-159</t>
  </si>
  <si>
    <t>increment4</t>
  </si>
  <si>
    <t>21</t>
  </si>
  <si>
    <t>Constant: 21</t>
  </si>
  <si>
    <t>38-42</t>
  </si>
  <si>
    <t>Aid type</t>
  </si>
  <si>
    <t>aid_type</t>
  </si>
  <si>
    <t>See "Navaid Types"</t>
  </si>
  <si>
    <t>name</t>
  </si>
  <si>
    <t>Name in sixbit chars</t>
  </si>
  <si>
    <t>163-163</t>
  </si>
  <si>
    <t>164-191</t>
  </si>
  <si>
    <t>192-218</t>
  </si>
  <si>
    <t>219-227</t>
  </si>
  <si>
    <t>228-236</t>
  </si>
  <si>
    <t>237-242</t>
  </si>
  <si>
    <t>243-248</t>
  </si>
  <si>
    <t>249-252</t>
  </si>
  <si>
    <t>As in Message Type 4</t>
  </si>
  <si>
    <t>253-258</t>
  </si>
  <si>
    <t>UTC second</t>
  </si>
  <si>
    <t>As in Message Types 1-3</t>
  </si>
  <si>
    <t>259-259</t>
  </si>
  <si>
    <t>Off-Position Indicator</t>
  </si>
  <si>
    <t>off_position</t>
  </si>
  <si>
    <t>See Below</t>
  </si>
  <si>
    <t>260-267</t>
  </si>
  <si>
    <t>268-268</t>
  </si>
  <si>
    <t>269-269</t>
  </si>
  <si>
    <t>Virtual-aid flag</t>
  </si>
  <si>
    <t>virtual_aid</t>
  </si>
  <si>
    <t>270-270</t>
  </si>
  <si>
    <t>271-271</t>
  </si>
  <si>
    <t>272-360</t>
  </si>
  <si>
    <t>Name Extension</t>
  </si>
  <si>
    <t>22</t>
  </si>
  <si>
    <t>Constant: 22</t>
  </si>
  <si>
    <t>Channel A</t>
  </si>
  <si>
    <t>channel_a</t>
  </si>
  <si>
    <t>Channel number</t>
  </si>
  <si>
    <t>52-63</t>
  </si>
  <si>
    <t>Channel B</t>
  </si>
  <si>
    <t>channel_b</t>
  </si>
  <si>
    <t>64-67</t>
  </si>
  <si>
    <t>Tx/Rx mode</t>
  </si>
  <si>
    <t>txrx</t>
  </si>
  <si>
    <t>Transmit/receive mode</t>
  </si>
  <si>
    <t>68-68</t>
  </si>
  <si>
    <t>Power</t>
  </si>
  <si>
    <t>power</t>
  </si>
  <si>
    <t>Low=0, high=1</t>
  </si>
  <si>
    <t>69-86</t>
  </si>
  <si>
    <t>NE Longitude</t>
  </si>
  <si>
    <t>ne_lon</t>
  </si>
  <si>
    <t>NE longitude to 0.1 minutes</t>
  </si>
  <si>
    <t>87-103</t>
  </si>
  <si>
    <t>NE Latitude</t>
  </si>
  <si>
    <t>ne_lat</t>
  </si>
  <si>
    <t>NE latitude to 0.1 minutes</t>
  </si>
  <si>
    <t>104-121</t>
  </si>
  <si>
    <t>SW Longitude</t>
  </si>
  <si>
    <t>sw_lon</t>
  </si>
  <si>
    <t>SW longitude to 0.1 minutes</t>
  </si>
  <si>
    <t>122-138</t>
  </si>
  <si>
    <t>SW Latitude</t>
  </si>
  <si>
    <t>sw_lat</t>
  </si>
  <si>
    <t>SW latitude to 0.1 minutes</t>
  </si>
  <si>
    <t>69-98</t>
  </si>
  <si>
    <t>MMSI1</t>
  </si>
  <si>
    <t>dest1</t>
  </si>
  <si>
    <t>MMSI of destination 1</t>
  </si>
  <si>
    <t>MMSI2</t>
  </si>
  <si>
    <t>dest2</t>
  </si>
  <si>
    <t>MMSI of destination 2</t>
  </si>
  <si>
    <t>139-139</t>
  </si>
  <si>
    <t>Addressed</t>
  </si>
  <si>
    <t>addressed</t>
  </si>
  <si>
    <t>0=Broadcast, 1=Addressed</t>
  </si>
  <si>
    <t>140-140</t>
  </si>
  <si>
    <t>Channel A Band</t>
  </si>
  <si>
    <t>band_a</t>
  </si>
  <si>
    <t>0=Default, 1=12.5kHz</t>
  </si>
  <si>
    <t>Channel B Band</t>
  </si>
  <si>
    <t>band_b</t>
  </si>
  <si>
    <t>142-144</t>
  </si>
  <si>
    <t>Zone size</t>
  </si>
  <si>
    <t>zonesize</t>
  </si>
  <si>
    <t>Size of transitional zone</t>
  </si>
  <si>
    <t>145-167</t>
  </si>
  <si>
    <t>23</t>
  </si>
  <si>
    <t>Unsigned Integer: 23</t>
  </si>
  <si>
    <t>Unsigned Integer: 9 digits</t>
  </si>
  <si>
    <t>Same as broadcast type 22</t>
  </si>
  <si>
    <t>75-92</t>
  </si>
  <si>
    <t>93-109</t>
  </si>
  <si>
    <t>110-113</t>
  </si>
  <si>
    <t>Station Type</t>
  </si>
  <si>
    <t>station_type</t>
  </si>
  <si>
    <t>See "Station Types"</t>
  </si>
  <si>
    <t>114-121</t>
  </si>
  <si>
    <t>ship_type</t>
  </si>
  <si>
    <t>See "Ship Types"</t>
  </si>
  <si>
    <t>122-143</t>
  </si>
  <si>
    <t>144-145</t>
  </si>
  <si>
    <t>Tx/Rx Mode</t>
  </si>
  <si>
    <t>See "Transmit/Receive Modes"</t>
  </si>
  <si>
    <t>146-149</t>
  </si>
  <si>
    <t>Report Interval</t>
  </si>
  <si>
    <t>interval</t>
  </si>
  <si>
    <t>See "Station Intervals"</t>
  </si>
  <si>
    <t>150-153</t>
  </si>
  <si>
    <t>Quiet Time</t>
  </si>
  <si>
    <t>quiet</t>
  </si>
  <si>
    <t>0 = none, 1-15 quiet time in minutes</t>
  </si>
  <si>
    <t>154-159</t>
  </si>
  <si>
    <t>24</t>
  </si>
  <si>
    <t>Constant: 24</t>
  </si>
  <si>
    <t>Part Number</t>
  </si>
  <si>
    <t>partno</t>
  </si>
  <si>
    <t>0-1</t>
  </si>
  <si>
    <t>40-159</t>
  </si>
  <si>
    <t>(Part A) 20 sixbit chars</t>
  </si>
  <si>
    <t>160-167</t>
  </si>
  <si>
    <t>(Part A) Not used</t>
  </si>
  <si>
    <t>40-47</t>
  </si>
  <si>
    <t>(Part B) See "Ship Types"</t>
  </si>
  <si>
    <t>48-65</t>
  </si>
  <si>
    <t>Vendor ID</t>
  </si>
  <si>
    <t>vendorid</t>
  </si>
  <si>
    <t>(Part B) 3 six-bit chars</t>
  </si>
  <si>
    <t>66-69</t>
  </si>
  <si>
    <t>Unit Model Code</t>
  </si>
  <si>
    <t>model</t>
  </si>
  <si>
    <t>(Part B)</t>
  </si>
  <si>
    <t>70-89</t>
  </si>
  <si>
    <t>Serial Number</t>
  </si>
  <si>
    <t>serial</t>
  </si>
  <si>
    <t>90-131</t>
  </si>
  <si>
    <t>(Part B) As in Message Type 5</t>
  </si>
  <si>
    <t>132-140</t>
  </si>
  <si>
    <t>(Part B) Meters</t>
  </si>
  <si>
    <t>141-149</t>
  </si>
  <si>
    <t>150-155</t>
  </si>
  <si>
    <t>156-161</t>
  </si>
  <si>
    <t>132-161</t>
  </si>
  <si>
    <t>Mothership MMSI</t>
  </si>
  <si>
    <t>mothership_mmsi</t>
  </si>
  <si>
    <t>(Part B) See below</t>
  </si>
  <si>
    <t>162-167</t>
  </si>
  <si>
    <t>(Part B) Not used</t>
  </si>
  <si>
    <t>25</t>
  </si>
  <si>
    <t>Constant: 25</t>
  </si>
  <si>
    <t>38</t>
  </si>
  <si>
    <t>Destination indicator</t>
  </si>
  <si>
    <t>0=broadcast, 1=addressed.</t>
  </si>
  <si>
    <t>39</t>
  </si>
  <si>
    <t>Binary data flag</t>
  </si>
  <si>
    <t>structured</t>
  </si>
  <si>
    <t>0/30</t>
  </si>
  <si>
    <t>Message destination</t>
  </si>
  <si>
    <t>?</t>
  </si>
  <si>
    <t>0/16</t>
  </si>
  <si>
    <t>Application ID</t>
  </si>
  <si>
    <t>app_id</t>
  </si>
  <si>
    <t>0-128</t>
  </si>
  <si>
    <t>Binary data</t>
  </si>
  <si>
    <t>26</t>
  </si>
  <si>
    <t>Constant: 26</t>
  </si>
  <si>
    <t>0-1004</t>
  </si>
  <si>
    <t>Constant: 27</t>
  </si>
  <si>
    <t>38-38</t>
  </si>
  <si>
    <t>See Common Navigation Block</t>
  </si>
  <si>
    <t>39-39</t>
  </si>
  <si>
    <t>40-43</t>
  </si>
  <si>
    <t>44-61</t>
  </si>
  <si>
    <t>minutes/10 East positive, West negative 181000 = N/A (default)</t>
  </si>
  <si>
    <t>62-78</t>
  </si>
  <si>
    <t>minutes/10 North positive, South negative 91000 = N/A (default)</t>
  </si>
  <si>
    <t>79-84</t>
  </si>
  <si>
    <t>Knots (0-62); 63 = N/A (default)</t>
  </si>
  <si>
    <t>85-93</t>
  </si>
  <si>
    <t>94-94</t>
  </si>
  <si>
    <t>GNSS Position status</t>
  </si>
  <si>
    <t>gnss</t>
  </si>
  <si>
    <t>0 = current GNSS position 1 = not GNSS position (default)</t>
  </si>
  <si>
    <t>95-95</t>
  </si>
  <si>
    <t>NMEA Tag Blocks</t>
  </si>
  <si>
    <t>IEC</t>
  </si>
  <si>
    <t>NMEA</t>
  </si>
  <si>
    <t>Type</t>
  </si>
  <si>
    <t>Description</t>
  </si>
  <si>
    <t>c</t>
  </si>
  <si>
    <t>int&gt;0</t>
  </si>
  <si>
    <t>UNIX time in seconds or milliseconds</t>
  </si>
  <si>
    <t>string</t>
  </si>
  <si>
    <t>Destination (at most 15 chars)</t>
  </si>
  <si>
    <t>xGy</t>
  </si>
  <si>
    <t>g</t>
  </si>
  <si>
    <t>int-int-int</t>
  </si>
  <si>
    <t>Sentence grouping</t>
  </si>
  <si>
    <t>n</t>
  </si>
  <si>
    <t>line count</t>
  </si>
  <si>
    <t>r</t>
  </si>
  <si>
    <t>relative time</t>
  </si>
  <si>
    <t>Source / station</t>
  </si>
  <si>
    <t>i</t>
  </si>
  <si>
    <t>Text string (at most 15 chars)</t>
  </si>
  <si>
    <t>Aid To Navigation Report</t>
  </si>
  <si>
    <t>43-162</t>
  </si>
  <si>
    <t>DAC-001</t>
  </si>
  <si>
    <t>FID-11</t>
  </si>
  <si>
    <t>DAC</t>
  </si>
  <si>
    <t>DAC = 001</t>
  </si>
  <si>
    <t>FID</t>
  </si>
  <si>
    <t>FID = 11</t>
  </si>
  <si>
    <t>56-79</t>
  </si>
  <si>
    <t>Unit = minutes * 0.001, 0x7FFFFF = N/A (default), E positive, W negative.</t>
  </si>
  <si>
    <t>80-104</t>
  </si>
  <si>
    <t>Unit = minutes * 0.001, 0xFFFFFF = N/A (default), N positive, S negative.</t>
  </si>
  <si>
    <t>105-109</t>
  </si>
  <si>
    <t>1-31, 31=N/A (default)</t>
  </si>
  <si>
    <t>110-114</t>
  </si>
  <si>
    <t>0-23, 31=N/A (default)</t>
  </si>
  <si>
    <t>115-120</t>
  </si>
  <si>
    <t>0-59, 63=N/A (default)</t>
  </si>
  <si>
    <t>121-127</t>
  </si>
  <si>
    <t>Average Wind Speed</t>
  </si>
  <si>
    <t>wspeed</t>
  </si>
  <si>
    <t>10-min avg wind speed, knots, 127 = N/A (default).</t>
  </si>
  <si>
    <t>128-134</t>
  </si>
  <si>
    <t>Gust Speed</t>
  </si>
  <si>
    <t>wgust</t>
  </si>
  <si>
    <t>10-min max wind speed, knots, 127 = N/A (default).</t>
  </si>
  <si>
    <t>135-143</t>
  </si>
  <si>
    <t>Wind Direction</t>
  </si>
  <si>
    <t>wdir</t>
  </si>
  <si>
    <t>0-359, degrees from true north 511 = N/A (default)</t>
  </si>
  <si>
    <t>144-152</t>
  </si>
  <si>
    <t>Wind Gust Direction</t>
  </si>
  <si>
    <t>wgustdir</t>
  </si>
  <si>
    <t>153-163</t>
  </si>
  <si>
    <t>Air Temperature</t>
  </si>
  <si>
    <t>temperature</t>
  </si>
  <si>
    <t>Dry bulb temp: 0.1 deg C -60.0 to +60.0, 2047 = N/A (default),</t>
  </si>
  <si>
    <t>164-170</t>
  </si>
  <si>
    <t>Relative Humidity</t>
  </si>
  <si>
    <t>humidity</t>
  </si>
  <si>
    <t>0-100%, units of 1%, 127 = N/A (default).</t>
  </si>
  <si>
    <t>171-180</t>
  </si>
  <si>
    <t>Dew Point</t>
  </si>
  <si>
    <t>dewpoint</t>
  </si>
  <si>
    <t>-20.0 to +50.0: 0.1 deg C, 1023 = N/A (default),</t>
  </si>
  <si>
    <t>181-189</t>
  </si>
  <si>
    <t>Air Pressure</t>
  </si>
  <si>
    <t>pressure</t>
  </si>
  <si>
    <t>800-1200hPa: units 1hPa, 511 = N/A (default).</t>
  </si>
  <si>
    <t>190-191</t>
  </si>
  <si>
    <t>Pressure Tendency</t>
  </si>
  <si>
    <t>pressuretend</t>
  </si>
  <si>
    <t>0 = steady, 1 = decreasing, 2 = increasing, 3 - N/A (default).</t>
  </si>
  <si>
    <t>192-199</t>
  </si>
  <si>
    <t>Horiz. Visibility</t>
  </si>
  <si>
    <t>visibility</t>
  </si>
  <si>
    <t>0-25.0, units of 0.1nm 255 = N/A (default)</t>
  </si>
  <si>
    <t>200-208</t>
  </si>
  <si>
    <t>Water Level</t>
  </si>
  <si>
    <t>waterlevel</t>
  </si>
  <si>
    <t>-10.0 to +30.0 in 0.1m, 511 = N/A (default).</t>
  </si>
  <si>
    <t>209-210</t>
  </si>
  <si>
    <t>Water Level Trend</t>
  </si>
  <si>
    <t>leveltrend</t>
  </si>
  <si>
    <t>211-218</t>
  </si>
  <si>
    <t>Surface Current Speed</t>
  </si>
  <si>
    <t>cspeed</t>
  </si>
  <si>
    <t>0.0-25.0 knots: units 0.1 knot</t>
  </si>
  <si>
    <t>Surface Current Direction</t>
  </si>
  <si>
    <t>cdir</t>
  </si>
  <si>
    <t>0-359: deg from true north, 511 = N/A (default)</t>
  </si>
  <si>
    <t>228-235</t>
  </si>
  <si>
    <t>Current Speed #2</t>
  </si>
  <si>
    <t>cspeed2</t>
  </si>
  <si>
    <t>0.0-25.0 in units of 0.1 knot, 255 = N/A (default).</t>
  </si>
  <si>
    <t>236-244</t>
  </si>
  <si>
    <t>Current Direction #2</t>
  </si>
  <si>
    <t>cdir2</t>
  </si>
  <si>
    <t>0-359: deg. fom true north, 511 = N/A (default)</t>
  </si>
  <si>
    <t>245-249</t>
  </si>
  <si>
    <t>Measurement Depth #2</t>
  </si>
  <si>
    <t>cdepth2</t>
  </si>
  <si>
    <t>0-30m down: units 0.1m, 31 = N/A (default).</t>
  </si>
  <si>
    <t>250-257</t>
  </si>
  <si>
    <t>Current Speed #3</t>
  </si>
  <si>
    <t>cspeed3</t>
  </si>
  <si>
    <t>0.0-25.0: units of 0.1 knot, 255 = N/A (default).</t>
  </si>
  <si>
    <t>258-266</t>
  </si>
  <si>
    <t>Current Direction #3</t>
  </si>
  <si>
    <t>cdir3</t>
  </si>
  <si>
    <t>0-359: degrees fom true north, 511 = N/A (default).</t>
  </si>
  <si>
    <t>267-271</t>
  </si>
  <si>
    <t>Measurement Depth #3</t>
  </si>
  <si>
    <t>cdepth3</t>
  </si>
  <si>
    <t>272-279</t>
  </si>
  <si>
    <t>Wave height</t>
  </si>
  <si>
    <t>waveheight</t>
  </si>
  <si>
    <t>0-25m: units of 0.1m, 255 = N/A (default).</t>
  </si>
  <si>
    <t>280-285</t>
  </si>
  <si>
    <t>Wave period</t>
  </si>
  <si>
    <t>waveperiod</t>
  </si>
  <si>
    <t>Seconds 0-60: 63 = N/A (default).</t>
  </si>
  <si>
    <t>286-294</t>
  </si>
  <si>
    <t>Wave direction</t>
  </si>
  <si>
    <t>wavedir</t>
  </si>
  <si>
    <t>0-359: deg. ffom true north, 511 = N/A (default).</t>
  </si>
  <si>
    <t>295-302</t>
  </si>
  <si>
    <t>Swell height</t>
  </si>
  <si>
    <t>swellheight</t>
  </si>
  <si>
    <t>0-25m: units of 0.1m 255 = N/A (default).</t>
  </si>
  <si>
    <t>303-308</t>
  </si>
  <si>
    <t>Swell period</t>
  </si>
  <si>
    <t>swellperiod</t>
  </si>
  <si>
    <t>309-317</t>
  </si>
  <si>
    <t>Swell direction</t>
  </si>
  <si>
    <t>swelldir</t>
  </si>
  <si>
    <t>0-359: deg. fom true north, 511 = N/A (default).</t>
  </si>
  <si>
    <t>318-321</t>
  </si>
  <si>
    <t>Sea state</t>
  </si>
  <si>
    <t>seastate</t>
  </si>
  <si>
    <t>See "Beaufort Scale"</t>
  </si>
  <si>
    <t>322-331</t>
  </si>
  <si>
    <t>Water Temperature</t>
  </si>
  <si>
    <t>watertemp</t>
  </si>
  <si>
    <t>-10.0 to 50.0: units 0.1 C, 1023 = N/A (default).</t>
  </si>
  <si>
    <t>332-334</t>
  </si>
  <si>
    <t>Precipitation</t>
  </si>
  <si>
    <t>preciptype</t>
  </si>
  <si>
    <t>See "Precipitation Types"</t>
  </si>
  <si>
    <t>335-343</t>
  </si>
  <si>
    <t>Salinity</t>
  </si>
  <si>
    <t>salinity</t>
  </si>
  <si>
    <t>0.0-50.0%: units 0.1%, 511 = N/A (default)</t>
  </si>
  <si>
    <t>344-345</t>
  </si>
  <si>
    <t>Ice</t>
  </si>
  <si>
    <t>ice</t>
  </si>
  <si>
    <t>0 = No 1 = Yes 2 = (reserved for future use) 3 = not available = default</t>
  </si>
  <si>
    <t>346-351</t>
  </si>
  <si>
    <t>Under way using engine</t>
  </si>
  <si>
    <t>At anchor</t>
  </si>
  <si>
    <t>Not under command</t>
  </si>
  <si>
    <t>Restricted manoeuverability</t>
  </si>
  <si>
    <t>Constrained by her draught</t>
  </si>
  <si>
    <t>Moored</t>
  </si>
  <si>
    <t>Aground</t>
  </si>
  <si>
    <t>Engaged in Fishing</t>
  </si>
  <si>
    <t>Under way sailing</t>
  </si>
  <si>
    <t>Reserved for future amendment of Navigational Status for HSC</t>
  </si>
  <si>
    <t>Reserved for future amendment of Navigational Status for WIG</t>
  </si>
  <si>
    <t>AIS-SART is active</t>
  </si>
  <si>
    <t>Not defined (default)</t>
  </si>
  <si>
    <t>Position Report Class A</t>
  </si>
  <si>
    <t>Base Station Report</t>
  </si>
  <si>
    <t>Static and Voyage Related Data</t>
  </si>
  <si>
    <t>Binary Addressed Message</t>
  </si>
  <si>
    <t>Binary Acknoledge</t>
  </si>
  <si>
    <t>Binary Broadcast</t>
  </si>
  <si>
    <t>Static Data Report</t>
  </si>
  <si>
    <t>Standard Class B CS Station Report</t>
  </si>
  <si>
    <t>Extended Class B CS Station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</si>
</sst>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theme="1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EDEDE"/>
      </right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/>
      <right/>
      <top style="medium">
        <color rgb="FFDEDEDE"/>
      </top>
      <bottom style="medium">
        <color rgb="FFDEDEDE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1" fillId="2" borderId="4" xfId="0" applyFont="1" applyFill="1" applyBorder="1" applyAlignment="1">
      <alignment horizontal="left" vertical="center" wrapText="1" readingOrder="1"/>
    </xf>
    <xf numFmtId="49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0" fontId="0" fillId="4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8"/>
  <sheetViews>
    <sheetView tabSelected="1" topLeftCell="A205" workbookViewId="0">
      <selection activeCell="B231" sqref="B231"/>
    </sheetView>
  </sheetViews>
  <sheetFormatPr defaultRowHeight="15"/>
  <cols>
    <col min="1" max="1" width="7.7109375" bestFit="1" customWidth="1"/>
    <col min="2" max="3" width="8.42578125" bestFit="1" customWidth="1"/>
    <col min="4" max="4" width="4" bestFit="1" customWidth="1"/>
    <col min="5" max="5" width="25" bestFit="1" customWidth="1"/>
    <col min="6" max="6" width="12.28515625" bestFit="1" customWidth="1"/>
    <col min="7" max="7" width="3.28515625" bestFit="1" customWidth="1"/>
    <col min="8" max="8" width="42.28515625" bestFit="1" customWidth="1"/>
    <col min="9" max="9" width="80.7109375" customWidth="1"/>
  </cols>
  <sheetData>
    <row r="1" spans="1:13">
      <c r="A1" s="8" t="s">
        <v>79</v>
      </c>
      <c r="B1" s="8" t="s">
        <v>78</v>
      </c>
      <c r="C1" s="5" t="s">
        <v>912</v>
      </c>
      <c r="D1" s="5"/>
      <c r="E1" s="5"/>
      <c r="F1" s="5"/>
      <c r="G1" s="5"/>
      <c r="H1" s="5"/>
      <c r="I1" s="6"/>
    </row>
    <row r="2" spans="1:13">
      <c r="A2" s="5" t="s">
        <v>0</v>
      </c>
      <c r="B2" s="6" t="str">
        <f>LEFT(A2,FIND("-",A2)-1)</f>
        <v>0</v>
      </c>
      <c r="C2" s="6" t="str">
        <f>RIGHT(A2,LEN(A2)-FIND("-",A2))</f>
        <v>5</v>
      </c>
      <c r="D2" s="5" t="s">
        <v>63</v>
      </c>
      <c r="E2" s="5" t="s">
        <v>1</v>
      </c>
      <c r="F2" s="5" t="s">
        <v>2</v>
      </c>
      <c r="G2" s="5" t="s">
        <v>3</v>
      </c>
      <c r="H2" s="5" t="s">
        <v>4</v>
      </c>
      <c r="I2" s="6" t="str">
        <f>"messageBlocks.add(new _PayloadBlock("&amp;B2&amp;", "&amp;C2&amp;", "&amp;D2&amp;", "&amp;CHAR(34)&amp;E2&amp;CHAR(34)&amp;", "&amp;CHAR(34)&amp;F2&amp;CHAR(34)&amp;", "&amp;CHAR(34)&amp;G2&amp;CHAR(34)&amp;", "&amp;CHAR(34)&amp;H2&amp;CHAR(34)&amp;"));"</f>
        <v>messageBlocks.add(new _PayloadBlock(0, 5, 6, "Message Type", "type", "u", "Constant: 1-3"));</v>
      </c>
      <c r="J2" s="5"/>
      <c r="K2" s="6"/>
      <c r="L2" s="6"/>
      <c r="M2" s="6"/>
    </row>
    <row r="3" spans="1:13">
      <c r="A3" s="5" t="s">
        <v>64</v>
      </c>
      <c r="B3" s="6" t="str">
        <f t="shared" ref="B3:B17" si="0">LEFT(A3,FIND("-",A3)-1)</f>
        <v>6</v>
      </c>
      <c r="C3" s="6" t="str">
        <f t="shared" ref="C3:C17" si="1">RIGHT(A3,LEN(A3)-FIND("-",A3))</f>
        <v>7</v>
      </c>
      <c r="D3" s="5" t="s">
        <v>65</v>
      </c>
      <c r="E3" s="5" t="s">
        <v>5</v>
      </c>
      <c r="F3" s="5" t="s">
        <v>6</v>
      </c>
      <c r="G3" s="5" t="s">
        <v>3</v>
      </c>
      <c r="H3" s="5" t="s">
        <v>7</v>
      </c>
      <c r="I3" s="6" t="str">
        <f t="shared" ref="I3:I17" si="2">"messageBlocks.add(new _PayloadBlock("&amp;B3&amp;", "&amp;C3&amp;", "&amp;D3&amp;", "&amp;CHAR(34)&amp;E3&amp;CHAR(34)&amp;", "&amp;CHAR(34)&amp;F3&amp;CHAR(34)&amp;", "&amp;CHAR(34)&amp;G3&amp;CHAR(34)&amp;", "&amp;CHAR(34)&amp;H3&amp;CHAR(34)&amp;"));"</f>
        <v>messageBlocks.add(new _PayloadBlock(6, 7, 2, "Repeat Indicator", "repeat", "u", "Message repeat count"));</v>
      </c>
      <c r="J3" s="5"/>
      <c r="K3" s="6"/>
      <c r="L3" s="6"/>
      <c r="M3" s="6"/>
    </row>
    <row r="4" spans="1:13">
      <c r="A4" s="5" t="s">
        <v>66</v>
      </c>
      <c r="B4" s="6" t="str">
        <f t="shared" si="0"/>
        <v>8</v>
      </c>
      <c r="C4" s="6" t="str">
        <f t="shared" si="1"/>
        <v>37</v>
      </c>
      <c r="D4" s="5" t="s">
        <v>67</v>
      </c>
      <c r="E4" s="5" t="s">
        <v>8</v>
      </c>
      <c r="F4" s="5" t="s">
        <v>9</v>
      </c>
      <c r="G4" s="5" t="s">
        <v>3</v>
      </c>
      <c r="H4" s="5" t="s">
        <v>10</v>
      </c>
      <c r="I4" s="6" t="str">
        <f t="shared" si="2"/>
        <v>messageBlocks.add(new _PayloadBlock(8, 37, 30, "MMSI", "mmsi", "u", "9 decimal digits"));</v>
      </c>
      <c r="J4" s="5"/>
      <c r="K4" s="6"/>
      <c r="L4" s="6"/>
      <c r="M4" s="6"/>
    </row>
    <row r="5" spans="1:13">
      <c r="A5" s="5" t="s">
        <v>11</v>
      </c>
      <c r="B5" s="6" t="str">
        <f t="shared" si="0"/>
        <v>38</v>
      </c>
      <c r="C5" s="6" t="str">
        <f t="shared" si="1"/>
        <v>41</v>
      </c>
      <c r="D5" s="5" t="s">
        <v>68</v>
      </c>
      <c r="E5" s="5" t="s">
        <v>12</v>
      </c>
      <c r="F5" s="5" t="s">
        <v>13</v>
      </c>
      <c r="G5" s="5" t="s">
        <v>14</v>
      </c>
      <c r="H5" s="5" t="s">
        <v>15</v>
      </c>
      <c r="I5" s="6" t="str">
        <f t="shared" si="2"/>
        <v>messageBlocks.add(new _PayloadBlock(38, 41, 4, "Navigation Status", "status", "e", "See "Navigation Status""));</v>
      </c>
      <c r="J5" s="5"/>
      <c r="K5" s="6"/>
      <c r="L5" s="6"/>
      <c r="M5" s="6"/>
    </row>
    <row r="6" spans="1:13">
      <c r="A6" s="5" t="s">
        <v>16</v>
      </c>
      <c r="B6" s="6" t="str">
        <f t="shared" si="0"/>
        <v>42</v>
      </c>
      <c r="C6" s="6" t="str">
        <f t="shared" si="1"/>
        <v>49</v>
      </c>
      <c r="D6" s="5" t="s">
        <v>69</v>
      </c>
      <c r="E6" s="5" t="s">
        <v>17</v>
      </c>
      <c r="F6" s="5" t="s">
        <v>18</v>
      </c>
      <c r="G6" s="5" t="s">
        <v>19</v>
      </c>
      <c r="H6" s="5" t="s">
        <v>20</v>
      </c>
      <c r="I6" s="6" t="str">
        <f t="shared" si="2"/>
        <v>messageBlocks.add(new _PayloadBlock(42, 49, 8, "Rate of Turn (ROT)", "turn", "I3", "See below"));</v>
      </c>
      <c r="J6" s="5"/>
      <c r="K6" s="6"/>
      <c r="L6" s="6"/>
      <c r="M6" s="6"/>
    </row>
    <row r="7" spans="1:13">
      <c r="A7" s="5" t="s">
        <v>21</v>
      </c>
      <c r="B7" s="6" t="str">
        <f t="shared" si="0"/>
        <v>50</v>
      </c>
      <c r="C7" s="6" t="str">
        <f t="shared" si="1"/>
        <v>59</v>
      </c>
      <c r="D7" s="5" t="s">
        <v>70</v>
      </c>
      <c r="E7" s="5" t="s">
        <v>22</v>
      </c>
      <c r="F7" s="5" t="s">
        <v>23</v>
      </c>
      <c r="G7" s="5" t="s">
        <v>24</v>
      </c>
      <c r="H7" s="5" t="s">
        <v>20</v>
      </c>
      <c r="I7" s="6" t="str">
        <f t="shared" si="2"/>
        <v>messageBlocks.add(new _PayloadBlock(50, 59, 10, "Speed Over Ground (SOG)", "speed", "U1", "See below"));</v>
      </c>
      <c r="J7" s="5"/>
      <c r="K7" s="6"/>
      <c r="L7" s="6"/>
      <c r="M7" s="6"/>
    </row>
    <row r="8" spans="1:13">
      <c r="A8" s="5" t="s">
        <v>25</v>
      </c>
      <c r="B8" s="6" t="str">
        <f t="shared" si="0"/>
        <v>60</v>
      </c>
      <c r="C8" s="6" t="str">
        <f t="shared" si="1"/>
        <v>60</v>
      </c>
      <c r="D8" s="5" t="s">
        <v>71</v>
      </c>
      <c r="E8" s="5" t="s">
        <v>26</v>
      </c>
      <c r="F8" s="5" t="s">
        <v>27</v>
      </c>
      <c r="G8" s="5" t="s">
        <v>28</v>
      </c>
      <c r="H8" s="5" t="s">
        <v>20</v>
      </c>
      <c r="I8" s="6" t="str">
        <f t="shared" si="2"/>
        <v>messageBlocks.add(new _PayloadBlock(60, 60, 1, "Position Accuracy", "accuracy", "b", "See below"));</v>
      </c>
      <c r="J8" s="5"/>
      <c r="K8" s="6"/>
      <c r="L8" s="6"/>
      <c r="M8" s="6"/>
    </row>
    <row r="9" spans="1:13">
      <c r="A9" s="5" t="s">
        <v>29</v>
      </c>
      <c r="B9" s="6" t="str">
        <f t="shared" si="0"/>
        <v>61</v>
      </c>
      <c r="C9" s="6" t="str">
        <f t="shared" si="1"/>
        <v>88</v>
      </c>
      <c r="D9" s="5" t="s">
        <v>72</v>
      </c>
      <c r="E9" s="5" t="s">
        <v>30</v>
      </c>
      <c r="F9" s="5" t="s">
        <v>31</v>
      </c>
      <c r="G9" s="5" t="s">
        <v>32</v>
      </c>
      <c r="H9" s="5" t="s">
        <v>33</v>
      </c>
      <c r="I9" s="6" t="str">
        <f t="shared" si="2"/>
        <v>messageBlocks.add(new _PayloadBlock(61, 88, 28, "Longitude", "lon", "I4", "Minutes/10000 (see below)"));</v>
      </c>
      <c r="J9" s="5"/>
      <c r="K9" s="6"/>
      <c r="L9" s="6"/>
      <c r="M9" s="6"/>
    </row>
    <row r="10" spans="1:13">
      <c r="A10" s="5" t="s">
        <v>34</v>
      </c>
      <c r="B10" s="6" t="str">
        <f t="shared" si="0"/>
        <v>89</v>
      </c>
      <c r="C10" s="6" t="str">
        <f t="shared" si="1"/>
        <v>115</v>
      </c>
      <c r="D10" s="5" t="s">
        <v>73</v>
      </c>
      <c r="E10" s="5" t="s">
        <v>35</v>
      </c>
      <c r="F10" s="5" t="s">
        <v>36</v>
      </c>
      <c r="G10" s="5" t="s">
        <v>32</v>
      </c>
      <c r="H10" s="5" t="s">
        <v>33</v>
      </c>
      <c r="I10" s="6" t="str">
        <f t="shared" si="2"/>
        <v>messageBlocks.add(new _PayloadBlock(89, 115, 27, "Latitude", "lat", "I4", "Minutes/10000 (see below)"));</v>
      </c>
      <c r="J10" s="5"/>
      <c r="K10" s="6"/>
      <c r="L10" s="6"/>
      <c r="M10" s="6"/>
    </row>
    <row r="11" spans="1:13">
      <c r="A11" s="5" t="s">
        <v>37</v>
      </c>
      <c r="B11" s="6" t="str">
        <f t="shared" si="0"/>
        <v>116</v>
      </c>
      <c r="C11" s="6" t="str">
        <f t="shared" si="1"/>
        <v>127</v>
      </c>
      <c r="D11" s="5" t="s">
        <v>74</v>
      </c>
      <c r="E11" s="5" t="s">
        <v>38</v>
      </c>
      <c r="F11" s="5" t="s">
        <v>39</v>
      </c>
      <c r="G11" s="5" t="s">
        <v>24</v>
      </c>
      <c r="H11" s="5" t="s">
        <v>40</v>
      </c>
      <c r="I11" s="6" t="str">
        <f t="shared" si="2"/>
        <v>messageBlocks.add(new _PayloadBlock(116, 127, 12, "Course Over Ground (COG)", "course", "U1", "Relative to true north, to 0.1 degree precision"));</v>
      </c>
      <c r="J11" s="5"/>
      <c r="K11" s="6"/>
      <c r="L11" s="6"/>
      <c r="M11" s="6"/>
    </row>
    <row r="12" spans="1:13">
      <c r="A12" s="5" t="s">
        <v>41</v>
      </c>
      <c r="B12" s="6" t="str">
        <f t="shared" si="0"/>
        <v>128</v>
      </c>
      <c r="C12" s="6" t="str">
        <f t="shared" si="1"/>
        <v>136</v>
      </c>
      <c r="D12" s="5" t="s">
        <v>75</v>
      </c>
      <c r="E12" s="5" t="s">
        <v>42</v>
      </c>
      <c r="F12" s="5" t="s">
        <v>43</v>
      </c>
      <c r="G12" s="5" t="s">
        <v>3</v>
      </c>
      <c r="H12" s="5" t="s">
        <v>44</v>
      </c>
      <c r="I12" s="6" t="str">
        <f t="shared" si="2"/>
        <v>messageBlocks.add(new _PayloadBlock(128, 136, 9, "True Heading (HDG)", "heading", "u", "0 to 359 degrees, 511 = not available."));</v>
      </c>
      <c r="J12" s="5"/>
      <c r="K12" s="6"/>
      <c r="L12" s="6"/>
      <c r="M12" s="6"/>
    </row>
    <row r="13" spans="1:13">
      <c r="A13" s="5" t="s">
        <v>45</v>
      </c>
      <c r="B13" s="6" t="str">
        <f t="shared" si="0"/>
        <v>137</v>
      </c>
      <c r="C13" s="6" t="str">
        <f t="shared" si="1"/>
        <v>142</v>
      </c>
      <c r="D13" s="5" t="s">
        <v>63</v>
      </c>
      <c r="E13" s="5" t="s">
        <v>46</v>
      </c>
      <c r="F13" s="5" t="s">
        <v>47</v>
      </c>
      <c r="G13" s="5" t="s">
        <v>3</v>
      </c>
      <c r="H13" s="5" t="s">
        <v>48</v>
      </c>
      <c r="I13" s="6" t="str">
        <f t="shared" si="2"/>
        <v>messageBlocks.add(new _PayloadBlock(137, 142, 6, "Time Stamp", "second", "u", "Second of UTC timestamp"));</v>
      </c>
      <c r="J13" s="5"/>
      <c r="K13" s="6"/>
      <c r="L13" s="6"/>
      <c r="M13" s="6"/>
    </row>
    <row r="14" spans="1:13">
      <c r="A14" s="5" t="s">
        <v>49</v>
      </c>
      <c r="B14" s="6" t="str">
        <f t="shared" si="0"/>
        <v>143</v>
      </c>
      <c r="C14" s="6" t="str">
        <f t="shared" si="1"/>
        <v>144</v>
      </c>
      <c r="D14" s="5" t="s">
        <v>65</v>
      </c>
      <c r="E14" s="5" t="s">
        <v>50</v>
      </c>
      <c r="F14" s="5" t="s">
        <v>51</v>
      </c>
      <c r="G14" s="5" t="s">
        <v>14</v>
      </c>
      <c r="H14" s="5" t="s">
        <v>52</v>
      </c>
      <c r="I14" s="6" t="str">
        <f t="shared" si="2"/>
        <v>messageBlocks.add(new _PayloadBlock(143, 144, 2, "Maneuver Indicator", "maneuver", "e", "See "Maneuver Indicator""));</v>
      </c>
      <c r="J14" s="5"/>
      <c r="K14" s="6"/>
      <c r="L14" s="6"/>
      <c r="M14" s="6"/>
    </row>
    <row r="15" spans="1:13">
      <c r="A15" s="5" t="s">
        <v>53</v>
      </c>
      <c r="B15" s="6" t="str">
        <f t="shared" si="0"/>
        <v>145</v>
      </c>
      <c r="C15" s="6" t="str">
        <f t="shared" si="1"/>
        <v>147</v>
      </c>
      <c r="D15" s="5" t="s">
        <v>76</v>
      </c>
      <c r="E15" s="5" t="s">
        <v>54</v>
      </c>
      <c r="F15" s="5"/>
      <c r="G15" s="5" t="s">
        <v>55</v>
      </c>
      <c r="H15" s="5" t="s">
        <v>56</v>
      </c>
      <c r="I15" s="6" t="str">
        <f t="shared" si="2"/>
        <v>messageBlocks.add(new _PayloadBlock(145, 147, 3, "Spare", "", "x", "Not used"));</v>
      </c>
      <c r="J15" s="5"/>
      <c r="K15" s="6"/>
      <c r="L15" s="6"/>
      <c r="M15" s="6"/>
    </row>
    <row r="16" spans="1:13">
      <c r="A16" s="5" t="s">
        <v>57</v>
      </c>
      <c r="B16" s="6" t="str">
        <f t="shared" si="0"/>
        <v>148</v>
      </c>
      <c r="C16" s="6" t="str">
        <f t="shared" si="1"/>
        <v>148</v>
      </c>
      <c r="D16" s="5" t="s">
        <v>71</v>
      </c>
      <c r="E16" s="5" t="s">
        <v>58</v>
      </c>
      <c r="F16" s="5" t="s">
        <v>59</v>
      </c>
      <c r="G16" s="5" t="s">
        <v>28</v>
      </c>
      <c r="H16" s="5" t="s">
        <v>20</v>
      </c>
      <c r="I16" s="6" t="str">
        <f t="shared" si="2"/>
        <v>messageBlocks.add(new _PayloadBlock(148, 148, 1, "RAIM flag", "raim", "b", "See below"));</v>
      </c>
      <c r="J16" s="5"/>
      <c r="K16" s="6"/>
      <c r="L16" s="6"/>
      <c r="M16" s="6"/>
    </row>
    <row r="17" spans="1:13">
      <c r="A17" s="5" t="s">
        <v>60</v>
      </c>
      <c r="B17" s="6" t="str">
        <f t="shared" si="0"/>
        <v>149</v>
      </c>
      <c r="C17" s="6" t="str">
        <f t="shared" si="1"/>
        <v>167</v>
      </c>
      <c r="D17" s="5" t="s">
        <v>77</v>
      </c>
      <c r="E17" s="5" t="s">
        <v>61</v>
      </c>
      <c r="F17" s="5" t="s">
        <v>62</v>
      </c>
      <c r="G17" s="5" t="s">
        <v>3</v>
      </c>
      <c r="H17" s="5" t="s">
        <v>20</v>
      </c>
      <c r="I17" s="6" t="str">
        <f t="shared" si="2"/>
        <v>messageBlocks.add(new _PayloadBlock(149, 167, 19, "Radio status", "radio", "u", "See below"));</v>
      </c>
      <c r="J17" s="5"/>
      <c r="K17" s="6"/>
      <c r="L17" s="6"/>
      <c r="M17" s="6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6"/>
    </row>
    <row r="19" spans="1:13">
      <c r="A19" s="8" t="s">
        <v>79</v>
      </c>
      <c r="B19" s="8" t="s">
        <v>68</v>
      </c>
      <c r="C19" s="5" t="s">
        <v>913</v>
      </c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 t="s">
        <v>0</v>
      </c>
      <c r="B20" s="6" t="str">
        <f t="shared" ref="B20:B35" si="3">LEFT(A20,FIND("-",A20)-1)</f>
        <v>0</v>
      </c>
      <c r="C20" s="6" t="str">
        <f t="shared" ref="C20:C35" si="4">RIGHT(A20,LEN(A20)-FIND("-",A20))</f>
        <v>5</v>
      </c>
      <c r="D20" s="5" t="s">
        <v>63</v>
      </c>
      <c r="E20" s="5" t="s">
        <v>1</v>
      </c>
      <c r="F20" s="5" t="s">
        <v>2</v>
      </c>
      <c r="G20" s="5" t="s">
        <v>3</v>
      </c>
      <c r="H20" s="5" t="s">
        <v>80</v>
      </c>
      <c r="I20" s="6" t="str">
        <f t="shared" ref="I20:I35" si="5">"messageBlocks.add(new _PayloadBlock("&amp;B20&amp;", "&amp;C20&amp;", "&amp;D20&amp;", "&amp;CHAR(34)&amp;E20&amp;CHAR(34)&amp;", "&amp;CHAR(34)&amp;F20&amp;CHAR(34)&amp;", "&amp;CHAR(34)&amp;G20&amp;CHAR(34)&amp;", "&amp;CHAR(34)&amp;H20&amp;CHAR(34)&amp;"));"</f>
        <v>messageBlocks.add(new _PayloadBlock(0, 5, 6, "Message Type", "type", "u", "Constant: 4"));</v>
      </c>
      <c r="J20" s="5"/>
      <c r="K20" s="5"/>
      <c r="L20" s="5"/>
      <c r="M20" s="5"/>
    </row>
    <row r="21" spans="1:13">
      <c r="A21" s="5" t="s">
        <v>64</v>
      </c>
      <c r="B21" s="6" t="str">
        <f t="shared" si="3"/>
        <v>6</v>
      </c>
      <c r="C21" s="6" t="str">
        <f t="shared" si="4"/>
        <v>7</v>
      </c>
      <c r="D21" s="5" t="s">
        <v>65</v>
      </c>
      <c r="E21" s="5" t="s">
        <v>5</v>
      </c>
      <c r="F21" s="5" t="s">
        <v>6</v>
      </c>
      <c r="G21" s="5" t="s">
        <v>3</v>
      </c>
      <c r="H21" s="5" t="s">
        <v>81</v>
      </c>
      <c r="I21" s="6" t="str">
        <f t="shared" si="5"/>
        <v>messageBlocks.add(new _PayloadBlock(6, 7, 2, "Repeat Indicator", "repeat", "u", "As in Common Navigation Block"));</v>
      </c>
      <c r="J21" s="5"/>
      <c r="K21" s="5"/>
      <c r="L21" s="5"/>
      <c r="M21" s="5"/>
    </row>
    <row r="22" spans="1:13">
      <c r="A22" s="5" t="s">
        <v>66</v>
      </c>
      <c r="B22" s="6" t="str">
        <f t="shared" si="3"/>
        <v>8</v>
      </c>
      <c r="C22" s="6" t="str">
        <f t="shared" si="4"/>
        <v>37</v>
      </c>
      <c r="D22" s="5" t="s">
        <v>67</v>
      </c>
      <c r="E22" s="5" t="s">
        <v>8</v>
      </c>
      <c r="F22" s="5" t="s">
        <v>9</v>
      </c>
      <c r="G22" s="5" t="s">
        <v>3</v>
      </c>
      <c r="H22" s="5" t="s">
        <v>10</v>
      </c>
      <c r="I22" s="6" t="str">
        <f t="shared" si="5"/>
        <v>messageBlocks.add(new _PayloadBlock(8, 37, 30, "MMSI", "mmsi", "u", "9 decimal digits"));</v>
      </c>
      <c r="J22" s="5"/>
      <c r="K22" s="5"/>
      <c r="L22" s="5"/>
      <c r="M22" s="5"/>
    </row>
    <row r="23" spans="1:13">
      <c r="A23" s="5" t="s">
        <v>82</v>
      </c>
      <c r="B23" s="6" t="str">
        <f t="shared" si="3"/>
        <v>38</v>
      </c>
      <c r="C23" s="6" t="str">
        <f t="shared" si="4"/>
        <v>51</v>
      </c>
      <c r="D23" s="5" t="s">
        <v>116</v>
      </c>
      <c r="E23" s="5" t="s">
        <v>83</v>
      </c>
      <c r="F23" s="5" t="s">
        <v>84</v>
      </c>
      <c r="G23" s="5" t="s">
        <v>3</v>
      </c>
      <c r="H23" s="5" t="s">
        <v>85</v>
      </c>
      <c r="I23" s="6" t="str">
        <f t="shared" si="5"/>
        <v>messageBlocks.add(new _PayloadBlock(38, 51, 14, "Year (UTC)", "year", "u", "UTC, 1-9999, 0 = N/A (default)"));</v>
      </c>
      <c r="J23" s="5"/>
      <c r="K23" s="5"/>
      <c r="L23" s="5"/>
      <c r="M23" s="5"/>
    </row>
    <row r="24" spans="1:13">
      <c r="A24" s="5" t="s">
        <v>86</v>
      </c>
      <c r="B24" s="6" t="str">
        <f t="shared" si="3"/>
        <v>52</v>
      </c>
      <c r="C24" s="6" t="str">
        <f t="shared" si="4"/>
        <v>55</v>
      </c>
      <c r="D24" s="5" t="s">
        <v>68</v>
      </c>
      <c r="E24" s="5" t="s">
        <v>87</v>
      </c>
      <c r="F24" s="5" t="s">
        <v>88</v>
      </c>
      <c r="G24" s="5" t="s">
        <v>3</v>
      </c>
      <c r="H24" s="5" t="s">
        <v>89</v>
      </c>
      <c r="I24" s="6" t="str">
        <f t="shared" si="5"/>
        <v>messageBlocks.add(new _PayloadBlock(52, 55, 4, "Month (UTC)", "month", "u", "1-12; 0 = N/A (default)"));</v>
      </c>
      <c r="J24" s="5"/>
      <c r="K24" s="5"/>
      <c r="L24" s="5"/>
      <c r="M24" s="5"/>
    </row>
    <row r="25" spans="1:13">
      <c r="A25" s="5" t="s">
        <v>90</v>
      </c>
      <c r="B25" s="6" t="str">
        <f t="shared" si="3"/>
        <v>56</v>
      </c>
      <c r="C25" s="6" t="str">
        <f t="shared" si="4"/>
        <v>60</v>
      </c>
      <c r="D25" s="5" t="s">
        <v>117</v>
      </c>
      <c r="E25" s="5" t="s">
        <v>91</v>
      </c>
      <c r="F25" s="5" t="s">
        <v>92</v>
      </c>
      <c r="G25" s="5" t="s">
        <v>3</v>
      </c>
      <c r="H25" s="5" t="s">
        <v>93</v>
      </c>
      <c r="I25" s="6" t="str">
        <f t="shared" si="5"/>
        <v>messageBlocks.add(new _PayloadBlock(56, 60, 5, "Day (UTC)", "day", "u", "1-31; 0 = N/A (default)"));</v>
      </c>
      <c r="J25" s="5"/>
      <c r="K25" s="5"/>
      <c r="L25" s="5"/>
      <c r="M25" s="5"/>
    </row>
    <row r="26" spans="1:13">
      <c r="A26" s="5" t="s">
        <v>94</v>
      </c>
      <c r="B26" s="6" t="str">
        <f t="shared" si="3"/>
        <v>61</v>
      </c>
      <c r="C26" s="6" t="str">
        <f t="shared" si="4"/>
        <v>65</v>
      </c>
      <c r="D26" s="5" t="s">
        <v>117</v>
      </c>
      <c r="E26" s="5" t="s">
        <v>95</v>
      </c>
      <c r="F26" s="5" t="s">
        <v>96</v>
      </c>
      <c r="G26" s="5" t="s">
        <v>3</v>
      </c>
      <c r="H26" s="5" t="s">
        <v>97</v>
      </c>
      <c r="I26" s="6" t="str">
        <f t="shared" si="5"/>
        <v>messageBlocks.add(new _PayloadBlock(61, 65, 5, "Hour (UTC)", "hour", "u", "0-23; 24 = N/A (default)"));</v>
      </c>
      <c r="J26" s="5"/>
      <c r="K26" s="5"/>
      <c r="L26" s="5"/>
      <c r="M26" s="5"/>
    </row>
    <row r="27" spans="1:13">
      <c r="A27" s="5" t="s">
        <v>98</v>
      </c>
      <c r="B27" s="6" t="str">
        <f t="shared" si="3"/>
        <v>66</v>
      </c>
      <c r="C27" s="6" t="str">
        <f t="shared" si="4"/>
        <v>71</v>
      </c>
      <c r="D27" s="5" t="s">
        <v>63</v>
      </c>
      <c r="E27" s="5" t="s">
        <v>99</v>
      </c>
      <c r="F27" s="5" t="s">
        <v>100</v>
      </c>
      <c r="G27" s="5" t="s">
        <v>3</v>
      </c>
      <c r="H27" s="5" t="s">
        <v>101</v>
      </c>
      <c r="I27" s="6" t="str">
        <f t="shared" si="5"/>
        <v>messageBlocks.add(new _PayloadBlock(66, 71, 6, "Minute (UTC)", "minute", "u", "0-59; 60 = N/A (default)"));</v>
      </c>
      <c r="J27" s="5"/>
      <c r="K27" s="5"/>
      <c r="L27" s="5"/>
      <c r="M27" s="5"/>
    </row>
    <row r="28" spans="1:13">
      <c r="A28" s="5" t="s">
        <v>102</v>
      </c>
      <c r="B28" s="6" t="str">
        <f t="shared" si="3"/>
        <v>72</v>
      </c>
      <c r="C28" s="6" t="str">
        <f t="shared" si="4"/>
        <v>77</v>
      </c>
      <c r="D28" s="5" t="s">
        <v>63</v>
      </c>
      <c r="E28" s="5" t="s">
        <v>103</v>
      </c>
      <c r="F28" s="5" t="s">
        <v>47</v>
      </c>
      <c r="G28" s="5" t="s">
        <v>3</v>
      </c>
      <c r="H28" s="5" t="s">
        <v>101</v>
      </c>
      <c r="I28" s="6" t="str">
        <f t="shared" si="5"/>
        <v>messageBlocks.add(new _PayloadBlock(72, 77, 6, "Second (UTC)", "second", "u", "0-59; 60 = N/A (default)"));</v>
      </c>
      <c r="J28" s="5"/>
      <c r="K28" s="5"/>
      <c r="L28" s="5"/>
      <c r="M28" s="5"/>
    </row>
    <row r="29" spans="1:13">
      <c r="A29" s="5" t="s">
        <v>104</v>
      </c>
      <c r="B29" s="6" t="str">
        <f t="shared" si="3"/>
        <v>78</v>
      </c>
      <c r="C29" s="6" t="str">
        <f t="shared" si="4"/>
        <v>78</v>
      </c>
      <c r="D29" s="5" t="s">
        <v>71</v>
      </c>
      <c r="E29" s="5" t="s">
        <v>105</v>
      </c>
      <c r="F29" s="5" t="s">
        <v>27</v>
      </c>
      <c r="G29" s="5" t="s">
        <v>28</v>
      </c>
      <c r="H29" s="5" t="s">
        <v>81</v>
      </c>
      <c r="I29" s="6" t="str">
        <f t="shared" si="5"/>
        <v>messageBlocks.add(new _PayloadBlock(78, 78, 1, "Fix quality", "accuracy", "b", "As in Common Navigation Block"));</v>
      </c>
      <c r="J29" s="5"/>
      <c r="K29" s="5"/>
      <c r="L29" s="5"/>
      <c r="M29" s="5"/>
    </row>
    <row r="30" spans="1:13">
      <c r="A30" s="5" t="s">
        <v>106</v>
      </c>
      <c r="B30" s="6" t="str">
        <f t="shared" si="3"/>
        <v>79</v>
      </c>
      <c r="C30" s="6" t="str">
        <f t="shared" si="4"/>
        <v>106</v>
      </c>
      <c r="D30" s="5" t="s">
        <v>72</v>
      </c>
      <c r="E30" s="5" t="s">
        <v>30</v>
      </c>
      <c r="F30" s="5" t="s">
        <v>31</v>
      </c>
      <c r="G30" s="5" t="s">
        <v>32</v>
      </c>
      <c r="H30" s="5" t="s">
        <v>81</v>
      </c>
      <c r="I30" s="6" t="str">
        <f t="shared" si="5"/>
        <v>messageBlocks.add(new _PayloadBlock(79, 106, 28, "Longitude", "lon", "I4", "As in Common Navigation Block"));</v>
      </c>
      <c r="J30" s="5"/>
      <c r="K30" s="5"/>
      <c r="L30" s="5"/>
      <c r="M30" s="5"/>
    </row>
    <row r="31" spans="1:13">
      <c r="A31" s="5" t="s">
        <v>107</v>
      </c>
      <c r="B31" s="6" t="str">
        <f t="shared" si="3"/>
        <v>107</v>
      </c>
      <c r="C31" s="6" t="str">
        <f t="shared" si="4"/>
        <v>133</v>
      </c>
      <c r="D31" s="5" t="s">
        <v>73</v>
      </c>
      <c r="E31" s="5" t="s">
        <v>35</v>
      </c>
      <c r="F31" s="5" t="s">
        <v>36</v>
      </c>
      <c r="G31" s="5" t="s">
        <v>32</v>
      </c>
      <c r="H31" s="5" t="s">
        <v>81</v>
      </c>
      <c r="I31" s="6" t="str">
        <f t="shared" si="5"/>
        <v>messageBlocks.add(new _PayloadBlock(107, 133, 27, "Latitude", "lat", "I4", "As in Common Navigation Block"));</v>
      </c>
      <c r="J31" s="5"/>
      <c r="K31" s="5"/>
      <c r="L31" s="5"/>
      <c r="M31" s="5"/>
    </row>
    <row r="32" spans="1:13">
      <c r="A32" s="5" t="s">
        <v>108</v>
      </c>
      <c r="B32" s="6" t="str">
        <f t="shared" si="3"/>
        <v>134</v>
      </c>
      <c r="C32" s="6" t="str">
        <f t="shared" si="4"/>
        <v>137</v>
      </c>
      <c r="D32" s="5" t="s">
        <v>68</v>
      </c>
      <c r="E32" s="5" t="s">
        <v>109</v>
      </c>
      <c r="F32" s="5" t="s">
        <v>110</v>
      </c>
      <c r="G32" s="5" t="s">
        <v>14</v>
      </c>
      <c r="H32" s="5" t="s">
        <v>111</v>
      </c>
      <c r="I32" s="6" t="str">
        <f t="shared" si="5"/>
        <v>messageBlocks.add(new _PayloadBlock(134, 137, 4, "Type of EPFD", "epfd", "e", "See "EPFD Fix Types""));</v>
      </c>
      <c r="J32" s="5"/>
      <c r="K32" s="5"/>
      <c r="L32" s="5"/>
      <c r="M32" s="5"/>
    </row>
    <row r="33" spans="1:13">
      <c r="A33" s="5" t="s">
        <v>112</v>
      </c>
      <c r="B33" s="6" t="str">
        <f t="shared" si="3"/>
        <v>138</v>
      </c>
      <c r="C33" s="6" t="str">
        <f t="shared" si="4"/>
        <v>147</v>
      </c>
      <c r="D33" s="5" t="s">
        <v>70</v>
      </c>
      <c r="E33" s="5" t="s">
        <v>54</v>
      </c>
      <c r="F33" s="5"/>
      <c r="G33" s="5" t="s">
        <v>55</v>
      </c>
      <c r="H33" s="5" t="s">
        <v>56</v>
      </c>
      <c r="I33" s="6" t="str">
        <f t="shared" si="5"/>
        <v>messageBlocks.add(new _PayloadBlock(138, 147, 10, "Spare", "", "x", "Not used"));</v>
      </c>
      <c r="J33" s="5"/>
      <c r="K33" s="5"/>
      <c r="L33" s="5"/>
      <c r="M33" s="5"/>
    </row>
    <row r="34" spans="1:13">
      <c r="A34" s="5" t="s">
        <v>57</v>
      </c>
      <c r="B34" s="6" t="str">
        <f t="shared" si="3"/>
        <v>148</v>
      </c>
      <c r="C34" s="6" t="str">
        <f t="shared" si="4"/>
        <v>148</v>
      </c>
      <c r="D34" s="5" t="s">
        <v>71</v>
      </c>
      <c r="E34" s="5" t="s">
        <v>58</v>
      </c>
      <c r="F34" s="5" t="s">
        <v>59</v>
      </c>
      <c r="G34" s="5" t="s">
        <v>28</v>
      </c>
      <c r="H34" s="5" t="s">
        <v>113</v>
      </c>
      <c r="I34" s="6" t="str">
        <f t="shared" si="5"/>
        <v>messageBlocks.add(new _PayloadBlock(148, 148, 1, "RAIM flag", "raim", "b", "As for common navigation block"));</v>
      </c>
      <c r="J34" s="5"/>
      <c r="K34" s="5"/>
      <c r="L34" s="5"/>
      <c r="M34" s="5"/>
    </row>
    <row r="35" spans="1:13">
      <c r="A35" s="5" t="s">
        <v>60</v>
      </c>
      <c r="B35" s="6" t="str">
        <f t="shared" si="3"/>
        <v>149</v>
      </c>
      <c r="C35" s="6" t="str">
        <f t="shared" si="4"/>
        <v>167</v>
      </c>
      <c r="D35" s="5" t="s">
        <v>77</v>
      </c>
      <c r="E35" s="5" t="s">
        <v>114</v>
      </c>
      <c r="F35" s="5" t="s">
        <v>62</v>
      </c>
      <c r="G35" s="5" t="s">
        <v>3</v>
      </c>
      <c r="H35" s="5" t="s">
        <v>115</v>
      </c>
      <c r="I35" s="6" t="str">
        <f t="shared" si="5"/>
        <v>messageBlocks.add(new _PayloadBlock(149, 167, 19, "SOTDMA state", "radio", "u", "As in same bits for Type 1"));</v>
      </c>
      <c r="J35" s="5"/>
      <c r="K35" s="5"/>
      <c r="L35" s="5"/>
      <c r="M35" s="5"/>
    </row>
    <row r="36" spans="1: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>
      <c r="A37" s="8" t="s">
        <v>79</v>
      </c>
      <c r="B37" s="8" t="s">
        <v>117</v>
      </c>
      <c r="C37" s="5" t="s">
        <v>914</v>
      </c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>
      <c r="A38" s="5" t="s">
        <v>0</v>
      </c>
      <c r="B38" s="6" t="str">
        <f t="shared" ref="B38:B58" si="6">LEFT(A38,FIND("-",A38)-1)</f>
        <v>0</v>
      </c>
      <c r="C38" s="6" t="str">
        <f t="shared" ref="C38:C58" si="7">RIGHT(A38,LEN(A38)-FIND("-",A38))</f>
        <v>5</v>
      </c>
      <c r="D38" s="5" t="s">
        <v>63</v>
      </c>
      <c r="E38" s="5" t="s">
        <v>1</v>
      </c>
      <c r="F38" s="5" t="s">
        <v>2</v>
      </c>
      <c r="G38" s="5" t="s">
        <v>3</v>
      </c>
      <c r="H38" s="5" t="s">
        <v>118</v>
      </c>
      <c r="I38" s="6" t="str">
        <f t="shared" ref="I38:I58" si="8">"messageBlocks.add(new _PayloadBlock("&amp;B38&amp;", "&amp;C38&amp;", "&amp;D38&amp;", "&amp;CHAR(34)&amp;E38&amp;CHAR(34)&amp;", "&amp;CHAR(34)&amp;F38&amp;CHAR(34)&amp;", "&amp;CHAR(34)&amp;G38&amp;CHAR(34)&amp;", "&amp;CHAR(34)&amp;H38&amp;CHAR(34)&amp;"));"</f>
        <v>messageBlocks.add(new _PayloadBlock(0, 5, 6, "Message Type", "type", "u", "Constant: 5"));</v>
      </c>
      <c r="J38" s="5"/>
      <c r="K38" s="5"/>
      <c r="L38" s="5"/>
      <c r="M38" s="5"/>
    </row>
    <row r="39" spans="1:13">
      <c r="A39" s="5" t="s">
        <v>64</v>
      </c>
      <c r="B39" s="6" t="str">
        <f t="shared" si="6"/>
        <v>6</v>
      </c>
      <c r="C39" s="6" t="str">
        <f t="shared" si="7"/>
        <v>7</v>
      </c>
      <c r="D39" s="5" t="s">
        <v>65</v>
      </c>
      <c r="E39" s="5" t="s">
        <v>5</v>
      </c>
      <c r="F39" s="5" t="s">
        <v>6</v>
      </c>
      <c r="G39" s="5" t="s">
        <v>3</v>
      </c>
      <c r="H39" s="5" t="s">
        <v>7</v>
      </c>
      <c r="I39" s="6" t="str">
        <f t="shared" si="8"/>
        <v>messageBlocks.add(new _PayloadBlock(6, 7, 2, "Repeat Indicator", "repeat", "u", "Message repeat count"));</v>
      </c>
      <c r="J39" s="5"/>
      <c r="K39" s="5"/>
      <c r="L39" s="5"/>
      <c r="M39" s="5"/>
    </row>
    <row r="40" spans="1:13">
      <c r="A40" s="5" t="s">
        <v>66</v>
      </c>
      <c r="B40" s="6" t="str">
        <f t="shared" si="6"/>
        <v>8</v>
      </c>
      <c r="C40" s="6" t="str">
        <f t="shared" si="7"/>
        <v>37</v>
      </c>
      <c r="D40" s="5" t="s">
        <v>67</v>
      </c>
      <c r="E40" s="5" t="s">
        <v>8</v>
      </c>
      <c r="F40" s="5" t="s">
        <v>9</v>
      </c>
      <c r="G40" s="5" t="s">
        <v>3</v>
      </c>
      <c r="H40" s="5" t="s">
        <v>119</v>
      </c>
      <c r="I40" s="6" t="str">
        <f t="shared" si="8"/>
        <v>messageBlocks.add(new _PayloadBlock(8, 37, 30, "MMSI", "mmsi", "u", "9 digits"));</v>
      </c>
      <c r="J40" s="5"/>
      <c r="K40" s="5"/>
      <c r="L40" s="5"/>
      <c r="M40" s="5"/>
    </row>
    <row r="41" spans="1:13">
      <c r="A41" s="5" t="s">
        <v>120</v>
      </c>
      <c r="B41" s="6" t="str">
        <f t="shared" si="6"/>
        <v>38</v>
      </c>
      <c r="C41" s="6" t="str">
        <f t="shared" si="7"/>
        <v>39</v>
      </c>
      <c r="D41" s="5" t="s">
        <v>65</v>
      </c>
      <c r="E41" s="5" t="s">
        <v>121</v>
      </c>
      <c r="F41" s="5" t="s">
        <v>122</v>
      </c>
      <c r="G41" s="5" t="s">
        <v>3</v>
      </c>
      <c r="H41" s="5" t="s">
        <v>123</v>
      </c>
      <c r="I41" s="6" t="str">
        <f t="shared" si="8"/>
        <v>messageBlocks.add(new _PayloadBlock(38, 39, 2, "AIS Version", "ais_version", "u", "0=[ITU1371], 1-3 = future editions"));</v>
      </c>
      <c r="J41" s="5"/>
      <c r="K41" s="5"/>
      <c r="L41" s="5"/>
      <c r="M41" s="5"/>
    </row>
    <row r="42" spans="1:13">
      <c r="A42" s="5" t="s">
        <v>124</v>
      </c>
      <c r="B42" s="6" t="str">
        <f t="shared" si="6"/>
        <v>40</v>
      </c>
      <c r="C42" s="6" t="str">
        <f t="shared" si="7"/>
        <v>69</v>
      </c>
      <c r="D42" s="5" t="s">
        <v>67</v>
      </c>
      <c r="E42" s="5" t="s">
        <v>125</v>
      </c>
      <c r="F42" s="5" t="s">
        <v>126</v>
      </c>
      <c r="G42" s="5" t="s">
        <v>3</v>
      </c>
      <c r="H42" s="5" t="s">
        <v>127</v>
      </c>
      <c r="I42" s="6" t="str">
        <f t="shared" si="8"/>
        <v>messageBlocks.add(new _PayloadBlock(40, 69, 30, "IMO Number", "imo", "u", "IMO ship ID number"));</v>
      </c>
      <c r="J42" s="5"/>
      <c r="K42" s="5"/>
      <c r="L42" s="5"/>
      <c r="M42" s="5"/>
    </row>
    <row r="43" spans="1:13">
      <c r="A43" s="5" t="s">
        <v>128</v>
      </c>
      <c r="B43" s="6" t="str">
        <f t="shared" si="6"/>
        <v>70</v>
      </c>
      <c r="C43" s="6" t="str">
        <f t="shared" si="7"/>
        <v>111</v>
      </c>
      <c r="D43" s="5" t="s">
        <v>129</v>
      </c>
      <c r="E43" s="5" t="s">
        <v>130</v>
      </c>
      <c r="F43" s="5" t="s">
        <v>131</v>
      </c>
      <c r="G43" s="5" t="s">
        <v>132</v>
      </c>
      <c r="H43" s="5" t="s">
        <v>133</v>
      </c>
      <c r="I43" s="6" t="str">
        <f t="shared" si="8"/>
        <v>messageBlocks.add(new _PayloadBlock(70, 111, 42, "Call Sign", "callsign", "t", "7 six-bit characters"));</v>
      </c>
      <c r="J43" s="5"/>
      <c r="K43" s="5"/>
      <c r="L43" s="5"/>
      <c r="M43" s="5"/>
    </row>
    <row r="44" spans="1:13">
      <c r="A44" s="5" t="s">
        <v>134</v>
      </c>
      <c r="B44" s="6" t="str">
        <f t="shared" si="6"/>
        <v>112</v>
      </c>
      <c r="C44" s="6" t="str">
        <f t="shared" si="7"/>
        <v>231</v>
      </c>
      <c r="D44" s="5" t="s">
        <v>135</v>
      </c>
      <c r="E44" s="5" t="s">
        <v>136</v>
      </c>
      <c r="F44" s="5" t="s">
        <v>137</v>
      </c>
      <c r="G44" s="5" t="s">
        <v>132</v>
      </c>
      <c r="H44" s="5" t="s">
        <v>138</v>
      </c>
      <c r="I44" s="6" t="str">
        <f t="shared" si="8"/>
        <v>messageBlocks.add(new _PayloadBlock(112, 231, 120, "Vessel Name", "shipname", "t", "20 six-bit characters"));</v>
      </c>
      <c r="J44" s="5"/>
      <c r="K44" s="5"/>
      <c r="L44" s="5"/>
      <c r="M44" s="5"/>
    </row>
    <row r="45" spans="1:13">
      <c r="A45" s="5" t="s">
        <v>139</v>
      </c>
      <c r="B45" s="6" t="str">
        <f t="shared" si="6"/>
        <v>232</v>
      </c>
      <c r="C45" s="6" t="str">
        <f t="shared" si="7"/>
        <v>239</v>
      </c>
      <c r="D45" s="5" t="s">
        <v>69</v>
      </c>
      <c r="E45" s="5" t="s">
        <v>140</v>
      </c>
      <c r="F45" s="5" t="s">
        <v>141</v>
      </c>
      <c r="G45" s="5" t="s">
        <v>14</v>
      </c>
      <c r="H45" s="5" t="s">
        <v>142</v>
      </c>
      <c r="I45" s="6" t="str">
        <f t="shared" si="8"/>
        <v>messageBlocks.add(new _PayloadBlock(232, 239, 8, "Ship Type", "shiptype", "e", "See "Codes for Ship Type""));</v>
      </c>
      <c r="J45" s="5"/>
      <c r="K45" s="5"/>
      <c r="L45" s="5"/>
      <c r="M45" s="5"/>
    </row>
    <row r="46" spans="1:13">
      <c r="A46" s="5" t="s">
        <v>143</v>
      </c>
      <c r="B46" s="6" t="str">
        <f t="shared" si="6"/>
        <v>240</v>
      </c>
      <c r="C46" s="6" t="str">
        <f t="shared" si="7"/>
        <v>248</v>
      </c>
      <c r="D46" s="5" t="s">
        <v>75</v>
      </c>
      <c r="E46" s="5" t="s">
        <v>144</v>
      </c>
      <c r="F46" s="5" t="s">
        <v>145</v>
      </c>
      <c r="G46" s="5" t="s">
        <v>3</v>
      </c>
      <c r="H46" s="5" t="s">
        <v>146</v>
      </c>
      <c r="I46" s="6" t="str">
        <f t="shared" si="8"/>
        <v>messageBlocks.add(new _PayloadBlock(240, 248, 9, "Dimension to Bow", "to_bow", "u", "Meters"));</v>
      </c>
      <c r="J46" s="5"/>
      <c r="K46" s="5"/>
      <c r="L46" s="5"/>
      <c r="M46" s="5"/>
    </row>
    <row r="47" spans="1:13">
      <c r="A47" s="5" t="s">
        <v>147</v>
      </c>
      <c r="B47" s="6" t="str">
        <f t="shared" si="6"/>
        <v>249</v>
      </c>
      <c r="C47" s="6" t="str">
        <f t="shared" si="7"/>
        <v>257</v>
      </c>
      <c r="D47" s="5" t="s">
        <v>75</v>
      </c>
      <c r="E47" s="5" t="s">
        <v>148</v>
      </c>
      <c r="F47" s="5" t="s">
        <v>149</v>
      </c>
      <c r="G47" s="5" t="s">
        <v>3</v>
      </c>
      <c r="H47" s="5" t="s">
        <v>146</v>
      </c>
      <c r="I47" s="6" t="str">
        <f t="shared" si="8"/>
        <v>messageBlocks.add(new _PayloadBlock(249, 257, 9, "Dimension to Stern", "to_stern", "u", "Meters"));</v>
      </c>
      <c r="J47" s="5"/>
      <c r="K47" s="5"/>
      <c r="L47" s="5"/>
      <c r="M47" s="5"/>
    </row>
    <row r="48" spans="1:13">
      <c r="A48" s="5" t="s">
        <v>150</v>
      </c>
      <c r="B48" s="6" t="str">
        <f t="shared" si="6"/>
        <v>258</v>
      </c>
      <c r="C48" s="6" t="str">
        <f t="shared" si="7"/>
        <v>263</v>
      </c>
      <c r="D48" s="5" t="s">
        <v>63</v>
      </c>
      <c r="E48" s="5" t="s">
        <v>151</v>
      </c>
      <c r="F48" s="5" t="s">
        <v>152</v>
      </c>
      <c r="G48" s="5" t="s">
        <v>3</v>
      </c>
      <c r="H48" s="5" t="s">
        <v>146</v>
      </c>
      <c r="I48" s="6" t="str">
        <f t="shared" si="8"/>
        <v>messageBlocks.add(new _PayloadBlock(258, 263, 6, "Dimension to Port", "to_port", "u", "Meters"));</v>
      </c>
      <c r="J48" s="5"/>
      <c r="K48" s="5"/>
      <c r="L48" s="5"/>
      <c r="M48" s="5"/>
    </row>
    <row r="49" spans="1:13">
      <c r="A49" s="5" t="s">
        <v>153</v>
      </c>
      <c r="B49" s="6" t="str">
        <f t="shared" si="6"/>
        <v>264</v>
      </c>
      <c r="C49" s="6" t="str">
        <f t="shared" si="7"/>
        <v>269</v>
      </c>
      <c r="D49" s="5" t="s">
        <v>63</v>
      </c>
      <c r="E49" s="5" t="s">
        <v>154</v>
      </c>
      <c r="F49" s="5" t="s">
        <v>155</v>
      </c>
      <c r="G49" s="5" t="s">
        <v>3</v>
      </c>
      <c r="H49" s="5" t="s">
        <v>146</v>
      </c>
      <c r="I49" s="6" t="str">
        <f t="shared" si="8"/>
        <v>messageBlocks.add(new _PayloadBlock(264, 269, 6, "Dimension to Starboard", "to_starboard", "u", "Meters"));</v>
      </c>
      <c r="J49" s="5"/>
      <c r="K49" s="5"/>
      <c r="L49" s="5"/>
      <c r="M49" s="5"/>
    </row>
    <row r="50" spans="1:13">
      <c r="A50" s="5" t="s">
        <v>156</v>
      </c>
      <c r="B50" s="6" t="str">
        <f t="shared" si="6"/>
        <v>270</v>
      </c>
      <c r="C50" s="6" t="str">
        <f t="shared" si="7"/>
        <v>273</v>
      </c>
      <c r="D50" s="5" t="s">
        <v>68</v>
      </c>
      <c r="E50" s="5" t="s">
        <v>157</v>
      </c>
      <c r="F50" s="5" t="s">
        <v>110</v>
      </c>
      <c r="G50" s="5" t="s">
        <v>14</v>
      </c>
      <c r="H50" s="5" t="s">
        <v>111</v>
      </c>
      <c r="I50" s="6" t="str">
        <f t="shared" si="8"/>
        <v>messageBlocks.add(new _PayloadBlock(270, 273, 4, "Position Fix Type", "epfd", "e", "See "EPFD Fix Types""));</v>
      </c>
      <c r="J50" s="5"/>
      <c r="K50" s="5"/>
      <c r="L50" s="5"/>
      <c r="M50" s="5"/>
    </row>
    <row r="51" spans="1:13">
      <c r="A51" s="5" t="s">
        <v>158</v>
      </c>
      <c r="B51" s="6" t="str">
        <f t="shared" si="6"/>
        <v>274</v>
      </c>
      <c r="C51" s="6" t="str">
        <f t="shared" si="7"/>
        <v>277</v>
      </c>
      <c r="D51" s="5" t="s">
        <v>68</v>
      </c>
      <c r="E51" s="5" t="s">
        <v>159</v>
      </c>
      <c r="F51" s="5" t="s">
        <v>88</v>
      </c>
      <c r="G51" s="5" t="s">
        <v>3</v>
      </c>
      <c r="H51" s="5" t="s">
        <v>160</v>
      </c>
      <c r="I51" s="6" t="str">
        <f t="shared" si="8"/>
        <v>messageBlocks.add(new _PayloadBlock(274, 277, 4, "ETA month (UTC)", "month", "u", "1-12, 0=N/A (default)"));</v>
      </c>
      <c r="J51" s="5"/>
      <c r="K51" s="5"/>
      <c r="L51" s="5"/>
      <c r="M51" s="5"/>
    </row>
    <row r="52" spans="1:13">
      <c r="A52" s="5" t="s">
        <v>161</v>
      </c>
      <c r="B52" s="6" t="str">
        <f t="shared" si="6"/>
        <v>278</v>
      </c>
      <c r="C52" s="6" t="str">
        <f t="shared" si="7"/>
        <v>282</v>
      </c>
      <c r="D52" s="5" t="s">
        <v>117</v>
      </c>
      <c r="E52" s="5" t="s">
        <v>162</v>
      </c>
      <c r="F52" s="5" t="s">
        <v>92</v>
      </c>
      <c r="G52" s="5" t="s">
        <v>3</v>
      </c>
      <c r="H52" s="5" t="s">
        <v>163</v>
      </c>
      <c r="I52" s="6" t="str">
        <f t="shared" si="8"/>
        <v>messageBlocks.add(new _PayloadBlock(278, 282, 5, "ETA day (UTC)", "day", "u", "1-31, 0=N/A (default)"));</v>
      </c>
      <c r="J52" s="5"/>
      <c r="K52" s="5"/>
      <c r="L52" s="5"/>
      <c r="M52" s="5"/>
    </row>
    <row r="53" spans="1:13">
      <c r="A53" s="5" t="s">
        <v>164</v>
      </c>
      <c r="B53" s="6" t="str">
        <f t="shared" si="6"/>
        <v>283</v>
      </c>
      <c r="C53" s="6" t="str">
        <f t="shared" si="7"/>
        <v>287</v>
      </c>
      <c r="D53" s="5" t="s">
        <v>117</v>
      </c>
      <c r="E53" s="5" t="s">
        <v>165</v>
      </c>
      <c r="F53" s="5" t="s">
        <v>96</v>
      </c>
      <c r="G53" s="5" t="s">
        <v>3</v>
      </c>
      <c r="H53" s="5" t="s">
        <v>166</v>
      </c>
      <c r="I53" s="6" t="str">
        <f t="shared" si="8"/>
        <v>messageBlocks.add(new _PayloadBlock(283, 287, 5, "ETA hour (UTC)", "hour", "u", "0-23, 24=N/A (default)"));</v>
      </c>
      <c r="J53" s="5"/>
      <c r="K53" s="5"/>
      <c r="L53" s="5"/>
      <c r="M53" s="5"/>
    </row>
    <row r="54" spans="1:13">
      <c r="A54" s="5" t="s">
        <v>167</v>
      </c>
      <c r="B54" s="6" t="str">
        <f t="shared" si="6"/>
        <v>288</v>
      </c>
      <c r="C54" s="6" t="str">
        <f t="shared" si="7"/>
        <v>293</v>
      </c>
      <c r="D54" s="5" t="s">
        <v>63</v>
      </c>
      <c r="E54" s="5" t="s">
        <v>168</v>
      </c>
      <c r="F54" s="5" t="s">
        <v>100</v>
      </c>
      <c r="G54" s="5" t="s">
        <v>3</v>
      </c>
      <c r="H54" s="5" t="s">
        <v>169</v>
      </c>
      <c r="I54" s="6" t="str">
        <f t="shared" si="8"/>
        <v>messageBlocks.add(new _PayloadBlock(288, 293, 6, "ETA minute (UTC)", "minute", "u", "0-59, 60=N/A (default)"));</v>
      </c>
      <c r="J54" s="5"/>
      <c r="K54" s="5"/>
      <c r="L54" s="5"/>
      <c r="M54" s="5"/>
    </row>
    <row r="55" spans="1:13">
      <c r="A55" s="5" t="s">
        <v>170</v>
      </c>
      <c r="B55" s="6" t="str">
        <f t="shared" si="6"/>
        <v>294</v>
      </c>
      <c r="C55" s="6" t="str">
        <f t="shared" si="7"/>
        <v>301</v>
      </c>
      <c r="D55" s="5" t="s">
        <v>69</v>
      </c>
      <c r="E55" s="5" t="s">
        <v>171</v>
      </c>
      <c r="F55" s="5" t="s">
        <v>172</v>
      </c>
      <c r="G55" s="5" t="s">
        <v>24</v>
      </c>
      <c r="H55" s="5" t="s">
        <v>173</v>
      </c>
      <c r="I55" s="6" t="str">
        <f t="shared" si="8"/>
        <v>messageBlocks.add(new _PayloadBlock(294, 301, 8, "Draught", "draught", "U1", "Meters/10"));</v>
      </c>
      <c r="J55" s="5"/>
      <c r="K55" s="5"/>
      <c r="L55" s="5"/>
      <c r="M55" s="5"/>
    </row>
    <row r="56" spans="1:13">
      <c r="A56" s="5" t="s">
        <v>174</v>
      </c>
      <c r="B56" s="6" t="str">
        <f t="shared" si="6"/>
        <v>302</v>
      </c>
      <c r="C56" s="6" t="str">
        <f t="shared" si="7"/>
        <v>421</v>
      </c>
      <c r="D56" s="5" t="s">
        <v>135</v>
      </c>
      <c r="E56" s="5" t="s">
        <v>175</v>
      </c>
      <c r="F56" s="5" t="s">
        <v>176</v>
      </c>
      <c r="G56" s="5" t="s">
        <v>132</v>
      </c>
      <c r="H56" s="5" t="s">
        <v>177</v>
      </c>
      <c r="I56" s="6" t="str">
        <f t="shared" si="8"/>
        <v>messageBlocks.add(new _PayloadBlock(302, 421, 120, "Destination", "destination", "t", "20 6-bit characters"));</v>
      </c>
      <c r="J56" s="5"/>
      <c r="K56" s="5"/>
      <c r="L56" s="5"/>
      <c r="M56" s="5"/>
    </row>
    <row r="57" spans="1:13">
      <c r="A57" s="5" t="s">
        <v>178</v>
      </c>
      <c r="B57" s="6" t="str">
        <f t="shared" si="6"/>
        <v>422</v>
      </c>
      <c r="C57" s="6" t="str">
        <f t="shared" si="7"/>
        <v>422</v>
      </c>
      <c r="D57" s="5" t="s">
        <v>71</v>
      </c>
      <c r="E57" s="5" t="s">
        <v>179</v>
      </c>
      <c r="F57" s="5" t="s">
        <v>180</v>
      </c>
      <c r="G57" s="5" t="s">
        <v>28</v>
      </c>
      <c r="H57" s="5" t="s">
        <v>181</v>
      </c>
      <c r="I57" s="6" t="str">
        <f t="shared" si="8"/>
        <v>messageBlocks.add(new _PayloadBlock(422, 422, 1, "DTE", "dte", "b", "0=Data terminal ready, 1=Not ready (default)."));</v>
      </c>
      <c r="J57" s="5"/>
      <c r="K57" s="5"/>
      <c r="L57" s="5"/>
      <c r="M57" s="5"/>
    </row>
    <row r="58" spans="1:13">
      <c r="A58" s="5" t="s">
        <v>182</v>
      </c>
      <c r="B58" s="6" t="str">
        <f t="shared" si="6"/>
        <v>423</v>
      </c>
      <c r="C58" s="6" t="str">
        <f t="shared" si="7"/>
        <v>423</v>
      </c>
      <c r="D58" s="5" t="s">
        <v>71</v>
      </c>
      <c r="E58" s="5" t="s">
        <v>54</v>
      </c>
      <c r="F58" s="5"/>
      <c r="G58" s="5" t="s">
        <v>55</v>
      </c>
      <c r="H58" s="5" t="s">
        <v>56</v>
      </c>
      <c r="I58" s="6" t="str">
        <f t="shared" si="8"/>
        <v>messageBlocks.add(new _PayloadBlock(423, 423, 1, "Spare", "", "x", "Not used"));</v>
      </c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>
      <c r="A60" s="7" t="s">
        <v>79</v>
      </c>
      <c r="B60" s="7" t="s">
        <v>63</v>
      </c>
      <c r="C60" s="5" t="s">
        <v>915</v>
      </c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>
      <c r="A61" s="5" t="s">
        <v>0</v>
      </c>
      <c r="B61" s="6" t="str">
        <f t="shared" ref="B61:B70" si="9">LEFT(A61,FIND("-",A61)-1)</f>
        <v>0</v>
      </c>
      <c r="C61" s="6" t="str">
        <f t="shared" ref="C61:C70" si="10">RIGHT(A61,LEN(A61)-FIND("-",A61))</f>
        <v>5</v>
      </c>
      <c r="D61" s="5" t="s">
        <v>63</v>
      </c>
      <c r="E61" s="5" t="s">
        <v>1</v>
      </c>
      <c r="F61" s="5" t="s">
        <v>2</v>
      </c>
      <c r="G61" s="5" t="s">
        <v>3</v>
      </c>
      <c r="H61" s="5" t="s">
        <v>307</v>
      </c>
      <c r="I61" s="6" t="str">
        <f t="shared" ref="I61:I70" si="11">"messageBlocks.add(new _PayloadBlock("&amp;B61&amp;", "&amp;C61&amp;", "&amp;D61&amp;", "&amp;CHAR(34)&amp;E61&amp;CHAR(34)&amp;", "&amp;CHAR(34)&amp;F61&amp;CHAR(34)&amp;", "&amp;CHAR(34)&amp;G61&amp;CHAR(34)&amp;", "&amp;CHAR(34)&amp;H61&amp;CHAR(34)&amp;"));"</f>
        <v>messageBlocks.add(new _PayloadBlock(0, 5, 6, "Message Type", "type", "u", "Constant: 6"));</v>
      </c>
      <c r="J61" s="5"/>
      <c r="K61" s="5"/>
      <c r="L61" s="5"/>
      <c r="M61" s="5"/>
    </row>
    <row r="62" spans="1:13">
      <c r="A62" s="5" t="s">
        <v>64</v>
      </c>
      <c r="B62" s="6" t="str">
        <f t="shared" si="9"/>
        <v>6</v>
      </c>
      <c r="C62" s="6" t="str">
        <f t="shared" si="10"/>
        <v>7</v>
      </c>
      <c r="D62" s="5" t="s">
        <v>65</v>
      </c>
      <c r="E62" s="5" t="s">
        <v>5</v>
      </c>
      <c r="F62" s="5" t="s">
        <v>6</v>
      </c>
      <c r="G62" s="5" t="s">
        <v>3</v>
      </c>
      <c r="H62" s="5" t="s">
        <v>81</v>
      </c>
      <c r="I62" s="6" t="str">
        <f t="shared" si="11"/>
        <v>messageBlocks.add(new _PayloadBlock(6, 7, 2, "Repeat Indicator", "repeat", "u", "As in Common Navigation Block"));</v>
      </c>
      <c r="J62" s="5"/>
      <c r="K62" s="5"/>
      <c r="L62" s="5"/>
      <c r="M62" s="5"/>
    </row>
    <row r="63" spans="1:13">
      <c r="A63" s="5" t="s">
        <v>66</v>
      </c>
      <c r="B63" s="6" t="str">
        <f t="shared" si="9"/>
        <v>8</v>
      </c>
      <c r="C63" s="6" t="str">
        <f t="shared" si="10"/>
        <v>37</v>
      </c>
      <c r="D63" s="5" t="s">
        <v>67</v>
      </c>
      <c r="E63" s="5" t="s">
        <v>308</v>
      </c>
      <c r="F63" s="5" t="s">
        <v>9</v>
      </c>
      <c r="G63" s="5" t="s">
        <v>3</v>
      </c>
      <c r="H63" s="5" t="s">
        <v>10</v>
      </c>
      <c r="I63" s="6" t="str">
        <f t="shared" si="11"/>
        <v>messageBlocks.add(new _PayloadBlock(8, 37, 30, "Source MMSI", "mmsi", "u", "9 decimal digits"));</v>
      </c>
      <c r="J63" s="5"/>
      <c r="K63" s="5"/>
      <c r="L63" s="5"/>
      <c r="M63" s="5"/>
    </row>
    <row r="64" spans="1:13">
      <c r="A64" s="5" t="s">
        <v>120</v>
      </c>
      <c r="B64" s="6" t="str">
        <f t="shared" si="9"/>
        <v>38</v>
      </c>
      <c r="C64" s="6" t="str">
        <f t="shared" si="10"/>
        <v>39</v>
      </c>
      <c r="D64" s="5" t="s">
        <v>65</v>
      </c>
      <c r="E64" s="5" t="s">
        <v>309</v>
      </c>
      <c r="F64" s="5" t="s">
        <v>310</v>
      </c>
      <c r="G64" s="5" t="s">
        <v>3</v>
      </c>
      <c r="H64" s="5" t="s">
        <v>311</v>
      </c>
      <c r="I64" s="6" t="str">
        <f t="shared" si="11"/>
        <v>messageBlocks.add(new _PayloadBlock(38, 39, 2, "Sequence Number", "seqno", "u", "Unsigned integer 0-3"));</v>
      </c>
      <c r="J64" s="5"/>
      <c r="K64" s="5"/>
      <c r="L64" s="5"/>
      <c r="M64" s="5"/>
    </row>
    <row r="65" spans="1:13">
      <c r="A65" s="5" t="s">
        <v>124</v>
      </c>
      <c r="B65" s="6" t="str">
        <f t="shared" si="9"/>
        <v>40</v>
      </c>
      <c r="C65" s="6" t="str">
        <f t="shared" si="10"/>
        <v>69</v>
      </c>
      <c r="D65" s="5" t="s">
        <v>67</v>
      </c>
      <c r="E65" s="5" t="s">
        <v>312</v>
      </c>
      <c r="F65" s="5" t="s">
        <v>313</v>
      </c>
      <c r="G65" s="5" t="s">
        <v>3</v>
      </c>
      <c r="H65" s="5" t="s">
        <v>10</v>
      </c>
      <c r="I65" s="6" t="str">
        <f t="shared" si="11"/>
        <v>messageBlocks.add(new _PayloadBlock(40, 69, 30, "Destination MMSI", "dest_mmsi", "u", "9 decimal digits"));</v>
      </c>
      <c r="J65" s="5"/>
      <c r="K65" s="5"/>
      <c r="L65" s="5"/>
      <c r="M65" s="5"/>
    </row>
    <row r="66" spans="1:13">
      <c r="A66" s="5" t="s">
        <v>330</v>
      </c>
      <c r="B66" s="6" t="str">
        <f t="shared" si="9"/>
        <v>70</v>
      </c>
      <c r="C66" s="6" t="str">
        <f t="shared" si="10"/>
        <v>70</v>
      </c>
      <c r="D66" s="5" t="s">
        <v>71</v>
      </c>
      <c r="E66" s="5" t="s">
        <v>314</v>
      </c>
      <c r="F66" s="5" t="s">
        <v>315</v>
      </c>
      <c r="G66" s="5" t="s">
        <v>28</v>
      </c>
      <c r="H66" s="5" t="s">
        <v>316</v>
      </c>
      <c r="I66" s="6" t="str">
        <f t="shared" si="11"/>
        <v>messageBlocks.add(new _PayloadBlock(70, 70, 1, "Retransmit flag", "retransmit", "b", "0 = no retransmit (default) 1 = retransmitted"));</v>
      </c>
      <c r="J66" s="5"/>
      <c r="K66" s="5"/>
      <c r="L66" s="5"/>
      <c r="M66" s="5"/>
    </row>
    <row r="67" spans="1:13">
      <c r="A67" s="5" t="s">
        <v>331</v>
      </c>
      <c r="B67" s="6" t="str">
        <f t="shared" si="9"/>
        <v>71</v>
      </c>
      <c r="C67" s="6" t="str">
        <f t="shared" si="10"/>
        <v>71</v>
      </c>
      <c r="D67" s="5" t="s">
        <v>71</v>
      </c>
      <c r="E67" s="5" t="s">
        <v>54</v>
      </c>
      <c r="F67" s="5"/>
      <c r="G67" s="5" t="s">
        <v>55</v>
      </c>
      <c r="H67" s="5" t="s">
        <v>56</v>
      </c>
      <c r="I67" s="6" t="str">
        <f t="shared" si="11"/>
        <v>messageBlocks.add(new _PayloadBlock(71, 71, 1, "Spare", "", "x", "Not used"));</v>
      </c>
      <c r="J67" s="5"/>
      <c r="K67" s="5"/>
      <c r="L67" s="5"/>
      <c r="M67" s="5"/>
    </row>
    <row r="68" spans="1:13">
      <c r="A68" s="5" t="s">
        <v>317</v>
      </c>
      <c r="B68" s="6" t="str">
        <f t="shared" si="9"/>
        <v>72</v>
      </c>
      <c r="C68" s="6" t="str">
        <f t="shared" si="10"/>
        <v>81</v>
      </c>
      <c r="D68" s="5" t="s">
        <v>70</v>
      </c>
      <c r="E68" s="5" t="s">
        <v>318</v>
      </c>
      <c r="F68" s="5" t="s">
        <v>319</v>
      </c>
      <c r="G68" s="5" t="s">
        <v>3</v>
      </c>
      <c r="H68" s="5" t="s">
        <v>320</v>
      </c>
      <c r="I68" s="6" t="str">
        <f t="shared" si="11"/>
        <v>messageBlocks.add(new _PayloadBlock(72, 81, 10, "Designated Area Code", "dac", "u", "Unsigned integer"));</v>
      </c>
      <c r="J68" s="5"/>
      <c r="K68" s="5"/>
      <c r="L68" s="5"/>
      <c r="M68" s="5"/>
    </row>
    <row r="69" spans="1:13">
      <c r="A69" s="5" t="s">
        <v>321</v>
      </c>
      <c r="B69" s="6" t="str">
        <f t="shared" si="9"/>
        <v>82</v>
      </c>
      <c r="C69" s="6" t="str">
        <f t="shared" si="10"/>
        <v>87</v>
      </c>
      <c r="D69" s="5" t="s">
        <v>63</v>
      </c>
      <c r="E69" s="5" t="s">
        <v>322</v>
      </c>
      <c r="F69" s="5" t="s">
        <v>323</v>
      </c>
      <c r="G69" s="5" t="s">
        <v>3</v>
      </c>
      <c r="H69" s="5" t="s">
        <v>320</v>
      </c>
      <c r="I69" s="6" t="str">
        <f t="shared" si="11"/>
        <v>messageBlocks.add(new _PayloadBlock(82, 87, 6, "Functional ID", "fid", "u", "Unsigned integer"));</v>
      </c>
      <c r="J69" s="5"/>
      <c r="K69" s="5"/>
      <c r="L69" s="5"/>
      <c r="M69" s="5"/>
    </row>
    <row r="70" spans="1:13">
      <c r="A70" s="5" t="s">
        <v>324</v>
      </c>
      <c r="B70" s="6" t="e">
        <f t="shared" si="9"/>
        <v>#VALUE!</v>
      </c>
      <c r="C70" s="6" t="e">
        <f t="shared" si="10"/>
        <v>#VALUE!</v>
      </c>
      <c r="D70" s="5" t="s">
        <v>325</v>
      </c>
      <c r="E70" s="5" t="s">
        <v>326</v>
      </c>
      <c r="F70" s="5" t="s">
        <v>327</v>
      </c>
      <c r="G70" s="5" t="s">
        <v>328</v>
      </c>
      <c r="H70" s="5" t="s">
        <v>329</v>
      </c>
      <c r="I70" s="6" t="e">
        <f t="shared" si="11"/>
        <v>#VALUE!</v>
      </c>
      <c r="J70" s="5"/>
      <c r="K70" s="5"/>
      <c r="L70" s="5"/>
      <c r="M70" s="5"/>
    </row>
    <row r="71" spans="1: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>
      <c r="A72" s="9" t="s">
        <v>79</v>
      </c>
      <c r="B72" s="9" t="s">
        <v>332</v>
      </c>
      <c r="C72" s="5" t="s">
        <v>916</v>
      </c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>
      <c r="A73" s="5" t="s">
        <v>0</v>
      </c>
      <c r="B73" s="6" t="str">
        <f t="shared" ref="B73:B84" si="12">LEFT(A73,FIND("-",A73)-1)</f>
        <v>0</v>
      </c>
      <c r="C73" s="6" t="str">
        <f t="shared" ref="C73:C84" si="13">RIGHT(A73,LEN(A73)-FIND("-",A73))</f>
        <v>5</v>
      </c>
      <c r="D73" s="5" t="s">
        <v>63</v>
      </c>
      <c r="E73" s="5" t="s">
        <v>1</v>
      </c>
      <c r="F73" s="5" t="s">
        <v>2</v>
      </c>
      <c r="G73" s="5" t="s">
        <v>3</v>
      </c>
      <c r="H73" s="5" t="s">
        <v>333</v>
      </c>
      <c r="I73" s="6" t="str">
        <f t="shared" ref="I73:I84" si="14">"messageBlocks.add(new _PayloadBlock("&amp;B73&amp;", "&amp;C73&amp;", "&amp;D73&amp;", "&amp;CHAR(34)&amp;E73&amp;CHAR(34)&amp;", "&amp;CHAR(34)&amp;F73&amp;CHAR(34)&amp;", "&amp;CHAR(34)&amp;G73&amp;CHAR(34)&amp;", "&amp;CHAR(34)&amp;H73&amp;CHAR(34)&amp;"));"</f>
        <v>messageBlocks.add(new _PayloadBlock(0, 5, 6, "Message Type", "type", "u", "Constant: 7"));</v>
      </c>
      <c r="J73" s="5"/>
      <c r="K73" s="5"/>
      <c r="L73" s="5"/>
      <c r="M73" s="5"/>
    </row>
    <row r="74" spans="1:13">
      <c r="A74" s="5" t="s">
        <v>64</v>
      </c>
      <c r="B74" s="6" t="str">
        <f t="shared" si="12"/>
        <v>6</v>
      </c>
      <c r="C74" s="6" t="str">
        <f t="shared" si="13"/>
        <v>7</v>
      </c>
      <c r="D74" s="5" t="s">
        <v>65</v>
      </c>
      <c r="E74" s="5" t="s">
        <v>5</v>
      </c>
      <c r="F74" s="5" t="s">
        <v>6</v>
      </c>
      <c r="G74" s="5" t="s">
        <v>3</v>
      </c>
      <c r="H74" s="5" t="s">
        <v>81</v>
      </c>
      <c r="I74" s="6" t="str">
        <f t="shared" si="14"/>
        <v>messageBlocks.add(new _PayloadBlock(6, 7, 2, "Repeat Indicator", "repeat", "u", "As in Common Navigation Block"));</v>
      </c>
      <c r="J74" s="5"/>
      <c r="K74" s="5"/>
      <c r="L74" s="5"/>
      <c r="M74" s="5"/>
    </row>
    <row r="75" spans="1:13">
      <c r="A75" s="5" t="s">
        <v>66</v>
      </c>
      <c r="B75" s="6" t="str">
        <f t="shared" si="12"/>
        <v>8</v>
      </c>
      <c r="C75" s="6" t="str">
        <f t="shared" si="13"/>
        <v>37</v>
      </c>
      <c r="D75" s="5" t="s">
        <v>67</v>
      </c>
      <c r="E75" s="5" t="s">
        <v>308</v>
      </c>
      <c r="F75" s="5" t="s">
        <v>9</v>
      </c>
      <c r="G75" s="5" t="s">
        <v>3</v>
      </c>
      <c r="H75" s="5" t="s">
        <v>10</v>
      </c>
      <c r="I75" s="6" t="str">
        <f t="shared" si="14"/>
        <v>messageBlocks.add(new _PayloadBlock(8, 37, 30, "Source MMSI", "mmsi", "u", "9 decimal digits"));</v>
      </c>
      <c r="J75" s="5"/>
      <c r="K75" s="5"/>
      <c r="L75" s="5"/>
      <c r="M75" s="5"/>
    </row>
    <row r="76" spans="1:13">
      <c r="A76" s="5" t="s">
        <v>120</v>
      </c>
      <c r="B76" s="6" t="str">
        <f t="shared" si="12"/>
        <v>38</v>
      </c>
      <c r="C76" s="6" t="str">
        <f t="shared" si="13"/>
        <v>39</v>
      </c>
      <c r="D76" s="5" t="s">
        <v>65</v>
      </c>
      <c r="E76" s="5" t="s">
        <v>54</v>
      </c>
      <c r="F76" s="5"/>
      <c r="G76" s="5" t="s">
        <v>55</v>
      </c>
      <c r="H76" s="5" t="s">
        <v>56</v>
      </c>
      <c r="I76" s="6" t="str">
        <f t="shared" si="14"/>
        <v>messageBlocks.add(new _PayloadBlock(38, 39, 2, "Spare", "", "x", "Not used"));</v>
      </c>
      <c r="J76" s="5"/>
      <c r="K76" s="5"/>
      <c r="L76" s="5"/>
      <c r="M76" s="5"/>
    </row>
    <row r="77" spans="1:13">
      <c r="A77" s="5" t="s">
        <v>124</v>
      </c>
      <c r="B77" s="6" t="str">
        <f t="shared" si="12"/>
        <v>40</v>
      </c>
      <c r="C77" s="6" t="str">
        <f t="shared" si="13"/>
        <v>69</v>
      </c>
      <c r="D77" s="5" t="s">
        <v>67</v>
      </c>
      <c r="E77" s="5" t="s">
        <v>334</v>
      </c>
      <c r="F77" s="5" t="s">
        <v>335</v>
      </c>
      <c r="G77" s="5" t="s">
        <v>3</v>
      </c>
      <c r="H77" s="5" t="s">
        <v>10</v>
      </c>
      <c r="I77" s="6" t="str">
        <f t="shared" si="14"/>
        <v>messageBlocks.add(new _PayloadBlock(40, 69, 30, "MMSI number 1", "mmsi1", "u", "9 decimal digits"));</v>
      </c>
      <c r="J77" s="5"/>
      <c r="K77" s="5"/>
      <c r="L77" s="5"/>
      <c r="M77" s="5"/>
    </row>
    <row r="78" spans="1:13">
      <c r="A78" s="5" t="s">
        <v>336</v>
      </c>
      <c r="B78" s="6" t="str">
        <f t="shared" si="12"/>
        <v>70</v>
      </c>
      <c r="C78" s="6" t="str">
        <f t="shared" si="13"/>
        <v>71</v>
      </c>
      <c r="D78" s="5" t="s">
        <v>65</v>
      </c>
      <c r="E78" s="5" t="s">
        <v>337</v>
      </c>
      <c r="F78" s="5" t="s">
        <v>338</v>
      </c>
      <c r="G78" s="5" t="s">
        <v>3</v>
      </c>
      <c r="H78" s="5" t="s">
        <v>56</v>
      </c>
      <c r="I78" s="6" t="str">
        <f t="shared" si="14"/>
        <v>messageBlocks.add(new _PayloadBlock(70, 71, 2, "Sequence for MMSI 1", "mmsiseq1", "u", "Not used"));</v>
      </c>
      <c r="J78" s="5"/>
      <c r="K78" s="5"/>
      <c r="L78" s="5"/>
      <c r="M78" s="5"/>
    </row>
    <row r="79" spans="1:13">
      <c r="A79" s="5" t="s">
        <v>339</v>
      </c>
      <c r="B79" s="6" t="str">
        <f t="shared" si="12"/>
        <v>72</v>
      </c>
      <c r="C79" s="6" t="str">
        <f t="shared" si="13"/>
        <v>101</v>
      </c>
      <c r="D79" s="5" t="s">
        <v>67</v>
      </c>
      <c r="E79" s="5" t="s">
        <v>340</v>
      </c>
      <c r="F79" s="5" t="s">
        <v>341</v>
      </c>
      <c r="G79" s="5" t="s">
        <v>3</v>
      </c>
      <c r="H79" s="5" t="s">
        <v>10</v>
      </c>
      <c r="I79" s="6" t="str">
        <f t="shared" si="14"/>
        <v>messageBlocks.add(new _PayloadBlock(72, 101, 30, "MMSI number 2", "mmsi2", "u", "9 decimal digits"));</v>
      </c>
      <c r="J79" s="5"/>
      <c r="K79" s="5"/>
      <c r="L79" s="5"/>
      <c r="M79" s="5"/>
    </row>
    <row r="80" spans="1:13">
      <c r="A80" s="5" t="s">
        <v>342</v>
      </c>
      <c r="B80" s="6" t="str">
        <f t="shared" si="12"/>
        <v>102</v>
      </c>
      <c r="C80" s="6" t="str">
        <f t="shared" si="13"/>
        <v>103</v>
      </c>
      <c r="D80" s="5" t="s">
        <v>65</v>
      </c>
      <c r="E80" s="5" t="s">
        <v>343</v>
      </c>
      <c r="F80" s="5" t="s">
        <v>344</v>
      </c>
      <c r="G80" s="5" t="s">
        <v>3</v>
      </c>
      <c r="H80" s="5" t="s">
        <v>56</v>
      </c>
      <c r="I80" s="6" t="str">
        <f t="shared" si="14"/>
        <v>messageBlocks.add(new _PayloadBlock(102, 103, 2, "Sequence for MMSI 2", "mmsiseq2", "u", "Not used"));</v>
      </c>
      <c r="J80" s="5"/>
      <c r="K80" s="5"/>
      <c r="L80" s="5"/>
      <c r="M80" s="5"/>
    </row>
    <row r="81" spans="1:13">
      <c r="A81" s="5" t="s">
        <v>345</v>
      </c>
      <c r="B81" s="6" t="str">
        <f t="shared" si="12"/>
        <v>104</v>
      </c>
      <c r="C81" s="6" t="str">
        <f t="shared" si="13"/>
        <v>133</v>
      </c>
      <c r="D81" s="5" t="s">
        <v>67</v>
      </c>
      <c r="E81" s="5" t="s">
        <v>346</v>
      </c>
      <c r="F81" s="5" t="s">
        <v>347</v>
      </c>
      <c r="G81" s="5" t="s">
        <v>3</v>
      </c>
      <c r="H81" s="5" t="s">
        <v>10</v>
      </c>
      <c r="I81" s="6" t="str">
        <f t="shared" si="14"/>
        <v>messageBlocks.add(new _PayloadBlock(104, 133, 30, "MMSI number 3", "mmsi3", "u", "9 decimal digits"));</v>
      </c>
      <c r="J81" s="5"/>
      <c r="K81" s="5"/>
      <c r="L81" s="5"/>
      <c r="M81" s="5"/>
    </row>
    <row r="82" spans="1:13">
      <c r="A82" s="5" t="s">
        <v>348</v>
      </c>
      <c r="B82" s="6" t="str">
        <f t="shared" si="12"/>
        <v>134</v>
      </c>
      <c r="C82" s="6" t="str">
        <f t="shared" si="13"/>
        <v>135</v>
      </c>
      <c r="D82" s="5" t="s">
        <v>65</v>
      </c>
      <c r="E82" s="5" t="s">
        <v>349</v>
      </c>
      <c r="F82" s="5" t="s">
        <v>350</v>
      </c>
      <c r="G82" s="5" t="s">
        <v>3</v>
      </c>
      <c r="H82" s="5" t="s">
        <v>56</v>
      </c>
      <c r="I82" s="6" t="str">
        <f t="shared" si="14"/>
        <v>messageBlocks.add(new _PayloadBlock(134, 135, 2, "Sequence for MMSI 3", "mmsiseq3", "u", "Not used"));</v>
      </c>
      <c r="J82" s="5"/>
      <c r="K82" s="5"/>
      <c r="L82" s="5"/>
      <c r="M82" s="5"/>
    </row>
    <row r="83" spans="1:13">
      <c r="A83" s="5" t="s">
        <v>351</v>
      </c>
      <c r="B83" s="6" t="str">
        <f t="shared" si="12"/>
        <v>136</v>
      </c>
      <c r="C83" s="6" t="str">
        <f t="shared" si="13"/>
        <v>165</v>
      </c>
      <c r="D83" s="5" t="s">
        <v>67</v>
      </c>
      <c r="E83" s="5" t="s">
        <v>352</v>
      </c>
      <c r="F83" s="5" t="s">
        <v>353</v>
      </c>
      <c r="G83" s="5" t="s">
        <v>3</v>
      </c>
      <c r="H83" s="5" t="s">
        <v>10</v>
      </c>
      <c r="I83" s="6" t="str">
        <f t="shared" si="14"/>
        <v>messageBlocks.add(new _PayloadBlock(136, 165, 30, "MMSI number 4", "mmsi4", "u", "9 decimal digits"));</v>
      </c>
      <c r="J83" s="5"/>
      <c r="K83" s="5"/>
      <c r="L83" s="5"/>
      <c r="M83" s="5"/>
    </row>
    <row r="84" spans="1:13">
      <c r="A84" s="5" t="s">
        <v>354</v>
      </c>
      <c r="B84" s="6" t="str">
        <f t="shared" si="12"/>
        <v>166</v>
      </c>
      <c r="C84" s="6" t="str">
        <f t="shared" si="13"/>
        <v>167</v>
      </c>
      <c r="D84" s="5" t="s">
        <v>65</v>
      </c>
      <c r="E84" s="5" t="s">
        <v>355</v>
      </c>
      <c r="F84" s="5" t="s">
        <v>356</v>
      </c>
      <c r="G84" s="5" t="s">
        <v>3</v>
      </c>
      <c r="H84" s="5" t="s">
        <v>56</v>
      </c>
      <c r="I84" s="6" t="str">
        <f t="shared" si="14"/>
        <v>messageBlocks.add(new _PayloadBlock(166, 167, 2, "Sequence for MMSI 4", "mmsiseq4", "u", "Not used"));</v>
      </c>
      <c r="J84" s="5"/>
      <c r="K84" s="5"/>
      <c r="L84" s="5"/>
      <c r="M84" s="5"/>
    </row>
    <row r="85" spans="1: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s="10" t="s">
        <v>79</v>
      </c>
      <c r="B86" s="10" t="s">
        <v>69</v>
      </c>
      <c r="C86" s="5" t="s">
        <v>917</v>
      </c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s="5" t="s">
        <v>0</v>
      </c>
      <c r="B87" s="6" t="str">
        <f t="shared" ref="B87:B93" si="15">LEFT(A87,FIND("-",A87)-1)</f>
        <v>0</v>
      </c>
      <c r="C87" s="6" t="str">
        <f t="shared" ref="C87:C93" si="16">RIGHT(A87,LEN(A87)-FIND("-",A87))</f>
        <v>5</v>
      </c>
      <c r="D87" s="5" t="s">
        <v>63</v>
      </c>
      <c r="E87" s="5" t="s">
        <v>1</v>
      </c>
      <c r="F87" s="5" t="s">
        <v>2</v>
      </c>
      <c r="G87" s="5" t="s">
        <v>3</v>
      </c>
      <c r="H87" s="5" t="s">
        <v>357</v>
      </c>
      <c r="I87" s="6" t="str">
        <f t="shared" ref="I87:I93" si="17">"messageBlocks.add(new _PayloadBlock("&amp;B87&amp;", "&amp;C87&amp;", "&amp;D87&amp;", "&amp;CHAR(34)&amp;E87&amp;CHAR(34)&amp;", "&amp;CHAR(34)&amp;F87&amp;CHAR(34)&amp;", "&amp;CHAR(34)&amp;G87&amp;CHAR(34)&amp;", "&amp;CHAR(34)&amp;H87&amp;CHAR(34)&amp;"));"</f>
        <v>messageBlocks.add(new _PayloadBlock(0, 5, 6, "Message Type", "type", "u", "Constant: 8"));</v>
      </c>
      <c r="J87" s="5"/>
      <c r="K87" s="5"/>
      <c r="L87" s="5"/>
      <c r="M87" s="5"/>
    </row>
    <row r="88" spans="1:13">
      <c r="A88" s="5" t="s">
        <v>64</v>
      </c>
      <c r="B88" s="6" t="str">
        <f t="shared" si="15"/>
        <v>6</v>
      </c>
      <c r="C88" s="6" t="str">
        <f t="shared" si="16"/>
        <v>7</v>
      </c>
      <c r="D88" s="5" t="s">
        <v>65</v>
      </c>
      <c r="E88" s="5" t="s">
        <v>5</v>
      </c>
      <c r="F88" s="5" t="s">
        <v>6</v>
      </c>
      <c r="G88" s="5" t="s">
        <v>3</v>
      </c>
      <c r="H88" s="5" t="s">
        <v>81</v>
      </c>
      <c r="I88" s="6" t="str">
        <f t="shared" si="17"/>
        <v>messageBlocks.add(new _PayloadBlock(6, 7, 2, "Repeat Indicator", "repeat", "u", "As in Common Navigation Block"));</v>
      </c>
      <c r="J88" s="5"/>
      <c r="K88" s="5"/>
      <c r="L88" s="5"/>
      <c r="M88" s="5"/>
    </row>
    <row r="89" spans="1:13">
      <c r="A89" s="5" t="s">
        <v>66</v>
      </c>
      <c r="B89" s="6" t="str">
        <f t="shared" si="15"/>
        <v>8</v>
      </c>
      <c r="C89" s="6" t="str">
        <f t="shared" si="16"/>
        <v>37</v>
      </c>
      <c r="D89" s="5" t="s">
        <v>67</v>
      </c>
      <c r="E89" s="5" t="s">
        <v>308</v>
      </c>
      <c r="F89" s="5" t="s">
        <v>9</v>
      </c>
      <c r="G89" s="5" t="s">
        <v>3</v>
      </c>
      <c r="H89" s="5" t="s">
        <v>10</v>
      </c>
      <c r="I89" s="6" t="str">
        <f t="shared" si="17"/>
        <v>messageBlocks.add(new _PayloadBlock(8, 37, 30, "Source MMSI", "mmsi", "u", "9 decimal digits"));</v>
      </c>
      <c r="J89" s="5"/>
      <c r="K89" s="5"/>
      <c r="L89" s="5"/>
      <c r="M89" s="5"/>
    </row>
    <row r="90" spans="1:13">
      <c r="A90" s="5" t="s">
        <v>120</v>
      </c>
      <c r="B90" s="6" t="str">
        <f t="shared" si="15"/>
        <v>38</v>
      </c>
      <c r="C90" s="6" t="str">
        <f t="shared" si="16"/>
        <v>39</v>
      </c>
      <c r="D90" s="5" t="s">
        <v>65</v>
      </c>
      <c r="E90" s="5" t="s">
        <v>54</v>
      </c>
      <c r="F90" s="5"/>
      <c r="G90" s="5" t="s">
        <v>55</v>
      </c>
      <c r="H90" s="5" t="s">
        <v>56</v>
      </c>
      <c r="I90" s="6" t="str">
        <f t="shared" si="17"/>
        <v>messageBlocks.add(new _PayloadBlock(38, 39, 2, "Spare", "", "x", "Not used"));</v>
      </c>
      <c r="J90" s="5"/>
      <c r="K90" s="5"/>
      <c r="L90" s="5"/>
      <c r="M90" s="5"/>
    </row>
    <row r="91" spans="1:13">
      <c r="A91" s="5" t="s">
        <v>358</v>
      </c>
      <c r="B91" s="6" t="str">
        <f t="shared" si="15"/>
        <v>40</v>
      </c>
      <c r="C91" s="6" t="str">
        <f t="shared" si="16"/>
        <v>49</v>
      </c>
      <c r="D91" s="5" t="s">
        <v>70</v>
      </c>
      <c r="E91" s="5" t="s">
        <v>318</v>
      </c>
      <c r="F91" s="5" t="s">
        <v>319</v>
      </c>
      <c r="G91" s="5" t="s">
        <v>3</v>
      </c>
      <c r="H91" s="5" t="s">
        <v>320</v>
      </c>
      <c r="I91" s="6" t="str">
        <f t="shared" si="17"/>
        <v>messageBlocks.add(new _PayloadBlock(40, 49, 10, "Designated Area Code", "dac", "u", "Unsigned integer"));</v>
      </c>
      <c r="J91" s="5"/>
      <c r="K91" s="5"/>
      <c r="L91" s="5"/>
      <c r="M91" s="5"/>
    </row>
    <row r="92" spans="1:13">
      <c r="A92" s="5" t="s">
        <v>359</v>
      </c>
      <c r="B92" s="6" t="str">
        <f t="shared" si="15"/>
        <v>50</v>
      </c>
      <c r="C92" s="6" t="str">
        <f t="shared" si="16"/>
        <v>55</v>
      </c>
      <c r="D92" s="5" t="s">
        <v>63</v>
      </c>
      <c r="E92" s="5" t="s">
        <v>322</v>
      </c>
      <c r="F92" s="5" t="s">
        <v>323</v>
      </c>
      <c r="G92" s="5" t="s">
        <v>3</v>
      </c>
      <c r="H92" s="5" t="s">
        <v>320</v>
      </c>
      <c r="I92" s="6" t="str">
        <f t="shared" si="17"/>
        <v>messageBlocks.add(new _PayloadBlock(50, 55, 6, "Functional ID", "fid", "u", "Unsigned integer"));</v>
      </c>
      <c r="J92" s="5"/>
      <c r="K92" s="5"/>
      <c r="L92" s="5"/>
      <c r="M92" s="5"/>
    </row>
    <row r="93" spans="1:13">
      <c r="A93" s="5" t="s">
        <v>360</v>
      </c>
      <c r="B93" s="6" t="e">
        <f t="shared" si="15"/>
        <v>#VALUE!</v>
      </c>
      <c r="C93" s="6" t="e">
        <f t="shared" si="16"/>
        <v>#VALUE!</v>
      </c>
      <c r="D93" s="5" t="s">
        <v>361</v>
      </c>
      <c r="E93" s="5" t="s">
        <v>326</v>
      </c>
      <c r="F93" s="5" t="s">
        <v>327</v>
      </c>
      <c r="G93" s="5" t="s">
        <v>328</v>
      </c>
      <c r="H93" s="5" t="s">
        <v>362</v>
      </c>
      <c r="I93" s="6" t="e">
        <f t="shared" si="17"/>
        <v>#VALUE!</v>
      </c>
      <c r="J93" s="5"/>
      <c r="K93" s="5"/>
      <c r="L93" s="5"/>
      <c r="M93" s="5"/>
    </row>
    <row r="94" spans="1: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s="5" t="s">
        <v>79</v>
      </c>
      <c r="B95" s="5" t="s">
        <v>75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s="5" t="s">
        <v>0</v>
      </c>
      <c r="B96" s="6" t="str">
        <f t="shared" ref="B96:B111" si="18">LEFT(A96,FIND("-",A96)-1)</f>
        <v>0</v>
      </c>
      <c r="C96" s="6" t="str">
        <f t="shared" ref="C96:C111" si="19">RIGHT(A96,LEN(A96)-FIND("-",A96))</f>
        <v>5</v>
      </c>
      <c r="D96" s="5" t="s">
        <v>63</v>
      </c>
      <c r="E96" s="5" t="s">
        <v>1</v>
      </c>
      <c r="F96" s="5" t="s">
        <v>2</v>
      </c>
      <c r="G96" s="5" t="s">
        <v>3</v>
      </c>
      <c r="H96" s="5" t="s">
        <v>363</v>
      </c>
      <c r="I96" s="6" t="str">
        <f t="shared" ref="I96:I111" si="20">"messageBlocks.add(new _PayloadBlock("&amp;B96&amp;", "&amp;C96&amp;", "&amp;D96&amp;", "&amp;CHAR(34)&amp;E96&amp;CHAR(34)&amp;", "&amp;CHAR(34)&amp;F96&amp;CHAR(34)&amp;", "&amp;CHAR(34)&amp;G96&amp;CHAR(34)&amp;", "&amp;CHAR(34)&amp;H96&amp;CHAR(34)&amp;"));"</f>
        <v>messageBlocks.add(new _PayloadBlock(0, 5, 6, "Message Type", "type", "u", "Constant: 9"));</v>
      </c>
      <c r="J96" s="5"/>
      <c r="K96" s="5"/>
      <c r="L96" s="5"/>
      <c r="M96" s="5"/>
    </row>
    <row r="97" spans="1:13">
      <c r="A97" s="5" t="s">
        <v>64</v>
      </c>
      <c r="B97" s="6" t="str">
        <f t="shared" si="18"/>
        <v>6</v>
      </c>
      <c r="C97" s="6" t="str">
        <f t="shared" si="19"/>
        <v>7</v>
      </c>
      <c r="D97" s="5" t="s">
        <v>65</v>
      </c>
      <c r="E97" s="5" t="s">
        <v>5</v>
      </c>
      <c r="F97" s="5" t="s">
        <v>6</v>
      </c>
      <c r="G97" s="5" t="s">
        <v>3</v>
      </c>
      <c r="H97" s="5" t="s">
        <v>81</v>
      </c>
      <c r="I97" s="6" t="str">
        <f t="shared" si="20"/>
        <v>messageBlocks.add(new _PayloadBlock(6, 7, 2, "Repeat Indicator", "repeat", "u", "As in Common Navigation Block"));</v>
      </c>
      <c r="J97" s="5"/>
      <c r="K97" s="5"/>
      <c r="L97" s="5"/>
      <c r="M97" s="5"/>
    </row>
    <row r="98" spans="1:13">
      <c r="A98" s="5" t="s">
        <v>66</v>
      </c>
      <c r="B98" s="6" t="str">
        <f t="shared" si="18"/>
        <v>8</v>
      </c>
      <c r="C98" s="6" t="str">
        <f t="shared" si="19"/>
        <v>37</v>
      </c>
      <c r="D98" s="5" t="s">
        <v>67</v>
      </c>
      <c r="E98" s="5" t="s">
        <v>8</v>
      </c>
      <c r="F98" s="5" t="s">
        <v>9</v>
      </c>
      <c r="G98" s="5" t="s">
        <v>3</v>
      </c>
      <c r="H98" s="5" t="s">
        <v>10</v>
      </c>
      <c r="I98" s="6" t="str">
        <f t="shared" si="20"/>
        <v>messageBlocks.add(new _PayloadBlock(8, 37, 30, "MMSI", "mmsi", "u", "9 decimal digits"));</v>
      </c>
      <c r="J98" s="5"/>
      <c r="K98" s="5"/>
      <c r="L98" s="5"/>
      <c r="M98" s="5"/>
    </row>
    <row r="99" spans="1:13">
      <c r="A99" s="5" t="s">
        <v>364</v>
      </c>
      <c r="B99" s="6" t="str">
        <f t="shared" si="18"/>
        <v>38</v>
      </c>
      <c r="C99" s="6" t="str">
        <f t="shared" si="19"/>
        <v>49</v>
      </c>
      <c r="D99" s="5" t="s">
        <v>74</v>
      </c>
      <c r="E99" s="5" t="s">
        <v>365</v>
      </c>
      <c r="F99" s="5" t="s">
        <v>366</v>
      </c>
      <c r="G99" s="5" t="s">
        <v>3</v>
      </c>
      <c r="H99" s="5" t="s">
        <v>20</v>
      </c>
      <c r="I99" s="6" t="str">
        <f t="shared" si="20"/>
        <v>messageBlocks.add(new _PayloadBlock(38, 49, 12, "Altitude", "alt", "u", "See below"));</v>
      </c>
      <c r="J99" s="5"/>
      <c r="K99" s="5"/>
      <c r="L99" s="5"/>
      <c r="M99" s="5"/>
    </row>
    <row r="100" spans="1:13">
      <c r="A100" s="5" t="s">
        <v>21</v>
      </c>
      <c r="B100" s="6" t="str">
        <f t="shared" si="18"/>
        <v>50</v>
      </c>
      <c r="C100" s="6" t="str">
        <f t="shared" si="19"/>
        <v>59</v>
      </c>
      <c r="D100" s="5" t="s">
        <v>70</v>
      </c>
      <c r="E100" s="5" t="s">
        <v>367</v>
      </c>
      <c r="F100" s="5" t="s">
        <v>23</v>
      </c>
      <c r="G100" s="5" t="s">
        <v>3</v>
      </c>
      <c r="H100" s="5" t="s">
        <v>20</v>
      </c>
      <c r="I100" s="6" t="str">
        <f t="shared" si="20"/>
        <v>messageBlocks.add(new _PayloadBlock(50, 59, 10, "SOG", "speed", "u", "See below"));</v>
      </c>
      <c r="J100" s="5"/>
      <c r="K100" s="5"/>
      <c r="L100" s="5"/>
      <c r="M100" s="5"/>
    </row>
    <row r="101" spans="1:13">
      <c r="A101" s="5" t="s">
        <v>25</v>
      </c>
      <c r="B101" s="6" t="str">
        <f t="shared" si="18"/>
        <v>60</v>
      </c>
      <c r="C101" s="6" t="str">
        <f t="shared" si="19"/>
        <v>60</v>
      </c>
      <c r="D101" s="5" t="s">
        <v>71</v>
      </c>
      <c r="E101" s="5" t="s">
        <v>26</v>
      </c>
      <c r="F101" s="5" t="s">
        <v>27</v>
      </c>
      <c r="G101" s="5" t="s">
        <v>3</v>
      </c>
      <c r="H101" s="5" t="s">
        <v>20</v>
      </c>
      <c r="I101" s="6" t="str">
        <f t="shared" si="20"/>
        <v>messageBlocks.add(new _PayloadBlock(60, 60, 1, "Position Accuracy", "accuracy", "u", "See below"));</v>
      </c>
      <c r="J101" s="5"/>
      <c r="K101" s="5"/>
      <c r="L101" s="5"/>
      <c r="M101" s="5"/>
    </row>
    <row r="102" spans="1:13">
      <c r="A102" s="5" t="s">
        <v>29</v>
      </c>
      <c r="B102" s="6" t="str">
        <f t="shared" si="18"/>
        <v>61</v>
      </c>
      <c r="C102" s="6" t="str">
        <f t="shared" si="19"/>
        <v>88</v>
      </c>
      <c r="D102" s="5" t="s">
        <v>72</v>
      </c>
      <c r="E102" s="5" t="s">
        <v>30</v>
      </c>
      <c r="F102" s="5" t="s">
        <v>31</v>
      </c>
      <c r="G102" s="5" t="s">
        <v>32</v>
      </c>
      <c r="H102" s="5" t="s">
        <v>368</v>
      </c>
      <c r="I102" s="6" t="str">
        <f t="shared" si="20"/>
        <v>messageBlocks.add(new _PayloadBlock(61, 88, 28, "Longitude", "lon", "I4", "Minutes/10000 (as in CNB)"));</v>
      </c>
      <c r="J102" s="5"/>
      <c r="K102" s="5"/>
      <c r="L102" s="5"/>
      <c r="M102" s="5"/>
    </row>
    <row r="103" spans="1:13">
      <c r="A103" s="5" t="s">
        <v>34</v>
      </c>
      <c r="B103" s="6" t="str">
        <f t="shared" si="18"/>
        <v>89</v>
      </c>
      <c r="C103" s="6" t="str">
        <f t="shared" si="19"/>
        <v>115</v>
      </c>
      <c r="D103" s="5" t="s">
        <v>73</v>
      </c>
      <c r="E103" s="5" t="s">
        <v>35</v>
      </c>
      <c r="F103" s="5" t="s">
        <v>36</v>
      </c>
      <c r="G103" s="5" t="s">
        <v>32</v>
      </c>
      <c r="H103" s="5" t="s">
        <v>368</v>
      </c>
      <c r="I103" s="6" t="str">
        <f t="shared" si="20"/>
        <v>messageBlocks.add(new _PayloadBlock(89, 115, 27, "Latitude", "lat", "I4", "Minutes/10000 (as in CNB)"));</v>
      </c>
      <c r="J103" s="5"/>
      <c r="K103" s="5"/>
      <c r="L103" s="5"/>
      <c r="M103" s="5"/>
    </row>
    <row r="104" spans="1:13">
      <c r="A104" s="5" t="s">
        <v>37</v>
      </c>
      <c r="B104" s="6" t="str">
        <f t="shared" si="18"/>
        <v>116</v>
      </c>
      <c r="C104" s="6" t="str">
        <f t="shared" si="19"/>
        <v>127</v>
      </c>
      <c r="D104" s="5" t="s">
        <v>74</v>
      </c>
      <c r="E104" s="5" t="s">
        <v>369</v>
      </c>
      <c r="F104" s="5" t="s">
        <v>39</v>
      </c>
      <c r="G104" s="5" t="s">
        <v>24</v>
      </c>
      <c r="H104" s="5" t="s">
        <v>370</v>
      </c>
      <c r="I104" s="6" t="str">
        <f t="shared" si="20"/>
        <v>messageBlocks.add(new _PayloadBlock(116, 127, 12, "Course Over Ground", "course", "U1", "True bearing, 0.1 degree units"));</v>
      </c>
      <c r="J104" s="5"/>
      <c r="K104" s="5"/>
      <c r="L104" s="5"/>
      <c r="M104" s="5"/>
    </row>
    <row r="105" spans="1:13">
      <c r="A105" s="5" t="s">
        <v>371</v>
      </c>
      <c r="B105" s="6" t="str">
        <f t="shared" si="18"/>
        <v>128</v>
      </c>
      <c r="C105" s="6" t="str">
        <f t="shared" si="19"/>
        <v>133</v>
      </c>
      <c r="D105" s="5" t="s">
        <v>63</v>
      </c>
      <c r="E105" s="5" t="s">
        <v>46</v>
      </c>
      <c r="F105" s="5" t="s">
        <v>47</v>
      </c>
      <c r="G105" s="5" t="s">
        <v>3</v>
      </c>
      <c r="H105" s="5" t="s">
        <v>372</v>
      </c>
      <c r="I105" s="6" t="str">
        <f t="shared" si="20"/>
        <v>messageBlocks.add(new _PayloadBlock(128, 133, 6, "Time Stamp", "second", "u", "UTC second."));</v>
      </c>
      <c r="J105" s="5"/>
      <c r="K105" s="5"/>
      <c r="L105" s="5"/>
      <c r="M105" s="5"/>
    </row>
    <row r="106" spans="1:13">
      <c r="A106" s="5" t="s">
        <v>373</v>
      </c>
      <c r="B106" s="6" t="str">
        <f t="shared" si="18"/>
        <v>134</v>
      </c>
      <c r="C106" s="6" t="str">
        <f t="shared" si="19"/>
        <v>141</v>
      </c>
      <c r="D106" s="5" t="s">
        <v>69</v>
      </c>
      <c r="E106" s="5" t="s">
        <v>374</v>
      </c>
      <c r="F106" s="5" t="s">
        <v>375</v>
      </c>
      <c r="G106" s="5" t="s">
        <v>55</v>
      </c>
      <c r="H106" s="5" t="s">
        <v>198</v>
      </c>
      <c r="I106" s="6" t="str">
        <f t="shared" si="20"/>
        <v>messageBlocks.add(new _PayloadBlock(134, 141, 8, "Regional reserved", "regional", "x", "Reserved"));</v>
      </c>
      <c r="J106" s="5"/>
      <c r="K106" s="5"/>
      <c r="L106" s="5"/>
      <c r="M106" s="5"/>
    </row>
    <row r="107" spans="1:13">
      <c r="A107" s="5" t="s">
        <v>376</v>
      </c>
      <c r="B107" s="6" t="str">
        <f t="shared" si="18"/>
        <v>142</v>
      </c>
      <c r="C107" s="6" t="str">
        <f t="shared" si="19"/>
        <v>142</v>
      </c>
      <c r="D107" s="5" t="s">
        <v>71</v>
      </c>
      <c r="E107" s="5" t="s">
        <v>179</v>
      </c>
      <c r="F107" s="5" t="s">
        <v>180</v>
      </c>
      <c r="G107" s="5" t="s">
        <v>28</v>
      </c>
      <c r="H107" s="5" t="s">
        <v>377</v>
      </c>
      <c r="I107" s="6" t="str">
        <f t="shared" si="20"/>
        <v>messageBlocks.add(new _PayloadBlock(142, 142, 1, "DTE", "dte", "b", "0=Data terminal ready, 1=Data terminal not ready (default)"));</v>
      </c>
      <c r="J107" s="5"/>
      <c r="K107" s="5"/>
      <c r="L107" s="5"/>
      <c r="M107" s="5"/>
    </row>
    <row r="108" spans="1:13">
      <c r="A108" s="5" t="s">
        <v>378</v>
      </c>
      <c r="B108" s="6" t="str">
        <f t="shared" si="18"/>
        <v>143</v>
      </c>
      <c r="C108" s="6" t="str">
        <f t="shared" si="19"/>
        <v>145</v>
      </c>
      <c r="D108" s="5" t="s">
        <v>76</v>
      </c>
      <c r="E108" s="5" t="s">
        <v>54</v>
      </c>
      <c r="F108" s="5"/>
      <c r="G108" s="5" t="s">
        <v>55</v>
      </c>
      <c r="H108" s="5" t="s">
        <v>56</v>
      </c>
      <c r="I108" s="6" t="str">
        <f t="shared" si="20"/>
        <v>messageBlocks.add(new _PayloadBlock(143, 145, 3, "Spare", "", "x", "Not used"));</v>
      </c>
      <c r="J108" s="5"/>
      <c r="K108" s="5"/>
      <c r="L108" s="5"/>
      <c r="M108" s="5"/>
    </row>
    <row r="109" spans="1:13">
      <c r="A109" s="5" t="s">
        <v>379</v>
      </c>
      <c r="B109" s="6" t="str">
        <f t="shared" si="18"/>
        <v>146</v>
      </c>
      <c r="C109" s="6" t="str">
        <f t="shared" si="19"/>
        <v>146</v>
      </c>
      <c r="D109" s="5" t="s">
        <v>71</v>
      </c>
      <c r="E109" s="5" t="s">
        <v>380</v>
      </c>
      <c r="F109" s="5" t="s">
        <v>381</v>
      </c>
      <c r="G109" s="5" t="s">
        <v>28</v>
      </c>
      <c r="H109" s="5" t="s">
        <v>382</v>
      </c>
      <c r="I109" s="6" t="str">
        <f t="shared" si="20"/>
        <v>messageBlocks.add(new _PayloadBlock(146, 146, 1, "Assigned", "assigned", "b", "Assigned-mode flag"));</v>
      </c>
      <c r="J109" s="5"/>
      <c r="K109" s="5"/>
      <c r="L109" s="5"/>
      <c r="M109" s="5"/>
    </row>
    <row r="110" spans="1:13">
      <c r="A110" s="5" t="s">
        <v>383</v>
      </c>
      <c r="B110" s="6" t="str">
        <f t="shared" si="18"/>
        <v>147</v>
      </c>
      <c r="C110" s="6" t="str">
        <f t="shared" si="19"/>
        <v>147</v>
      </c>
      <c r="D110" s="5" t="s">
        <v>71</v>
      </c>
      <c r="E110" s="5" t="s">
        <v>58</v>
      </c>
      <c r="F110" s="5" t="s">
        <v>59</v>
      </c>
      <c r="G110" s="5" t="s">
        <v>28</v>
      </c>
      <c r="H110" s="5" t="s">
        <v>113</v>
      </c>
      <c r="I110" s="6" t="str">
        <f t="shared" si="20"/>
        <v>messageBlocks.add(new _PayloadBlock(147, 147, 1, "RAIM flag", "raim", "b", "As for common navigation block"));</v>
      </c>
      <c r="J110" s="5"/>
      <c r="K110" s="5"/>
      <c r="L110" s="5"/>
      <c r="M110" s="5"/>
    </row>
    <row r="111" spans="1:13">
      <c r="A111" s="5" t="s">
        <v>384</v>
      </c>
      <c r="B111" s="6" t="str">
        <f t="shared" si="18"/>
        <v>148</v>
      </c>
      <c r="C111" s="6" t="str">
        <f t="shared" si="19"/>
        <v>167</v>
      </c>
      <c r="D111" s="5" t="s">
        <v>385</v>
      </c>
      <c r="E111" s="5" t="s">
        <v>61</v>
      </c>
      <c r="F111" s="5" t="s">
        <v>62</v>
      </c>
      <c r="G111" s="5" t="s">
        <v>3</v>
      </c>
      <c r="H111" s="5" t="s">
        <v>386</v>
      </c>
      <c r="I111" s="6" t="str">
        <f t="shared" si="20"/>
        <v>messageBlocks.add(new _PayloadBlock(148, 167, 20, "Radio status", "radio", "u", "See [IALA] for details."));</v>
      </c>
      <c r="J111" s="5"/>
      <c r="K111" s="5"/>
      <c r="L111" s="5"/>
      <c r="M111" s="5"/>
    </row>
    <row r="112" spans="1: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s="5" t="s">
        <v>79</v>
      </c>
      <c r="B113" s="5" t="s">
        <v>70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s="5" t="s">
        <v>0</v>
      </c>
      <c r="B114" s="6" t="str">
        <f t="shared" ref="B114:B119" si="21">LEFT(A114,FIND("-",A114)-1)</f>
        <v>0</v>
      </c>
      <c r="C114" s="6" t="str">
        <f t="shared" ref="C114:C119" si="22">RIGHT(A114,LEN(A114)-FIND("-",A114))</f>
        <v>5</v>
      </c>
      <c r="D114" s="5" t="s">
        <v>63</v>
      </c>
      <c r="E114" s="5" t="s">
        <v>1</v>
      </c>
      <c r="F114" s="5" t="s">
        <v>2</v>
      </c>
      <c r="G114" s="5" t="s">
        <v>3</v>
      </c>
      <c r="H114" s="5" t="s">
        <v>387</v>
      </c>
      <c r="I114" s="6" t="str">
        <f t="shared" ref="I114:I119" si="23">"messageBlocks.add(new _PayloadBlock("&amp;B114&amp;", "&amp;C114&amp;", "&amp;D114&amp;", "&amp;CHAR(34)&amp;E114&amp;CHAR(34)&amp;", "&amp;CHAR(34)&amp;F114&amp;CHAR(34)&amp;", "&amp;CHAR(34)&amp;G114&amp;CHAR(34)&amp;", "&amp;CHAR(34)&amp;H114&amp;CHAR(34)&amp;"));"</f>
        <v>messageBlocks.add(new _PayloadBlock(0, 5, 6, "Message Type", "type", "u", "Constant: 10"));</v>
      </c>
      <c r="J114" s="5"/>
      <c r="K114" s="5"/>
      <c r="L114" s="5"/>
      <c r="M114" s="5"/>
    </row>
    <row r="115" spans="1:13">
      <c r="A115" s="5" t="s">
        <v>64</v>
      </c>
      <c r="B115" s="6" t="str">
        <f t="shared" si="21"/>
        <v>6</v>
      </c>
      <c r="C115" s="6" t="str">
        <f t="shared" si="22"/>
        <v>7</v>
      </c>
      <c r="D115" s="5" t="s">
        <v>65</v>
      </c>
      <c r="E115" s="5" t="s">
        <v>5</v>
      </c>
      <c r="F115" s="5" t="s">
        <v>6</v>
      </c>
      <c r="G115" s="5" t="s">
        <v>3</v>
      </c>
      <c r="H115" s="5" t="s">
        <v>81</v>
      </c>
      <c r="I115" s="6" t="str">
        <f t="shared" si="23"/>
        <v>messageBlocks.add(new _PayloadBlock(6, 7, 2, "Repeat Indicator", "repeat", "u", "As in Common Navigation Block"));</v>
      </c>
      <c r="J115" s="5"/>
      <c r="K115" s="5"/>
      <c r="L115" s="5"/>
      <c r="M115" s="5"/>
    </row>
    <row r="116" spans="1:13">
      <c r="A116" s="5" t="s">
        <v>66</v>
      </c>
      <c r="B116" s="6" t="str">
        <f t="shared" si="21"/>
        <v>8</v>
      </c>
      <c r="C116" s="6" t="str">
        <f t="shared" si="22"/>
        <v>37</v>
      </c>
      <c r="D116" s="5" t="s">
        <v>67</v>
      </c>
      <c r="E116" s="5" t="s">
        <v>308</v>
      </c>
      <c r="F116" s="5" t="s">
        <v>9</v>
      </c>
      <c r="G116" s="5" t="s">
        <v>3</v>
      </c>
      <c r="H116" s="5" t="s">
        <v>10</v>
      </c>
      <c r="I116" s="6" t="str">
        <f t="shared" si="23"/>
        <v>messageBlocks.add(new _PayloadBlock(8, 37, 30, "Source MMSI", "mmsi", "u", "9 decimal digits"));</v>
      </c>
      <c r="J116" s="5"/>
      <c r="K116" s="5"/>
      <c r="L116" s="5"/>
      <c r="M116" s="5"/>
    </row>
    <row r="117" spans="1:13">
      <c r="A117" s="5" t="s">
        <v>120</v>
      </c>
      <c r="B117" s="6" t="str">
        <f t="shared" si="21"/>
        <v>38</v>
      </c>
      <c r="C117" s="6" t="str">
        <f t="shared" si="22"/>
        <v>39</v>
      </c>
      <c r="D117" s="5" t="s">
        <v>65</v>
      </c>
      <c r="E117" s="5" t="s">
        <v>54</v>
      </c>
      <c r="F117" s="5"/>
      <c r="G117" s="5" t="s">
        <v>55</v>
      </c>
      <c r="H117" s="5" t="s">
        <v>56</v>
      </c>
      <c r="I117" s="6" t="str">
        <f t="shared" si="23"/>
        <v>messageBlocks.add(new _PayloadBlock(38, 39, 2, "Spare", "", "x", "Not used"));</v>
      </c>
      <c r="J117" s="5"/>
      <c r="K117" s="5"/>
      <c r="L117" s="5"/>
      <c r="M117" s="5"/>
    </row>
    <row r="118" spans="1:13">
      <c r="A118" s="5" t="s">
        <v>124</v>
      </c>
      <c r="B118" s="6" t="str">
        <f t="shared" si="21"/>
        <v>40</v>
      </c>
      <c r="C118" s="6" t="str">
        <f t="shared" si="22"/>
        <v>69</v>
      </c>
      <c r="D118" s="5" t="s">
        <v>67</v>
      </c>
      <c r="E118" s="5" t="s">
        <v>312</v>
      </c>
      <c r="F118" s="5" t="s">
        <v>313</v>
      </c>
      <c r="G118" s="5" t="s">
        <v>3</v>
      </c>
      <c r="H118" s="5" t="s">
        <v>10</v>
      </c>
      <c r="I118" s="6" t="str">
        <f t="shared" si="23"/>
        <v>messageBlocks.add(new _PayloadBlock(40, 69, 30, "Destination MMSI", "dest_mmsi", "u", "9 decimal digits"));</v>
      </c>
      <c r="J118" s="5"/>
      <c r="K118" s="5"/>
      <c r="L118" s="5"/>
      <c r="M118" s="5"/>
    </row>
    <row r="119" spans="1:13">
      <c r="A119" s="5" t="s">
        <v>336</v>
      </c>
      <c r="B119" s="6" t="str">
        <f t="shared" si="21"/>
        <v>70</v>
      </c>
      <c r="C119" s="6" t="str">
        <f t="shared" si="22"/>
        <v>71</v>
      </c>
      <c r="D119" s="5" t="s">
        <v>65</v>
      </c>
      <c r="E119" s="5" t="s">
        <v>54</v>
      </c>
      <c r="F119" s="5"/>
      <c r="G119" s="5" t="s">
        <v>55</v>
      </c>
      <c r="H119" s="5" t="s">
        <v>56</v>
      </c>
      <c r="I119" s="6" t="str">
        <f t="shared" si="23"/>
        <v>messageBlocks.add(new _PayloadBlock(70, 71, 2, "Spare", "", "x", "Not used"));</v>
      </c>
      <c r="J119" s="5"/>
      <c r="K119" s="5"/>
      <c r="L119" s="5"/>
      <c r="M119" s="5"/>
    </row>
    <row r="120" spans="1: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s="5" t="s">
        <v>79</v>
      </c>
      <c r="B121" s="5" t="s">
        <v>388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s="5" t="s">
        <v>0</v>
      </c>
      <c r="B122" s="6" t="str">
        <f t="shared" ref="B122:B137" si="24">LEFT(A122,FIND("-",A122)-1)</f>
        <v>0</v>
      </c>
      <c r="C122" s="6" t="str">
        <f t="shared" ref="C122:C137" si="25">RIGHT(A122,LEN(A122)-FIND("-",A122))</f>
        <v>5</v>
      </c>
      <c r="D122" s="5" t="s">
        <v>63</v>
      </c>
      <c r="E122" s="5" t="s">
        <v>1</v>
      </c>
      <c r="F122" s="5" t="s">
        <v>2</v>
      </c>
      <c r="G122" s="5" t="s">
        <v>3</v>
      </c>
      <c r="H122" s="5" t="s">
        <v>80</v>
      </c>
      <c r="I122" s="6" t="str">
        <f t="shared" ref="I122:I137" si="26">"messageBlocks.add(new _PayloadBlock("&amp;B122&amp;", "&amp;C122&amp;", "&amp;D122&amp;", "&amp;CHAR(34)&amp;E122&amp;CHAR(34)&amp;", "&amp;CHAR(34)&amp;F122&amp;CHAR(34)&amp;", "&amp;CHAR(34)&amp;G122&amp;CHAR(34)&amp;", "&amp;CHAR(34)&amp;H122&amp;CHAR(34)&amp;"));"</f>
        <v>messageBlocks.add(new _PayloadBlock(0, 5, 6, "Message Type", "type", "u", "Constant: 4"));</v>
      </c>
      <c r="J122" s="5"/>
      <c r="K122" s="5"/>
      <c r="L122" s="5"/>
      <c r="M122" s="5"/>
    </row>
    <row r="123" spans="1:13">
      <c r="A123" s="5" t="s">
        <v>64</v>
      </c>
      <c r="B123" s="6" t="str">
        <f t="shared" si="24"/>
        <v>6</v>
      </c>
      <c r="C123" s="6" t="str">
        <f t="shared" si="25"/>
        <v>7</v>
      </c>
      <c r="D123" s="5" t="s">
        <v>65</v>
      </c>
      <c r="E123" s="5" t="s">
        <v>5</v>
      </c>
      <c r="F123" s="5" t="s">
        <v>6</v>
      </c>
      <c r="G123" s="5" t="s">
        <v>3</v>
      </c>
      <c r="H123" s="5" t="s">
        <v>81</v>
      </c>
      <c r="I123" s="6" t="str">
        <f t="shared" si="26"/>
        <v>messageBlocks.add(new _PayloadBlock(6, 7, 2, "Repeat Indicator", "repeat", "u", "As in Common Navigation Block"));</v>
      </c>
      <c r="J123" s="5"/>
      <c r="K123" s="5"/>
      <c r="L123" s="5"/>
      <c r="M123" s="5"/>
    </row>
    <row r="124" spans="1:13">
      <c r="A124" s="5" t="s">
        <v>66</v>
      </c>
      <c r="B124" s="6" t="str">
        <f t="shared" si="24"/>
        <v>8</v>
      </c>
      <c r="C124" s="6" t="str">
        <f t="shared" si="25"/>
        <v>37</v>
      </c>
      <c r="D124" s="5" t="s">
        <v>67</v>
      </c>
      <c r="E124" s="5" t="s">
        <v>8</v>
      </c>
      <c r="F124" s="5" t="s">
        <v>9</v>
      </c>
      <c r="G124" s="5" t="s">
        <v>3</v>
      </c>
      <c r="H124" s="5" t="s">
        <v>10</v>
      </c>
      <c r="I124" s="6" t="str">
        <f t="shared" si="26"/>
        <v>messageBlocks.add(new _PayloadBlock(8, 37, 30, "MMSI", "mmsi", "u", "9 decimal digits"));</v>
      </c>
      <c r="J124" s="5"/>
      <c r="K124" s="5"/>
      <c r="L124" s="5"/>
      <c r="M124" s="5"/>
    </row>
    <row r="125" spans="1:13">
      <c r="A125" s="5" t="s">
        <v>82</v>
      </c>
      <c r="B125" s="6" t="str">
        <f t="shared" si="24"/>
        <v>38</v>
      </c>
      <c r="C125" s="6" t="str">
        <f t="shared" si="25"/>
        <v>51</v>
      </c>
      <c r="D125" s="5" t="s">
        <v>116</v>
      </c>
      <c r="E125" s="5" t="s">
        <v>83</v>
      </c>
      <c r="F125" s="5" t="s">
        <v>84</v>
      </c>
      <c r="G125" s="5" t="s">
        <v>3</v>
      </c>
      <c r="H125" s="5" t="s">
        <v>85</v>
      </c>
      <c r="I125" s="6" t="str">
        <f t="shared" si="26"/>
        <v>messageBlocks.add(new _PayloadBlock(38, 51, 14, "Year (UTC)", "year", "u", "UTC, 1-9999, 0 = N/A (default)"));</v>
      </c>
      <c r="J125" s="5"/>
      <c r="K125" s="5"/>
      <c r="L125" s="5"/>
      <c r="M125" s="5"/>
    </row>
    <row r="126" spans="1:13">
      <c r="A126" s="5" t="s">
        <v>86</v>
      </c>
      <c r="B126" s="6" t="str">
        <f t="shared" si="24"/>
        <v>52</v>
      </c>
      <c r="C126" s="6" t="str">
        <f t="shared" si="25"/>
        <v>55</v>
      </c>
      <c r="D126" s="5" t="s">
        <v>68</v>
      </c>
      <c r="E126" s="5" t="s">
        <v>87</v>
      </c>
      <c r="F126" s="5" t="s">
        <v>88</v>
      </c>
      <c r="G126" s="5" t="s">
        <v>3</v>
      </c>
      <c r="H126" s="5" t="s">
        <v>89</v>
      </c>
      <c r="I126" s="6" t="str">
        <f t="shared" si="26"/>
        <v>messageBlocks.add(new _PayloadBlock(52, 55, 4, "Month (UTC)", "month", "u", "1-12; 0 = N/A (default)"));</v>
      </c>
      <c r="J126" s="5"/>
      <c r="K126" s="5"/>
      <c r="L126" s="5"/>
      <c r="M126" s="5"/>
    </row>
    <row r="127" spans="1:13">
      <c r="A127" s="5" t="s">
        <v>90</v>
      </c>
      <c r="B127" s="6" t="str">
        <f t="shared" si="24"/>
        <v>56</v>
      </c>
      <c r="C127" s="6" t="str">
        <f t="shared" si="25"/>
        <v>60</v>
      </c>
      <c r="D127" s="5" t="s">
        <v>117</v>
      </c>
      <c r="E127" s="5" t="s">
        <v>91</v>
      </c>
      <c r="F127" s="5" t="s">
        <v>92</v>
      </c>
      <c r="G127" s="5" t="s">
        <v>3</v>
      </c>
      <c r="H127" s="5" t="s">
        <v>93</v>
      </c>
      <c r="I127" s="6" t="str">
        <f t="shared" si="26"/>
        <v>messageBlocks.add(new _PayloadBlock(56, 60, 5, "Day (UTC)", "day", "u", "1-31; 0 = N/A (default)"));</v>
      </c>
      <c r="J127" s="5"/>
      <c r="K127" s="5"/>
      <c r="L127" s="5"/>
      <c r="M127" s="5"/>
    </row>
    <row r="128" spans="1:13">
      <c r="A128" s="5" t="s">
        <v>94</v>
      </c>
      <c r="B128" s="6" t="str">
        <f t="shared" si="24"/>
        <v>61</v>
      </c>
      <c r="C128" s="6" t="str">
        <f t="shared" si="25"/>
        <v>65</v>
      </c>
      <c r="D128" s="5" t="s">
        <v>117</v>
      </c>
      <c r="E128" s="5" t="s">
        <v>95</v>
      </c>
      <c r="F128" s="5" t="s">
        <v>96</v>
      </c>
      <c r="G128" s="5" t="s">
        <v>3</v>
      </c>
      <c r="H128" s="5" t="s">
        <v>97</v>
      </c>
      <c r="I128" s="6" t="str">
        <f t="shared" si="26"/>
        <v>messageBlocks.add(new _PayloadBlock(61, 65, 5, "Hour (UTC)", "hour", "u", "0-23; 24 = N/A (default)"));</v>
      </c>
      <c r="J128" s="5"/>
      <c r="K128" s="5"/>
      <c r="L128" s="5"/>
      <c r="M128" s="5"/>
    </row>
    <row r="129" spans="1:13">
      <c r="A129" s="5" t="s">
        <v>98</v>
      </c>
      <c r="B129" s="6" t="str">
        <f t="shared" si="24"/>
        <v>66</v>
      </c>
      <c r="C129" s="6" t="str">
        <f t="shared" si="25"/>
        <v>71</v>
      </c>
      <c r="D129" s="5" t="s">
        <v>63</v>
      </c>
      <c r="E129" s="5" t="s">
        <v>99</v>
      </c>
      <c r="F129" s="5" t="s">
        <v>100</v>
      </c>
      <c r="G129" s="5" t="s">
        <v>3</v>
      </c>
      <c r="H129" s="5" t="s">
        <v>101</v>
      </c>
      <c r="I129" s="6" t="str">
        <f t="shared" si="26"/>
        <v>messageBlocks.add(new _PayloadBlock(66, 71, 6, "Minute (UTC)", "minute", "u", "0-59; 60 = N/A (default)"));</v>
      </c>
      <c r="J129" s="5"/>
      <c r="K129" s="5"/>
      <c r="L129" s="5"/>
      <c r="M129" s="5"/>
    </row>
    <row r="130" spans="1:13">
      <c r="A130" s="5" t="s">
        <v>102</v>
      </c>
      <c r="B130" s="6" t="str">
        <f t="shared" si="24"/>
        <v>72</v>
      </c>
      <c r="C130" s="6" t="str">
        <f t="shared" si="25"/>
        <v>77</v>
      </c>
      <c r="D130" s="5" t="s">
        <v>63</v>
      </c>
      <c r="E130" s="5" t="s">
        <v>103</v>
      </c>
      <c r="F130" s="5" t="s">
        <v>47</v>
      </c>
      <c r="G130" s="5" t="s">
        <v>3</v>
      </c>
      <c r="H130" s="5" t="s">
        <v>101</v>
      </c>
      <c r="I130" s="6" t="str">
        <f t="shared" si="26"/>
        <v>messageBlocks.add(new _PayloadBlock(72, 77, 6, "Second (UTC)", "second", "u", "0-59; 60 = N/A (default)"));</v>
      </c>
      <c r="J130" s="5"/>
      <c r="K130" s="5"/>
      <c r="L130" s="5"/>
      <c r="M130" s="5"/>
    </row>
    <row r="131" spans="1:13">
      <c r="A131" s="5" t="s">
        <v>104</v>
      </c>
      <c r="B131" s="6" t="str">
        <f t="shared" si="24"/>
        <v>78</v>
      </c>
      <c r="C131" s="6" t="str">
        <f t="shared" si="25"/>
        <v>78</v>
      </c>
      <c r="D131" s="5" t="s">
        <v>71</v>
      </c>
      <c r="E131" s="5" t="s">
        <v>105</v>
      </c>
      <c r="F131" s="5" t="s">
        <v>27</v>
      </c>
      <c r="G131" s="5" t="s">
        <v>28</v>
      </c>
      <c r="H131" s="5" t="s">
        <v>81</v>
      </c>
      <c r="I131" s="6" t="str">
        <f t="shared" si="26"/>
        <v>messageBlocks.add(new _PayloadBlock(78, 78, 1, "Fix quality", "accuracy", "b", "As in Common Navigation Block"));</v>
      </c>
      <c r="J131" s="5"/>
      <c r="K131" s="5"/>
      <c r="L131" s="5"/>
      <c r="M131" s="5"/>
    </row>
    <row r="132" spans="1:13">
      <c r="A132" s="5" t="s">
        <v>106</v>
      </c>
      <c r="B132" s="6" t="str">
        <f t="shared" si="24"/>
        <v>79</v>
      </c>
      <c r="C132" s="6" t="str">
        <f t="shared" si="25"/>
        <v>106</v>
      </c>
      <c r="D132" s="5" t="s">
        <v>72</v>
      </c>
      <c r="E132" s="5" t="s">
        <v>30</v>
      </c>
      <c r="F132" s="5" t="s">
        <v>31</v>
      </c>
      <c r="G132" s="5" t="s">
        <v>32</v>
      </c>
      <c r="H132" s="5" t="s">
        <v>81</v>
      </c>
      <c r="I132" s="6" t="str">
        <f t="shared" si="26"/>
        <v>messageBlocks.add(new _PayloadBlock(79, 106, 28, "Longitude", "lon", "I4", "As in Common Navigation Block"));</v>
      </c>
      <c r="J132" s="5"/>
      <c r="K132" s="5"/>
      <c r="L132" s="5"/>
      <c r="M132" s="5"/>
    </row>
    <row r="133" spans="1:13">
      <c r="A133" s="5" t="s">
        <v>107</v>
      </c>
      <c r="B133" s="6" t="str">
        <f t="shared" si="24"/>
        <v>107</v>
      </c>
      <c r="C133" s="6" t="str">
        <f t="shared" si="25"/>
        <v>133</v>
      </c>
      <c r="D133" s="5" t="s">
        <v>73</v>
      </c>
      <c r="E133" s="5" t="s">
        <v>35</v>
      </c>
      <c r="F133" s="5" t="s">
        <v>36</v>
      </c>
      <c r="G133" s="5" t="s">
        <v>32</v>
      </c>
      <c r="H133" s="5" t="s">
        <v>81</v>
      </c>
      <c r="I133" s="6" t="str">
        <f t="shared" si="26"/>
        <v>messageBlocks.add(new _PayloadBlock(107, 133, 27, "Latitude", "lat", "I4", "As in Common Navigation Block"));</v>
      </c>
      <c r="J133" s="5"/>
      <c r="K133" s="5"/>
      <c r="L133" s="5"/>
      <c r="M133" s="5"/>
    </row>
    <row r="134" spans="1:13">
      <c r="A134" s="5" t="s">
        <v>108</v>
      </c>
      <c r="B134" s="6" t="str">
        <f t="shared" si="24"/>
        <v>134</v>
      </c>
      <c r="C134" s="6" t="str">
        <f t="shared" si="25"/>
        <v>137</v>
      </c>
      <c r="D134" s="5" t="s">
        <v>68</v>
      </c>
      <c r="E134" s="5" t="s">
        <v>109</v>
      </c>
      <c r="F134" s="5" t="s">
        <v>110</v>
      </c>
      <c r="G134" s="5" t="s">
        <v>14</v>
      </c>
      <c r="H134" s="5" t="s">
        <v>111</v>
      </c>
      <c r="I134" s="6" t="str">
        <f t="shared" si="26"/>
        <v>messageBlocks.add(new _PayloadBlock(134, 137, 4, "Type of EPFD", "epfd", "e", "See "EPFD Fix Types""));</v>
      </c>
      <c r="J134" s="5"/>
      <c r="K134" s="5"/>
      <c r="L134" s="5"/>
      <c r="M134" s="5"/>
    </row>
    <row r="135" spans="1:13">
      <c r="A135" s="5" t="s">
        <v>112</v>
      </c>
      <c r="B135" s="6" t="str">
        <f t="shared" si="24"/>
        <v>138</v>
      </c>
      <c r="C135" s="6" t="str">
        <f t="shared" si="25"/>
        <v>147</v>
      </c>
      <c r="D135" s="5" t="s">
        <v>70</v>
      </c>
      <c r="E135" s="5" t="s">
        <v>54</v>
      </c>
      <c r="F135" s="5"/>
      <c r="G135" s="5" t="s">
        <v>55</v>
      </c>
      <c r="H135" s="5" t="s">
        <v>56</v>
      </c>
      <c r="I135" s="6" t="str">
        <f t="shared" si="26"/>
        <v>messageBlocks.add(new _PayloadBlock(138, 147, 10, "Spare", "", "x", "Not used"));</v>
      </c>
      <c r="J135" s="5"/>
      <c r="K135" s="5"/>
      <c r="L135" s="5"/>
      <c r="M135" s="5"/>
    </row>
    <row r="136" spans="1:13">
      <c r="A136" s="5" t="s">
        <v>57</v>
      </c>
      <c r="B136" s="6" t="str">
        <f t="shared" si="24"/>
        <v>148</v>
      </c>
      <c r="C136" s="6" t="str">
        <f t="shared" si="25"/>
        <v>148</v>
      </c>
      <c r="D136" s="5" t="s">
        <v>71</v>
      </c>
      <c r="E136" s="5" t="s">
        <v>58</v>
      </c>
      <c r="F136" s="5" t="s">
        <v>59</v>
      </c>
      <c r="G136" s="5" t="s">
        <v>28</v>
      </c>
      <c r="H136" s="5" t="s">
        <v>113</v>
      </c>
      <c r="I136" s="6" t="str">
        <f t="shared" si="26"/>
        <v>messageBlocks.add(new _PayloadBlock(148, 148, 1, "RAIM flag", "raim", "b", "As for common navigation block"));</v>
      </c>
      <c r="J136" s="5"/>
      <c r="K136" s="5"/>
      <c r="L136" s="5"/>
      <c r="M136" s="5"/>
    </row>
    <row r="137" spans="1:13">
      <c r="A137" s="5" t="s">
        <v>60</v>
      </c>
      <c r="B137" s="6" t="str">
        <f t="shared" si="24"/>
        <v>149</v>
      </c>
      <c r="C137" s="6" t="str">
        <f t="shared" si="25"/>
        <v>167</v>
      </c>
      <c r="D137" s="5" t="s">
        <v>77</v>
      </c>
      <c r="E137" s="5" t="s">
        <v>114</v>
      </c>
      <c r="F137" s="5" t="s">
        <v>62</v>
      </c>
      <c r="G137" s="5" t="s">
        <v>3</v>
      </c>
      <c r="H137" s="5" t="s">
        <v>115</v>
      </c>
      <c r="I137" s="6" t="str">
        <f t="shared" si="26"/>
        <v>messageBlocks.add(new _PayloadBlock(149, 167, 19, "SOTDMA state", "radio", "u", "As in same bits for Type 1"));</v>
      </c>
      <c r="J137" s="5"/>
      <c r="K137" s="5"/>
      <c r="L137" s="5"/>
      <c r="M137" s="5"/>
    </row>
    <row r="138" spans="1: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>
      <c r="A139" s="5" t="s">
        <v>79</v>
      </c>
      <c r="B139" s="5" t="s">
        <v>74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>
      <c r="A140" s="5" t="s">
        <v>0</v>
      </c>
      <c r="B140" s="6" t="str">
        <f t="shared" ref="B140:B147" si="27">LEFT(A140,FIND("-",A140)-1)</f>
        <v>0</v>
      </c>
      <c r="C140" s="6" t="str">
        <f t="shared" ref="C140:C147" si="28">RIGHT(A140,LEN(A140)-FIND("-",A140))</f>
        <v>5</v>
      </c>
      <c r="D140" s="5" t="s">
        <v>63</v>
      </c>
      <c r="E140" s="5" t="s">
        <v>1</v>
      </c>
      <c r="F140" s="5" t="s">
        <v>2</v>
      </c>
      <c r="G140" s="5" t="s">
        <v>3</v>
      </c>
      <c r="H140" s="5" t="s">
        <v>389</v>
      </c>
      <c r="I140" s="6" t="str">
        <f t="shared" ref="I140:I147" si="29">"messageBlocks.add(new _PayloadBlock("&amp;B140&amp;", "&amp;C140&amp;", "&amp;D140&amp;", "&amp;CHAR(34)&amp;E140&amp;CHAR(34)&amp;", "&amp;CHAR(34)&amp;F140&amp;CHAR(34)&amp;", "&amp;CHAR(34)&amp;G140&amp;CHAR(34)&amp;", "&amp;CHAR(34)&amp;H140&amp;CHAR(34)&amp;"));"</f>
        <v>messageBlocks.add(new _PayloadBlock(0, 5, 6, "Message Type", "type", "u", "Constant: 12"));</v>
      </c>
      <c r="J140" s="5"/>
      <c r="K140" s="5"/>
      <c r="L140" s="5"/>
      <c r="M140" s="5"/>
    </row>
    <row r="141" spans="1:13">
      <c r="A141" s="5" t="s">
        <v>64</v>
      </c>
      <c r="B141" s="6" t="str">
        <f t="shared" si="27"/>
        <v>6</v>
      </c>
      <c r="C141" s="6" t="str">
        <f t="shared" si="28"/>
        <v>7</v>
      </c>
      <c r="D141" s="5" t="s">
        <v>65</v>
      </c>
      <c r="E141" s="5" t="s">
        <v>5</v>
      </c>
      <c r="F141" s="5" t="s">
        <v>6</v>
      </c>
      <c r="G141" s="5" t="s">
        <v>3</v>
      </c>
      <c r="H141" s="5" t="s">
        <v>81</v>
      </c>
      <c r="I141" s="6" t="str">
        <f t="shared" si="29"/>
        <v>messageBlocks.add(new _PayloadBlock(6, 7, 2, "Repeat Indicator", "repeat", "u", "As in Common Navigation Block"));</v>
      </c>
      <c r="J141" s="5"/>
      <c r="K141" s="5"/>
      <c r="L141" s="5"/>
      <c r="M141" s="5"/>
    </row>
    <row r="142" spans="1:13">
      <c r="A142" s="5" t="s">
        <v>66</v>
      </c>
      <c r="B142" s="6" t="str">
        <f t="shared" si="27"/>
        <v>8</v>
      </c>
      <c r="C142" s="6" t="str">
        <f t="shared" si="28"/>
        <v>37</v>
      </c>
      <c r="D142" s="5" t="s">
        <v>67</v>
      </c>
      <c r="E142" s="5" t="s">
        <v>308</v>
      </c>
      <c r="F142" s="5" t="s">
        <v>9</v>
      </c>
      <c r="G142" s="5" t="s">
        <v>3</v>
      </c>
      <c r="H142" s="5" t="s">
        <v>10</v>
      </c>
      <c r="I142" s="6" t="str">
        <f t="shared" si="29"/>
        <v>messageBlocks.add(new _PayloadBlock(8, 37, 30, "Source MMSI", "mmsi", "u", "9 decimal digits"));</v>
      </c>
      <c r="J142" s="5"/>
      <c r="K142" s="5"/>
      <c r="L142" s="5"/>
      <c r="M142" s="5"/>
    </row>
    <row r="143" spans="1:13">
      <c r="A143" s="5" t="s">
        <v>120</v>
      </c>
      <c r="B143" s="6" t="str">
        <f t="shared" si="27"/>
        <v>38</v>
      </c>
      <c r="C143" s="6" t="str">
        <f t="shared" si="28"/>
        <v>39</v>
      </c>
      <c r="D143" s="5" t="s">
        <v>65</v>
      </c>
      <c r="E143" s="5" t="s">
        <v>309</v>
      </c>
      <c r="F143" s="5" t="s">
        <v>310</v>
      </c>
      <c r="G143" s="5" t="s">
        <v>3</v>
      </c>
      <c r="H143" s="5" t="s">
        <v>311</v>
      </c>
      <c r="I143" s="6" t="str">
        <f t="shared" si="29"/>
        <v>messageBlocks.add(new _PayloadBlock(38, 39, 2, "Sequence Number", "seqno", "u", "Unsigned integer 0-3"));</v>
      </c>
      <c r="J143" s="5"/>
      <c r="K143" s="5"/>
      <c r="L143" s="5"/>
      <c r="M143" s="5"/>
    </row>
    <row r="144" spans="1:13">
      <c r="A144" s="5" t="s">
        <v>124</v>
      </c>
      <c r="B144" s="6" t="str">
        <f t="shared" si="27"/>
        <v>40</v>
      </c>
      <c r="C144" s="6" t="str">
        <f t="shared" si="28"/>
        <v>69</v>
      </c>
      <c r="D144" s="5" t="s">
        <v>67</v>
      </c>
      <c r="E144" s="5" t="s">
        <v>312</v>
      </c>
      <c r="F144" s="5" t="s">
        <v>313</v>
      </c>
      <c r="G144" s="5" t="s">
        <v>3</v>
      </c>
      <c r="H144" s="5" t="s">
        <v>10</v>
      </c>
      <c r="I144" s="6" t="str">
        <f t="shared" si="29"/>
        <v>messageBlocks.add(new _PayloadBlock(40, 69, 30, "Destination MMSI", "dest_mmsi", "u", "9 decimal digits"));</v>
      </c>
      <c r="J144" s="5"/>
      <c r="K144" s="5"/>
      <c r="L144" s="5"/>
      <c r="M144" s="5"/>
    </row>
    <row r="145" spans="1:13">
      <c r="A145" s="5" t="s">
        <v>330</v>
      </c>
      <c r="B145" s="6" t="str">
        <f t="shared" si="27"/>
        <v>70</v>
      </c>
      <c r="C145" s="6" t="str">
        <f t="shared" si="28"/>
        <v>70</v>
      </c>
      <c r="D145" s="5" t="s">
        <v>71</v>
      </c>
      <c r="E145" s="5" t="s">
        <v>314</v>
      </c>
      <c r="F145" s="5" t="s">
        <v>315</v>
      </c>
      <c r="G145" s="5" t="s">
        <v>28</v>
      </c>
      <c r="H145" s="5" t="s">
        <v>390</v>
      </c>
      <c r="I145" s="6" t="str">
        <f t="shared" si="29"/>
        <v>messageBlocks.add(new _PayloadBlock(70, 70, 1, "Retransmit flag", "retransmit", "b", "0 = no retransmit (default), 1 = retransmitted"));</v>
      </c>
      <c r="J145" s="5"/>
      <c r="K145" s="5"/>
      <c r="L145" s="5"/>
      <c r="M145" s="5"/>
    </row>
    <row r="146" spans="1:13">
      <c r="A146" s="5" t="s">
        <v>331</v>
      </c>
      <c r="B146" s="6" t="str">
        <f t="shared" si="27"/>
        <v>71</v>
      </c>
      <c r="C146" s="6" t="str">
        <f t="shared" si="28"/>
        <v>71</v>
      </c>
      <c r="D146" s="5" t="s">
        <v>71</v>
      </c>
      <c r="E146" s="5" t="s">
        <v>54</v>
      </c>
      <c r="F146" s="5"/>
      <c r="G146" s="5" t="s">
        <v>55</v>
      </c>
      <c r="H146" s="5" t="s">
        <v>56</v>
      </c>
      <c r="I146" s="6" t="str">
        <f t="shared" si="29"/>
        <v>messageBlocks.add(new _PayloadBlock(71, 71, 1, "Spare", "", "x", "Not used"));</v>
      </c>
      <c r="J146" s="5"/>
      <c r="K146" s="5"/>
      <c r="L146" s="5"/>
      <c r="M146" s="5"/>
    </row>
    <row r="147" spans="1:13">
      <c r="A147" s="5" t="s">
        <v>391</v>
      </c>
      <c r="B147" s="6" t="e">
        <f t="shared" si="27"/>
        <v>#VALUE!</v>
      </c>
      <c r="C147" s="6" t="e">
        <f t="shared" si="28"/>
        <v>#VALUE!</v>
      </c>
      <c r="D147" s="5" t="s">
        <v>392</v>
      </c>
      <c r="E147" s="5" t="s">
        <v>393</v>
      </c>
      <c r="F147" s="5" t="s">
        <v>394</v>
      </c>
      <c r="G147" s="5" t="s">
        <v>132</v>
      </c>
      <c r="H147" s="5" t="s">
        <v>395</v>
      </c>
      <c r="I147" s="6" t="e">
        <f t="shared" si="29"/>
        <v>#VALUE!</v>
      </c>
      <c r="J147" s="5"/>
      <c r="K147" s="5"/>
      <c r="L147" s="5"/>
      <c r="M147" s="5"/>
    </row>
    <row r="148" spans="1: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>
      <c r="A149" s="5" t="s">
        <v>79</v>
      </c>
      <c r="B149" s="5" t="s">
        <v>396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>
      <c r="A150" s="5" t="s">
        <v>0</v>
      </c>
      <c r="B150" s="6" t="str">
        <f t="shared" ref="B150:B161" si="30">LEFT(A150,FIND("-",A150)-1)</f>
        <v>0</v>
      </c>
      <c r="C150" s="6" t="str">
        <f t="shared" ref="C150:C161" si="31">RIGHT(A150,LEN(A150)-FIND("-",A150))</f>
        <v>5</v>
      </c>
      <c r="D150" s="5" t="s">
        <v>63</v>
      </c>
      <c r="E150" s="5" t="s">
        <v>1</v>
      </c>
      <c r="F150" s="5" t="s">
        <v>2</v>
      </c>
      <c r="G150" s="5" t="s">
        <v>3</v>
      </c>
      <c r="H150" s="5" t="s">
        <v>333</v>
      </c>
      <c r="I150" s="6" t="str">
        <f t="shared" ref="I150:I161" si="32">"messageBlocks.add(new _PayloadBlock("&amp;B150&amp;", "&amp;C150&amp;", "&amp;D150&amp;", "&amp;CHAR(34)&amp;E150&amp;CHAR(34)&amp;", "&amp;CHAR(34)&amp;F150&amp;CHAR(34)&amp;", "&amp;CHAR(34)&amp;G150&amp;CHAR(34)&amp;", "&amp;CHAR(34)&amp;H150&amp;CHAR(34)&amp;"));"</f>
        <v>messageBlocks.add(new _PayloadBlock(0, 5, 6, "Message Type", "type", "u", "Constant: 7"));</v>
      </c>
      <c r="J150" s="5"/>
      <c r="K150" s="5"/>
      <c r="L150" s="5"/>
      <c r="M150" s="5"/>
    </row>
    <row r="151" spans="1:13">
      <c r="A151" s="5" t="s">
        <v>64</v>
      </c>
      <c r="B151" s="6" t="str">
        <f t="shared" si="30"/>
        <v>6</v>
      </c>
      <c r="C151" s="6" t="str">
        <f t="shared" si="31"/>
        <v>7</v>
      </c>
      <c r="D151" s="5" t="s">
        <v>65</v>
      </c>
      <c r="E151" s="5" t="s">
        <v>5</v>
      </c>
      <c r="F151" s="5" t="s">
        <v>6</v>
      </c>
      <c r="G151" s="5" t="s">
        <v>3</v>
      </c>
      <c r="H151" s="5" t="s">
        <v>81</v>
      </c>
      <c r="I151" s="6" t="str">
        <f t="shared" si="32"/>
        <v>messageBlocks.add(new _PayloadBlock(6, 7, 2, "Repeat Indicator", "repeat", "u", "As in Common Navigation Block"));</v>
      </c>
      <c r="J151" s="5"/>
      <c r="K151" s="5"/>
      <c r="L151" s="5"/>
      <c r="M151" s="5"/>
    </row>
    <row r="152" spans="1:13">
      <c r="A152" s="5" t="s">
        <v>66</v>
      </c>
      <c r="B152" s="6" t="str">
        <f t="shared" si="30"/>
        <v>8</v>
      </c>
      <c r="C152" s="6" t="str">
        <f t="shared" si="31"/>
        <v>37</v>
      </c>
      <c r="D152" s="5" t="s">
        <v>67</v>
      </c>
      <c r="E152" s="5" t="s">
        <v>308</v>
      </c>
      <c r="F152" s="5" t="s">
        <v>9</v>
      </c>
      <c r="G152" s="5" t="s">
        <v>3</v>
      </c>
      <c r="H152" s="5" t="s">
        <v>10</v>
      </c>
      <c r="I152" s="6" t="str">
        <f t="shared" si="32"/>
        <v>messageBlocks.add(new _PayloadBlock(8, 37, 30, "Source MMSI", "mmsi", "u", "9 decimal digits"));</v>
      </c>
      <c r="J152" s="5"/>
      <c r="K152" s="5"/>
      <c r="L152" s="5"/>
      <c r="M152" s="5"/>
    </row>
    <row r="153" spans="1:13">
      <c r="A153" s="5" t="s">
        <v>120</v>
      </c>
      <c r="B153" s="6" t="str">
        <f t="shared" si="30"/>
        <v>38</v>
      </c>
      <c r="C153" s="6" t="str">
        <f t="shared" si="31"/>
        <v>39</v>
      </c>
      <c r="D153" s="5" t="s">
        <v>65</v>
      </c>
      <c r="E153" s="5" t="s">
        <v>54</v>
      </c>
      <c r="F153" s="5"/>
      <c r="G153" s="5" t="s">
        <v>55</v>
      </c>
      <c r="H153" s="5" t="s">
        <v>56</v>
      </c>
      <c r="I153" s="6" t="str">
        <f t="shared" si="32"/>
        <v>messageBlocks.add(new _PayloadBlock(38, 39, 2, "Spare", "", "x", "Not used"));</v>
      </c>
      <c r="J153" s="5"/>
      <c r="K153" s="5"/>
      <c r="L153" s="5"/>
      <c r="M153" s="5"/>
    </row>
    <row r="154" spans="1:13">
      <c r="A154" s="5" t="s">
        <v>124</v>
      </c>
      <c r="B154" s="6" t="str">
        <f t="shared" si="30"/>
        <v>40</v>
      </c>
      <c r="C154" s="6" t="str">
        <f t="shared" si="31"/>
        <v>69</v>
      </c>
      <c r="D154" s="5" t="s">
        <v>67</v>
      </c>
      <c r="E154" s="5" t="s">
        <v>334</v>
      </c>
      <c r="F154" s="5" t="s">
        <v>335</v>
      </c>
      <c r="G154" s="5" t="s">
        <v>3</v>
      </c>
      <c r="H154" s="5" t="s">
        <v>10</v>
      </c>
      <c r="I154" s="6" t="str">
        <f t="shared" si="32"/>
        <v>messageBlocks.add(new _PayloadBlock(40, 69, 30, "MMSI number 1", "mmsi1", "u", "9 decimal digits"));</v>
      </c>
      <c r="J154" s="5"/>
      <c r="K154" s="5"/>
      <c r="L154" s="5"/>
      <c r="M154" s="5"/>
    </row>
    <row r="155" spans="1:13">
      <c r="A155" s="5" t="s">
        <v>336</v>
      </c>
      <c r="B155" s="6" t="str">
        <f t="shared" si="30"/>
        <v>70</v>
      </c>
      <c r="C155" s="6" t="str">
        <f t="shared" si="31"/>
        <v>71</v>
      </c>
      <c r="D155" s="5" t="s">
        <v>65</v>
      </c>
      <c r="E155" s="5" t="s">
        <v>337</v>
      </c>
      <c r="F155" s="5" t="s">
        <v>338</v>
      </c>
      <c r="G155" s="5" t="s">
        <v>3</v>
      </c>
      <c r="H155" s="5" t="s">
        <v>56</v>
      </c>
      <c r="I155" s="6" t="str">
        <f t="shared" si="32"/>
        <v>messageBlocks.add(new _PayloadBlock(70, 71, 2, "Sequence for MMSI 1", "mmsiseq1", "u", "Not used"));</v>
      </c>
      <c r="J155" s="5"/>
      <c r="K155" s="5"/>
      <c r="L155" s="5"/>
      <c r="M155" s="5"/>
    </row>
    <row r="156" spans="1:13">
      <c r="A156" s="5" t="s">
        <v>339</v>
      </c>
      <c r="B156" s="6" t="str">
        <f t="shared" si="30"/>
        <v>72</v>
      </c>
      <c r="C156" s="6" t="str">
        <f t="shared" si="31"/>
        <v>101</v>
      </c>
      <c r="D156" s="5" t="s">
        <v>67</v>
      </c>
      <c r="E156" s="5" t="s">
        <v>340</v>
      </c>
      <c r="F156" s="5" t="s">
        <v>341</v>
      </c>
      <c r="G156" s="5" t="s">
        <v>3</v>
      </c>
      <c r="H156" s="5" t="s">
        <v>10</v>
      </c>
      <c r="I156" s="6" t="str">
        <f t="shared" si="32"/>
        <v>messageBlocks.add(new _PayloadBlock(72, 101, 30, "MMSI number 2", "mmsi2", "u", "9 decimal digits"));</v>
      </c>
      <c r="J156" s="5"/>
      <c r="K156" s="5"/>
      <c r="L156" s="5"/>
      <c r="M156" s="5"/>
    </row>
    <row r="157" spans="1:13">
      <c r="A157" s="5" t="s">
        <v>342</v>
      </c>
      <c r="B157" s="6" t="str">
        <f t="shared" si="30"/>
        <v>102</v>
      </c>
      <c r="C157" s="6" t="str">
        <f t="shared" si="31"/>
        <v>103</v>
      </c>
      <c r="D157" s="5" t="s">
        <v>65</v>
      </c>
      <c r="E157" s="5" t="s">
        <v>343</v>
      </c>
      <c r="F157" s="5" t="s">
        <v>344</v>
      </c>
      <c r="G157" s="5" t="s">
        <v>3</v>
      </c>
      <c r="H157" s="5" t="s">
        <v>56</v>
      </c>
      <c r="I157" s="6" t="str">
        <f t="shared" si="32"/>
        <v>messageBlocks.add(new _PayloadBlock(102, 103, 2, "Sequence for MMSI 2", "mmsiseq2", "u", "Not used"));</v>
      </c>
      <c r="J157" s="5"/>
      <c r="K157" s="5"/>
      <c r="L157" s="5"/>
      <c r="M157" s="5"/>
    </row>
    <row r="158" spans="1:13">
      <c r="A158" s="5" t="s">
        <v>345</v>
      </c>
      <c r="B158" s="6" t="str">
        <f t="shared" si="30"/>
        <v>104</v>
      </c>
      <c r="C158" s="6" t="str">
        <f t="shared" si="31"/>
        <v>133</v>
      </c>
      <c r="D158" s="5" t="s">
        <v>67</v>
      </c>
      <c r="E158" s="5" t="s">
        <v>346</v>
      </c>
      <c r="F158" s="5" t="s">
        <v>347</v>
      </c>
      <c r="G158" s="5" t="s">
        <v>3</v>
      </c>
      <c r="H158" s="5" t="s">
        <v>10</v>
      </c>
      <c r="I158" s="6" t="str">
        <f t="shared" si="32"/>
        <v>messageBlocks.add(new _PayloadBlock(104, 133, 30, "MMSI number 3", "mmsi3", "u", "9 decimal digits"));</v>
      </c>
      <c r="J158" s="5"/>
      <c r="K158" s="5"/>
      <c r="L158" s="5"/>
      <c r="M158" s="5"/>
    </row>
    <row r="159" spans="1:13">
      <c r="A159" s="5" t="s">
        <v>348</v>
      </c>
      <c r="B159" s="6" t="str">
        <f t="shared" si="30"/>
        <v>134</v>
      </c>
      <c r="C159" s="6" t="str">
        <f t="shared" si="31"/>
        <v>135</v>
      </c>
      <c r="D159" s="5" t="s">
        <v>65</v>
      </c>
      <c r="E159" s="5" t="s">
        <v>349</v>
      </c>
      <c r="F159" s="5" t="s">
        <v>350</v>
      </c>
      <c r="G159" s="5" t="s">
        <v>3</v>
      </c>
      <c r="H159" s="5" t="s">
        <v>56</v>
      </c>
      <c r="I159" s="6" t="str">
        <f t="shared" si="32"/>
        <v>messageBlocks.add(new _PayloadBlock(134, 135, 2, "Sequence for MMSI 3", "mmsiseq3", "u", "Not used"));</v>
      </c>
      <c r="J159" s="5"/>
      <c r="K159" s="5"/>
      <c r="L159" s="5"/>
      <c r="M159" s="5"/>
    </row>
    <row r="160" spans="1:13">
      <c r="A160" s="5" t="s">
        <v>351</v>
      </c>
      <c r="B160" s="6" t="str">
        <f t="shared" si="30"/>
        <v>136</v>
      </c>
      <c r="C160" s="6" t="str">
        <f t="shared" si="31"/>
        <v>165</v>
      </c>
      <c r="D160" s="5" t="s">
        <v>67</v>
      </c>
      <c r="E160" s="5" t="s">
        <v>352</v>
      </c>
      <c r="F160" s="5" t="s">
        <v>353</v>
      </c>
      <c r="G160" s="5" t="s">
        <v>3</v>
      </c>
      <c r="H160" s="5" t="s">
        <v>10</v>
      </c>
      <c r="I160" s="6" t="str">
        <f t="shared" si="32"/>
        <v>messageBlocks.add(new _PayloadBlock(136, 165, 30, "MMSI number 4", "mmsi4", "u", "9 decimal digits"));</v>
      </c>
      <c r="J160" s="5"/>
      <c r="K160" s="5"/>
      <c r="L160" s="5"/>
      <c r="M160" s="5"/>
    </row>
    <row r="161" spans="1:13">
      <c r="A161" s="5" t="s">
        <v>354</v>
      </c>
      <c r="B161" s="6" t="str">
        <f t="shared" si="30"/>
        <v>166</v>
      </c>
      <c r="C161" s="6" t="str">
        <f t="shared" si="31"/>
        <v>167</v>
      </c>
      <c r="D161" s="5" t="s">
        <v>65</v>
      </c>
      <c r="E161" s="5" t="s">
        <v>355</v>
      </c>
      <c r="F161" s="5" t="s">
        <v>356</v>
      </c>
      <c r="G161" s="5" t="s">
        <v>3</v>
      </c>
      <c r="H161" s="5" t="s">
        <v>56</v>
      </c>
      <c r="I161" s="6" t="str">
        <f t="shared" si="32"/>
        <v>messageBlocks.add(new _PayloadBlock(166, 167, 2, "Sequence for MMSI 4", "mmsiseq4", "u", "Not used"));</v>
      </c>
      <c r="J161" s="5"/>
      <c r="K161" s="5"/>
      <c r="L161" s="5"/>
      <c r="M161" s="5"/>
    </row>
    <row r="162" spans="1: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>
      <c r="A163" s="5" t="s">
        <v>79</v>
      </c>
      <c r="B163" s="5" t="s">
        <v>116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>
      <c r="A164" s="5" t="s">
        <v>0</v>
      </c>
      <c r="B164" s="6" t="str">
        <f t="shared" ref="B164:B168" si="33">LEFT(A164,FIND("-",A164)-1)</f>
        <v>0</v>
      </c>
      <c r="C164" s="6" t="str">
        <f t="shared" ref="C164:C168" si="34">RIGHT(A164,LEN(A164)-FIND("-",A164))</f>
        <v>5</v>
      </c>
      <c r="D164" s="5" t="s">
        <v>63</v>
      </c>
      <c r="E164" s="5" t="s">
        <v>1</v>
      </c>
      <c r="F164" s="5" t="s">
        <v>2</v>
      </c>
      <c r="G164" s="5" t="s">
        <v>3</v>
      </c>
      <c r="H164" s="5" t="s">
        <v>397</v>
      </c>
      <c r="I164" s="6" t="str">
        <f t="shared" ref="I164:I168" si="35">"messageBlocks.add(new _PayloadBlock("&amp;B164&amp;", "&amp;C164&amp;", "&amp;D164&amp;", "&amp;CHAR(34)&amp;E164&amp;CHAR(34)&amp;", "&amp;CHAR(34)&amp;F164&amp;CHAR(34)&amp;", "&amp;CHAR(34)&amp;G164&amp;CHAR(34)&amp;", "&amp;CHAR(34)&amp;H164&amp;CHAR(34)&amp;"));"</f>
        <v>messageBlocks.add(new _PayloadBlock(0, 5, 6, "Message Type", "type", "u", "Constant: 14"));</v>
      </c>
      <c r="J164" s="5"/>
      <c r="K164" s="5"/>
      <c r="L164" s="5"/>
      <c r="M164" s="5"/>
    </row>
    <row r="165" spans="1:13">
      <c r="A165" s="5" t="s">
        <v>64</v>
      </c>
      <c r="B165" s="6" t="str">
        <f t="shared" si="33"/>
        <v>6</v>
      </c>
      <c r="C165" s="6" t="str">
        <f t="shared" si="34"/>
        <v>7</v>
      </c>
      <c r="D165" s="5" t="s">
        <v>65</v>
      </c>
      <c r="E165" s="5" t="s">
        <v>5</v>
      </c>
      <c r="F165" s="5" t="s">
        <v>6</v>
      </c>
      <c r="G165" s="5" t="s">
        <v>3</v>
      </c>
      <c r="H165" s="5" t="s">
        <v>81</v>
      </c>
      <c r="I165" s="6" t="str">
        <f t="shared" si="35"/>
        <v>messageBlocks.add(new _PayloadBlock(6, 7, 2, "Repeat Indicator", "repeat", "u", "As in Common Navigation Block"));</v>
      </c>
      <c r="J165" s="5"/>
      <c r="K165" s="5"/>
      <c r="L165" s="5"/>
      <c r="M165" s="5"/>
    </row>
    <row r="166" spans="1:13">
      <c r="A166" s="5" t="s">
        <v>66</v>
      </c>
      <c r="B166" s="6" t="str">
        <f t="shared" si="33"/>
        <v>8</v>
      </c>
      <c r="C166" s="6" t="str">
        <f t="shared" si="34"/>
        <v>37</v>
      </c>
      <c r="D166" s="5" t="s">
        <v>67</v>
      </c>
      <c r="E166" s="5" t="s">
        <v>308</v>
      </c>
      <c r="F166" s="5" t="s">
        <v>9</v>
      </c>
      <c r="G166" s="5" t="s">
        <v>3</v>
      </c>
      <c r="H166" s="5" t="s">
        <v>10</v>
      </c>
      <c r="I166" s="6" t="str">
        <f t="shared" si="35"/>
        <v>messageBlocks.add(new _PayloadBlock(8, 37, 30, "Source MMSI", "mmsi", "u", "9 decimal digits"));</v>
      </c>
      <c r="J166" s="5"/>
      <c r="K166" s="5"/>
      <c r="L166" s="5"/>
      <c r="M166" s="5"/>
    </row>
    <row r="167" spans="1:13">
      <c r="A167" s="5" t="s">
        <v>120</v>
      </c>
      <c r="B167" s="6" t="str">
        <f t="shared" si="33"/>
        <v>38</v>
      </c>
      <c r="C167" s="6" t="str">
        <f t="shared" si="34"/>
        <v>39</v>
      </c>
      <c r="D167" s="5" t="s">
        <v>65</v>
      </c>
      <c r="E167" s="5" t="s">
        <v>54</v>
      </c>
      <c r="F167" s="5"/>
      <c r="G167" s="5" t="s">
        <v>55</v>
      </c>
      <c r="H167" s="5" t="s">
        <v>56</v>
      </c>
      <c r="I167" s="6" t="str">
        <f t="shared" si="35"/>
        <v>messageBlocks.add(new _PayloadBlock(38, 39, 2, "Spare", "", "x", "Not used"));</v>
      </c>
      <c r="J167" s="5"/>
      <c r="K167" s="5"/>
      <c r="L167" s="5"/>
      <c r="M167" s="5"/>
    </row>
    <row r="168" spans="1:13">
      <c r="A168" s="5" t="s">
        <v>399</v>
      </c>
      <c r="B168" s="6" t="e">
        <f t="shared" si="33"/>
        <v>#VALUE!</v>
      </c>
      <c r="C168" s="6" t="e">
        <f t="shared" si="34"/>
        <v>#VALUE!</v>
      </c>
      <c r="D168" s="5" t="s">
        <v>400</v>
      </c>
      <c r="E168" s="5" t="s">
        <v>393</v>
      </c>
      <c r="F168" s="5" t="s">
        <v>394</v>
      </c>
      <c r="G168" s="5" t="s">
        <v>132</v>
      </c>
      <c r="H168" s="5" t="s">
        <v>398</v>
      </c>
      <c r="I168" s="6" t="e">
        <f t="shared" si="35"/>
        <v>#VALUE!</v>
      </c>
      <c r="J168" s="5"/>
      <c r="K168" s="5"/>
      <c r="L168" s="5"/>
      <c r="M168" s="5"/>
    </row>
    <row r="169" spans="1: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>
      <c r="A170" s="5" t="s">
        <v>79</v>
      </c>
      <c r="B170" s="5" t="s">
        <v>401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>
      <c r="A171" s="5" t="s">
        <v>0</v>
      </c>
      <c r="B171" s="6" t="str">
        <f t="shared" ref="B171:B185" si="36">LEFT(A171,FIND("-",A171)-1)</f>
        <v>0</v>
      </c>
      <c r="C171" s="6" t="str">
        <f t="shared" ref="C171:C185" si="37">RIGHT(A171,LEN(A171)-FIND("-",A171))</f>
        <v>5</v>
      </c>
      <c r="D171" s="5" t="s">
        <v>63</v>
      </c>
      <c r="E171" s="5" t="s">
        <v>1</v>
      </c>
      <c r="F171" s="5" t="s">
        <v>2</v>
      </c>
      <c r="G171" s="5" t="s">
        <v>3</v>
      </c>
      <c r="H171" s="5" t="s">
        <v>402</v>
      </c>
      <c r="I171" s="6" t="str">
        <f t="shared" ref="I171:I185" si="38">"messageBlocks.add(new _PayloadBlock("&amp;B171&amp;", "&amp;C171&amp;", "&amp;D171&amp;", "&amp;CHAR(34)&amp;E171&amp;CHAR(34)&amp;", "&amp;CHAR(34)&amp;F171&amp;CHAR(34)&amp;", "&amp;CHAR(34)&amp;G171&amp;CHAR(34)&amp;", "&amp;CHAR(34)&amp;H171&amp;CHAR(34)&amp;"));"</f>
        <v>messageBlocks.add(new _PayloadBlock(0, 5, 6, "Message Type", "type", "u", "Constant: 15"));</v>
      </c>
      <c r="J171" s="5"/>
      <c r="K171" s="5"/>
      <c r="L171" s="5"/>
      <c r="M171" s="5"/>
    </row>
    <row r="172" spans="1:13">
      <c r="A172" s="5" t="s">
        <v>64</v>
      </c>
      <c r="B172" s="6" t="str">
        <f t="shared" si="36"/>
        <v>6</v>
      </c>
      <c r="C172" s="6" t="str">
        <f t="shared" si="37"/>
        <v>7</v>
      </c>
      <c r="D172" s="5" t="s">
        <v>65</v>
      </c>
      <c r="E172" s="5" t="s">
        <v>5</v>
      </c>
      <c r="F172" s="5" t="s">
        <v>6</v>
      </c>
      <c r="G172" s="5" t="s">
        <v>3</v>
      </c>
      <c r="H172" s="5" t="s">
        <v>81</v>
      </c>
      <c r="I172" s="6" t="str">
        <f t="shared" si="38"/>
        <v>messageBlocks.add(new _PayloadBlock(6, 7, 2, "Repeat Indicator", "repeat", "u", "As in Common Navigation Block"));</v>
      </c>
      <c r="J172" s="5"/>
      <c r="K172" s="5"/>
      <c r="L172" s="5"/>
      <c r="M172" s="5"/>
    </row>
    <row r="173" spans="1:13">
      <c r="A173" s="5" t="s">
        <v>66</v>
      </c>
      <c r="B173" s="6" t="str">
        <f t="shared" si="36"/>
        <v>8</v>
      </c>
      <c r="C173" s="6" t="str">
        <f t="shared" si="37"/>
        <v>37</v>
      </c>
      <c r="D173" s="5" t="s">
        <v>67</v>
      </c>
      <c r="E173" s="5" t="s">
        <v>308</v>
      </c>
      <c r="F173" s="5" t="s">
        <v>9</v>
      </c>
      <c r="G173" s="5" t="s">
        <v>3</v>
      </c>
      <c r="H173" s="5" t="s">
        <v>10</v>
      </c>
      <c r="I173" s="6" t="str">
        <f t="shared" si="38"/>
        <v>messageBlocks.add(new _PayloadBlock(8, 37, 30, "Source MMSI", "mmsi", "u", "9 decimal digits"));</v>
      </c>
      <c r="J173" s="5"/>
      <c r="K173" s="5"/>
      <c r="L173" s="5"/>
      <c r="M173" s="5"/>
    </row>
    <row r="174" spans="1:13">
      <c r="A174" s="5" t="s">
        <v>120</v>
      </c>
      <c r="B174" s="6" t="str">
        <f t="shared" si="36"/>
        <v>38</v>
      </c>
      <c r="C174" s="6" t="str">
        <f t="shared" si="37"/>
        <v>39</v>
      </c>
      <c r="D174" s="5" t="s">
        <v>65</v>
      </c>
      <c r="E174" s="5" t="s">
        <v>54</v>
      </c>
      <c r="F174" s="5"/>
      <c r="G174" s="5" t="s">
        <v>55</v>
      </c>
      <c r="H174" s="5" t="s">
        <v>56</v>
      </c>
      <c r="I174" s="6" t="str">
        <f t="shared" si="38"/>
        <v>messageBlocks.add(new _PayloadBlock(38, 39, 2, "Spare", "", "x", "Not used"));</v>
      </c>
      <c r="J174" s="5"/>
      <c r="K174" s="5"/>
      <c r="L174" s="5"/>
      <c r="M174" s="5"/>
    </row>
    <row r="175" spans="1:13">
      <c r="A175" s="5" t="s">
        <v>124</v>
      </c>
      <c r="B175" s="6" t="str">
        <f t="shared" si="36"/>
        <v>40</v>
      </c>
      <c r="C175" s="6" t="str">
        <f t="shared" si="37"/>
        <v>69</v>
      </c>
      <c r="D175" s="5" t="s">
        <v>67</v>
      </c>
      <c r="E175" s="5" t="s">
        <v>403</v>
      </c>
      <c r="F175" s="5" t="s">
        <v>335</v>
      </c>
      <c r="G175" s="5" t="s">
        <v>3</v>
      </c>
      <c r="H175" s="5" t="s">
        <v>10</v>
      </c>
      <c r="I175" s="6" t="str">
        <f t="shared" si="38"/>
        <v>messageBlocks.add(new _PayloadBlock(40, 69, 30, "Interrogated MMSI", "mmsi1", "u", "9 decimal digits"));</v>
      </c>
      <c r="J175" s="5"/>
      <c r="K175" s="5"/>
      <c r="L175" s="5"/>
      <c r="M175" s="5"/>
    </row>
    <row r="176" spans="1:13">
      <c r="A176" s="5" t="s">
        <v>404</v>
      </c>
      <c r="B176" s="6" t="str">
        <f t="shared" si="36"/>
        <v>70</v>
      </c>
      <c r="C176" s="6" t="str">
        <f t="shared" si="37"/>
        <v>75</v>
      </c>
      <c r="D176" s="5" t="s">
        <v>63</v>
      </c>
      <c r="E176" s="5" t="s">
        <v>405</v>
      </c>
      <c r="F176" s="5" t="s">
        <v>406</v>
      </c>
      <c r="G176" s="5" t="s">
        <v>3</v>
      </c>
      <c r="H176" s="5" t="s">
        <v>320</v>
      </c>
      <c r="I176" s="6" t="str">
        <f t="shared" si="38"/>
        <v>messageBlocks.add(new _PayloadBlock(70, 75, 6, "First message type", "type1_1", "u", "Unsigned integer"));</v>
      </c>
      <c r="J176" s="5"/>
      <c r="K176" s="5"/>
      <c r="L176" s="5"/>
      <c r="M176" s="5"/>
    </row>
    <row r="177" spans="1:13">
      <c r="A177" s="5" t="s">
        <v>407</v>
      </c>
      <c r="B177" s="6" t="str">
        <f t="shared" si="36"/>
        <v>76</v>
      </c>
      <c r="C177" s="6" t="str">
        <f t="shared" si="37"/>
        <v>87</v>
      </c>
      <c r="D177" s="5" t="s">
        <v>74</v>
      </c>
      <c r="E177" s="5" t="s">
        <v>408</v>
      </c>
      <c r="F177" s="5" t="s">
        <v>409</v>
      </c>
      <c r="G177" s="5" t="s">
        <v>3</v>
      </c>
      <c r="H177" s="5" t="s">
        <v>320</v>
      </c>
      <c r="I177" s="6" t="str">
        <f t="shared" si="38"/>
        <v>messageBlocks.add(new _PayloadBlock(76, 87, 12, "First slot offset", "offset1_1", "u", "Unsigned integer"));</v>
      </c>
      <c r="J177" s="5"/>
      <c r="K177" s="5"/>
      <c r="L177" s="5"/>
      <c r="M177" s="5"/>
    </row>
    <row r="178" spans="1:13">
      <c r="A178" s="5" t="s">
        <v>410</v>
      </c>
      <c r="B178" s="6" t="str">
        <f t="shared" si="36"/>
        <v>88</v>
      </c>
      <c r="C178" s="6" t="str">
        <f t="shared" si="37"/>
        <v>89</v>
      </c>
      <c r="D178" s="5" t="s">
        <v>65</v>
      </c>
      <c r="E178" s="5" t="s">
        <v>54</v>
      </c>
      <c r="F178" s="5"/>
      <c r="G178" s="5" t="s">
        <v>55</v>
      </c>
      <c r="H178" s="5" t="s">
        <v>56</v>
      </c>
      <c r="I178" s="6" t="str">
        <f t="shared" si="38"/>
        <v>messageBlocks.add(new _PayloadBlock(88, 89, 2, "Spare", "", "x", "Not used"));</v>
      </c>
      <c r="J178" s="5"/>
      <c r="K178" s="5"/>
      <c r="L178" s="5"/>
      <c r="M178" s="5"/>
    </row>
    <row r="179" spans="1:13">
      <c r="A179" s="5" t="s">
        <v>411</v>
      </c>
      <c r="B179" s="6" t="str">
        <f t="shared" si="36"/>
        <v>90</v>
      </c>
      <c r="C179" s="6" t="str">
        <f t="shared" si="37"/>
        <v>95</v>
      </c>
      <c r="D179" s="5" t="s">
        <v>63</v>
      </c>
      <c r="E179" s="5" t="s">
        <v>412</v>
      </c>
      <c r="F179" s="5" t="s">
        <v>413</v>
      </c>
      <c r="G179" s="5" t="s">
        <v>3</v>
      </c>
      <c r="H179" s="5" t="s">
        <v>320</v>
      </c>
      <c r="I179" s="6" t="str">
        <f t="shared" si="38"/>
        <v>messageBlocks.add(new _PayloadBlock(90, 95, 6, "Second message type", "type1_2", "u", "Unsigned integer"));</v>
      </c>
      <c r="J179" s="5"/>
      <c r="K179" s="5"/>
      <c r="L179" s="5"/>
      <c r="M179" s="5"/>
    </row>
    <row r="180" spans="1:13">
      <c r="A180" s="5" t="s">
        <v>414</v>
      </c>
      <c r="B180" s="6" t="str">
        <f t="shared" si="36"/>
        <v>96</v>
      </c>
      <c r="C180" s="6" t="str">
        <f t="shared" si="37"/>
        <v>107</v>
      </c>
      <c r="D180" s="5" t="s">
        <v>74</v>
      </c>
      <c r="E180" s="5" t="s">
        <v>415</v>
      </c>
      <c r="F180" s="5" t="s">
        <v>416</v>
      </c>
      <c r="G180" s="5" t="s">
        <v>3</v>
      </c>
      <c r="H180" s="5" t="s">
        <v>320</v>
      </c>
      <c r="I180" s="6" t="str">
        <f t="shared" si="38"/>
        <v>messageBlocks.add(new _PayloadBlock(96, 107, 12, "Second slot offset", "offset1_2", "u", "Unsigned integer"));</v>
      </c>
      <c r="J180" s="5"/>
      <c r="K180" s="5"/>
      <c r="L180" s="5"/>
      <c r="M180" s="5"/>
    </row>
    <row r="181" spans="1:13">
      <c r="A181" s="5" t="s">
        <v>417</v>
      </c>
      <c r="B181" s="6" t="str">
        <f t="shared" si="36"/>
        <v>108</v>
      </c>
      <c r="C181" s="6" t="str">
        <f t="shared" si="37"/>
        <v>109</v>
      </c>
      <c r="D181" s="5" t="s">
        <v>65</v>
      </c>
      <c r="E181" s="5" t="s">
        <v>54</v>
      </c>
      <c r="F181" s="5"/>
      <c r="G181" s="5" t="s">
        <v>55</v>
      </c>
      <c r="H181" s="5" t="s">
        <v>56</v>
      </c>
      <c r="I181" s="6" t="str">
        <f t="shared" si="38"/>
        <v>messageBlocks.add(new _PayloadBlock(108, 109, 2, "Spare", "", "x", "Not used"));</v>
      </c>
      <c r="J181" s="5"/>
      <c r="K181" s="5"/>
      <c r="L181" s="5"/>
      <c r="M181" s="5"/>
    </row>
    <row r="182" spans="1:13">
      <c r="A182" s="5" t="s">
        <v>418</v>
      </c>
      <c r="B182" s="6" t="str">
        <f t="shared" si="36"/>
        <v>110</v>
      </c>
      <c r="C182" s="6" t="str">
        <f t="shared" si="37"/>
        <v>139</v>
      </c>
      <c r="D182" s="5" t="s">
        <v>67</v>
      </c>
      <c r="E182" s="5" t="s">
        <v>403</v>
      </c>
      <c r="F182" s="5" t="s">
        <v>341</v>
      </c>
      <c r="G182" s="5" t="s">
        <v>3</v>
      </c>
      <c r="H182" s="5" t="s">
        <v>10</v>
      </c>
      <c r="I182" s="6" t="str">
        <f t="shared" si="38"/>
        <v>messageBlocks.add(new _PayloadBlock(110, 139, 30, "Interrogated MMSI", "mmsi2", "u", "9 decimal digits"));</v>
      </c>
      <c r="J182" s="5"/>
      <c r="K182" s="5"/>
      <c r="L182" s="5"/>
      <c r="M182" s="5"/>
    </row>
    <row r="183" spans="1:13">
      <c r="A183" s="5" t="s">
        <v>419</v>
      </c>
      <c r="B183" s="6" t="str">
        <f t="shared" si="36"/>
        <v>140</v>
      </c>
      <c r="C183" s="6" t="str">
        <f t="shared" si="37"/>
        <v>145</v>
      </c>
      <c r="D183" s="5" t="s">
        <v>63</v>
      </c>
      <c r="E183" s="5" t="s">
        <v>405</v>
      </c>
      <c r="F183" s="5" t="s">
        <v>420</v>
      </c>
      <c r="G183" s="5" t="s">
        <v>3</v>
      </c>
      <c r="H183" s="5" t="s">
        <v>320</v>
      </c>
      <c r="I183" s="6" t="str">
        <f t="shared" si="38"/>
        <v>messageBlocks.add(new _PayloadBlock(140, 145, 6, "First message type", "type2_1", "u", "Unsigned integer"));</v>
      </c>
      <c r="J183" s="5"/>
      <c r="K183" s="5"/>
      <c r="L183" s="5"/>
      <c r="M183" s="5"/>
    </row>
    <row r="184" spans="1:13">
      <c r="A184" s="5" t="s">
        <v>421</v>
      </c>
      <c r="B184" s="6" t="str">
        <f t="shared" si="36"/>
        <v>146</v>
      </c>
      <c r="C184" s="6" t="str">
        <f t="shared" si="37"/>
        <v>157</v>
      </c>
      <c r="D184" s="5" t="s">
        <v>74</v>
      </c>
      <c r="E184" s="5" t="s">
        <v>408</v>
      </c>
      <c r="F184" s="5" t="s">
        <v>422</v>
      </c>
      <c r="G184" s="5" t="s">
        <v>3</v>
      </c>
      <c r="H184" s="5" t="s">
        <v>320</v>
      </c>
      <c r="I184" s="6" t="str">
        <f t="shared" si="38"/>
        <v>messageBlocks.add(new _PayloadBlock(146, 157, 12, "First slot offset", "offset2_1", "u", "Unsigned integer"));</v>
      </c>
      <c r="J184" s="5"/>
      <c r="K184" s="5"/>
      <c r="L184" s="5"/>
      <c r="M184" s="5"/>
    </row>
    <row r="185" spans="1:13">
      <c r="A185" s="5" t="s">
        <v>423</v>
      </c>
      <c r="B185" s="6" t="str">
        <f t="shared" si="36"/>
        <v>158</v>
      </c>
      <c r="C185" s="6" t="str">
        <f t="shared" si="37"/>
        <v>159</v>
      </c>
      <c r="D185" s="5" t="s">
        <v>65</v>
      </c>
      <c r="E185" s="5" t="s">
        <v>54</v>
      </c>
      <c r="F185" s="5"/>
      <c r="G185" s="5" t="s">
        <v>55</v>
      </c>
      <c r="H185" s="5" t="s">
        <v>56</v>
      </c>
      <c r="I185" s="6" t="str">
        <f t="shared" si="38"/>
        <v>messageBlocks.add(new _PayloadBlock(158, 159, 2, "Spare", "", "x", "Not used"));</v>
      </c>
      <c r="J185" s="5"/>
      <c r="K185" s="5"/>
      <c r="L185" s="5"/>
      <c r="M185" s="5"/>
    </row>
    <row r="186" spans="1: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>
      <c r="A187" s="5" t="s">
        <v>79</v>
      </c>
      <c r="B187" s="5" t="s">
        <v>424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>
      <c r="A188" s="5" t="s">
        <v>0</v>
      </c>
      <c r="B188" s="6" t="str">
        <f t="shared" ref="B188:B197" si="39">LEFT(A188,FIND("-",A188)-1)</f>
        <v>0</v>
      </c>
      <c r="C188" s="6" t="str">
        <f t="shared" ref="C188:C197" si="40">RIGHT(A188,LEN(A188)-FIND("-",A188))</f>
        <v>5</v>
      </c>
      <c r="D188" s="5" t="s">
        <v>63</v>
      </c>
      <c r="E188" s="5" t="s">
        <v>1</v>
      </c>
      <c r="F188" s="5" t="s">
        <v>2</v>
      </c>
      <c r="G188" s="5" t="s">
        <v>3</v>
      </c>
      <c r="H188" s="5" t="s">
        <v>425</v>
      </c>
      <c r="I188" s="6" t="str">
        <f t="shared" ref="I188:I197" si="41">"messageBlocks.add(new _PayloadBlock("&amp;B188&amp;", "&amp;C188&amp;", "&amp;D188&amp;", "&amp;CHAR(34)&amp;E188&amp;CHAR(34)&amp;", "&amp;CHAR(34)&amp;F188&amp;CHAR(34)&amp;", "&amp;CHAR(34)&amp;G188&amp;CHAR(34)&amp;", "&amp;CHAR(34)&amp;H188&amp;CHAR(34)&amp;"));"</f>
        <v>messageBlocks.add(new _PayloadBlock(0, 5, 6, "Message Type", "type", "u", "Constant: 16"));</v>
      </c>
      <c r="J188" s="5"/>
      <c r="K188" s="5"/>
      <c r="L188" s="5"/>
      <c r="M188" s="5"/>
    </row>
    <row r="189" spans="1:13">
      <c r="A189" s="5" t="s">
        <v>64</v>
      </c>
      <c r="B189" s="6" t="str">
        <f t="shared" si="39"/>
        <v>6</v>
      </c>
      <c r="C189" s="6" t="str">
        <f t="shared" si="40"/>
        <v>7</v>
      </c>
      <c r="D189" s="5" t="s">
        <v>65</v>
      </c>
      <c r="E189" s="5" t="s">
        <v>5</v>
      </c>
      <c r="F189" s="5" t="s">
        <v>6</v>
      </c>
      <c r="G189" s="5" t="s">
        <v>3</v>
      </c>
      <c r="H189" s="5" t="s">
        <v>81</v>
      </c>
      <c r="I189" s="6" t="str">
        <f t="shared" si="41"/>
        <v>messageBlocks.add(new _PayloadBlock(6, 7, 2, "Repeat Indicator", "repeat", "u", "As in Common Navigation Block"));</v>
      </c>
      <c r="J189" s="5"/>
      <c r="K189" s="5"/>
      <c r="L189" s="5"/>
      <c r="M189" s="5"/>
    </row>
    <row r="190" spans="1:13">
      <c r="A190" s="5" t="s">
        <v>66</v>
      </c>
      <c r="B190" s="6" t="str">
        <f t="shared" si="39"/>
        <v>8</v>
      </c>
      <c r="C190" s="6" t="str">
        <f t="shared" si="40"/>
        <v>37</v>
      </c>
      <c r="D190" s="5" t="s">
        <v>67</v>
      </c>
      <c r="E190" s="5" t="s">
        <v>308</v>
      </c>
      <c r="F190" s="5" t="s">
        <v>9</v>
      </c>
      <c r="G190" s="5" t="s">
        <v>3</v>
      </c>
      <c r="H190" s="5" t="s">
        <v>10</v>
      </c>
      <c r="I190" s="6" t="str">
        <f t="shared" si="41"/>
        <v>messageBlocks.add(new _PayloadBlock(8, 37, 30, "Source MMSI", "mmsi", "u", "9 decimal digits"));</v>
      </c>
      <c r="J190" s="5"/>
      <c r="K190" s="5"/>
      <c r="L190" s="5"/>
      <c r="M190" s="5"/>
    </row>
    <row r="191" spans="1:13">
      <c r="A191" s="5" t="s">
        <v>120</v>
      </c>
      <c r="B191" s="6" t="str">
        <f t="shared" si="39"/>
        <v>38</v>
      </c>
      <c r="C191" s="6" t="str">
        <f t="shared" si="40"/>
        <v>39</v>
      </c>
      <c r="D191" s="5" t="s">
        <v>65</v>
      </c>
      <c r="E191" s="5" t="s">
        <v>54</v>
      </c>
      <c r="F191" s="5"/>
      <c r="G191" s="5" t="s">
        <v>55</v>
      </c>
      <c r="H191" s="5" t="s">
        <v>56</v>
      </c>
      <c r="I191" s="6" t="str">
        <f t="shared" si="41"/>
        <v>messageBlocks.add(new _PayloadBlock(38, 39, 2, "Spare", "", "x", "Not used"));</v>
      </c>
      <c r="J191" s="5"/>
      <c r="K191" s="5"/>
      <c r="L191" s="5"/>
      <c r="M191" s="5"/>
    </row>
    <row r="192" spans="1:13">
      <c r="A192" s="5" t="s">
        <v>124</v>
      </c>
      <c r="B192" s="6" t="str">
        <f t="shared" si="39"/>
        <v>40</v>
      </c>
      <c r="C192" s="6" t="str">
        <f t="shared" si="40"/>
        <v>69</v>
      </c>
      <c r="D192" s="5" t="s">
        <v>67</v>
      </c>
      <c r="E192" s="5" t="s">
        <v>426</v>
      </c>
      <c r="F192" s="5" t="s">
        <v>335</v>
      </c>
      <c r="G192" s="5" t="s">
        <v>3</v>
      </c>
      <c r="H192" s="5" t="s">
        <v>10</v>
      </c>
      <c r="I192" s="6" t="str">
        <f t="shared" si="41"/>
        <v>messageBlocks.add(new _PayloadBlock(40, 69, 30, "Destination A MMSI", "mmsi1", "u", "9 decimal digits"));</v>
      </c>
      <c r="J192" s="5"/>
      <c r="K192" s="5"/>
      <c r="L192" s="5"/>
      <c r="M192" s="5"/>
    </row>
    <row r="193" spans="1:13">
      <c r="A193" s="5" t="s">
        <v>427</v>
      </c>
      <c r="B193" s="6" t="str">
        <f t="shared" si="39"/>
        <v>70</v>
      </c>
      <c r="C193" s="6" t="str">
        <f t="shared" si="40"/>
        <v>81</v>
      </c>
      <c r="D193" s="5" t="s">
        <v>74</v>
      </c>
      <c r="E193" s="5" t="s">
        <v>428</v>
      </c>
      <c r="F193" s="5" t="s">
        <v>429</v>
      </c>
      <c r="G193" s="5" t="s">
        <v>3</v>
      </c>
      <c r="H193" s="5" t="s">
        <v>430</v>
      </c>
      <c r="I193" s="6" t="str">
        <f t="shared" si="41"/>
        <v>messageBlocks.add(new _PayloadBlock(70, 81, 12, "Offset A", "offset1", "u", "See [IALA]"));</v>
      </c>
      <c r="J193" s="5"/>
      <c r="K193" s="5"/>
      <c r="L193" s="5"/>
      <c r="M193" s="5"/>
    </row>
    <row r="194" spans="1:13">
      <c r="A194" s="5" t="s">
        <v>431</v>
      </c>
      <c r="B194" s="6" t="str">
        <f t="shared" si="39"/>
        <v>82</v>
      </c>
      <c r="C194" s="6" t="str">
        <f t="shared" si="40"/>
        <v>91</v>
      </c>
      <c r="D194" s="5" t="s">
        <v>70</v>
      </c>
      <c r="E194" s="5" t="s">
        <v>432</v>
      </c>
      <c r="F194" s="5" t="s">
        <v>433</v>
      </c>
      <c r="G194" s="5" t="s">
        <v>3</v>
      </c>
      <c r="H194" s="5" t="s">
        <v>430</v>
      </c>
      <c r="I194" s="6" t="str">
        <f t="shared" si="41"/>
        <v>messageBlocks.add(new _PayloadBlock(82, 91, 10, "Increment A", "increment1", "u", "See [IALA]"));</v>
      </c>
      <c r="J194" s="5"/>
      <c r="K194" s="5"/>
      <c r="L194" s="5"/>
      <c r="M194" s="5"/>
    </row>
    <row r="195" spans="1:13">
      <c r="A195" s="5" t="s">
        <v>434</v>
      </c>
      <c r="B195" s="6" t="str">
        <f t="shared" si="39"/>
        <v>92</v>
      </c>
      <c r="C195" s="6" t="str">
        <f t="shared" si="40"/>
        <v>121</v>
      </c>
      <c r="D195" s="5" t="s">
        <v>67</v>
      </c>
      <c r="E195" s="5" t="s">
        <v>435</v>
      </c>
      <c r="F195" s="5" t="s">
        <v>341</v>
      </c>
      <c r="G195" s="5" t="s">
        <v>3</v>
      </c>
      <c r="H195" s="5" t="s">
        <v>10</v>
      </c>
      <c r="I195" s="6" t="str">
        <f t="shared" si="41"/>
        <v>messageBlocks.add(new _PayloadBlock(92, 121, 30, "Destination B MMSI", "mmsi2", "u", "9 decimal digits"));</v>
      </c>
      <c r="J195" s="5"/>
      <c r="K195" s="5"/>
      <c r="L195" s="5"/>
      <c r="M195" s="5"/>
    </row>
    <row r="196" spans="1:13">
      <c r="A196" s="5" t="s">
        <v>436</v>
      </c>
      <c r="B196" s="6" t="str">
        <f t="shared" si="39"/>
        <v>122</v>
      </c>
      <c r="C196" s="6" t="str">
        <f t="shared" si="40"/>
        <v>133</v>
      </c>
      <c r="D196" s="5" t="s">
        <v>74</v>
      </c>
      <c r="E196" s="5" t="s">
        <v>437</v>
      </c>
      <c r="F196" s="5" t="s">
        <v>438</v>
      </c>
      <c r="G196" s="5" t="s">
        <v>3</v>
      </c>
      <c r="H196" s="5" t="s">
        <v>430</v>
      </c>
      <c r="I196" s="6" t="str">
        <f t="shared" si="41"/>
        <v>messageBlocks.add(new _PayloadBlock(122, 133, 12, "Offset B", "offset2", "u", "See [IALA]"));</v>
      </c>
      <c r="J196" s="5"/>
      <c r="K196" s="5"/>
      <c r="L196" s="5"/>
      <c r="M196" s="5"/>
    </row>
    <row r="197" spans="1:13">
      <c r="A197" s="5" t="s">
        <v>439</v>
      </c>
      <c r="B197" s="6" t="str">
        <f t="shared" si="39"/>
        <v>134</v>
      </c>
      <c r="C197" s="6" t="str">
        <f t="shared" si="40"/>
        <v>143</v>
      </c>
      <c r="D197" s="5" t="s">
        <v>70</v>
      </c>
      <c r="E197" s="5" t="s">
        <v>440</v>
      </c>
      <c r="F197" s="5" t="s">
        <v>441</v>
      </c>
      <c r="G197" s="5" t="s">
        <v>3</v>
      </c>
      <c r="H197" s="5" t="s">
        <v>430</v>
      </c>
      <c r="I197" s="6" t="str">
        <f t="shared" si="41"/>
        <v>messageBlocks.add(new _PayloadBlock(134, 143, 10, "Increment B", "increment2", "u", "See [IALA]"));</v>
      </c>
      <c r="J197" s="5"/>
      <c r="K197" s="5"/>
      <c r="L197" s="5"/>
      <c r="M197" s="5"/>
    </row>
    <row r="198" spans="1: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>
      <c r="A199" s="5" t="s">
        <v>79</v>
      </c>
      <c r="B199" s="5" t="s">
        <v>442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>
      <c r="A200" s="5" t="s">
        <v>0</v>
      </c>
      <c r="B200" s="6" t="str">
        <f t="shared" ref="B200:B207" si="42">LEFT(A200,FIND("-",A200)-1)</f>
        <v>0</v>
      </c>
      <c r="C200" s="6" t="str">
        <f t="shared" ref="C200:C207" si="43">RIGHT(A200,LEN(A200)-FIND("-",A200))</f>
        <v>5</v>
      </c>
      <c r="D200" s="5" t="s">
        <v>63</v>
      </c>
      <c r="E200" s="5" t="s">
        <v>1</v>
      </c>
      <c r="F200" s="5" t="s">
        <v>2</v>
      </c>
      <c r="G200" s="5" t="s">
        <v>3</v>
      </c>
      <c r="H200" s="5" t="s">
        <v>443</v>
      </c>
      <c r="I200" s="6" t="str">
        <f t="shared" ref="I200:I207" si="44">"messageBlocks.add(new _PayloadBlock("&amp;B200&amp;", "&amp;C200&amp;", "&amp;D200&amp;", "&amp;CHAR(34)&amp;E200&amp;CHAR(34)&amp;", "&amp;CHAR(34)&amp;F200&amp;CHAR(34)&amp;", "&amp;CHAR(34)&amp;G200&amp;CHAR(34)&amp;", "&amp;CHAR(34)&amp;H200&amp;CHAR(34)&amp;"));"</f>
        <v>messageBlocks.add(new _PayloadBlock(0, 5, 6, "Message Type", "type", "u", "Constant: 17"));</v>
      </c>
      <c r="J200" s="5"/>
      <c r="K200" s="5"/>
      <c r="L200" s="5"/>
      <c r="M200" s="5"/>
    </row>
    <row r="201" spans="1:13">
      <c r="A201" s="5" t="s">
        <v>64</v>
      </c>
      <c r="B201" s="6" t="str">
        <f t="shared" si="42"/>
        <v>6</v>
      </c>
      <c r="C201" s="6" t="str">
        <f t="shared" si="43"/>
        <v>7</v>
      </c>
      <c r="D201" s="5" t="s">
        <v>65</v>
      </c>
      <c r="E201" s="5" t="s">
        <v>5</v>
      </c>
      <c r="F201" s="5" t="s">
        <v>6</v>
      </c>
      <c r="G201" s="5" t="s">
        <v>3</v>
      </c>
      <c r="H201" s="5" t="s">
        <v>81</v>
      </c>
      <c r="I201" s="6" t="str">
        <f t="shared" si="44"/>
        <v>messageBlocks.add(new _PayloadBlock(6, 7, 2, "Repeat Indicator", "repeat", "u", "As in Common Navigation Block"));</v>
      </c>
      <c r="J201" s="5"/>
      <c r="K201" s="5"/>
      <c r="L201" s="5"/>
      <c r="M201" s="5"/>
    </row>
    <row r="202" spans="1:13">
      <c r="A202" s="5" t="s">
        <v>66</v>
      </c>
      <c r="B202" s="6" t="str">
        <f t="shared" si="42"/>
        <v>8</v>
      </c>
      <c r="C202" s="6" t="str">
        <f t="shared" si="43"/>
        <v>37</v>
      </c>
      <c r="D202" s="5" t="s">
        <v>67</v>
      </c>
      <c r="E202" s="5" t="s">
        <v>308</v>
      </c>
      <c r="F202" s="5" t="s">
        <v>9</v>
      </c>
      <c r="G202" s="5" t="s">
        <v>3</v>
      </c>
      <c r="H202" s="5" t="s">
        <v>10</v>
      </c>
      <c r="I202" s="6" t="str">
        <f t="shared" si="44"/>
        <v>messageBlocks.add(new _PayloadBlock(8, 37, 30, "Source MMSI", "mmsi", "u", "9 decimal digits"));</v>
      </c>
      <c r="J202" s="5"/>
      <c r="K202" s="5"/>
      <c r="L202" s="5"/>
      <c r="M202" s="5"/>
    </row>
    <row r="203" spans="1:13">
      <c r="A203" s="5" t="s">
        <v>120</v>
      </c>
      <c r="B203" s="6" t="str">
        <f t="shared" si="42"/>
        <v>38</v>
      </c>
      <c r="C203" s="6" t="str">
        <f t="shared" si="43"/>
        <v>39</v>
      </c>
      <c r="D203" s="5" t="s">
        <v>65</v>
      </c>
      <c r="E203" s="5" t="s">
        <v>54</v>
      </c>
      <c r="F203" s="5"/>
      <c r="G203" s="5" t="s">
        <v>55</v>
      </c>
      <c r="H203" s="5" t="s">
        <v>56</v>
      </c>
      <c r="I203" s="6" t="str">
        <f t="shared" si="44"/>
        <v>messageBlocks.add(new _PayloadBlock(38, 39, 2, "Spare", "", "x", "Not used"));</v>
      </c>
      <c r="J203" s="5"/>
      <c r="K203" s="5"/>
      <c r="L203" s="5"/>
      <c r="M203" s="5"/>
    </row>
    <row r="204" spans="1:13">
      <c r="A204" s="5" t="s">
        <v>444</v>
      </c>
      <c r="B204" s="6" t="str">
        <f t="shared" si="42"/>
        <v>40</v>
      </c>
      <c r="C204" s="6" t="str">
        <f t="shared" si="43"/>
        <v>57</v>
      </c>
      <c r="D204" s="5" t="s">
        <v>445</v>
      </c>
      <c r="E204" s="5" t="s">
        <v>30</v>
      </c>
      <c r="F204" s="5" t="s">
        <v>31</v>
      </c>
      <c r="G204" s="5" t="s">
        <v>446</v>
      </c>
      <c r="H204" s="5" t="s">
        <v>447</v>
      </c>
      <c r="I204" s="6" t="str">
        <f t="shared" si="44"/>
        <v>messageBlocks.add(new _PayloadBlock(40, 57, 18, "Longitude", "lon", "I1", "Signed: minutes/10"));</v>
      </c>
      <c r="J204" s="5"/>
      <c r="K204" s="5"/>
      <c r="L204" s="5"/>
      <c r="M204" s="5"/>
    </row>
    <row r="205" spans="1:13">
      <c r="A205" s="5" t="s">
        <v>448</v>
      </c>
      <c r="B205" s="6" t="str">
        <f t="shared" si="42"/>
        <v>58</v>
      </c>
      <c r="C205" s="6" t="str">
        <f t="shared" si="43"/>
        <v>74</v>
      </c>
      <c r="D205" s="5" t="s">
        <v>442</v>
      </c>
      <c r="E205" s="5" t="s">
        <v>35</v>
      </c>
      <c r="F205" s="5" t="s">
        <v>36</v>
      </c>
      <c r="G205" s="5" t="s">
        <v>446</v>
      </c>
      <c r="H205" s="5" t="s">
        <v>447</v>
      </c>
      <c r="I205" s="6" t="str">
        <f t="shared" si="44"/>
        <v>messageBlocks.add(new _PayloadBlock(58, 74, 17, "Latitude", "lat", "I1", "Signed: minutes/10"));</v>
      </c>
      <c r="J205" s="5"/>
      <c r="K205" s="5"/>
      <c r="L205" s="5"/>
      <c r="M205" s="5"/>
    </row>
    <row r="206" spans="1:13">
      <c r="A206" s="5" t="s">
        <v>449</v>
      </c>
      <c r="B206" s="6" t="str">
        <f t="shared" si="42"/>
        <v>75</v>
      </c>
      <c r="C206" s="6" t="str">
        <f t="shared" si="43"/>
        <v>79</v>
      </c>
      <c r="D206" s="5" t="s">
        <v>117</v>
      </c>
      <c r="E206" s="5" t="s">
        <v>54</v>
      </c>
      <c r="F206" s="5"/>
      <c r="G206" s="5" t="s">
        <v>55</v>
      </c>
      <c r="H206" s="5" t="s">
        <v>450</v>
      </c>
      <c r="I206" s="6" t="str">
        <f t="shared" si="44"/>
        <v>messageBlocks.add(new _PayloadBlock(75, 79, 5, "Spare", "", "x", "Not used - reserved"));</v>
      </c>
      <c r="J206" s="5"/>
      <c r="K206" s="5"/>
      <c r="L206" s="5"/>
      <c r="M206" s="5"/>
    </row>
    <row r="207" spans="1:13">
      <c r="A207" s="5" t="s">
        <v>451</v>
      </c>
      <c r="B207" s="6" t="str">
        <f t="shared" si="42"/>
        <v>80</v>
      </c>
      <c r="C207" s="6" t="str">
        <f t="shared" si="43"/>
        <v>815</v>
      </c>
      <c r="D207" s="5" t="s">
        <v>452</v>
      </c>
      <c r="E207" s="5" t="s">
        <v>453</v>
      </c>
      <c r="F207" s="5" t="s">
        <v>327</v>
      </c>
      <c r="G207" s="5" t="s">
        <v>328</v>
      </c>
      <c r="H207" s="5" t="s">
        <v>454</v>
      </c>
      <c r="I207" s="6" t="str">
        <f t="shared" si="44"/>
        <v>messageBlocks.add(new _PayloadBlock(80, 815, 736, "Payload", "data", "d", "DGNSS correction data"));</v>
      </c>
      <c r="J207" s="5"/>
      <c r="K207" s="5"/>
      <c r="L207" s="5"/>
      <c r="M207" s="5"/>
    </row>
    <row r="208" spans="1: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>
      <c r="A209" s="10" t="s">
        <v>79</v>
      </c>
      <c r="B209" s="10" t="s">
        <v>445</v>
      </c>
      <c r="C209" s="5" t="s">
        <v>919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>
      <c r="A210" s="5" t="s">
        <v>0</v>
      </c>
      <c r="B210" s="6" t="str">
        <f t="shared" ref="B210:B229" si="45">LEFT(A210,FIND("-",A210)-1)</f>
        <v>0</v>
      </c>
      <c r="C210" s="6" t="str">
        <f t="shared" ref="C210:C229" si="46">RIGHT(A210,LEN(A210)-FIND("-",A210))</f>
        <v>5</v>
      </c>
      <c r="D210" s="5" t="s">
        <v>63</v>
      </c>
      <c r="E210" s="5" t="s">
        <v>1</v>
      </c>
      <c r="F210" s="5" t="s">
        <v>2</v>
      </c>
      <c r="G210" s="5" t="s">
        <v>3</v>
      </c>
      <c r="H210" s="5" t="s">
        <v>455</v>
      </c>
      <c r="I210" s="6" t="str">
        <f t="shared" ref="I210:I229" si="47">"messageBlocks.add(new _PayloadBlock("&amp;B210&amp;", "&amp;C210&amp;", "&amp;D210&amp;", "&amp;CHAR(34)&amp;E210&amp;CHAR(34)&amp;", "&amp;CHAR(34)&amp;F210&amp;CHAR(34)&amp;", "&amp;CHAR(34)&amp;G210&amp;CHAR(34)&amp;", "&amp;CHAR(34)&amp;H210&amp;CHAR(34)&amp;"));"</f>
        <v>messageBlocks.add(new _PayloadBlock(0, 5, 6, "Message Type", "type", "u", "Constant: 18"));</v>
      </c>
      <c r="J210" s="5"/>
      <c r="K210" s="5"/>
      <c r="L210" s="5"/>
      <c r="M210" s="5"/>
    </row>
    <row r="211" spans="1:13">
      <c r="A211" s="5" t="s">
        <v>64</v>
      </c>
      <c r="B211" s="6" t="str">
        <f t="shared" si="45"/>
        <v>6</v>
      </c>
      <c r="C211" s="6" t="str">
        <f t="shared" si="46"/>
        <v>7</v>
      </c>
      <c r="D211" s="5" t="s">
        <v>65</v>
      </c>
      <c r="E211" s="5" t="s">
        <v>5</v>
      </c>
      <c r="F211" s="5" t="s">
        <v>6</v>
      </c>
      <c r="G211" s="5" t="s">
        <v>3</v>
      </c>
      <c r="H211" s="5" t="s">
        <v>81</v>
      </c>
      <c r="I211" s="6" t="str">
        <f t="shared" si="47"/>
        <v>messageBlocks.add(new _PayloadBlock(6, 7, 2, "Repeat Indicator", "repeat", "u", "As in Common Navigation Block"));</v>
      </c>
      <c r="J211" s="5"/>
      <c r="K211" s="5"/>
      <c r="L211" s="5"/>
      <c r="M211" s="5"/>
    </row>
    <row r="212" spans="1:13">
      <c r="A212" s="5" t="s">
        <v>66</v>
      </c>
      <c r="B212" s="6" t="str">
        <f t="shared" si="45"/>
        <v>8</v>
      </c>
      <c r="C212" s="6" t="str">
        <f t="shared" si="46"/>
        <v>37</v>
      </c>
      <c r="D212" s="5" t="s">
        <v>67</v>
      </c>
      <c r="E212" s="5" t="s">
        <v>8</v>
      </c>
      <c r="F212" s="5" t="s">
        <v>9</v>
      </c>
      <c r="G212" s="5" t="s">
        <v>3</v>
      </c>
      <c r="H212" s="5" t="s">
        <v>10</v>
      </c>
      <c r="I212" s="6" t="str">
        <f t="shared" si="47"/>
        <v>messageBlocks.add(new _PayloadBlock(8, 37, 30, "MMSI", "mmsi", "u", "9 decimal digits"));</v>
      </c>
      <c r="J212" s="5"/>
      <c r="K212" s="5"/>
      <c r="L212" s="5"/>
      <c r="M212" s="5"/>
    </row>
    <row r="213" spans="1:13">
      <c r="A213" s="5" t="s">
        <v>456</v>
      </c>
      <c r="B213" s="6" t="str">
        <f t="shared" si="45"/>
        <v>38</v>
      </c>
      <c r="C213" s="6" t="str">
        <f t="shared" si="46"/>
        <v>45</v>
      </c>
      <c r="D213" s="5" t="s">
        <v>69</v>
      </c>
      <c r="E213" s="5" t="s">
        <v>457</v>
      </c>
      <c r="F213" s="5" t="s">
        <v>458</v>
      </c>
      <c r="G213" s="5" t="s">
        <v>55</v>
      </c>
      <c r="H213" s="5" t="s">
        <v>56</v>
      </c>
      <c r="I213" s="6" t="str">
        <f t="shared" si="47"/>
        <v>messageBlocks.add(new _PayloadBlock(38, 45, 8, "Regional Reserved", "reserved", "x", "Not used"));</v>
      </c>
      <c r="J213" s="5"/>
      <c r="K213" s="5"/>
      <c r="L213" s="5"/>
      <c r="M213" s="5"/>
    </row>
    <row r="214" spans="1:13">
      <c r="A214" s="5" t="s">
        <v>459</v>
      </c>
      <c r="B214" s="6" t="str">
        <f t="shared" si="45"/>
        <v>46</v>
      </c>
      <c r="C214" s="6" t="str">
        <f t="shared" si="46"/>
        <v>55</v>
      </c>
      <c r="D214" s="5" t="s">
        <v>70</v>
      </c>
      <c r="E214" s="5" t="s">
        <v>460</v>
      </c>
      <c r="F214" s="5" t="s">
        <v>23</v>
      </c>
      <c r="G214" s="5" t="s">
        <v>24</v>
      </c>
      <c r="H214" s="5" t="s">
        <v>461</v>
      </c>
      <c r="I214" s="6" t="str">
        <f t="shared" si="47"/>
        <v>messageBlocks.add(new _PayloadBlock(46, 55, 10, "Speed Over Ground", "speed", "U1", "As in common navigation block"));</v>
      </c>
      <c r="J214" s="5"/>
      <c r="K214" s="5"/>
      <c r="L214" s="5"/>
      <c r="M214" s="5"/>
    </row>
    <row r="215" spans="1:13">
      <c r="A215" s="5" t="s">
        <v>462</v>
      </c>
      <c r="B215" s="6" t="str">
        <f t="shared" si="45"/>
        <v>56</v>
      </c>
      <c r="C215" s="6" t="str">
        <f t="shared" si="46"/>
        <v>56</v>
      </c>
      <c r="D215" s="5" t="s">
        <v>71</v>
      </c>
      <c r="E215" s="5" t="s">
        <v>26</v>
      </c>
      <c r="F215" s="5" t="s">
        <v>27</v>
      </c>
      <c r="G215" s="5" t="s">
        <v>28</v>
      </c>
      <c r="H215" s="5" t="s">
        <v>20</v>
      </c>
      <c r="I215" s="6" t="str">
        <f t="shared" si="47"/>
        <v>messageBlocks.add(new _PayloadBlock(56, 56, 1, "Position Accuracy", "accuracy", "b", "See below"));</v>
      </c>
      <c r="J215" s="5"/>
      <c r="K215" s="5"/>
      <c r="L215" s="5"/>
      <c r="M215" s="5"/>
    </row>
    <row r="216" spans="1:13">
      <c r="A216" s="5" t="s">
        <v>463</v>
      </c>
      <c r="B216" s="6" t="str">
        <f t="shared" si="45"/>
        <v>57</v>
      </c>
      <c r="C216" s="6" t="str">
        <f t="shared" si="46"/>
        <v>84</v>
      </c>
      <c r="D216" s="5" t="s">
        <v>72</v>
      </c>
      <c r="E216" s="5" t="s">
        <v>30</v>
      </c>
      <c r="F216" s="5" t="s">
        <v>31</v>
      </c>
      <c r="G216" s="5" t="s">
        <v>32</v>
      </c>
      <c r="H216" s="5" t="s">
        <v>368</v>
      </c>
      <c r="I216" s="6" t="str">
        <f t="shared" si="47"/>
        <v>messageBlocks.add(new _PayloadBlock(57, 84, 28, "Longitude", "lon", "I4", "Minutes/10000 (as in CNB)"));</v>
      </c>
      <c r="J216" s="5"/>
      <c r="K216" s="5"/>
      <c r="L216" s="5"/>
      <c r="M216" s="5"/>
    </row>
    <row r="217" spans="1:13">
      <c r="A217" s="5" t="s">
        <v>464</v>
      </c>
      <c r="B217" s="6" t="str">
        <f t="shared" si="45"/>
        <v>85</v>
      </c>
      <c r="C217" s="6" t="str">
        <f t="shared" si="46"/>
        <v>111</v>
      </c>
      <c r="D217" s="5" t="s">
        <v>73</v>
      </c>
      <c r="E217" s="5" t="s">
        <v>35</v>
      </c>
      <c r="F217" s="5" t="s">
        <v>36</v>
      </c>
      <c r="G217" s="5" t="s">
        <v>32</v>
      </c>
      <c r="H217" s="5" t="s">
        <v>368</v>
      </c>
      <c r="I217" s="6" t="str">
        <f t="shared" si="47"/>
        <v>messageBlocks.add(new _PayloadBlock(85, 111, 27, "Latitude", "lat", "I4", "Minutes/10000 (as in CNB)"));</v>
      </c>
      <c r="J217" s="5"/>
      <c r="K217" s="5"/>
      <c r="L217" s="5"/>
      <c r="M217" s="5"/>
    </row>
    <row r="218" spans="1:13">
      <c r="A218" s="5" t="s">
        <v>465</v>
      </c>
      <c r="B218" s="6" t="str">
        <f t="shared" si="45"/>
        <v>112</v>
      </c>
      <c r="C218" s="6" t="str">
        <f t="shared" si="46"/>
        <v>123</v>
      </c>
      <c r="D218" s="5" t="s">
        <v>74</v>
      </c>
      <c r="E218" s="5" t="s">
        <v>369</v>
      </c>
      <c r="F218" s="5" t="s">
        <v>39</v>
      </c>
      <c r="G218" s="5" t="s">
        <v>24</v>
      </c>
      <c r="H218" s="5" t="s">
        <v>466</v>
      </c>
      <c r="I218" s="6" t="str">
        <f t="shared" si="47"/>
        <v>messageBlocks.add(new _PayloadBlock(112, 123, 12, "Course Over Ground", "course", "U1", "0.1 degrees from true north"));</v>
      </c>
      <c r="J218" s="5"/>
      <c r="K218" s="5"/>
      <c r="L218" s="5"/>
      <c r="M218" s="5"/>
    </row>
    <row r="219" spans="1:13">
      <c r="A219" s="5" t="s">
        <v>467</v>
      </c>
      <c r="B219" s="6" t="str">
        <f t="shared" si="45"/>
        <v>124</v>
      </c>
      <c r="C219" s="6" t="str">
        <f t="shared" si="46"/>
        <v>132</v>
      </c>
      <c r="D219" s="5" t="s">
        <v>75</v>
      </c>
      <c r="E219" s="5" t="s">
        <v>468</v>
      </c>
      <c r="F219" s="5" t="s">
        <v>43</v>
      </c>
      <c r="G219" s="5" t="s">
        <v>3</v>
      </c>
      <c r="H219" s="5" t="s">
        <v>469</v>
      </c>
      <c r="I219" s="6" t="str">
        <f t="shared" si="47"/>
        <v>messageBlocks.add(new _PayloadBlock(124, 132, 9, "True Heading", "heading", "u", "0 to 359 degrees, 511 = N/A"));</v>
      </c>
      <c r="J219" s="5"/>
      <c r="K219" s="5"/>
      <c r="L219" s="5"/>
      <c r="M219" s="5"/>
    </row>
    <row r="220" spans="1:13">
      <c r="A220" s="5" t="s">
        <v>470</v>
      </c>
      <c r="B220" s="6" t="str">
        <f t="shared" si="45"/>
        <v>133</v>
      </c>
      <c r="C220" s="6" t="str">
        <f t="shared" si="46"/>
        <v>138</v>
      </c>
      <c r="D220" s="5" t="s">
        <v>63</v>
      </c>
      <c r="E220" s="5" t="s">
        <v>46</v>
      </c>
      <c r="F220" s="5" t="s">
        <v>47</v>
      </c>
      <c r="G220" s="5" t="s">
        <v>3</v>
      </c>
      <c r="H220" s="5" t="s">
        <v>471</v>
      </c>
      <c r="I220" s="6" t="str">
        <f t="shared" si="47"/>
        <v>messageBlocks.add(new _PayloadBlock(133, 138, 6, "Time Stamp", "second", "u", "Second of UTC timestamp."));</v>
      </c>
      <c r="J220" s="5"/>
      <c r="K220" s="5"/>
      <c r="L220" s="5"/>
      <c r="M220" s="5"/>
    </row>
    <row r="221" spans="1:13">
      <c r="A221" s="5" t="s">
        <v>472</v>
      </c>
      <c r="B221" s="6" t="str">
        <f t="shared" si="45"/>
        <v>139</v>
      </c>
      <c r="C221" s="6" t="str">
        <f t="shared" si="46"/>
        <v>140</v>
      </c>
      <c r="D221" s="5" t="s">
        <v>65</v>
      </c>
      <c r="E221" s="5" t="s">
        <v>374</v>
      </c>
      <c r="F221" s="5" t="s">
        <v>375</v>
      </c>
      <c r="G221" s="5" t="s">
        <v>3</v>
      </c>
      <c r="H221" s="5" t="s">
        <v>473</v>
      </c>
      <c r="I221" s="6" t="str">
        <f t="shared" si="47"/>
        <v>messageBlocks.add(new _PayloadBlock(139, 140, 2, "Regional reserved", "regional", "u", "Uninterpreted"));</v>
      </c>
      <c r="J221" s="5"/>
      <c r="K221" s="5"/>
      <c r="L221" s="5"/>
      <c r="M221" s="5"/>
    </row>
    <row r="222" spans="1:13">
      <c r="A222" s="5" t="s">
        <v>474</v>
      </c>
      <c r="B222" s="6" t="str">
        <f t="shared" si="45"/>
        <v>141</v>
      </c>
      <c r="C222" s="6" t="str">
        <f t="shared" si="46"/>
        <v>141</v>
      </c>
      <c r="D222" s="5" t="s">
        <v>71</v>
      </c>
      <c r="E222" s="5" t="s">
        <v>475</v>
      </c>
      <c r="F222" s="5" t="s">
        <v>476</v>
      </c>
      <c r="G222" s="5" t="s">
        <v>28</v>
      </c>
      <c r="H222" s="5" t="s">
        <v>477</v>
      </c>
      <c r="I222" s="6" t="str">
        <f t="shared" si="47"/>
        <v>messageBlocks.add(new _PayloadBlock(141, 141, 1, "CS Unit", "cs", "b", "0=Class B SOTDMA unit 1=Class B CS (Carrier Sense) unit"));</v>
      </c>
      <c r="J222" s="5"/>
      <c r="K222" s="5"/>
      <c r="L222" s="5"/>
      <c r="M222" s="5"/>
    </row>
    <row r="223" spans="1:13">
      <c r="A223" s="5" t="s">
        <v>376</v>
      </c>
      <c r="B223" s="6" t="str">
        <f t="shared" si="45"/>
        <v>142</v>
      </c>
      <c r="C223" s="6" t="str">
        <f t="shared" si="46"/>
        <v>142</v>
      </c>
      <c r="D223" s="5" t="s">
        <v>71</v>
      </c>
      <c r="E223" s="5" t="s">
        <v>478</v>
      </c>
      <c r="F223" s="5" t="s">
        <v>479</v>
      </c>
      <c r="G223" s="5" t="s">
        <v>28</v>
      </c>
      <c r="H223" s="5" t="s">
        <v>480</v>
      </c>
      <c r="I223" s="6" t="str">
        <f t="shared" si="47"/>
        <v>messageBlocks.add(new _PayloadBlock(142, 142, 1, "Display flag", "display", "b", "0=No visual display, 1=Has display, (Probably not reliable)."));</v>
      </c>
      <c r="J223" s="5"/>
      <c r="K223" s="5"/>
      <c r="L223" s="5"/>
      <c r="M223" s="5"/>
    </row>
    <row r="224" spans="1:13">
      <c r="A224" s="5" t="s">
        <v>481</v>
      </c>
      <c r="B224" s="6" t="str">
        <f t="shared" si="45"/>
        <v>143</v>
      </c>
      <c r="C224" s="6" t="str">
        <f t="shared" si="46"/>
        <v>143</v>
      </c>
      <c r="D224" s="5" t="s">
        <v>71</v>
      </c>
      <c r="E224" s="5" t="s">
        <v>482</v>
      </c>
      <c r="F224" s="5" t="s">
        <v>483</v>
      </c>
      <c r="G224" s="5" t="s">
        <v>28</v>
      </c>
      <c r="H224" s="5" t="s">
        <v>484</v>
      </c>
      <c r="I224" s="6" t="str">
        <f t="shared" si="47"/>
        <v>messageBlocks.add(new _PayloadBlock(143, 143, 1, "DSC Flag", "dsc", "b", "If 1, unit is attached to a VHF voice radio with DSC capability."));</v>
      </c>
      <c r="J224" s="5"/>
      <c r="K224" s="5"/>
      <c r="L224" s="5"/>
      <c r="M224" s="5"/>
    </row>
    <row r="225" spans="1:13">
      <c r="A225" s="5" t="s">
        <v>485</v>
      </c>
      <c r="B225" s="6" t="str">
        <f t="shared" si="45"/>
        <v>144</v>
      </c>
      <c r="C225" s="6" t="str">
        <f t="shared" si="46"/>
        <v>144</v>
      </c>
      <c r="D225" s="5" t="s">
        <v>71</v>
      </c>
      <c r="E225" s="5" t="s">
        <v>486</v>
      </c>
      <c r="F225" s="5" t="s">
        <v>487</v>
      </c>
      <c r="G225" s="5" t="s">
        <v>28</v>
      </c>
      <c r="H225" s="5" t="s">
        <v>488</v>
      </c>
      <c r="I225" s="6" t="str">
        <f t="shared" si="47"/>
        <v>messageBlocks.add(new _PayloadBlock(144, 144, 1, "Band flag", "band", "b", "Base stations can command units to switch frequency. If this flag is 1, the unit can use any part of the marine channel."));</v>
      </c>
      <c r="J225" s="5"/>
      <c r="K225" s="5"/>
      <c r="L225" s="5"/>
      <c r="M225" s="5"/>
    </row>
    <row r="226" spans="1:13">
      <c r="A226" s="5" t="s">
        <v>489</v>
      </c>
      <c r="B226" s="6" t="str">
        <f t="shared" si="45"/>
        <v>145</v>
      </c>
      <c r="C226" s="6" t="str">
        <f t="shared" si="46"/>
        <v>145</v>
      </c>
      <c r="D226" s="5" t="s">
        <v>71</v>
      </c>
      <c r="E226" s="5" t="s">
        <v>490</v>
      </c>
      <c r="F226" s="5" t="s">
        <v>491</v>
      </c>
      <c r="G226" s="5" t="s">
        <v>28</v>
      </c>
      <c r="H226" s="5" t="s">
        <v>492</v>
      </c>
      <c r="I226" s="6" t="str">
        <f t="shared" si="47"/>
        <v>messageBlocks.add(new _PayloadBlock(145, 145, 1, "Message 22 flag", "msg22", "b", "If 1, unit can accept a channel assignment via Message Type 22."));</v>
      </c>
      <c r="J226" s="5"/>
      <c r="K226" s="5"/>
      <c r="L226" s="5"/>
      <c r="M226" s="5"/>
    </row>
    <row r="227" spans="1:13">
      <c r="A227" s="5" t="s">
        <v>379</v>
      </c>
      <c r="B227" s="6" t="str">
        <f t="shared" si="45"/>
        <v>146</v>
      </c>
      <c r="C227" s="6" t="str">
        <f t="shared" si="46"/>
        <v>146</v>
      </c>
      <c r="D227" s="5" t="s">
        <v>71</v>
      </c>
      <c r="E227" s="5" t="s">
        <v>380</v>
      </c>
      <c r="F227" s="5" t="s">
        <v>381</v>
      </c>
      <c r="G227" s="5" t="s">
        <v>28</v>
      </c>
      <c r="H227" s="5" t="s">
        <v>493</v>
      </c>
      <c r="I227" s="6" t="str">
        <f t="shared" si="47"/>
        <v>messageBlocks.add(new _PayloadBlock(146, 146, 1, "Assigned", "assigned", "b", "Assigned-mode flag: 0 = autonomous mode (default), 1 = assigned mode."));</v>
      </c>
      <c r="J227" s="5"/>
      <c r="K227" s="5"/>
      <c r="L227" s="5"/>
      <c r="M227" s="5"/>
    </row>
    <row r="228" spans="1:13">
      <c r="A228" s="5" t="s">
        <v>383</v>
      </c>
      <c r="B228" s="6" t="str">
        <f t="shared" si="45"/>
        <v>147</v>
      </c>
      <c r="C228" s="6" t="str">
        <f t="shared" si="46"/>
        <v>147</v>
      </c>
      <c r="D228" s="5" t="s">
        <v>71</v>
      </c>
      <c r="E228" s="5" t="s">
        <v>58</v>
      </c>
      <c r="F228" s="5" t="s">
        <v>59</v>
      </c>
      <c r="G228" s="5" t="s">
        <v>28</v>
      </c>
      <c r="H228" s="5" t="s">
        <v>113</v>
      </c>
      <c r="I228" s="6" t="str">
        <f t="shared" si="47"/>
        <v>messageBlocks.add(new _PayloadBlock(147, 147, 1, "RAIM flag", "raim", "b", "As for common navigation block"));</v>
      </c>
      <c r="J228" s="5"/>
      <c r="K228" s="5"/>
      <c r="L228" s="5"/>
      <c r="M228" s="5"/>
    </row>
    <row r="229" spans="1:13">
      <c r="A229" s="5" t="s">
        <v>384</v>
      </c>
      <c r="B229" s="6" t="str">
        <f t="shared" si="45"/>
        <v>148</v>
      </c>
      <c r="C229" s="6" t="str">
        <f t="shared" si="46"/>
        <v>167</v>
      </c>
      <c r="D229" s="5" t="s">
        <v>385</v>
      </c>
      <c r="E229" s="5" t="s">
        <v>61</v>
      </c>
      <c r="F229" s="5" t="s">
        <v>62</v>
      </c>
      <c r="G229" s="5" t="s">
        <v>3</v>
      </c>
      <c r="H229" s="5" t="s">
        <v>386</v>
      </c>
      <c r="I229" s="6" t="str">
        <f t="shared" si="47"/>
        <v>messageBlocks.add(new _PayloadBlock(148, 167, 20, "Radio status", "radio", "u", "See [IALA] for details."));</v>
      </c>
      <c r="J229" s="5"/>
      <c r="K229" s="5"/>
      <c r="L229" s="5"/>
      <c r="M229" s="5"/>
    </row>
    <row r="230" spans="1: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>
      <c r="A231" s="5" t="s">
        <v>79</v>
      </c>
      <c r="B231" s="5" t="s">
        <v>77</v>
      </c>
      <c r="C231" s="5" t="s">
        <v>920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>
      <c r="A232" s="5" t="s">
        <v>0</v>
      </c>
      <c r="B232" s="6" t="str">
        <f t="shared" ref="B232:B254" si="48">LEFT(A232,FIND("-",A232)-1)</f>
        <v>0</v>
      </c>
      <c r="C232" s="6" t="str">
        <f t="shared" ref="C232:C254" si="49">RIGHT(A232,LEN(A232)-FIND("-",A232))</f>
        <v>5</v>
      </c>
      <c r="D232" s="5" t="s">
        <v>63</v>
      </c>
      <c r="E232" s="5" t="s">
        <v>1</v>
      </c>
      <c r="F232" s="5" t="s">
        <v>2</v>
      </c>
      <c r="G232" s="5" t="s">
        <v>3</v>
      </c>
      <c r="H232" s="5" t="s">
        <v>494</v>
      </c>
      <c r="I232" s="6" t="str">
        <f t="shared" ref="I232:I254" si="50">"messageBlocks.add(new _PayloadBlock("&amp;B232&amp;", "&amp;C232&amp;", "&amp;D232&amp;", "&amp;CHAR(34)&amp;E232&amp;CHAR(34)&amp;", "&amp;CHAR(34)&amp;F232&amp;CHAR(34)&amp;", "&amp;CHAR(34)&amp;G232&amp;CHAR(34)&amp;", "&amp;CHAR(34)&amp;H232&amp;CHAR(34)&amp;"));"</f>
        <v>messageBlocks.add(new _PayloadBlock(0, 5, 6, "Message Type", "type", "u", "Constant: 19"));</v>
      </c>
      <c r="J232" s="5"/>
      <c r="K232" s="5"/>
      <c r="L232" s="5"/>
      <c r="M232" s="5"/>
    </row>
    <row r="233" spans="1:13">
      <c r="A233" s="5" t="s">
        <v>64</v>
      </c>
      <c r="B233" s="6" t="str">
        <f t="shared" si="48"/>
        <v>6</v>
      </c>
      <c r="C233" s="6" t="str">
        <f t="shared" si="49"/>
        <v>7</v>
      </c>
      <c r="D233" s="5" t="s">
        <v>65</v>
      </c>
      <c r="E233" s="5" t="s">
        <v>5</v>
      </c>
      <c r="F233" s="5" t="s">
        <v>6</v>
      </c>
      <c r="G233" s="5" t="s">
        <v>3</v>
      </c>
      <c r="H233" s="5" t="s">
        <v>495</v>
      </c>
      <c r="I233" s="6" t="str">
        <f t="shared" si="50"/>
        <v>messageBlocks.add(new _PayloadBlock(6, 7, 2, "Repeat Indicator", "repeat", "u", "As in CNN"));</v>
      </c>
      <c r="J233" s="5"/>
      <c r="K233" s="5"/>
      <c r="L233" s="5"/>
      <c r="M233" s="5"/>
    </row>
    <row r="234" spans="1:13">
      <c r="A234" s="5" t="s">
        <v>66</v>
      </c>
      <c r="B234" s="6" t="str">
        <f t="shared" si="48"/>
        <v>8</v>
      </c>
      <c r="C234" s="6" t="str">
        <f t="shared" si="49"/>
        <v>37</v>
      </c>
      <c r="D234" s="5" t="s">
        <v>67</v>
      </c>
      <c r="E234" s="5" t="s">
        <v>8</v>
      </c>
      <c r="F234" s="5" t="s">
        <v>9</v>
      </c>
      <c r="G234" s="5" t="s">
        <v>3</v>
      </c>
      <c r="H234" s="5" t="s">
        <v>119</v>
      </c>
      <c r="I234" s="6" t="str">
        <f t="shared" si="50"/>
        <v>messageBlocks.add(new _PayloadBlock(8, 37, 30, "MMSI", "mmsi", "u", "9 digits"));</v>
      </c>
      <c r="J234" s="5"/>
      <c r="K234" s="5"/>
      <c r="L234" s="5"/>
      <c r="M234" s="5"/>
    </row>
    <row r="235" spans="1:13">
      <c r="A235" s="5" t="s">
        <v>456</v>
      </c>
      <c r="B235" s="6" t="str">
        <f t="shared" si="48"/>
        <v>38</v>
      </c>
      <c r="C235" s="6" t="str">
        <f t="shared" si="49"/>
        <v>45</v>
      </c>
      <c r="D235" s="5" t="s">
        <v>69</v>
      </c>
      <c r="E235" s="5" t="s">
        <v>457</v>
      </c>
      <c r="F235" s="5" t="s">
        <v>458</v>
      </c>
      <c r="G235" s="5" t="s">
        <v>3</v>
      </c>
      <c r="H235" s="5"/>
      <c r="I235" s="6" t="str">
        <f t="shared" si="50"/>
        <v>messageBlocks.add(new _PayloadBlock(38, 45, 8, "Regional Reserved", "reserved", "u", ""));</v>
      </c>
      <c r="J235" s="5"/>
      <c r="K235" s="5"/>
      <c r="L235" s="5"/>
      <c r="M235" s="5"/>
    </row>
    <row r="236" spans="1:13">
      <c r="A236" s="5" t="s">
        <v>459</v>
      </c>
      <c r="B236" s="6" t="str">
        <f t="shared" si="48"/>
        <v>46</v>
      </c>
      <c r="C236" s="6" t="str">
        <f t="shared" si="49"/>
        <v>55</v>
      </c>
      <c r="D236" s="5" t="s">
        <v>70</v>
      </c>
      <c r="E236" s="5" t="s">
        <v>460</v>
      </c>
      <c r="F236" s="5" t="s">
        <v>23</v>
      </c>
      <c r="G236" s="5" t="s">
        <v>24</v>
      </c>
      <c r="H236" s="5" t="s">
        <v>496</v>
      </c>
      <c r="I236" s="6" t="str">
        <f t="shared" si="50"/>
        <v>messageBlocks.add(new _PayloadBlock(46, 55, 10, "Speed Over Ground", "speed", "U1", "As in CNB."));</v>
      </c>
      <c r="J236" s="5"/>
      <c r="K236" s="5"/>
      <c r="L236" s="5"/>
      <c r="M236" s="5"/>
    </row>
    <row r="237" spans="1:13">
      <c r="A237" s="5" t="s">
        <v>462</v>
      </c>
      <c r="B237" s="6" t="str">
        <f t="shared" si="48"/>
        <v>56</v>
      </c>
      <c r="C237" s="6" t="str">
        <f t="shared" si="49"/>
        <v>56</v>
      </c>
      <c r="D237" s="5" t="s">
        <v>71</v>
      </c>
      <c r="E237" s="5" t="s">
        <v>26</v>
      </c>
      <c r="F237" s="5" t="s">
        <v>27</v>
      </c>
      <c r="G237" s="5" t="s">
        <v>28</v>
      </c>
      <c r="H237" s="5" t="s">
        <v>496</v>
      </c>
      <c r="I237" s="6" t="str">
        <f t="shared" si="50"/>
        <v>messageBlocks.add(new _PayloadBlock(56, 56, 1, "Position Accuracy", "accuracy", "b", "As in CNB."));</v>
      </c>
      <c r="J237" s="5"/>
      <c r="K237" s="5"/>
      <c r="L237" s="5"/>
      <c r="M237" s="5"/>
    </row>
    <row r="238" spans="1:13">
      <c r="A238" s="5" t="s">
        <v>463</v>
      </c>
      <c r="B238" s="6" t="str">
        <f t="shared" si="48"/>
        <v>57</v>
      </c>
      <c r="C238" s="6" t="str">
        <f t="shared" si="49"/>
        <v>84</v>
      </c>
      <c r="D238" s="5" t="s">
        <v>72</v>
      </c>
      <c r="E238" s="5" t="s">
        <v>30</v>
      </c>
      <c r="F238" s="5" t="s">
        <v>31</v>
      </c>
      <c r="G238" s="5" t="s">
        <v>32</v>
      </c>
      <c r="H238" s="5" t="s">
        <v>368</v>
      </c>
      <c r="I238" s="6" t="str">
        <f t="shared" si="50"/>
        <v>messageBlocks.add(new _PayloadBlock(57, 84, 28, "Longitude", "lon", "I4", "Minutes/10000 (as in CNB)"));</v>
      </c>
      <c r="J238" s="5"/>
      <c r="K238" s="5"/>
      <c r="L238" s="5"/>
      <c r="M238" s="5"/>
    </row>
    <row r="239" spans="1:13">
      <c r="A239" s="5" t="s">
        <v>464</v>
      </c>
      <c r="B239" s="6" t="str">
        <f t="shared" si="48"/>
        <v>85</v>
      </c>
      <c r="C239" s="6" t="str">
        <f t="shared" si="49"/>
        <v>111</v>
      </c>
      <c r="D239" s="5" t="s">
        <v>73</v>
      </c>
      <c r="E239" s="5" t="s">
        <v>35</v>
      </c>
      <c r="F239" s="5" t="s">
        <v>36</v>
      </c>
      <c r="G239" s="5" t="s">
        <v>32</v>
      </c>
      <c r="H239" s="5" t="s">
        <v>368</v>
      </c>
      <c r="I239" s="6" t="str">
        <f t="shared" si="50"/>
        <v>messageBlocks.add(new _PayloadBlock(85, 111, 27, "Latitude", "lat", "I4", "Minutes/10000 (as in CNB)"));</v>
      </c>
      <c r="J239" s="5"/>
      <c r="K239" s="5"/>
      <c r="L239" s="5"/>
      <c r="M239" s="5"/>
    </row>
    <row r="240" spans="1:13">
      <c r="A240" s="5" t="s">
        <v>465</v>
      </c>
      <c r="B240" s="6" t="str">
        <f t="shared" si="48"/>
        <v>112</v>
      </c>
      <c r="C240" s="6" t="str">
        <f t="shared" si="49"/>
        <v>123</v>
      </c>
      <c r="D240" s="5" t="s">
        <v>74</v>
      </c>
      <c r="E240" s="5" t="s">
        <v>369</v>
      </c>
      <c r="F240" s="5" t="s">
        <v>39</v>
      </c>
      <c r="G240" s="5" t="s">
        <v>24</v>
      </c>
      <c r="H240" s="5" t="s">
        <v>497</v>
      </c>
      <c r="I240" s="6" t="str">
        <f t="shared" si="50"/>
        <v>messageBlocks.add(new _PayloadBlock(112, 123, 12, "Course Over Ground", "course", "U1", "Relative to true north, units of 0.1 degrees"));</v>
      </c>
      <c r="J240" s="5"/>
      <c r="K240" s="5"/>
      <c r="L240" s="5"/>
      <c r="M240" s="5"/>
    </row>
    <row r="241" spans="1:13">
      <c r="A241" s="5" t="s">
        <v>467</v>
      </c>
      <c r="B241" s="6" t="str">
        <f t="shared" si="48"/>
        <v>124</v>
      </c>
      <c r="C241" s="6" t="str">
        <f t="shared" si="49"/>
        <v>132</v>
      </c>
      <c r="D241" s="5" t="s">
        <v>75</v>
      </c>
      <c r="E241" s="5" t="s">
        <v>468</v>
      </c>
      <c r="F241" s="5" t="s">
        <v>43</v>
      </c>
      <c r="G241" s="5" t="s">
        <v>3</v>
      </c>
      <c r="H241" s="5" t="s">
        <v>469</v>
      </c>
      <c r="I241" s="6" t="str">
        <f t="shared" si="50"/>
        <v>messageBlocks.add(new _PayloadBlock(124, 132, 9, "True Heading", "heading", "u", "0 to 359 degrees, 511 = N/A"));</v>
      </c>
      <c r="J241" s="5"/>
      <c r="K241" s="5"/>
      <c r="L241" s="5"/>
      <c r="M241" s="5"/>
    </row>
    <row r="242" spans="1:13">
      <c r="A242" s="5" t="s">
        <v>470</v>
      </c>
      <c r="B242" s="6" t="str">
        <f t="shared" si="48"/>
        <v>133</v>
      </c>
      <c r="C242" s="6" t="str">
        <f t="shared" si="49"/>
        <v>138</v>
      </c>
      <c r="D242" s="5" t="s">
        <v>63</v>
      </c>
      <c r="E242" s="5" t="s">
        <v>46</v>
      </c>
      <c r="F242" s="5" t="s">
        <v>47</v>
      </c>
      <c r="G242" s="5" t="s">
        <v>3</v>
      </c>
      <c r="H242" s="5" t="s">
        <v>471</v>
      </c>
      <c r="I242" s="6" t="str">
        <f t="shared" si="50"/>
        <v>messageBlocks.add(new _PayloadBlock(133, 138, 6, "Time Stamp", "second", "u", "Second of UTC timestamp."));</v>
      </c>
      <c r="J242" s="5"/>
      <c r="K242" s="5"/>
      <c r="L242" s="5"/>
      <c r="M242" s="5"/>
    </row>
    <row r="243" spans="1:13">
      <c r="A243" s="5" t="s">
        <v>498</v>
      </c>
      <c r="B243" s="6" t="str">
        <f t="shared" si="48"/>
        <v>139</v>
      </c>
      <c r="C243" s="6" t="str">
        <f t="shared" si="49"/>
        <v>142</v>
      </c>
      <c r="D243" s="5" t="s">
        <v>68</v>
      </c>
      <c r="E243" s="5" t="s">
        <v>374</v>
      </c>
      <c r="F243" s="5" t="s">
        <v>375</v>
      </c>
      <c r="G243" s="5" t="s">
        <v>3</v>
      </c>
      <c r="H243" s="5" t="s">
        <v>473</v>
      </c>
      <c r="I243" s="6" t="str">
        <f t="shared" si="50"/>
        <v>messageBlocks.add(new _PayloadBlock(139, 142, 4, "Regional reserved", "regional", "u", "Uninterpreted"));</v>
      </c>
      <c r="J243" s="5"/>
      <c r="K243" s="5"/>
      <c r="L243" s="5"/>
      <c r="M243" s="5"/>
    </row>
    <row r="244" spans="1:13">
      <c r="A244" s="5" t="s">
        <v>499</v>
      </c>
      <c r="B244" s="6" t="str">
        <f t="shared" si="48"/>
        <v>143</v>
      </c>
      <c r="C244" s="6" t="str">
        <f t="shared" si="49"/>
        <v>262</v>
      </c>
      <c r="D244" s="5" t="s">
        <v>135</v>
      </c>
      <c r="E244" s="5" t="s">
        <v>500</v>
      </c>
      <c r="F244" s="5" t="s">
        <v>137</v>
      </c>
      <c r="G244" s="5" t="s">
        <v>501</v>
      </c>
      <c r="H244" s="5" t="s">
        <v>177</v>
      </c>
      <c r="I244" s="6" t="str">
        <f t="shared" si="50"/>
        <v>messageBlocks.add(new _PayloadBlock(143, 262, 120, "Name", "shipname", "s", "20 6-bit characters"));</v>
      </c>
      <c r="J244" s="5"/>
      <c r="K244" s="5"/>
      <c r="L244" s="5"/>
      <c r="M244" s="5"/>
    </row>
    <row r="245" spans="1:13">
      <c r="A245" s="5" t="s">
        <v>502</v>
      </c>
      <c r="B245" s="6" t="str">
        <f t="shared" si="48"/>
        <v>263</v>
      </c>
      <c r="C245" s="6" t="str">
        <f t="shared" si="49"/>
        <v>270</v>
      </c>
      <c r="D245" s="5" t="s">
        <v>69</v>
      </c>
      <c r="E245" s="5" t="s">
        <v>503</v>
      </c>
      <c r="F245" s="5" t="s">
        <v>141</v>
      </c>
      <c r="G245" s="5" t="s">
        <v>3</v>
      </c>
      <c r="H245" s="5" t="s">
        <v>504</v>
      </c>
      <c r="I245" s="6" t="str">
        <f t="shared" si="50"/>
        <v>messageBlocks.add(new _PayloadBlock(263, 270, 8, "Type of ship and cargo", "shiptype", "u", "As in Message 5"));</v>
      </c>
      <c r="J245" s="5"/>
      <c r="K245" s="5"/>
      <c r="L245" s="5"/>
      <c r="M245" s="5"/>
    </row>
    <row r="246" spans="1:13">
      <c r="A246" s="5" t="s">
        <v>505</v>
      </c>
      <c r="B246" s="6" t="str">
        <f t="shared" si="48"/>
        <v>271</v>
      </c>
      <c r="C246" s="6" t="str">
        <f t="shared" si="49"/>
        <v>279</v>
      </c>
      <c r="D246" s="5" t="s">
        <v>75</v>
      </c>
      <c r="E246" s="5" t="s">
        <v>144</v>
      </c>
      <c r="F246" s="5" t="s">
        <v>145</v>
      </c>
      <c r="G246" s="5" t="s">
        <v>3</v>
      </c>
      <c r="H246" s="5" t="s">
        <v>146</v>
      </c>
      <c r="I246" s="6" t="str">
        <f t="shared" si="50"/>
        <v>messageBlocks.add(new _PayloadBlock(271, 279, 9, "Dimension to Bow", "to_bow", "u", "Meters"));</v>
      </c>
      <c r="J246" s="5"/>
      <c r="K246" s="5"/>
      <c r="L246" s="5"/>
      <c r="M246" s="5"/>
    </row>
    <row r="247" spans="1:13">
      <c r="A247" s="5" t="s">
        <v>506</v>
      </c>
      <c r="B247" s="6" t="str">
        <f t="shared" si="48"/>
        <v>280</v>
      </c>
      <c r="C247" s="6" t="str">
        <f t="shared" si="49"/>
        <v>288</v>
      </c>
      <c r="D247" s="5" t="s">
        <v>75</v>
      </c>
      <c r="E247" s="5" t="s">
        <v>148</v>
      </c>
      <c r="F247" s="5" t="s">
        <v>149</v>
      </c>
      <c r="G247" s="5" t="s">
        <v>3</v>
      </c>
      <c r="H247" s="5" t="s">
        <v>146</v>
      </c>
      <c r="I247" s="6" t="str">
        <f t="shared" si="50"/>
        <v>messageBlocks.add(new _PayloadBlock(280, 288, 9, "Dimension to Stern", "to_stern", "u", "Meters"));</v>
      </c>
      <c r="J247" s="5"/>
      <c r="K247" s="5"/>
      <c r="L247" s="5"/>
      <c r="M247" s="5"/>
    </row>
    <row r="248" spans="1:13">
      <c r="A248" s="5" t="s">
        <v>507</v>
      </c>
      <c r="B248" s="6" t="str">
        <f t="shared" si="48"/>
        <v>289</v>
      </c>
      <c r="C248" s="6" t="str">
        <f t="shared" si="49"/>
        <v>294</v>
      </c>
      <c r="D248" s="5" t="s">
        <v>63</v>
      </c>
      <c r="E248" s="5" t="s">
        <v>151</v>
      </c>
      <c r="F248" s="5" t="s">
        <v>152</v>
      </c>
      <c r="G248" s="5" t="s">
        <v>3</v>
      </c>
      <c r="H248" s="5" t="s">
        <v>146</v>
      </c>
      <c r="I248" s="6" t="str">
        <f t="shared" si="50"/>
        <v>messageBlocks.add(new _PayloadBlock(289, 294, 6, "Dimension to Port", "to_port", "u", "Meters"));</v>
      </c>
      <c r="J248" s="5"/>
      <c r="K248" s="5"/>
      <c r="L248" s="5"/>
      <c r="M248" s="5"/>
    </row>
    <row r="249" spans="1:13">
      <c r="A249" s="5" t="s">
        <v>508</v>
      </c>
      <c r="B249" s="6" t="str">
        <f t="shared" si="48"/>
        <v>295</v>
      </c>
      <c r="C249" s="6" t="str">
        <f t="shared" si="49"/>
        <v>300</v>
      </c>
      <c r="D249" s="5" t="s">
        <v>63</v>
      </c>
      <c r="E249" s="5" t="s">
        <v>154</v>
      </c>
      <c r="F249" s="5" t="s">
        <v>155</v>
      </c>
      <c r="G249" s="5" t="s">
        <v>3</v>
      </c>
      <c r="H249" s="5" t="s">
        <v>146</v>
      </c>
      <c r="I249" s="6" t="str">
        <f t="shared" si="50"/>
        <v>messageBlocks.add(new _PayloadBlock(295, 300, 6, "Dimension to Starboard", "to_starboard", "u", "Meters"));</v>
      </c>
      <c r="J249" s="5"/>
      <c r="K249" s="5"/>
      <c r="L249" s="5"/>
      <c r="M249" s="5"/>
    </row>
    <row r="250" spans="1:13">
      <c r="A250" s="5" t="s">
        <v>509</v>
      </c>
      <c r="B250" s="6" t="str">
        <f t="shared" si="48"/>
        <v>301</v>
      </c>
      <c r="C250" s="6" t="str">
        <f t="shared" si="49"/>
        <v>304</v>
      </c>
      <c r="D250" s="5" t="s">
        <v>68</v>
      </c>
      <c r="E250" s="5" t="s">
        <v>157</v>
      </c>
      <c r="F250" s="5" t="s">
        <v>110</v>
      </c>
      <c r="G250" s="5" t="s">
        <v>14</v>
      </c>
      <c r="H250" s="5" t="s">
        <v>111</v>
      </c>
      <c r="I250" s="6" t="str">
        <f t="shared" si="50"/>
        <v>messageBlocks.add(new _PayloadBlock(301, 304, 4, "Position Fix Type", "epfd", "e", "See "EPFD Fix Types""));</v>
      </c>
      <c r="J250" s="5"/>
      <c r="K250" s="5"/>
      <c r="L250" s="5"/>
      <c r="M250" s="5"/>
    </row>
    <row r="251" spans="1:13">
      <c r="A251" s="5" t="s">
        <v>510</v>
      </c>
      <c r="B251" s="6" t="str">
        <f t="shared" si="48"/>
        <v>305</v>
      </c>
      <c r="C251" s="6" t="str">
        <f t="shared" si="49"/>
        <v>305</v>
      </c>
      <c r="D251" s="5" t="s">
        <v>71</v>
      </c>
      <c r="E251" s="5" t="s">
        <v>58</v>
      </c>
      <c r="F251" s="5" t="s">
        <v>59</v>
      </c>
      <c r="G251" s="5" t="s">
        <v>28</v>
      </c>
      <c r="H251" s="5" t="s">
        <v>496</v>
      </c>
      <c r="I251" s="6" t="str">
        <f t="shared" si="50"/>
        <v>messageBlocks.add(new _PayloadBlock(305, 305, 1, "RAIM flag", "raim", "b", "As in CNB."));</v>
      </c>
      <c r="J251" s="5"/>
      <c r="K251" s="5"/>
      <c r="L251" s="5"/>
      <c r="M251" s="5"/>
    </row>
    <row r="252" spans="1:13">
      <c r="A252" s="5" t="s">
        <v>511</v>
      </c>
      <c r="B252" s="6" t="str">
        <f t="shared" si="48"/>
        <v>306</v>
      </c>
      <c r="C252" s="6" t="str">
        <f t="shared" si="49"/>
        <v>306</v>
      </c>
      <c r="D252" s="5" t="s">
        <v>71</v>
      </c>
      <c r="E252" s="5" t="s">
        <v>179</v>
      </c>
      <c r="F252" s="5" t="s">
        <v>180</v>
      </c>
      <c r="G252" s="5" t="s">
        <v>28</v>
      </c>
      <c r="H252" s="5" t="s">
        <v>181</v>
      </c>
      <c r="I252" s="6" t="str">
        <f t="shared" si="50"/>
        <v>messageBlocks.add(new _PayloadBlock(306, 306, 1, "DTE", "dte", "b", "0=Data terminal ready, 1=Not ready (default)."));</v>
      </c>
      <c r="J252" s="5"/>
      <c r="K252" s="5"/>
      <c r="L252" s="5"/>
      <c r="M252" s="5"/>
    </row>
    <row r="253" spans="1:13">
      <c r="A253" s="5" t="s">
        <v>512</v>
      </c>
      <c r="B253" s="6" t="str">
        <f t="shared" si="48"/>
        <v>307</v>
      </c>
      <c r="C253" s="6" t="str">
        <f t="shared" si="49"/>
        <v>307</v>
      </c>
      <c r="D253" s="5" t="s">
        <v>71</v>
      </c>
      <c r="E253" s="5" t="s">
        <v>513</v>
      </c>
      <c r="F253" s="5" t="s">
        <v>381</v>
      </c>
      <c r="G253" s="5" t="s">
        <v>3</v>
      </c>
      <c r="H253" s="5" t="s">
        <v>514</v>
      </c>
      <c r="I253" s="6" t="str">
        <f t="shared" si="50"/>
        <v>messageBlocks.add(new _PayloadBlock(307, 307, 1, "Assigned mode flag", "assigned", "u", "See [IALA] for details"));</v>
      </c>
      <c r="J253" s="5"/>
      <c r="K253" s="5"/>
      <c r="L253" s="5"/>
      <c r="M253" s="5"/>
    </row>
    <row r="254" spans="1:13">
      <c r="A254" s="5" t="s">
        <v>515</v>
      </c>
      <c r="B254" s="6" t="str">
        <f t="shared" si="48"/>
        <v>308</v>
      </c>
      <c r="C254" s="6" t="str">
        <f t="shared" si="49"/>
        <v>311</v>
      </c>
      <c r="D254" s="5" t="s">
        <v>68</v>
      </c>
      <c r="E254" s="5" t="s">
        <v>54</v>
      </c>
      <c r="F254" s="5"/>
      <c r="G254" s="5" t="s">
        <v>55</v>
      </c>
      <c r="H254" s="5" t="s">
        <v>516</v>
      </c>
      <c r="I254" s="6" t="str">
        <f t="shared" si="50"/>
        <v>messageBlocks.add(new _PayloadBlock(308, 311, 4, "Spare", "", "x", "Unused, should be zero"));</v>
      </c>
      <c r="J254" s="5"/>
      <c r="K254" s="5"/>
      <c r="L254" s="5"/>
      <c r="M254" s="5"/>
    </row>
    <row r="255" spans="1: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>
      <c r="A256" s="5" t="s">
        <v>79</v>
      </c>
      <c r="B256" s="5" t="s">
        <v>385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>
      <c r="A257" s="5" t="s">
        <v>0</v>
      </c>
      <c r="B257" s="6" t="str">
        <f t="shared" ref="B257:B276" si="51">LEFT(A257,FIND("-",A257)-1)</f>
        <v>0</v>
      </c>
      <c r="C257" s="6" t="str">
        <f t="shared" ref="C257:C276" si="52">RIGHT(A257,LEN(A257)-FIND("-",A257))</f>
        <v>5</v>
      </c>
      <c r="D257" s="5" t="s">
        <v>63</v>
      </c>
      <c r="E257" s="5" t="s">
        <v>1</v>
      </c>
      <c r="F257" s="5" t="s">
        <v>2</v>
      </c>
      <c r="G257" s="5" t="s">
        <v>3</v>
      </c>
      <c r="H257" s="5" t="s">
        <v>517</v>
      </c>
      <c r="I257" s="6" t="str">
        <f t="shared" ref="I257:I276" si="53">"messageBlocks.add(new _PayloadBlock("&amp;B257&amp;", "&amp;C257&amp;", "&amp;D257&amp;", "&amp;CHAR(34)&amp;E257&amp;CHAR(34)&amp;", "&amp;CHAR(34)&amp;F257&amp;CHAR(34)&amp;", "&amp;CHAR(34)&amp;G257&amp;CHAR(34)&amp;", "&amp;CHAR(34)&amp;H257&amp;CHAR(34)&amp;"));"</f>
        <v>messageBlocks.add(new _PayloadBlock(0, 5, 6, "Message Type", "type", "u", "Constant: 20"));</v>
      </c>
      <c r="J257" s="5"/>
      <c r="K257" s="5"/>
      <c r="L257" s="5"/>
      <c r="M257" s="5"/>
    </row>
    <row r="258" spans="1:13">
      <c r="A258" s="5" t="s">
        <v>64</v>
      </c>
      <c r="B258" s="6" t="str">
        <f t="shared" si="51"/>
        <v>6</v>
      </c>
      <c r="C258" s="6" t="str">
        <f t="shared" si="52"/>
        <v>7</v>
      </c>
      <c r="D258" s="5" t="s">
        <v>65</v>
      </c>
      <c r="E258" s="5" t="s">
        <v>5</v>
      </c>
      <c r="F258" s="5" t="s">
        <v>6</v>
      </c>
      <c r="G258" s="5" t="s">
        <v>3</v>
      </c>
      <c r="H258" s="5" t="s">
        <v>518</v>
      </c>
      <c r="I258" s="6" t="str">
        <f t="shared" si="53"/>
        <v>messageBlocks.add(new _PayloadBlock(6, 7, 2, "Repeat Indicator", "repeat", "u", "As in CNB"));</v>
      </c>
      <c r="J258" s="5"/>
      <c r="K258" s="5"/>
      <c r="L258" s="5"/>
      <c r="M258" s="5"/>
    </row>
    <row r="259" spans="1:13">
      <c r="A259" s="5" t="s">
        <v>66</v>
      </c>
      <c r="B259" s="6" t="str">
        <f t="shared" si="51"/>
        <v>8</v>
      </c>
      <c r="C259" s="6" t="str">
        <f t="shared" si="52"/>
        <v>37</v>
      </c>
      <c r="D259" s="5" t="s">
        <v>67</v>
      </c>
      <c r="E259" s="5" t="s">
        <v>8</v>
      </c>
      <c r="F259" s="5" t="s">
        <v>9</v>
      </c>
      <c r="G259" s="5" t="s">
        <v>3</v>
      </c>
      <c r="H259" s="5" t="s">
        <v>10</v>
      </c>
      <c r="I259" s="6" t="str">
        <f t="shared" si="53"/>
        <v>messageBlocks.add(new _PayloadBlock(8, 37, 30, "MMSI", "mmsi", "u", "9 decimal digits"));</v>
      </c>
      <c r="J259" s="5"/>
      <c r="K259" s="5"/>
      <c r="L259" s="5"/>
      <c r="M259" s="5"/>
    </row>
    <row r="260" spans="1:13">
      <c r="A260" s="5" t="s">
        <v>120</v>
      </c>
      <c r="B260" s="6" t="str">
        <f t="shared" si="51"/>
        <v>38</v>
      </c>
      <c r="C260" s="6" t="str">
        <f t="shared" si="52"/>
        <v>39</v>
      </c>
      <c r="D260" s="5" t="s">
        <v>65</v>
      </c>
      <c r="E260" s="5" t="s">
        <v>54</v>
      </c>
      <c r="F260" s="5"/>
      <c r="G260" s="5" t="s">
        <v>55</v>
      </c>
      <c r="H260" s="5" t="s">
        <v>56</v>
      </c>
      <c r="I260" s="6" t="str">
        <f t="shared" si="53"/>
        <v>messageBlocks.add(new _PayloadBlock(38, 39, 2, "Spare", "", "x", "Not used"));</v>
      </c>
      <c r="J260" s="5"/>
      <c r="K260" s="5"/>
      <c r="L260" s="5"/>
      <c r="M260" s="5"/>
    </row>
    <row r="261" spans="1:13">
      <c r="A261" s="5" t="s">
        <v>519</v>
      </c>
      <c r="B261" s="6" t="str">
        <f t="shared" si="51"/>
        <v>40</v>
      </c>
      <c r="C261" s="6" t="str">
        <f t="shared" si="52"/>
        <v>51</v>
      </c>
      <c r="D261" s="5" t="s">
        <v>74</v>
      </c>
      <c r="E261" s="5" t="s">
        <v>520</v>
      </c>
      <c r="F261" s="5" t="s">
        <v>429</v>
      </c>
      <c r="G261" s="5" t="s">
        <v>3</v>
      </c>
      <c r="H261" s="5" t="s">
        <v>521</v>
      </c>
      <c r="I261" s="6" t="str">
        <f t="shared" si="53"/>
        <v>messageBlocks.add(new _PayloadBlock(40, 51, 12, "Offset number 1", "offset1", "u", "Reserved offset number"));</v>
      </c>
      <c r="J261" s="5"/>
      <c r="K261" s="5"/>
      <c r="L261" s="5"/>
      <c r="M261" s="5"/>
    </row>
    <row r="262" spans="1:13">
      <c r="A262" s="5" t="s">
        <v>86</v>
      </c>
      <c r="B262" s="6" t="str">
        <f t="shared" si="51"/>
        <v>52</v>
      </c>
      <c r="C262" s="6" t="str">
        <f t="shared" si="52"/>
        <v>55</v>
      </c>
      <c r="D262" s="5" t="s">
        <v>68</v>
      </c>
      <c r="E262" s="5" t="s">
        <v>522</v>
      </c>
      <c r="F262" s="5" t="s">
        <v>523</v>
      </c>
      <c r="G262" s="5" t="s">
        <v>3</v>
      </c>
      <c r="H262" s="5" t="s">
        <v>524</v>
      </c>
      <c r="I262" s="6" t="str">
        <f t="shared" si="53"/>
        <v>messageBlocks.add(new _PayloadBlock(52, 55, 4, "Reserved slots", "number1", "u", "Consecutive slots"));</v>
      </c>
      <c r="J262" s="5"/>
      <c r="K262" s="5"/>
      <c r="L262" s="5"/>
      <c r="M262" s="5"/>
    </row>
    <row r="263" spans="1:13">
      <c r="A263" s="5" t="s">
        <v>525</v>
      </c>
      <c r="B263" s="6" t="str">
        <f t="shared" si="51"/>
        <v>56</v>
      </c>
      <c r="C263" s="6" t="str">
        <f t="shared" si="52"/>
        <v>58</v>
      </c>
      <c r="D263" s="5" t="s">
        <v>76</v>
      </c>
      <c r="E263" s="5" t="s">
        <v>526</v>
      </c>
      <c r="F263" s="5" t="s">
        <v>527</v>
      </c>
      <c r="G263" s="5" t="s">
        <v>3</v>
      </c>
      <c r="H263" s="5" t="s">
        <v>528</v>
      </c>
      <c r="I263" s="6" t="str">
        <f t="shared" si="53"/>
        <v>messageBlocks.add(new _PayloadBlock(56, 58, 3, "Time-out", "timeout1", "u", "Allocation timeout in minutes"));</v>
      </c>
      <c r="J263" s="5"/>
      <c r="K263" s="5"/>
      <c r="L263" s="5"/>
      <c r="M263" s="5"/>
    </row>
    <row r="264" spans="1:13">
      <c r="A264" s="5" t="s">
        <v>529</v>
      </c>
      <c r="B264" s="6" t="str">
        <f t="shared" si="51"/>
        <v>59</v>
      </c>
      <c r="C264" s="6" t="str">
        <f t="shared" si="52"/>
        <v>69</v>
      </c>
      <c r="D264" s="5" t="s">
        <v>388</v>
      </c>
      <c r="E264" s="5" t="s">
        <v>530</v>
      </c>
      <c r="F264" s="5" t="s">
        <v>433</v>
      </c>
      <c r="G264" s="5" t="s">
        <v>3</v>
      </c>
      <c r="H264" s="5" t="s">
        <v>531</v>
      </c>
      <c r="I264" s="6" t="str">
        <f t="shared" si="53"/>
        <v>messageBlocks.add(new _PayloadBlock(59, 69, 11, "Increment", "increment1", "u", "Repeat increment"));</v>
      </c>
      <c r="J264" s="5"/>
      <c r="K264" s="5"/>
      <c r="L264" s="5"/>
      <c r="M264" s="5"/>
    </row>
    <row r="265" spans="1:13">
      <c r="A265" s="5" t="s">
        <v>427</v>
      </c>
      <c r="B265" s="6" t="str">
        <f t="shared" si="51"/>
        <v>70</v>
      </c>
      <c r="C265" s="6" t="str">
        <f t="shared" si="52"/>
        <v>81</v>
      </c>
      <c r="D265" s="5" t="s">
        <v>74</v>
      </c>
      <c r="E265" s="5" t="s">
        <v>532</v>
      </c>
      <c r="F265" s="5" t="s">
        <v>438</v>
      </c>
      <c r="G265" s="5" t="s">
        <v>3</v>
      </c>
      <c r="H265" s="5" t="s">
        <v>521</v>
      </c>
      <c r="I265" s="6" t="str">
        <f t="shared" si="53"/>
        <v>messageBlocks.add(new _PayloadBlock(70, 81, 12, "Offset number 2", "offset2", "u", "Reserved offset number"));</v>
      </c>
      <c r="J265" s="5"/>
      <c r="K265" s="5"/>
      <c r="L265" s="5"/>
      <c r="M265" s="5"/>
    </row>
    <row r="266" spans="1:13">
      <c r="A266" s="5" t="s">
        <v>533</v>
      </c>
      <c r="B266" s="6" t="str">
        <f t="shared" si="51"/>
        <v>82</v>
      </c>
      <c r="C266" s="6" t="str">
        <f t="shared" si="52"/>
        <v>85</v>
      </c>
      <c r="D266" s="5" t="s">
        <v>68</v>
      </c>
      <c r="E266" s="5" t="s">
        <v>522</v>
      </c>
      <c r="F266" s="5" t="s">
        <v>534</v>
      </c>
      <c r="G266" s="5" t="s">
        <v>3</v>
      </c>
      <c r="H266" s="5" t="s">
        <v>524</v>
      </c>
      <c r="I266" s="6" t="str">
        <f t="shared" si="53"/>
        <v>messageBlocks.add(new _PayloadBlock(82, 85, 4, "Reserved slots", "number2", "u", "Consecutive slots"));</v>
      </c>
      <c r="J266" s="5"/>
      <c r="K266" s="5"/>
      <c r="L266" s="5"/>
      <c r="M266" s="5"/>
    </row>
    <row r="267" spans="1:13">
      <c r="A267" s="5" t="s">
        <v>535</v>
      </c>
      <c r="B267" s="6" t="str">
        <f t="shared" si="51"/>
        <v>86</v>
      </c>
      <c r="C267" s="6" t="str">
        <f t="shared" si="52"/>
        <v>88</v>
      </c>
      <c r="D267" s="5" t="s">
        <v>76</v>
      </c>
      <c r="E267" s="5" t="s">
        <v>526</v>
      </c>
      <c r="F267" s="5" t="s">
        <v>536</v>
      </c>
      <c r="G267" s="5" t="s">
        <v>3</v>
      </c>
      <c r="H267" s="5" t="s">
        <v>528</v>
      </c>
      <c r="I267" s="6" t="str">
        <f t="shared" si="53"/>
        <v>messageBlocks.add(new _PayloadBlock(86, 88, 3, "Time-out", "timeout2", "u", "Allocation timeout in minutes"));</v>
      </c>
      <c r="J267" s="5"/>
      <c r="K267" s="5"/>
      <c r="L267" s="5"/>
      <c r="M267" s="5"/>
    </row>
    <row r="268" spans="1:13">
      <c r="A268" s="5" t="s">
        <v>537</v>
      </c>
      <c r="B268" s="6" t="str">
        <f t="shared" si="51"/>
        <v>89</v>
      </c>
      <c r="C268" s="6" t="str">
        <f t="shared" si="52"/>
        <v>99</v>
      </c>
      <c r="D268" s="5" t="s">
        <v>388</v>
      </c>
      <c r="E268" s="5" t="s">
        <v>530</v>
      </c>
      <c r="F268" s="5" t="s">
        <v>441</v>
      </c>
      <c r="G268" s="5" t="s">
        <v>3</v>
      </c>
      <c r="H268" s="5" t="s">
        <v>531</v>
      </c>
      <c r="I268" s="6" t="str">
        <f t="shared" si="53"/>
        <v>messageBlocks.add(new _PayloadBlock(89, 99, 11, "Increment", "increment2", "u", "Repeat increment"));</v>
      </c>
      <c r="J268" s="5"/>
      <c r="K268" s="5"/>
      <c r="L268" s="5"/>
      <c r="M268" s="5"/>
    </row>
    <row r="269" spans="1:13">
      <c r="A269" s="5" t="s">
        <v>538</v>
      </c>
      <c r="B269" s="6" t="str">
        <f t="shared" si="51"/>
        <v>100</v>
      </c>
      <c r="C269" s="6" t="str">
        <f t="shared" si="52"/>
        <v>111</v>
      </c>
      <c r="D269" s="5" t="s">
        <v>74</v>
      </c>
      <c r="E269" s="5" t="s">
        <v>539</v>
      </c>
      <c r="F269" s="5" t="s">
        <v>540</v>
      </c>
      <c r="G269" s="5" t="s">
        <v>3</v>
      </c>
      <c r="H269" s="5" t="s">
        <v>521</v>
      </c>
      <c r="I269" s="6" t="str">
        <f t="shared" si="53"/>
        <v>messageBlocks.add(new _PayloadBlock(100, 111, 12, "Offset number 3", "offset3", "u", "Reserved offset number"));</v>
      </c>
      <c r="J269" s="5"/>
      <c r="K269" s="5"/>
      <c r="L269" s="5"/>
      <c r="M269" s="5"/>
    </row>
    <row r="270" spans="1:13">
      <c r="A270" s="5" t="s">
        <v>541</v>
      </c>
      <c r="B270" s="6" t="str">
        <f t="shared" si="51"/>
        <v>112</v>
      </c>
      <c r="C270" s="6" t="str">
        <f t="shared" si="52"/>
        <v>115</v>
      </c>
      <c r="D270" s="5" t="s">
        <v>68</v>
      </c>
      <c r="E270" s="5" t="s">
        <v>522</v>
      </c>
      <c r="F270" s="5" t="s">
        <v>542</v>
      </c>
      <c r="G270" s="5" t="s">
        <v>3</v>
      </c>
      <c r="H270" s="5" t="s">
        <v>524</v>
      </c>
      <c r="I270" s="6" t="str">
        <f t="shared" si="53"/>
        <v>messageBlocks.add(new _PayloadBlock(112, 115, 4, "Reserved slots", "number3", "u", "Consecutive slots"));</v>
      </c>
      <c r="J270" s="5"/>
      <c r="K270" s="5"/>
      <c r="L270" s="5"/>
      <c r="M270" s="5"/>
    </row>
    <row r="271" spans="1:13">
      <c r="A271" s="5" t="s">
        <v>543</v>
      </c>
      <c r="B271" s="6" t="str">
        <f t="shared" si="51"/>
        <v>116</v>
      </c>
      <c r="C271" s="6" t="str">
        <f t="shared" si="52"/>
        <v>118</v>
      </c>
      <c r="D271" s="5" t="s">
        <v>76</v>
      </c>
      <c r="E271" s="5" t="s">
        <v>526</v>
      </c>
      <c r="F271" s="5" t="s">
        <v>544</v>
      </c>
      <c r="G271" s="5" t="s">
        <v>3</v>
      </c>
      <c r="H271" s="5" t="s">
        <v>528</v>
      </c>
      <c r="I271" s="6" t="str">
        <f t="shared" si="53"/>
        <v>messageBlocks.add(new _PayloadBlock(116, 118, 3, "Time-out", "timeout3", "u", "Allocation timeout in minutes"));</v>
      </c>
      <c r="J271" s="5"/>
      <c r="K271" s="5"/>
      <c r="L271" s="5"/>
      <c r="M271" s="5"/>
    </row>
    <row r="272" spans="1:13">
      <c r="A272" s="5" t="s">
        <v>545</v>
      </c>
      <c r="B272" s="6" t="str">
        <f t="shared" si="51"/>
        <v>119</v>
      </c>
      <c r="C272" s="6" t="str">
        <f t="shared" si="52"/>
        <v>129</v>
      </c>
      <c r="D272" s="5" t="s">
        <v>388</v>
      </c>
      <c r="E272" s="5" t="s">
        <v>530</v>
      </c>
      <c r="F272" s="5" t="s">
        <v>546</v>
      </c>
      <c r="G272" s="5" t="s">
        <v>3</v>
      </c>
      <c r="H272" s="5" t="s">
        <v>531</v>
      </c>
      <c r="I272" s="6" t="str">
        <f t="shared" si="53"/>
        <v>messageBlocks.add(new _PayloadBlock(119, 129, 11, "Increment", "increment3", "u", "Repeat increment"));</v>
      </c>
      <c r="J272" s="5"/>
      <c r="K272" s="5"/>
      <c r="L272" s="5"/>
      <c r="M272" s="5"/>
    </row>
    <row r="273" spans="1:13">
      <c r="A273" s="5" t="s">
        <v>547</v>
      </c>
      <c r="B273" s="6" t="str">
        <f t="shared" si="51"/>
        <v>130</v>
      </c>
      <c r="C273" s="6" t="str">
        <f t="shared" si="52"/>
        <v>141</v>
      </c>
      <c r="D273" s="5" t="s">
        <v>74</v>
      </c>
      <c r="E273" s="5" t="s">
        <v>548</v>
      </c>
      <c r="F273" s="5" t="s">
        <v>549</v>
      </c>
      <c r="G273" s="5" t="s">
        <v>3</v>
      </c>
      <c r="H273" s="5" t="s">
        <v>521</v>
      </c>
      <c r="I273" s="6" t="str">
        <f t="shared" si="53"/>
        <v>messageBlocks.add(new _PayloadBlock(130, 141, 12, "Offset number 4", "offset4", "u", "Reserved offset number"));</v>
      </c>
      <c r="J273" s="5"/>
      <c r="K273" s="5"/>
      <c r="L273" s="5"/>
      <c r="M273" s="5"/>
    </row>
    <row r="274" spans="1:13">
      <c r="A274" s="5" t="s">
        <v>550</v>
      </c>
      <c r="B274" s="6" t="str">
        <f t="shared" si="51"/>
        <v>142</v>
      </c>
      <c r="C274" s="6" t="str">
        <f t="shared" si="52"/>
        <v>145</v>
      </c>
      <c r="D274" s="5" t="s">
        <v>68</v>
      </c>
      <c r="E274" s="5" t="s">
        <v>522</v>
      </c>
      <c r="F274" s="5" t="s">
        <v>551</v>
      </c>
      <c r="G274" s="5" t="s">
        <v>3</v>
      </c>
      <c r="H274" s="5" t="s">
        <v>524</v>
      </c>
      <c r="I274" s="6" t="str">
        <f t="shared" si="53"/>
        <v>messageBlocks.add(new _PayloadBlock(142, 145, 4, "Reserved slots", "number4", "u", "Consecutive slots"));</v>
      </c>
      <c r="J274" s="5"/>
      <c r="K274" s="5"/>
      <c r="L274" s="5"/>
      <c r="M274" s="5"/>
    </row>
    <row r="275" spans="1:13">
      <c r="A275" s="5" t="s">
        <v>552</v>
      </c>
      <c r="B275" s="6" t="str">
        <f t="shared" si="51"/>
        <v>146</v>
      </c>
      <c r="C275" s="6" t="str">
        <f t="shared" si="52"/>
        <v>148</v>
      </c>
      <c r="D275" s="5" t="s">
        <v>76</v>
      </c>
      <c r="E275" s="5" t="s">
        <v>526</v>
      </c>
      <c r="F275" s="5" t="s">
        <v>553</v>
      </c>
      <c r="G275" s="5" t="s">
        <v>3</v>
      </c>
      <c r="H275" s="5" t="s">
        <v>528</v>
      </c>
      <c r="I275" s="6" t="str">
        <f t="shared" si="53"/>
        <v>messageBlocks.add(new _PayloadBlock(146, 148, 3, "Time-out", "timeout4", "u", "Allocation timeout in minutes"));</v>
      </c>
      <c r="J275" s="5"/>
      <c r="K275" s="5"/>
      <c r="L275" s="5"/>
      <c r="M275" s="5"/>
    </row>
    <row r="276" spans="1:13">
      <c r="A276" s="5" t="s">
        <v>554</v>
      </c>
      <c r="B276" s="6" t="str">
        <f t="shared" si="51"/>
        <v>149</v>
      </c>
      <c r="C276" s="6" t="str">
        <f t="shared" si="52"/>
        <v>159</v>
      </c>
      <c r="D276" s="5" t="s">
        <v>388</v>
      </c>
      <c r="E276" s="5" t="s">
        <v>530</v>
      </c>
      <c r="F276" s="5" t="s">
        <v>555</v>
      </c>
      <c r="G276" s="5" t="s">
        <v>3</v>
      </c>
      <c r="H276" s="5" t="s">
        <v>531</v>
      </c>
      <c r="I276" s="6" t="str">
        <f t="shared" si="53"/>
        <v>messageBlocks.add(new _PayloadBlock(149, 159, 11, "Increment", "increment4", "u", "Repeat increment"));</v>
      </c>
      <c r="J276" s="5"/>
      <c r="K276" s="5"/>
      <c r="L276" s="5"/>
      <c r="M276" s="5"/>
    </row>
    <row r="277" spans="1: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>
      <c r="A278" s="10" t="s">
        <v>79</v>
      </c>
      <c r="B278" s="10" t="s">
        <v>556</v>
      </c>
      <c r="C278" s="5" t="s">
        <v>761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>
      <c r="A279" s="5" t="s">
        <v>0</v>
      </c>
      <c r="B279" s="6" t="str">
        <f t="shared" ref="B279:B299" si="54">LEFT(A279,FIND("-",A279)-1)</f>
        <v>0</v>
      </c>
      <c r="C279" s="6" t="str">
        <f t="shared" ref="C279:C299" si="55">RIGHT(A279,LEN(A279)-FIND("-",A279))</f>
        <v>5</v>
      </c>
      <c r="D279" s="5" t="s">
        <v>63</v>
      </c>
      <c r="E279" s="5" t="s">
        <v>1</v>
      </c>
      <c r="F279" s="5" t="s">
        <v>2</v>
      </c>
      <c r="G279" s="5" t="s">
        <v>3</v>
      </c>
      <c r="H279" s="5" t="s">
        <v>557</v>
      </c>
      <c r="I279" s="6" t="str">
        <f t="shared" ref="I279:I299" si="56">"messageBlocks.add(new _PayloadBlock("&amp;B279&amp;", "&amp;C279&amp;", "&amp;D279&amp;", "&amp;CHAR(34)&amp;E279&amp;CHAR(34)&amp;", "&amp;CHAR(34)&amp;F279&amp;CHAR(34)&amp;", "&amp;CHAR(34)&amp;G279&amp;CHAR(34)&amp;", "&amp;CHAR(34)&amp;H279&amp;CHAR(34)&amp;"));"</f>
        <v>messageBlocks.add(new _PayloadBlock(0, 5, 6, "Message Type", "type", "u", "Constant: 21"));</v>
      </c>
      <c r="J279" s="5"/>
      <c r="K279" s="5"/>
      <c r="L279" s="5"/>
      <c r="M279" s="5"/>
    </row>
    <row r="280" spans="1:13">
      <c r="A280" s="5" t="s">
        <v>64</v>
      </c>
      <c r="B280" s="6" t="str">
        <f t="shared" si="54"/>
        <v>6</v>
      </c>
      <c r="C280" s="6" t="str">
        <f t="shared" si="55"/>
        <v>7</v>
      </c>
      <c r="D280" s="5" t="s">
        <v>65</v>
      </c>
      <c r="E280" s="5" t="s">
        <v>5</v>
      </c>
      <c r="F280" s="5" t="s">
        <v>6</v>
      </c>
      <c r="G280" s="5" t="s">
        <v>3</v>
      </c>
      <c r="H280" s="5" t="s">
        <v>518</v>
      </c>
      <c r="I280" s="6" t="str">
        <f t="shared" si="56"/>
        <v>messageBlocks.add(new _PayloadBlock(6, 7, 2, "Repeat Indicator", "repeat", "u", "As in CNB"));</v>
      </c>
      <c r="J280" s="5"/>
      <c r="K280" s="5"/>
      <c r="L280" s="5"/>
      <c r="M280" s="5"/>
    </row>
    <row r="281" spans="1:13">
      <c r="A281" s="5" t="s">
        <v>66</v>
      </c>
      <c r="B281" s="6" t="str">
        <f t="shared" si="54"/>
        <v>8</v>
      </c>
      <c r="C281" s="6" t="str">
        <f t="shared" si="55"/>
        <v>37</v>
      </c>
      <c r="D281" s="5" t="s">
        <v>67</v>
      </c>
      <c r="E281" s="5" t="s">
        <v>8</v>
      </c>
      <c r="F281" s="5" t="s">
        <v>9</v>
      </c>
      <c r="G281" s="5" t="s">
        <v>3</v>
      </c>
      <c r="H281" s="5" t="s">
        <v>119</v>
      </c>
      <c r="I281" s="6" t="str">
        <f t="shared" si="56"/>
        <v>messageBlocks.add(new _PayloadBlock(8, 37, 30, "MMSI", "mmsi", "u", "9 digits"));</v>
      </c>
      <c r="J281" s="5"/>
      <c r="K281" s="5"/>
      <c r="L281" s="5"/>
      <c r="M281" s="5"/>
    </row>
    <row r="282" spans="1:13">
      <c r="A282" s="5" t="s">
        <v>558</v>
      </c>
      <c r="B282" s="6" t="str">
        <f t="shared" si="54"/>
        <v>38</v>
      </c>
      <c r="C282" s="6" t="str">
        <f t="shared" si="55"/>
        <v>42</v>
      </c>
      <c r="D282" s="5" t="s">
        <v>117</v>
      </c>
      <c r="E282" s="5" t="s">
        <v>559</v>
      </c>
      <c r="F282" s="5" t="s">
        <v>560</v>
      </c>
      <c r="G282" s="5" t="s">
        <v>14</v>
      </c>
      <c r="H282" s="5" t="s">
        <v>561</v>
      </c>
      <c r="I282" s="6" t="str">
        <f t="shared" si="56"/>
        <v>messageBlocks.add(new _PayloadBlock(38, 42, 5, "Aid type", "aid_type", "e", "See "Navaid Types""));</v>
      </c>
      <c r="J282" s="5"/>
      <c r="K282" s="5"/>
      <c r="L282" s="5"/>
      <c r="M282" s="5"/>
    </row>
    <row r="283" spans="1:13">
      <c r="A283" s="5" t="s">
        <v>762</v>
      </c>
      <c r="B283" s="6" t="str">
        <f t="shared" si="54"/>
        <v>43</v>
      </c>
      <c r="C283" s="6" t="str">
        <f t="shared" si="55"/>
        <v>162</v>
      </c>
      <c r="D283" s="5" t="s">
        <v>135</v>
      </c>
      <c r="E283" s="5" t="s">
        <v>500</v>
      </c>
      <c r="F283" s="5" t="s">
        <v>562</v>
      </c>
      <c r="G283" s="5" t="s">
        <v>132</v>
      </c>
      <c r="H283" s="5" t="s">
        <v>563</v>
      </c>
      <c r="I283" s="6" t="str">
        <f t="shared" si="56"/>
        <v>messageBlocks.add(new _PayloadBlock(43, 162, 120, "Name", "name", "t", "Name in sixbit chars"));</v>
      </c>
      <c r="J283" s="5"/>
      <c r="K283" s="5"/>
      <c r="L283" s="5"/>
      <c r="M283" s="5"/>
    </row>
    <row r="284" spans="1:13">
      <c r="A284" s="5" t="s">
        <v>564</v>
      </c>
      <c r="B284" s="6" t="str">
        <f t="shared" si="54"/>
        <v>163</v>
      </c>
      <c r="C284" s="6" t="str">
        <f t="shared" si="55"/>
        <v>163</v>
      </c>
      <c r="D284" s="5" t="s">
        <v>71</v>
      </c>
      <c r="E284" s="5" t="s">
        <v>26</v>
      </c>
      <c r="F284" s="5" t="s">
        <v>27</v>
      </c>
      <c r="G284" s="5" t="s">
        <v>28</v>
      </c>
      <c r="H284" s="5" t="s">
        <v>518</v>
      </c>
      <c r="I284" s="6" t="str">
        <f t="shared" si="56"/>
        <v>messageBlocks.add(new _PayloadBlock(163, 163, 1, "Position Accuracy", "accuracy", "b", "As in CNB"));</v>
      </c>
      <c r="J284" s="5"/>
      <c r="K284" s="5"/>
      <c r="L284" s="5"/>
      <c r="M284" s="5"/>
    </row>
    <row r="285" spans="1:13">
      <c r="A285" s="5" t="s">
        <v>565</v>
      </c>
      <c r="B285" s="6" t="str">
        <f t="shared" si="54"/>
        <v>164</v>
      </c>
      <c r="C285" s="6" t="str">
        <f t="shared" si="55"/>
        <v>191</v>
      </c>
      <c r="D285" s="5" t="s">
        <v>72</v>
      </c>
      <c r="E285" s="5" t="s">
        <v>30</v>
      </c>
      <c r="F285" s="5" t="s">
        <v>31</v>
      </c>
      <c r="G285" s="5" t="s">
        <v>32</v>
      </c>
      <c r="H285" s="5" t="s">
        <v>368</v>
      </c>
      <c r="I285" s="6" t="str">
        <f t="shared" si="56"/>
        <v>messageBlocks.add(new _PayloadBlock(164, 191, 28, "Longitude", "lon", "I4", "Minutes/10000 (as in CNB)"));</v>
      </c>
      <c r="J285" s="5"/>
      <c r="K285" s="5"/>
      <c r="L285" s="5"/>
      <c r="M285" s="5"/>
    </row>
    <row r="286" spans="1:13">
      <c r="A286" s="5" t="s">
        <v>566</v>
      </c>
      <c r="B286" s="6" t="str">
        <f t="shared" si="54"/>
        <v>192</v>
      </c>
      <c r="C286" s="6" t="str">
        <f t="shared" si="55"/>
        <v>218</v>
      </c>
      <c r="D286" s="5" t="s">
        <v>73</v>
      </c>
      <c r="E286" s="5" t="s">
        <v>35</v>
      </c>
      <c r="F286" s="5" t="s">
        <v>36</v>
      </c>
      <c r="G286" s="5" t="s">
        <v>32</v>
      </c>
      <c r="H286" s="5" t="s">
        <v>368</v>
      </c>
      <c r="I286" s="6" t="str">
        <f t="shared" si="56"/>
        <v>messageBlocks.add(new _PayloadBlock(192, 218, 27, "Latitude", "lat", "I4", "Minutes/10000 (as in CNB)"));</v>
      </c>
      <c r="J286" s="5"/>
      <c r="K286" s="5"/>
      <c r="L286" s="5"/>
      <c r="M286" s="5"/>
    </row>
    <row r="287" spans="1:13">
      <c r="A287" s="5" t="s">
        <v>567</v>
      </c>
      <c r="B287" s="6" t="str">
        <f t="shared" si="54"/>
        <v>219</v>
      </c>
      <c r="C287" s="6" t="str">
        <f t="shared" si="55"/>
        <v>227</v>
      </c>
      <c r="D287" s="5" t="s">
        <v>75</v>
      </c>
      <c r="E287" s="5" t="s">
        <v>144</v>
      </c>
      <c r="F287" s="5" t="s">
        <v>145</v>
      </c>
      <c r="G287" s="5" t="s">
        <v>3</v>
      </c>
      <c r="H287" s="5" t="s">
        <v>146</v>
      </c>
      <c r="I287" s="6" t="str">
        <f t="shared" si="56"/>
        <v>messageBlocks.add(new _PayloadBlock(219, 227, 9, "Dimension to Bow", "to_bow", "u", "Meters"));</v>
      </c>
      <c r="J287" s="5"/>
      <c r="K287" s="5"/>
      <c r="L287" s="5"/>
      <c r="M287" s="5"/>
    </row>
    <row r="288" spans="1:13">
      <c r="A288" s="5" t="s">
        <v>568</v>
      </c>
      <c r="B288" s="6" t="str">
        <f t="shared" si="54"/>
        <v>228</v>
      </c>
      <c r="C288" s="6" t="str">
        <f t="shared" si="55"/>
        <v>236</v>
      </c>
      <c r="D288" s="5" t="s">
        <v>75</v>
      </c>
      <c r="E288" s="5" t="s">
        <v>148</v>
      </c>
      <c r="F288" s="5" t="s">
        <v>149</v>
      </c>
      <c r="G288" s="5" t="s">
        <v>3</v>
      </c>
      <c r="H288" s="5" t="s">
        <v>146</v>
      </c>
      <c r="I288" s="6" t="str">
        <f t="shared" si="56"/>
        <v>messageBlocks.add(new _PayloadBlock(228, 236, 9, "Dimension to Stern", "to_stern", "u", "Meters"));</v>
      </c>
      <c r="J288" s="5"/>
      <c r="K288" s="5"/>
      <c r="L288" s="5"/>
      <c r="M288" s="5"/>
    </row>
    <row r="289" spans="1:13">
      <c r="A289" s="5" t="s">
        <v>569</v>
      </c>
      <c r="B289" s="6" t="str">
        <f t="shared" si="54"/>
        <v>237</v>
      </c>
      <c r="C289" s="6" t="str">
        <f t="shared" si="55"/>
        <v>242</v>
      </c>
      <c r="D289" s="5" t="s">
        <v>63</v>
      </c>
      <c r="E289" s="5" t="s">
        <v>151</v>
      </c>
      <c r="F289" s="5" t="s">
        <v>152</v>
      </c>
      <c r="G289" s="5" t="s">
        <v>3</v>
      </c>
      <c r="H289" s="5" t="s">
        <v>146</v>
      </c>
      <c r="I289" s="6" t="str">
        <f t="shared" si="56"/>
        <v>messageBlocks.add(new _PayloadBlock(237, 242, 6, "Dimension to Port", "to_port", "u", "Meters"));</v>
      </c>
      <c r="J289" s="5"/>
      <c r="K289" s="5"/>
      <c r="L289" s="5"/>
      <c r="M289" s="5"/>
    </row>
    <row r="290" spans="1:13">
      <c r="A290" s="5" t="s">
        <v>570</v>
      </c>
      <c r="B290" s="6" t="str">
        <f t="shared" si="54"/>
        <v>243</v>
      </c>
      <c r="C290" s="6" t="str">
        <f t="shared" si="55"/>
        <v>248</v>
      </c>
      <c r="D290" s="5" t="s">
        <v>63</v>
      </c>
      <c r="E290" s="5" t="s">
        <v>154</v>
      </c>
      <c r="F290" s="5" t="s">
        <v>155</v>
      </c>
      <c r="G290" s="5" t="s">
        <v>3</v>
      </c>
      <c r="H290" s="5" t="s">
        <v>146</v>
      </c>
      <c r="I290" s="6" t="str">
        <f t="shared" si="56"/>
        <v>messageBlocks.add(new _PayloadBlock(243, 248, 6, "Dimension to Starboard", "to_starboard", "u", "Meters"));</v>
      </c>
      <c r="J290" s="5"/>
      <c r="K290" s="5"/>
      <c r="L290" s="5"/>
      <c r="M290" s="5"/>
    </row>
    <row r="291" spans="1:13">
      <c r="A291" s="5" t="s">
        <v>571</v>
      </c>
      <c r="B291" s="6" t="str">
        <f t="shared" si="54"/>
        <v>249</v>
      </c>
      <c r="C291" s="6" t="str">
        <f t="shared" si="55"/>
        <v>252</v>
      </c>
      <c r="D291" s="5" t="s">
        <v>68</v>
      </c>
      <c r="E291" s="5" t="s">
        <v>109</v>
      </c>
      <c r="F291" s="5" t="s">
        <v>110</v>
      </c>
      <c r="G291" s="5" t="s">
        <v>14</v>
      </c>
      <c r="H291" s="5" t="s">
        <v>572</v>
      </c>
      <c r="I291" s="6" t="str">
        <f t="shared" si="56"/>
        <v>messageBlocks.add(new _PayloadBlock(249, 252, 4, "Type of EPFD", "epfd", "e", "As in Message Type 4"));</v>
      </c>
      <c r="J291" s="5"/>
      <c r="K291" s="5"/>
      <c r="L291" s="5"/>
      <c r="M291" s="5"/>
    </row>
    <row r="292" spans="1:13">
      <c r="A292" s="5" t="s">
        <v>573</v>
      </c>
      <c r="B292" s="6" t="str">
        <f t="shared" si="54"/>
        <v>253</v>
      </c>
      <c r="C292" s="6" t="str">
        <f t="shared" si="55"/>
        <v>258</v>
      </c>
      <c r="D292" s="5" t="s">
        <v>63</v>
      </c>
      <c r="E292" s="5" t="s">
        <v>574</v>
      </c>
      <c r="F292" s="5" t="s">
        <v>47</v>
      </c>
      <c r="G292" s="5" t="s">
        <v>3</v>
      </c>
      <c r="H292" s="5" t="s">
        <v>575</v>
      </c>
      <c r="I292" s="6" t="str">
        <f t="shared" si="56"/>
        <v>messageBlocks.add(new _PayloadBlock(253, 258, 6, "UTC second", "second", "u", "As in Message Types 1-3"));</v>
      </c>
      <c r="J292" s="5"/>
      <c r="K292" s="5"/>
      <c r="L292" s="5"/>
      <c r="M292" s="5"/>
    </row>
    <row r="293" spans="1:13">
      <c r="A293" s="5" t="s">
        <v>576</v>
      </c>
      <c r="B293" s="6" t="str">
        <f t="shared" si="54"/>
        <v>259</v>
      </c>
      <c r="C293" s="6" t="str">
        <f t="shared" si="55"/>
        <v>259</v>
      </c>
      <c r="D293" s="5" t="s">
        <v>71</v>
      </c>
      <c r="E293" s="5" t="s">
        <v>577</v>
      </c>
      <c r="F293" s="5" t="s">
        <v>578</v>
      </c>
      <c r="G293" s="5" t="s">
        <v>28</v>
      </c>
      <c r="H293" s="5" t="s">
        <v>579</v>
      </c>
      <c r="I293" s="6" t="str">
        <f t="shared" si="56"/>
        <v>messageBlocks.add(new _PayloadBlock(259, 259, 1, "Off-Position Indicator", "off_position", "b", "See Below"));</v>
      </c>
      <c r="J293" s="5"/>
      <c r="K293" s="5"/>
      <c r="L293" s="5"/>
      <c r="M293" s="5"/>
    </row>
    <row r="294" spans="1:13">
      <c r="A294" s="5" t="s">
        <v>580</v>
      </c>
      <c r="B294" s="6" t="str">
        <f t="shared" si="54"/>
        <v>260</v>
      </c>
      <c r="C294" s="6" t="str">
        <f t="shared" si="55"/>
        <v>267</v>
      </c>
      <c r="D294" s="5" t="s">
        <v>69</v>
      </c>
      <c r="E294" s="5" t="s">
        <v>374</v>
      </c>
      <c r="F294" s="5" t="s">
        <v>375</v>
      </c>
      <c r="G294" s="5" t="s">
        <v>3</v>
      </c>
      <c r="H294" s="5" t="s">
        <v>473</v>
      </c>
      <c r="I294" s="6" t="str">
        <f t="shared" si="56"/>
        <v>messageBlocks.add(new _PayloadBlock(260, 267, 8, "Regional reserved", "regional", "u", "Uninterpreted"));</v>
      </c>
      <c r="J294" s="5"/>
      <c r="K294" s="5"/>
      <c r="L294" s="5"/>
      <c r="M294" s="5"/>
    </row>
    <row r="295" spans="1:13">
      <c r="A295" s="5" t="s">
        <v>581</v>
      </c>
      <c r="B295" s="6" t="str">
        <f t="shared" si="54"/>
        <v>268</v>
      </c>
      <c r="C295" s="6" t="str">
        <f t="shared" si="55"/>
        <v>268</v>
      </c>
      <c r="D295" s="5" t="s">
        <v>71</v>
      </c>
      <c r="E295" s="5" t="s">
        <v>58</v>
      </c>
      <c r="F295" s="5" t="s">
        <v>59</v>
      </c>
      <c r="G295" s="5" t="s">
        <v>28</v>
      </c>
      <c r="H295" s="5" t="s">
        <v>518</v>
      </c>
      <c r="I295" s="6" t="str">
        <f t="shared" si="56"/>
        <v>messageBlocks.add(new _PayloadBlock(268, 268, 1, "RAIM flag", "raim", "b", "As in CNB"));</v>
      </c>
      <c r="J295" s="5"/>
      <c r="K295" s="5"/>
      <c r="L295" s="5"/>
      <c r="M295" s="5"/>
    </row>
    <row r="296" spans="1:13">
      <c r="A296" s="5" t="s">
        <v>582</v>
      </c>
      <c r="B296" s="6" t="str">
        <f t="shared" si="54"/>
        <v>269</v>
      </c>
      <c r="C296" s="6" t="str">
        <f t="shared" si="55"/>
        <v>269</v>
      </c>
      <c r="D296" s="5" t="s">
        <v>71</v>
      </c>
      <c r="E296" s="5" t="s">
        <v>583</v>
      </c>
      <c r="F296" s="5" t="s">
        <v>584</v>
      </c>
      <c r="G296" s="5" t="s">
        <v>28</v>
      </c>
      <c r="H296" s="5" t="s">
        <v>579</v>
      </c>
      <c r="I296" s="6" t="str">
        <f t="shared" si="56"/>
        <v>messageBlocks.add(new _PayloadBlock(269, 269, 1, "Virtual-aid flag", "virtual_aid", "b", "See Below"));</v>
      </c>
      <c r="J296" s="5"/>
      <c r="K296" s="5"/>
      <c r="L296" s="5"/>
      <c r="M296" s="5"/>
    </row>
    <row r="297" spans="1:13">
      <c r="A297" s="5" t="s">
        <v>585</v>
      </c>
      <c r="B297" s="6" t="str">
        <f t="shared" si="54"/>
        <v>270</v>
      </c>
      <c r="C297" s="6" t="str">
        <f t="shared" si="55"/>
        <v>270</v>
      </c>
      <c r="D297" s="5" t="s">
        <v>71</v>
      </c>
      <c r="E297" s="5" t="s">
        <v>382</v>
      </c>
      <c r="F297" s="5" t="s">
        <v>381</v>
      </c>
      <c r="G297" s="5" t="s">
        <v>28</v>
      </c>
      <c r="H297" s="5" t="s">
        <v>514</v>
      </c>
      <c r="I297" s="6" t="str">
        <f t="shared" si="56"/>
        <v>messageBlocks.add(new _PayloadBlock(270, 270, 1, "Assigned-mode flag", "assigned", "b", "See [IALA] for details"));</v>
      </c>
      <c r="J297" s="5"/>
      <c r="K297" s="5"/>
      <c r="L297" s="5"/>
      <c r="M297" s="5"/>
    </row>
    <row r="298" spans="1:13">
      <c r="A298" s="5" t="s">
        <v>586</v>
      </c>
      <c r="B298" s="6" t="str">
        <f t="shared" si="54"/>
        <v>271</v>
      </c>
      <c r="C298" s="6" t="str">
        <f t="shared" si="55"/>
        <v>271</v>
      </c>
      <c r="D298" s="5" t="s">
        <v>71</v>
      </c>
      <c r="E298" s="5" t="s">
        <v>54</v>
      </c>
      <c r="F298" s="5"/>
      <c r="G298" s="5" t="s">
        <v>55</v>
      </c>
      <c r="H298" s="5" t="s">
        <v>56</v>
      </c>
      <c r="I298" s="6" t="str">
        <f t="shared" si="56"/>
        <v>messageBlocks.add(new _PayloadBlock(271, 271, 1, "Spare", "", "x", "Not used"));</v>
      </c>
      <c r="J298" s="5"/>
      <c r="K298" s="5"/>
      <c r="L298" s="5"/>
      <c r="M298" s="5"/>
    </row>
    <row r="299" spans="1:13">
      <c r="A299" s="5" t="s">
        <v>587</v>
      </c>
      <c r="B299" s="6" t="str">
        <f t="shared" si="54"/>
        <v>272</v>
      </c>
      <c r="C299" s="6" t="str">
        <f t="shared" si="55"/>
        <v>360</v>
      </c>
      <c r="D299" s="5" t="s">
        <v>324</v>
      </c>
      <c r="E299" s="5" t="s">
        <v>588</v>
      </c>
      <c r="F299" s="5"/>
      <c r="G299" s="5" t="s">
        <v>132</v>
      </c>
      <c r="H299" s="5" t="s">
        <v>579</v>
      </c>
      <c r="I299" s="6" t="str">
        <f t="shared" si="56"/>
        <v>messageBlocks.add(new _PayloadBlock(272, 360, 88, "Name Extension", "", "t", "See Below"));</v>
      </c>
      <c r="J299" s="5"/>
      <c r="K299" s="5"/>
      <c r="L299" s="5"/>
      <c r="M299" s="5"/>
    </row>
    <row r="300" spans="1: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>
      <c r="A301" s="5" t="s">
        <v>79</v>
      </c>
      <c r="B301" s="5" t="s">
        <v>589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>
      <c r="A302" s="5" t="s">
        <v>0</v>
      </c>
      <c r="B302" s="6" t="str">
        <f t="shared" ref="B302:B320" si="57">LEFT(A302,FIND("-",A302)-1)</f>
        <v>0</v>
      </c>
      <c r="C302" s="6" t="str">
        <f t="shared" ref="C302:C320" si="58">RIGHT(A302,LEN(A302)-FIND("-",A302))</f>
        <v>5</v>
      </c>
      <c r="D302" s="5" t="s">
        <v>63</v>
      </c>
      <c r="E302" s="5" t="s">
        <v>1</v>
      </c>
      <c r="F302" s="5" t="s">
        <v>2</v>
      </c>
      <c r="G302" s="5" t="s">
        <v>3</v>
      </c>
      <c r="H302" s="5" t="s">
        <v>590</v>
      </c>
      <c r="I302" s="6" t="str">
        <f t="shared" ref="I302:I320" si="59">"messageBlocks.add(new _PayloadBlock("&amp;B302&amp;", "&amp;C302&amp;", "&amp;D302&amp;", "&amp;CHAR(34)&amp;E302&amp;CHAR(34)&amp;", "&amp;CHAR(34)&amp;F302&amp;CHAR(34)&amp;", "&amp;CHAR(34)&amp;G302&amp;CHAR(34)&amp;", "&amp;CHAR(34)&amp;H302&amp;CHAR(34)&amp;"));"</f>
        <v>messageBlocks.add(new _PayloadBlock(0, 5, 6, "Message Type", "type", "u", "Constant: 22"));</v>
      </c>
      <c r="J302" s="5"/>
      <c r="K302" s="5"/>
      <c r="L302" s="5"/>
      <c r="M302" s="5"/>
    </row>
    <row r="303" spans="1:13">
      <c r="A303" s="5" t="s">
        <v>64</v>
      </c>
      <c r="B303" s="6" t="str">
        <f t="shared" si="57"/>
        <v>6</v>
      </c>
      <c r="C303" s="6" t="str">
        <f t="shared" si="58"/>
        <v>7</v>
      </c>
      <c r="D303" s="5" t="s">
        <v>65</v>
      </c>
      <c r="E303" s="5" t="s">
        <v>5</v>
      </c>
      <c r="F303" s="5" t="s">
        <v>6</v>
      </c>
      <c r="G303" s="5" t="s">
        <v>3</v>
      </c>
      <c r="H303" s="5" t="s">
        <v>81</v>
      </c>
      <c r="I303" s="6" t="str">
        <f t="shared" si="59"/>
        <v>messageBlocks.add(new _PayloadBlock(6, 7, 2, "Repeat Indicator", "repeat", "u", "As in Common Navigation Block"));</v>
      </c>
      <c r="J303" s="5"/>
      <c r="K303" s="5"/>
      <c r="L303" s="5"/>
      <c r="M303" s="5"/>
    </row>
    <row r="304" spans="1:13">
      <c r="A304" s="5" t="s">
        <v>66</v>
      </c>
      <c r="B304" s="6" t="str">
        <f t="shared" si="57"/>
        <v>8</v>
      </c>
      <c r="C304" s="6" t="str">
        <f t="shared" si="58"/>
        <v>37</v>
      </c>
      <c r="D304" s="5" t="s">
        <v>67</v>
      </c>
      <c r="E304" s="5" t="s">
        <v>8</v>
      </c>
      <c r="F304" s="5" t="s">
        <v>9</v>
      </c>
      <c r="G304" s="5" t="s">
        <v>3</v>
      </c>
      <c r="H304" s="5" t="s">
        <v>10</v>
      </c>
      <c r="I304" s="6" t="str">
        <f t="shared" si="59"/>
        <v>messageBlocks.add(new _PayloadBlock(8, 37, 30, "MMSI", "mmsi", "u", "9 decimal digits"));</v>
      </c>
      <c r="J304" s="5"/>
      <c r="K304" s="5"/>
      <c r="L304" s="5"/>
      <c r="M304" s="5"/>
    </row>
    <row r="305" spans="1:13">
      <c r="A305" s="5" t="s">
        <v>120</v>
      </c>
      <c r="B305" s="6" t="str">
        <f t="shared" si="57"/>
        <v>38</v>
      </c>
      <c r="C305" s="6" t="str">
        <f t="shared" si="58"/>
        <v>39</v>
      </c>
      <c r="D305" s="5" t="s">
        <v>65</v>
      </c>
      <c r="E305" s="5" t="s">
        <v>54</v>
      </c>
      <c r="F305" s="5"/>
      <c r="G305" s="5" t="s">
        <v>55</v>
      </c>
      <c r="H305" s="5" t="s">
        <v>56</v>
      </c>
      <c r="I305" s="6" t="str">
        <f t="shared" si="59"/>
        <v>messageBlocks.add(new _PayloadBlock(38, 39, 2, "Spare", "", "x", "Not used"));</v>
      </c>
      <c r="J305" s="5"/>
      <c r="K305" s="5"/>
      <c r="L305" s="5"/>
      <c r="M305" s="5"/>
    </row>
    <row r="306" spans="1:13">
      <c r="A306" s="5" t="s">
        <v>519</v>
      </c>
      <c r="B306" s="6" t="str">
        <f t="shared" si="57"/>
        <v>40</v>
      </c>
      <c r="C306" s="6" t="str">
        <f t="shared" si="58"/>
        <v>51</v>
      </c>
      <c r="D306" s="5" t="s">
        <v>74</v>
      </c>
      <c r="E306" s="5" t="s">
        <v>591</v>
      </c>
      <c r="F306" s="5" t="s">
        <v>592</v>
      </c>
      <c r="G306" s="5" t="s">
        <v>3</v>
      </c>
      <c r="H306" s="5" t="s">
        <v>593</v>
      </c>
      <c r="I306" s="6" t="str">
        <f t="shared" si="59"/>
        <v>messageBlocks.add(new _PayloadBlock(40, 51, 12, "Channel A", "channel_a", "u", "Channel number"));</v>
      </c>
      <c r="J306" s="5"/>
      <c r="K306" s="5"/>
      <c r="L306" s="5"/>
      <c r="M306" s="5"/>
    </row>
    <row r="307" spans="1:13">
      <c r="A307" s="5" t="s">
        <v>594</v>
      </c>
      <c r="B307" s="6" t="str">
        <f t="shared" si="57"/>
        <v>52</v>
      </c>
      <c r="C307" s="6" t="str">
        <f t="shared" si="58"/>
        <v>63</v>
      </c>
      <c r="D307" s="5" t="s">
        <v>74</v>
      </c>
      <c r="E307" s="5" t="s">
        <v>595</v>
      </c>
      <c r="F307" s="5" t="s">
        <v>596</v>
      </c>
      <c r="G307" s="5" t="s">
        <v>3</v>
      </c>
      <c r="H307" s="5" t="s">
        <v>593</v>
      </c>
      <c r="I307" s="6" t="str">
        <f t="shared" si="59"/>
        <v>messageBlocks.add(new _PayloadBlock(52, 63, 12, "Channel B", "channel_b", "u", "Channel number"));</v>
      </c>
      <c r="J307" s="5"/>
      <c r="K307" s="5"/>
      <c r="L307" s="5"/>
      <c r="M307" s="5"/>
    </row>
    <row r="308" spans="1:13">
      <c r="A308" s="5" t="s">
        <v>597</v>
      </c>
      <c r="B308" s="6" t="str">
        <f t="shared" si="57"/>
        <v>64</v>
      </c>
      <c r="C308" s="6" t="str">
        <f t="shared" si="58"/>
        <v>67</v>
      </c>
      <c r="D308" s="5" t="s">
        <v>68</v>
      </c>
      <c r="E308" s="5" t="s">
        <v>598</v>
      </c>
      <c r="F308" s="5" t="s">
        <v>599</v>
      </c>
      <c r="G308" s="5" t="s">
        <v>3</v>
      </c>
      <c r="H308" s="5" t="s">
        <v>600</v>
      </c>
      <c r="I308" s="6" t="str">
        <f t="shared" si="59"/>
        <v>messageBlocks.add(new _PayloadBlock(64, 67, 4, "Tx/Rx mode", "txrx", "u", "Transmit/receive mode"));</v>
      </c>
      <c r="J308" s="5"/>
      <c r="K308" s="5"/>
      <c r="L308" s="5"/>
      <c r="M308" s="5"/>
    </row>
    <row r="309" spans="1:13">
      <c r="A309" s="5" t="s">
        <v>601</v>
      </c>
      <c r="B309" s="6" t="str">
        <f t="shared" si="57"/>
        <v>68</v>
      </c>
      <c r="C309" s="6" t="str">
        <f t="shared" si="58"/>
        <v>68</v>
      </c>
      <c r="D309" s="5" t="s">
        <v>71</v>
      </c>
      <c r="E309" s="5" t="s">
        <v>602</v>
      </c>
      <c r="F309" s="5" t="s">
        <v>603</v>
      </c>
      <c r="G309" s="5" t="s">
        <v>28</v>
      </c>
      <c r="H309" s="5" t="s">
        <v>604</v>
      </c>
      <c r="I309" s="6" t="str">
        <f t="shared" si="59"/>
        <v>messageBlocks.add(new _PayloadBlock(68, 68, 1, "Power", "power", "b", "Low=0, high=1"));</v>
      </c>
      <c r="J309" s="5"/>
      <c r="K309" s="5"/>
      <c r="L309" s="5"/>
      <c r="M309" s="5"/>
    </row>
    <row r="310" spans="1:13">
      <c r="A310" s="5" t="s">
        <v>605</v>
      </c>
      <c r="B310" s="6" t="str">
        <f t="shared" si="57"/>
        <v>69</v>
      </c>
      <c r="C310" s="6" t="str">
        <f t="shared" si="58"/>
        <v>86</v>
      </c>
      <c r="D310" s="5" t="s">
        <v>445</v>
      </c>
      <c r="E310" s="5" t="s">
        <v>606</v>
      </c>
      <c r="F310" s="5" t="s">
        <v>607</v>
      </c>
      <c r="G310" s="5" t="s">
        <v>446</v>
      </c>
      <c r="H310" s="5" t="s">
        <v>608</v>
      </c>
      <c r="I310" s="6" t="str">
        <f t="shared" si="59"/>
        <v>messageBlocks.add(new _PayloadBlock(69, 86, 18, "NE Longitude", "ne_lon", "I1", "NE longitude to 0.1 minutes"));</v>
      </c>
      <c r="J310" s="5"/>
      <c r="K310" s="5"/>
      <c r="L310" s="5"/>
      <c r="M310" s="5"/>
    </row>
    <row r="311" spans="1:13">
      <c r="A311" s="5" t="s">
        <v>609</v>
      </c>
      <c r="B311" s="6" t="str">
        <f t="shared" si="57"/>
        <v>87</v>
      </c>
      <c r="C311" s="6" t="str">
        <f t="shared" si="58"/>
        <v>103</v>
      </c>
      <c r="D311" s="5" t="s">
        <v>442</v>
      </c>
      <c r="E311" s="5" t="s">
        <v>610</v>
      </c>
      <c r="F311" s="5" t="s">
        <v>611</v>
      </c>
      <c r="G311" s="5" t="s">
        <v>446</v>
      </c>
      <c r="H311" s="5" t="s">
        <v>612</v>
      </c>
      <c r="I311" s="6" t="str">
        <f t="shared" si="59"/>
        <v>messageBlocks.add(new _PayloadBlock(87, 103, 17, "NE Latitude", "ne_lat", "I1", "NE latitude to 0.1 minutes"));</v>
      </c>
      <c r="J311" s="5"/>
      <c r="K311" s="5"/>
      <c r="L311" s="5"/>
      <c r="M311" s="5"/>
    </row>
    <row r="312" spans="1:13">
      <c r="A312" s="5" t="s">
        <v>613</v>
      </c>
      <c r="B312" s="6" t="str">
        <f t="shared" si="57"/>
        <v>104</v>
      </c>
      <c r="C312" s="6" t="str">
        <f t="shared" si="58"/>
        <v>121</v>
      </c>
      <c r="D312" s="5" t="s">
        <v>445</v>
      </c>
      <c r="E312" s="5" t="s">
        <v>614</v>
      </c>
      <c r="F312" s="5" t="s">
        <v>615</v>
      </c>
      <c r="G312" s="5" t="s">
        <v>446</v>
      </c>
      <c r="H312" s="5" t="s">
        <v>616</v>
      </c>
      <c r="I312" s="6" t="str">
        <f t="shared" si="59"/>
        <v>messageBlocks.add(new _PayloadBlock(104, 121, 18, "SW Longitude", "sw_lon", "I1", "SW longitude to 0.1 minutes"));</v>
      </c>
      <c r="J312" s="5"/>
      <c r="K312" s="5"/>
      <c r="L312" s="5"/>
      <c r="M312" s="5"/>
    </row>
    <row r="313" spans="1:13">
      <c r="A313" s="5" t="s">
        <v>617</v>
      </c>
      <c r="B313" s="6" t="str">
        <f t="shared" si="57"/>
        <v>122</v>
      </c>
      <c r="C313" s="6" t="str">
        <f t="shared" si="58"/>
        <v>138</v>
      </c>
      <c r="D313" s="5" t="s">
        <v>442</v>
      </c>
      <c r="E313" s="5" t="s">
        <v>618</v>
      </c>
      <c r="F313" s="5" t="s">
        <v>619</v>
      </c>
      <c r="G313" s="5" t="s">
        <v>446</v>
      </c>
      <c r="H313" s="5" t="s">
        <v>620</v>
      </c>
      <c r="I313" s="6" t="str">
        <f t="shared" si="59"/>
        <v>messageBlocks.add(new _PayloadBlock(122, 138, 17, "SW Latitude", "sw_lat", "I1", "SW latitude to 0.1 minutes"));</v>
      </c>
      <c r="J313" s="5"/>
      <c r="K313" s="5"/>
      <c r="L313" s="5"/>
      <c r="M313" s="5"/>
    </row>
    <row r="314" spans="1:13">
      <c r="A314" s="5" t="s">
        <v>621</v>
      </c>
      <c r="B314" s="6" t="str">
        <f t="shared" si="57"/>
        <v>69</v>
      </c>
      <c r="C314" s="6" t="str">
        <f t="shared" si="58"/>
        <v>98</v>
      </c>
      <c r="D314" s="5" t="s">
        <v>67</v>
      </c>
      <c r="E314" s="5" t="s">
        <v>622</v>
      </c>
      <c r="F314" s="5" t="s">
        <v>623</v>
      </c>
      <c r="G314" s="5" t="s">
        <v>3</v>
      </c>
      <c r="H314" s="5" t="s">
        <v>624</v>
      </c>
      <c r="I314" s="6" t="str">
        <f t="shared" si="59"/>
        <v>messageBlocks.add(new _PayloadBlock(69, 98, 30, "MMSI1", "dest1", "u", "MMSI of destination 1"));</v>
      </c>
      <c r="J314" s="5"/>
      <c r="K314" s="5"/>
      <c r="L314" s="5"/>
      <c r="M314" s="5"/>
    </row>
    <row r="315" spans="1:13">
      <c r="A315" s="5" t="s">
        <v>345</v>
      </c>
      <c r="B315" s="6" t="str">
        <f t="shared" si="57"/>
        <v>104</v>
      </c>
      <c r="C315" s="6" t="str">
        <f t="shared" si="58"/>
        <v>133</v>
      </c>
      <c r="D315" s="5" t="s">
        <v>67</v>
      </c>
      <c r="E315" s="5" t="s">
        <v>625</v>
      </c>
      <c r="F315" s="5" t="s">
        <v>626</v>
      </c>
      <c r="G315" s="5" t="s">
        <v>3</v>
      </c>
      <c r="H315" s="5" t="s">
        <v>627</v>
      </c>
      <c r="I315" s="6" t="str">
        <f t="shared" si="59"/>
        <v>messageBlocks.add(new _PayloadBlock(104, 133, 30, "MMSI2", "dest2", "u", "MMSI of destination 2"));</v>
      </c>
      <c r="J315" s="5"/>
      <c r="K315" s="5"/>
      <c r="L315" s="5"/>
      <c r="M315" s="5"/>
    </row>
    <row r="316" spans="1:13">
      <c r="A316" s="5" t="s">
        <v>628</v>
      </c>
      <c r="B316" s="6" t="str">
        <f t="shared" si="57"/>
        <v>139</v>
      </c>
      <c r="C316" s="6" t="str">
        <f t="shared" si="58"/>
        <v>139</v>
      </c>
      <c r="D316" s="5" t="s">
        <v>71</v>
      </c>
      <c r="E316" s="5" t="s">
        <v>629</v>
      </c>
      <c r="F316" s="5" t="s">
        <v>630</v>
      </c>
      <c r="G316" s="5" t="s">
        <v>28</v>
      </c>
      <c r="H316" s="5" t="s">
        <v>631</v>
      </c>
      <c r="I316" s="6" t="str">
        <f t="shared" si="59"/>
        <v>messageBlocks.add(new _PayloadBlock(139, 139, 1, "Addressed", "addressed", "b", "0=Broadcast, 1=Addressed"));</v>
      </c>
      <c r="J316" s="5"/>
      <c r="K316" s="5"/>
      <c r="L316" s="5"/>
      <c r="M316" s="5"/>
    </row>
    <row r="317" spans="1:13">
      <c r="A317" s="5" t="s">
        <v>632</v>
      </c>
      <c r="B317" s="6" t="str">
        <f t="shared" si="57"/>
        <v>140</v>
      </c>
      <c r="C317" s="6" t="str">
        <f t="shared" si="58"/>
        <v>140</v>
      </c>
      <c r="D317" s="5" t="s">
        <v>71</v>
      </c>
      <c r="E317" s="5" t="s">
        <v>633</v>
      </c>
      <c r="F317" s="5" t="s">
        <v>634</v>
      </c>
      <c r="G317" s="5" t="s">
        <v>28</v>
      </c>
      <c r="H317" s="5" t="s">
        <v>635</v>
      </c>
      <c r="I317" s="6" t="str">
        <f t="shared" si="59"/>
        <v>messageBlocks.add(new _PayloadBlock(140, 140, 1, "Channel A Band", "band_a", "b", "0=Default, 1=12.5kHz"));</v>
      </c>
      <c r="J317" s="5"/>
      <c r="K317" s="5"/>
      <c r="L317" s="5"/>
      <c r="M317" s="5"/>
    </row>
    <row r="318" spans="1:13">
      <c r="A318" s="5" t="s">
        <v>474</v>
      </c>
      <c r="B318" s="6" t="str">
        <f t="shared" si="57"/>
        <v>141</v>
      </c>
      <c r="C318" s="6" t="str">
        <f t="shared" si="58"/>
        <v>141</v>
      </c>
      <c r="D318" s="5" t="s">
        <v>71</v>
      </c>
      <c r="E318" s="5" t="s">
        <v>636</v>
      </c>
      <c r="F318" s="5" t="s">
        <v>637</v>
      </c>
      <c r="G318" s="5" t="s">
        <v>28</v>
      </c>
      <c r="H318" s="5" t="s">
        <v>635</v>
      </c>
      <c r="I318" s="6" t="str">
        <f t="shared" si="59"/>
        <v>messageBlocks.add(new _PayloadBlock(141, 141, 1, "Channel B Band", "band_b", "b", "0=Default, 1=12.5kHz"));</v>
      </c>
      <c r="J318" s="5"/>
      <c r="K318" s="5"/>
      <c r="L318" s="5"/>
      <c r="M318" s="5"/>
    </row>
    <row r="319" spans="1:13">
      <c r="A319" s="5" t="s">
        <v>638</v>
      </c>
      <c r="B319" s="6" t="str">
        <f t="shared" si="57"/>
        <v>142</v>
      </c>
      <c r="C319" s="6" t="str">
        <f t="shared" si="58"/>
        <v>144</v>
      </c>
      <c r="D319" s="5" t="s">
        <v>76</v>
      </c>
      <c r="E319" s="5" t="s">
        <v>639</v>
      </c>
      <c r="F319" s="5" t="s">
        <v>640</v>
      </c>
      <c r="G319" s="5" t="s">
        <v>3</v>
      </c>
      <c r="H319" s="5" t="s">
        <v>641</v>
      </c>
      <c r="I319" s="6" t="str">
        <f t="shared" si="59"/>
        <v>messageBlocks.add(new _PayloadBlock(142, 144, 3, "Zone size", "zonesize", "u", "Size of transitional zone"));</v>
      </c>
      <c r="J319" s="5"/>
      <c r="K319" s="5"/>
      <c r="L319" s="5"/>
      <c r="M319" s="5"/>
    </row>
    <row r="320" spans="1:13">
      <c r="A320" s="5" t="s">
        <v>642</v>
      </c>
      <c r="B320" s="6" t="str">
        <f t="shared" si="57"/>
        <v>145</v>
      </c>
      <c r="C320" s="6" t="str">
        <f t="shared" si="58"/>
        <v>167</v>
      </c>
      <c r="D320" s="5" t="s">
        <v>643</v>
      </c>
      <c r="E320" s="5" t="s">
        <v>54</v>
      </c>
      <c r="F320" s="5"/>
      <c r="G320" s="5" t="s">
        <v>55</v>
      </c>
      <c r="H320" s="5" t="s">
        <v>183</v>
      </c>
      <c r="I320" s="6" t="str">
        <f t="shared" si="59"/>
        <v>messageBlocks.add(new _PayloadBlock(145, 167, 23, "Spare", "", "x", "Reserved for future use"));</v>
      </c>
      <c r="J320" s="5"/>
      <c r="K320" s="5"/>
      <c r="L320" s="5"/>
      <c r="M320" s="5"/>
    </row>
    <row r="321" spans="1: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>
      <c r="A322" s="5" t="s">
        <v>79</v>
      </c>
      <c r="B322" s="5" t="s">
        <v>643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>
      <c r="A323" s="5" t="s">
        <v>0</v>
      </c>
      <c r="B323" s="6" t="str">
        <f t="shared" ref="B323:B337" si="60">LEFT(A323,FIND("-",A323)-1)</f>
        <v>0</v>
      </c>
      <c r="C323" s="6" t="str">
        <f t="shared" ref="C323:C337" si="61">RIGHT(A323,LEN(A323)-FIND("-",A323))</f>
        <v>5</v>
      </c>
      <c r="D323" s="5" t="s">
        <v>63</v>
      </c>
      <c r="E323" s="5" t="s">
        <v>1</v>
      </c>
      <c r="F323" s="5" t="s">
        <v>2</v>
      </c>
      <c r="G323" s="5" t="s">
        <v>3</v>
      </c>
      <c r="H323" s="5" t="s">
        <v>644</v>
      </c>
      <c r="I323" s="6" t="str">
        <f t="shared" ref="I323:I337" si="62">"messageBlocks.add(new _PayloadBlock("&amp;B323&amp;", "&amp;C323&amp;", "&amp;D323&amp;", "&amp;CHAR(34)&amp;E323&amp;CHAR(34)&amp;", "&amp;CHAR(34)&amp;F323&amp;CHAR(34)&amp;", "&amp;CHAR(34)&amp;G323&amp;CHAR(34)&amp;", "&amp;CHAR(34)&amp;H323&amp;CHAR(34)&amp;"));"</f>
        <v>messageBlocks.add(new _PayloadBlock(0, 5, 6, "Message Type", "type", "u", "Unsigned Integer: 23"));</v>
      </c>
      <c r="J323" s="5"/>
      <c r="K323" s="5"/>
      <c r="L323" s="5"/>
      <c r="M323" s="5"/>
    </row>
    <row r="324" spans="1:13">
      <c r="A324" s="5" t="s">
        <v>64</v>
      </c>
      <c r="B324" s="6" t="str">
        <f t="shared" si="60"/>
        <v>6</v>
      </c>
      <c r="C324" s="6" t="str">
        <f t="shared" si="61"/>
        <v>7</v>
      </c>
      <c r="D324" s="5" t="s">
        <v>65</v>
      </c>
      <c r="E324" s="5" t="s">
        <v>5</v>
      </c>
      <c r="F324" s="5" t="s">
        <v>6</v>
      </c>
      <c r="G324" s="5" t="s">
        <v>3</v>
      </c>
      <c r="H324" s="5" t="s">
        <v>81</v>
      </c>
      <c r="I324" s="6" t="str">
        <f t="shared" si="62"/>
        <v>messageBlocks.add(new _PayloadBlock(6, 7, 2, "Repeat Indicator", "repeat", "u", "As in Common Navigation Block"));</v>
      </c>
      <c r="J324" s="5"/>
      <c r="K324" s="5"/>
      <c r="L324" s="5"/>
      <c r="M324" s="5"/>
    </row>
    <row r="325" spans="1:13">
      <c r="A325" s="5" t="s">
        <v>66</v>
      </c>
      <c r="B325" s="6" t="str">
        <f t="shared" si="60"/>
        <v>8</v>
      </c>
      <c r="C325" s="6" t="str">
        <f t="shared" si="61"/>
        <v>37</v>
      </c>
      <c r="D325" s="5" t="s">
        <v>67</v>
      </c>
      <c r="E325" s="5" t="s">
        <v>8</v>
      </c>
      <c r="F325" s="5" t="s">
        <v>9</v>
      </c>
      <c r="G325" s="5" t="s">
        <v>3</v>
      </c>
      <c r="H325" s="5" t="s">
        <v>645</v>
      </c>
      <c r="I325" s="6" t="str">
        <f t="shared" si="62"/>
        <v>messageBlocks.add(new _PayloadBlock(8, 37, 30, "MMSI", "mmsi", "u", "Unsigned Integer: 9 digits"));</v>
      </c>
      <c r="J325" s="5"/>
      <c r="K325" s="5"/>
      <c r="L325" s="5"/>
      <c r="M325" s="5"/>
    </row>
    <row r="326" spans="1:13">
      <c r="A326" s="5" t="s">
        <v>120</v>
      </c>
      <c r="B326" s="6" t="str">
        <f t="shared" si="60"/>
        <v>38</v>
      </c>
      <c r="C326" s="6" t="str">
        <f t="shared" si="61"/>
        <v>39</v>
      </c>
      <c r="D326" s="5" t="s">
        <v>65</v>
      </c>
      <c r="E326" s="5" t="s">
        <v>54</v>
      </c>
      <c r="F326" s="5"/>
      <c r="G326" s="5" t="s">
        <v>55</v>
      </c>
      <c r="H326" s="5" t="s">
        <v>56</v>
      </c>
      <c r="I326" s="6" t="str">
        <f t="shared" si="62"/>
        <v>messageBlocks.add(new _PayloadBlock(38, 39, 2, "Spare", "", "x", "Not used"));</v>
      </c>
      <c r="J326" s="5"/>
      <c r="K326" s="5"/>
      <c r="L326" s="5"/>
      <c r="M326" s="5"/>
    </row>
    <row r="327" spans="1:13">
      <c r="A327" s="5" t="s">
        <v>444</v>
      </c>
      <c r="B327" s="6" t="str">
        <f t="shared" si="60"/>
        <v>40</v>
      </c>
      <c r="C327" s="6" t="str">
        <f t="shared" si="61"/>
        <v>57</v>
      </c>
      <c r="D327" s="5" t="s">
        <v>445</v>
      </c>
      <c r="E327" s="5" t="s">
        <v>606</v>
      </c>
      <c r="F327" s="5" t="s">
        <v>607</v>
      </c>
      <c r="G327" s="5" t="s">
        <v>3</v>
      </c>
      <c r="H327" s="5" t="s">
        <v>646</v>
      </c>
      <c r="I327" s="6" t="str">
        <f t="shared" si="62"/>
        <v>messageBlocks.add(new _PayloadBlock(40, 57, 18, "NE Longitude", "ne_lon", "u", "Same as broadcast type 22"));</v>
      </c>
      <c r="J327" s="5"/>
      <c r="K327" s="5"/>
      <c r="L327" s="5"/>
      <c r="M327" s="5"/>
    </row>
    <row r="328" spans="1:13">
      <c r="A328" s="5" t="s">
        <v>448</v>
      </c>
      <c r="B328" s="6" t="str">
        <f t="shared" si="60"/>
        <v>58</v>
      </c>
      <c r="C328" s="6" t="str">
        <f t="shared" si="61"/>
        <v>74</v>
      </c>
      <c r="D328" s="5" t="s">
        <v>442</v>
      </c>
      <c r="E328" s="5" t="s">
        <v>610</v>
      </c>
      <c r="F328" s="5" t="s">
        <v>611</v>
      </c>
      <c r="G328" s="5" t="s">
        <v>3</v>
      </c>
      <c r="H328" s="5" t="s">
        <v>646</v>
      </c>
      <c r="I328" s="6" t="str">
        <f t="shared" si="62"/>
        <v>messageBlocks.add(new _PayloadBlock(58, 74, 17, "NE Latitude", "ne_lat", "u", "Same as broadcast type 22"));</v>
      </c>
      <c r="J328" s="5"/>
      <c r="K328" s="5"/>
      <c r="L328" s="5"/>
      <c r="M328" s="5"/>
    </row>
    <row r="329" spans="1:13">
      <c r="A329" s="5" t="s">
        <v>647</v>
      </c>
      <c r="B329" s="6" t="str">
        <f t="shared" si="60"/>
        <v>75</v>
      </c>
      <c r="C329" s="6" t="str">
        <f t="shared" si="61"/>
        <v>92</v>
      </c>
      <c r="D329" s="5" t="s">
        <v>445</v>
      </c>
      <c r="E329" s="5" t="s">
        <v>614</v>
      </c>
      <c r="F329" s="5" t="s">
        <v>615</v>
      </c>
      <c r="G329" s="5" t="s">
        <v>3</v>
      </c>
      <c r="H329" s="5" t="s">
        <v>646</v>
      </c>
      <c r="I329" s="6" t="str">
        <f t="shared" si="62"/>
        <v>messageBlocks.add(new _PayloadBlock(75, 92, 18, "SW Longitude", "sw_lon", "u", "Same as broadcast type 22"));</v>
      </c>
      <c r="J329" s="5"/>
      <c r="K329" s="5"/>
      <c r="L329" s="5"/>
      <c r="M329" s="5"/>
    </row>
    <row r="330" spans="1:13">
      <c r="A330" s="5" t="s">
        <v>648</v>
      </c>
      <c r="B330" s="6" t="str">
        <f t="shared" si="60"/>
        <v>93</v>
      </c>
      <c r="C330" s="6" t="str">
        <f t="shared" si="61"/>
        <v>109</v>
      </c>
      <c r="D330" s="5" t="s">
        <v>442</v>
      </c>
      <c r="E330" s="5" t="s">
        <v>618</v>
      </c>
      <c r="F330" s="5" t="s">
        <v>619</v>
      </c>
      <c r="G330" s="5" t="s">
        <v>3</v>
      </c>
      <c r="H330" s="5" t="s">
        <v>646</v>
      </c>
      <c r="I330" s="6" t="str">
        <f t="shared" si="62"/>
        <v>messageBlocks.add(new _PayloadBlock(93, 109, 17, "SW Latitude", "sw_lat", "u", "Same as broadcast type 22"));</v>
      </c>
      <c r="J330" s="5"/>
      <c r="K330" s="5"/>
      <c r="L330" s="5"/>
      <c r="M330" s="5"/>
    </row>
    <row r="331" spans="1:13">
      <c r="A331" s="5" t="s">
        <v>649</v>
      </c>
      <c r="B331" s="6" t="str">
        <f t="shared" si="60"/>
        <v>110</v>
      </c>
      <c r="C331" s="6" t="str">
        <f t="shared" si="61"/>
        <v>113</v>
      </c>
      <c r="D331" s="5" t="s">
        <v>68</v>
      </c>
      <c r="E331" s="5" t="s">
        <v>650</v>
      </c>
      <c r="F331" s="5" t="s">
        <v>651</v>
      </c>
      <c r="G331" s="5" t="s">
        <v>14</v>
      </c>
      <c r="H331" s="5" t="s">
        <v>652</v>
      </c>
      <c r="I331" s="6" t="str">
        <f t="shared" si="62"/>
        <v>messageBlocks.add(new _PayloadBlock(110, 113, 4, "Station Type", "station_type", "e", "See "Station Types""));</v>
      </c>
      <c r="J331" s="5"/>
      <c r="K331" s="5"/>
      <c r="L331" s="5"/>
      <c r="M331" s="5"/>
    </row>
    <row r="332" spans="1:13">
      <c r="A332" s="5" t="s">
        <v>653</v>
      </c>
      <c r="B332" s="6" t="str">
        <f t="shared" si="60"/>
        <v>114</v>
      </c>
      <c r="C332" s="6" t="str">
        <f t="shared" si="61"/>
        <v>121</v>
      </c>
      <c r="D332" s="5" t="s">
        <v>69</v>
      </c>
      <c r="E332" s="5" t="s">
        <v>140</v>
      </c>
      <c r="F332" s="5" t="s">
        <v>654</v>
      </c>
      <c r="G332" s="5" t="s">
        <v>14</v>
      </c>
      <c r="H332" s="5" t="s">
        <v>655</v>
      </c>
      <c r="I332" s="6" t="str">
        <f t="shared" si="62"/>
        <v>messageBlocks.add(new _PayloadBlock(114, 121, 8, "Ship Type", "ship_type", "e", "See "Ship Types""));</v>
      </c>
      <c r="J332" s="5"/>
      <c r="K332" s="5"/>
      <c r="L332" s="5"/>
      <c r="M332" s="5"/>
    </row>
    <row r="333" spans="1:13">
      <c r="A333" s="5" t="s">
        <v>656</v>
      </c>
      <c r="B333" s="6" t="str">
        <f t="shared" si="60"/>
        <v>122</v>
      </c>
      <c r="C333" s="6" t="str">
        <f t="shared" si="61"/>
        <v>143</v>
      </c>
      <c r="D333" s="5" t="s">
        <v>589</v>
      </c>
      <c r="E333" s="5" t="s">
        <v>54</v>
      </c>
      <c r="F333" s="5"/>
      <c r="G333" s="5" t="s">
        <v>55</v>
      </c>
      <c r="H333" s="5" t="s">
        <v>56</v>
      </c>
      <c r="I333" s="6" t="str">
        <f t="shared" si="62"/>
        <v>messageBlocks.add(new _PayloadBlock(122, 143, 22, "Spare", "", "x", "Not used"));</v>
      </c>
      <c r="J333" s="5"/>
      <c r="K333" s="5"/>
      <c r="L333" s="5"/>
      <c r="M333" s="5"/>
    </row>
    <row r="334" spans="1:13">
      <c r="A334" s="5" t="s">
        <v>657</v>
      </c>
      <c r="B334" s="6" t="str">
        <f t="shared" si="60"/>
        <v>144</v>
      </c>
      <c r="C334" s="6" t="str">
        <f t="shared" si="61"/>
        <v>145</v>
      </c>
      <c r="D334" s="5" t="s">
        <v>65</v>
      </c>
      <c r="E334" s="5" t="s">
        <v>658</v>
      </c>
      <c r="F334" s="5" t="s">
        <v>599</v>
      </c>
      <c r="G334" s="5" t="s">
        <v>3</v>
      </c>
      <c r="H334" s="5" t="s">
        <v>659</v>
      </c>
      <c r="I334" s="6" t="str">
        <f t="shared" si="62"/>
        <v>messageBlocks.add(new _PayloadBlock(144, 145, 2, "Tx/Rx Mode", "txrx", "u", "See "Transmit/Receive Modes""));</v>
      </c>
      <c r="J334" s="5"/>
      <c r="K334" s="5"/>
      <c r="L334" s="5"/>
      <c r="M334" s="5"/>
    </row>
    <row r="335" spans="1:13">
      <c r="A335" s="5" t="s">
        <v>660</v>
      </c>
      <c r="B335" s="6" t="str">
        <f t="shared" si="60"/>
        <v>146</v>
      </c>
      <c r="C335" s="6" t="str">
        <f t="shared" si="61"/>
        <v>149</v>
      </c>
      <c r="D335" s="5" t="s">
        <v>68</v>
      </c>
      <c r="E335" s="5" t="s">
        <v>661</v>
      </c>
      <c r="F335" s="5" t="s">
        <v>662</v>
      </c>
      <c r="G335" s="5" t="s">
        <v>14</v>
      </c>
      <c r="H335" s="5" t="s">
        <v>663</v>
      </c>
      <c r="I335" s="6" t="str">
        <f t="shared" si="62"/>
        <v>messageBlocks.add(new _PayloadBlock(146, 149, 4, "Report Interval", "interval", "e", "See "Station Intervals""));</v>
      </c>
      <c r="J335" s="5"/>
      <c r="K335" s="5"/>
      <c r="L335" s="5"/>
      <c r="M335" s="5"/>
    </row>
    <row r="336" spans="1:13">
      <c r="A336" s="5" t="s">
        <v>664</v>
      </c>
      <c r="B336" s="6" t="str">
        <f t="shared" si="60"/>
        <v>150</v>
      </c>
      <c r="C336" s="6" t="str">
        <f t="shared" si="61"/>
        <v>153</v>
      </c>
      <c r="D336" s="5" t="s">
        <v>68</v>
      </c>
      <c r="E336" s="5" t="s">
        <v>665</v>
      </c>
      <c r="F336" s="5" t="s">
        <v>666</v>
      </c>
      <c r="G336" s="5" t="s">
        <v>3</v>
      </c>
      <c r="H336" s="5" t="s">
        <v>667</v>
      </c>
      <c r="I336" s="6" t="str">
        <f t="shared" si="62"/>
        <v>messageBlocks.add(new _PayloadBlock(150, 153, 4, "Quiet Time", "quiet", "u", "0 = none, 1-15 quiet time in minutes"));</v>
      </c>
      <c r="J336" s="5"/>
      <c r="K336" s="5"/>
      <c r="L336" s="5"/>
      <c r="M336" s="5"/>
    </row>
    <row r="337" spans="1:13">
      <c r="A337" s="5" t="s">
        <v>668</v>
      </c>
      <c r="B337" s="6" t="str">
        <f t="shared" si="60"/>
        <v>154</v>
      </c>
      <c r="C337" s="6" t="str">
        <f t="shared" si="61"/>
        <v>159</v>
      </c>
      <c r="D337" s="5" t="s">
        <v>63</v>
      </c>
      <c r="E337" s="5" t="s">
        <v>54</v>
      </c>
      <c r="F337" s="5"/>
      <c r="G337" s="5" t="s">
        <v>55</v>
      </c>
      <c r="H337" s="5" t="s">
        <v>56</v>
      </c>
      <c r="I337" s="6" t="str">
        <f t="shared" si="62"/>
        <v>messageBlocks.add(new _PayloadBlock(154, 159, 6, "Spare", "", "x", "Not used"));</v>
      </c>
      <c r="J337" s="5"/>
      <c r="K337" s="5"/>
      <c r="L337" s="5"/>
      <c r="M337" s="5"/>
    </row>
    <row r="338" spans="1: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>
      <c r="A339" s="10" t="s">
        <v>79</v>
      </c>
      <c r="B339" s="10" t="s">
        <v>669</v>
      </c>
      <c r="C339" s="5" t="s">
        <v>918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>
      <c r="A340" s="5" t="s">
        <v>0</v>
      </c>
      <c r="B340" s="6" t="str">
        <f t="shared" ref="B340:B356" si="63">LEFT(A340,FIND("-",A340)-1)</f>
        <v>0</v>
      </c>
      <c r="C340" s="6" t="str">
        <f t="shared" ref="C340:C356" si="64">RIGHT(A340,LEN(A340)-FIND("-",A340))</f>
        <v>5</v>
      </c>
      <c r="D340" s="5" t="s">
        <v>63</v>
      </c>
      <c r="E340" s="5" t="s">
        <v>1</v>
      </c>
      <c r="F340" s="5" t="s">
        <v>2</v>
      </c>
      <c r="G340" s="5" t="s">
        <v>3</v>
      </c>
      <c r="H340" s="5" t="s">
        <v>670</v>
      </c>
      <c r="I340" s="6" t="str">
        <f t="shared" ref="I340:I356" si="65">"messageBlocks.add(new _PayloadBlock("&amp;B340&amp;", "&amp;C340&amp;", "&amp;D340&amp;", "&amp;CHAR(34)&amp;E340&amp;CHAR(34)&amp;", "&amp;CHAR(34)&amp;F340&amp;CHAR(34)&amp;", "&amp;CHAR(34)&amp;G340&amp;CHAR(34)&amp;", "&amp;CHAR(34)&amp;H340&amp;CHAR(34)&amp;"));"</f>
        <v>messageBlocks.add(new _PayloadBlock(0, 5, 6, "Message Type", "type", "u", "Constant: 24"));</v>
      </c>
      <c r="J340" s="5"/>
      <c r="K340" s="5"/>
      <c r="L340" s="5"/>
      <c r="M340" s="5"/>
    </row>
    <row r="341" spans="1:13">
      <c r="A341" s="5" t="s">
        <v>64</v>
      </c>
      <c r="B341" s="6" t="str">
        <f t="shared" si="63"/>
        <v>6</v>
      </c>
      <c r="C341" s="6" t="str">
        <f t="shared" si="64"/>
        <v>7</v>
      </c>
      <c r="D341" s="5" t="s">
        <v>65</v>
      </c>
      <c r="E341" s="5" t="s">
        <v>5</v>
      </c>
      <c r="F341" s="5" t="s">
        <v>6</v>
      </c>
      <c r="G341" s="5" t="s">
        <v>3</v>
      </c>
      <c r="H341" s="5" t="s">
        <v>518</v>
      </c>
      <c r="I341" s="6" t="str">
        <f t="shared" si="65"/>
        <v>messageBlocks.add(new _PayloadBlock(6, 7, 2, "Repeat Indicator", "repeat", "u", "As in CNB"));</v>
      </c>
      <c r="J341" s="5"/>
      <c r="K341" s="5"/>
      <c r="L341" s="5"/>
      <c r="M341" s="5"/>
    </row>
    <row r="342" spans="1:13">
      <c r="A342" s="5" t="s">
        <v>66</v>
      </c>
      <c r="B342" s="6" t="str">
        <f t="shared" si="63"/>
        <v>8</v>
      </c>
      <c r="C342" s="6" t="str">
        <f t="shared" si="64"/>
        <v>37</v>
      </c>
      <c r="D342" s="5" t="s">
        <v>67</v>
      </c>
      <c r="E342" s="5" t="s">
        <v>8</v>
      </c>
      <c r="F342" s="5" t="s">
        <v>9</v>
      </c>
      <c r="G342" s="5" t="s">
        <v>3</v>
      </c>
      <c r="H342" s="5" t="s">
        <v>119</v>
      </c>
      <c r="I342" s="6" t="str">
        <f t="shared" si="65"/>
        <v>messageBlocks.add(new _PayloadBlock(8, 37, 30, "MMSI", "mmsi", "u", "9 digits"));</v>
      </c>
      <c r="J342" s="5"/>
      <c r="K342" s="5"/>
      <c r="L342" s="5"/>
      <c r="M342" s="5"/>
    </row>
    <row r="343" spans="1:13">
      <c r="A343" s="5" t="s">
        <v>120</v>
      </c>
      <c r="B343" s="6" t="str">
        <f t="shared" si="63"/>
        <v>38</v>
      </c>
      <c r="C343" s="6" t="str">
        <f t="shared" si="64"/>
        <v>39</v>
      </c>
      <c r="D343" s="5" t="s">
        <v>65</v>
      </c>
      <c r="E343" s="5" t="s">
        <v>671</v>
      </c>
      <c r="F343" s="5" t="s">
        <v>672</v>
      </c>
      <c r="G343" s="5" t="s">
        <v>3</v>
      </c>
      <c r="H343" s="5" t="s">
        <v>673</v>
      </c>
      <c r="I343" s="6" t="str">
        <f t="shared" si="65"/>
        <v>messageBlocks.add(new _PayloadBlock(38, 39, 2, "Part Number", "partno", "u", "0-1"));</v>
      </c>
      <c r="J343" s="5"/>
      <c r="K343" s="5"/>
      <c r="L343" s="5"/>
      <c r="M343" s="5"/>
    </row>
    <row r="344" spans="1:13">
      <c r="A344" s="5" t="s">
        <v>674</v>
      </c>
      <c r="B344" s="6" t="str">
        <f t="shared" si="63"/>
        <v>40</v>
      </c>
      <c r="C344" s="6" t="str">
        <f t="shared" si="64"/>
        <v>159</v>
      </c>
      <c r="D344" s="5" t="s">
        <v>135</v>
      </c>
      <c r="E344" s="5" t="s">
        <v>136</v>
      </c>
      <c r="F344" s="5" t="s">
        <v>137</v>
      </c>
      <c r="G344" s="5" t="s">
        <v>132</v>
      </c>
      <c r="H344" s="5" t="s">
        <v>675</v>
      </c>
      <c r="I344" s="12" t="str">
        <f t="shared" si="65"/>
        <v>messageBlocks.add(new _PayloadBlock(40, 159, 120, "Vessel Name", "shipname", "t", "(Part A) 20 sixbit chars"));</v>
      </c>
      <c r="J344" s="5"/>
      <c r="K344" s="5"/>
      <c r="L344" s="5"/>
      <c r="M344" s="5"/>
    </row>
    <row r="345" spans="1:13">
      <c r="A345" s="5" t="s">
        <v>676</v>
      </c>
      <c r="B345" s="6" t="str">
        <f t="shared" si="63"/>
        <v>160</v>
      </c>
      <c r="C345" s="6" t="str">
        <f t="shared" si="64"/>
        <v>167</v>
      </c>
      <c r="D345" s="5" t="s">
        <v>69</v>
      </c>
      <c r="E345" s="5" t="s">
        <v>54</v>
      </c>
      <c r="F345" s="5"/>
      <c r="G345" s="5" t="s">
        <v>55</v>
      </c>
      <c r="H345" s="5" t="s">
        <v>677</v>
      </c>
      <c r="I345" s="6" t="str">
        <f t="shared" si="65"/>
        <v>messageBlocks.add(new _PayloadBlock(160, 167, 8, "Spare", "", "x", "(Part A) Not used"));</v>
      </c>
      <c r="J345" s="5"/>
      <c r="K345" s="5"/>
      <c r="L345" s="5"/>
      <c r="M345" s="5"/>
    </row>
    <row r="346" spans="1:13">
      <c r="A346" s="5" t="s">
        <v>678</v>
      </c>
      <c r="B346" s="6" t="str">
        <f t="shared" si="63"/>
        <v>40</v>
      </c>
      <c r="C346" s="6" t="str">
        <f t="shared" si="64"/>
        <v>47</v>
      </c>
      <c r="D346" s="5" t="s">
        <v>69</v>
      </c>
      <c r="E346" s="5" t="s">
        <v>140</v>
      </c>
      <c r="F346" s="5" t="s">
        <v>141</v>
      </c>
      <c r="G346" s="5" t="s">
        <v>14</v>
      </c>
      <c r="H346" s="5" t="s">
        <v>679</v>
      </c>
      <c r="I346" s="11" t="str">
        <f t="shared" si="65"/>
        <v>messageBlocks.add(new _PayloadBlock(40, 47, 8, "Ship Type", "shiptype", "e", "(Part B) See "Ship Types""));</v>
      </c>
      <c r="J346" s="5"/>
      <c r="K346" s="5"/>
      <c r="L346" s="5"/>
      <c r="M346" s="5"/>
    </row>
    <row r="347" spans="1:13">
      <c r="A347" s="5" t="s">
        <v>680</v>
      </c>
      <c r="B347" s="6" t="str">
        <f t="shared" si="63"/>
        <v>48</v>
      </c>
      <c r="C347" s="6" t="str">
        <f t="shared" si="64"/>
        <v>65</v>
      </c>
      <c r="D347" s="5" t="s">
        <v>445</v>
      </c>
      <c r="E347" s="5" t="s">
        <v>681</v>
      </c>
      <c r="F347" s="5" t="s">
        <v>682</v>
      </c>
      <c r="G347" s="5" t="s">
        <v>132</v>
      </c>
      <c r="H347" s="5" t="s">
        <v>683</v>
      </c>
      <c r="I347" s="11" t="str">
        <f t="shared" si="65"/>
        <v>messageBlocks.add(new _PayloadBlock(48, 65, 18, "Vendor ID", "vendorid", "t", "(Part B) 3 six-bit chars"));</v>
      </c>
      <c r="J347" s="5"/>
      <c r="K347" s="5"/>
      <c r="L347" s="5"/>
      <c r="M347" s="5"/>
    </row>
    <row r="348" spans="1:13">
      <c r="A348" s="5" t="s">
        <v>684</v>
      </c>
      <c r="B348" s="6" t="str">
        <f t="shared" si="63"/>
        <v>66</v>
      </c>
      <c r="C348" s="6" t="str">
        <f t="shared" si="64"/>
        <v>69</v>
      </c>
      <c r="D348" s="5" t="s">
        <v>68</v>
      </c>
      <c r="E348" s="5" t="s">
        <v>685</v>
      </c>
      <c r="F348" s="5" t="s">
        <v>686</v>
      </c>
      <c r="G348" s="5" t="s">
        <v>3</v>
      </c>
      <c r="H348" s="5" t="s">
        <v>687</v>
      </c>
      <c r="I348" s="11" t="str">
        <f t="shared" si="65"/>
        <v>messageBlocks.add(new _PayloadBlock(66, 69, 4, "Unit Model Code", "model", "u", "(Part B)"));</v>
      </c>
      <c r="J348" s="5"/>
      <c r="K348" s="5"/>
      <c r="L348" s="5"/>
      <c r="M348" s="5"/>
    </row>
    <row r="349" spans="1:13">
      <c r="A349" s="5" t="s">
        <v>688</v>
      </c>
      <c r="B349" s="6" t="str">
        <f t="shared" si="63"/>
        <v>70</v>
      </c>
      <c r="C349" s="6" t="str">
        <f t="shared" si="64"/>
        <v>89</v>
      </c>
      <c r="D349" s="5" t="s">
        <v>385</v>
      </c>
      <c r="E349" s="5" t="s">
        <v>689</v>
      </c>
      <c r="F349" s="5" t="s">
        <v>690</v>
      </c>
      <c r="G349" s="5" t="s">
        <v>3</v>
      </c>
      <c r="H349" s="5" t="s">
        <v>687</v>
      </c>
      <c r="I349" s="11" t="str">
        <f t="shared" si="65"/>
        <v>messageBlocks.add(new _PayloadBlock(70, 89, 20, "Serial Number", "serial", "u", "(Part B)"));</v>
      </c>
      <c r="J349" s="5"/>
      <c r="K349" s="5"/>
      <c r="L349" s="5"/>
      <c r="M349" s="5"/>
    </row>
    <row r="350" spans="1:13">
      <c r="A350" s="5" t="s">
        <v>691</v>
      </c>
      <c r="B350" s="6" t="str">
        <f t="shared" si="63"/>
        <v>90</v>
      </c>
      <c r="C350" s="6" t="str">
        <f t="shared" si="64"/>
        <v>131</v>
      </c>
      <c r="D350" s="5" t="s">
        <v>129</v>
      </c>
      <c r="E350" s="5" t="s">
        <v>130</v>
      </c>
      <c r="F350" s="5" t="s">
        <v>131</v>
      </c>
      <c r="G350" s="5" t="s">
        <v>132</v>
      </c>
      <c r="H350" s="5" t="s">
        <v>692</v>
      </c>
      <c r="I350" s="11" t="str">
        <f t="shared" si="65"/>
        <v>messageBlocks.add(new _PayloadBlock(90, 131, 42, "Call Sign", "callsign", "t", "(Part B) As in Message Type 5"));</v>
      </c>
      <c r="J350" s="5"/>
      <c r="K350" s="5"/>
      <c r="L350" s="5"/>
      <c r="M350" s="5"/>
    </row>
    <row r="351" spans="1:13">
      <c r="A351" s="5" t="s">
        <v>693</v>
      </c>
      <c r="B351" s="6" t="str">
        <f t="shared" si="63"/>
        <v>132</v>
      </c>
      <c r="C351" s="6" t="str">
        <f t="shared" si="64"/>
        <v>140</v>
      </c>
      <c r="D351" s="5" t="s">
        <v>75</v>
      </c>
      <c r="E351" s="5" t="s">
        <v>144</v>
      </c>
      <c r="F351" s="5" t="s">
        <v>145</v>
      </c>
      <c r="G351" s="5" t="s">
        <v>3</v>
      </c>
      <c r="H351" s="5" t="s">
        <v>694</v>
      </c>
      <c r="I351" s="11" t="str">
        <f t="shared" si="65"/>
        <v>messageBlocks.add(new _PayloadBlock(132, 140, 9, "Dimension to Bow", "to_bow", "u", "(Part B) Meters"));</v>
      </c>
      <c r="J351" s="5"/>
      <c r="K351" s="5"/>
      <c r="L351" s="5"/>
      <c r="M351" s="5"/>
    </row>
    <row r="352" spans="1:13">
      <c r="A352" s="5" t="s">
        <v>695</v>
      </c>
      <c r="B352" s="6" t="str">
        <f t="shared" si="63"/>
        <v>141</v>
      </c>
      <c r="C352" s="6" t="str">
        <f t="shared" si="64"/>
        <v>149</v>
      </c>
      <c r="D352" s="5" t="s">
        <v>75</v>
      </c>
      <c r="E352" s="5" t="s">
        <v>148</v>
      </c>
      <c r="F352" s="5" t="s">
        <v>149</v>
      </c>
      <c r="G352" s="5" t="s">
        <v>3</v>
      </c>
      <c r="H352" s="5" t="s">
        <v>694</v>
      </c>
      <c r="I352" s="11" t="str">
        <f t="shared" si="65"/>
        <v>messageBlocks.add(new _PayloadBlock(141, 149, 9, "Dimension to Stern", "to_stern", "u", "(Part B) Meters"));</v>
      </c>
      <c r="J352" s="5"/>
      <c r="K352" s="5"/>
      <c r="L352" s="5"/>
      <c r="M352" s="5"/>
    </row>
    <row r="353" spans="1:13">
      <c r="A353" s="5" t="s">
        <v>696</v>
      </c>
      <c r="B353" s="6" t="str">
        <f t="shared" si="63"/>
        <v>150</v>
      </c>
      <c r="C353" s="6" t="str">
        <f t="shared" si="64"/>
        <v>155</v>
      </c>
      <c r="D353" s="5" t="s">
        <v>63</v>
      </c>
      <c r="E353" s="5" t="s">
        <v>151</v>
      </c>
      <c r="F353" s="5" t="s">
        <v>152</v>
      </c>
      <c r="G353" s="5" t="s">
        <v>3</v>
      </c>
      <c r="H353" s="5" t="s">
        <v>694</v>
      </c>
      <c r="I353" s="11" t="str">
        <f t="shared" si="65"/>
        <v>messageBlocks.add(new _PayloadBlock(150, 155, 6, "Dimension to Port", "to_port", "u", "(Part B) Meters"));</v>
      </c>
      <c r="J353" s="5"/>
      <c r="K353" s="5"/>
      <c r="L353" s="5"/>
      <c r="M353" s="5"/>
    </row>
    <row r="354" spans="1:13">
      <c r="A354" s="5" t="s">
        <v>697</v>
      </c>
      <c r="B354" s="6" t="str">
        <f t="shared" si="63"/>
        <v>156</v>
      </c>
      <c r="C354" s="6" t="str">
        <f t="shared" si="64"/>
        <v>161</v>
      </c>
      <c r="D354" s="5" t="s">
        <v>63</v>
      </c>
      <c r="E354" s="5" t="s">
        <v>154</v>
      </c>
      <c r="F354" s="5" t="s">
        <v>155</v>
      </c>
      <c r="G354" s="5" t="s">
        <v>3</v>
      </c>
      <c r="H354" s="5" t="s">
        <v>694</v>
      </c>
      <c r="I354" s="11" t="str">
        <f t="shared" si="65"/>
        <v>messageBlocks.add(new _PayloadBlock(156, 161, 6, "Dimension to Starboard", "to_starboard", "u", "(Part B) Meters"));</v>
      </c>
      <c r="J354" s="5"/>
      <c r="K354" s="5"/>
      <c r="L354" s="5"/>
      <c r="M354" s="5"/>
    </row>
    <row r="355" spans="1:13">
      <c r="A355" s="5" t="s">
        <v>698</v>
      </c>
      <c r="B355" s="6" t="str">
        <f t="shared" si="63"/>
        <v>132</v>
      </c>
      <c r="C355" s="6" t="str">
        <f t="shared" si="64"/>
        <v>161</v>
      </c>
      <c r="D355" s="5" t="s">
        <v>67</v>
      </c>
      <c r="E355" s="5" t="s">
        <v>699</v>
      </c>
      <c r="F355" s="5" t="s">
        <v>700</v>
      </c>
      <c r="G355" s="5" t="s">
        <v>3</v>
      </c>
      <c r="H355" s="5" t="s">
        <v>701</v>
      </c>
      <c r="I355" s="11" t="str">
        <f t="shared" si="65"/>
        <v>messageBlocks.add(new _PayloadBlock(132, 161, 30, "Mothership MMSI", "mothership_mmsi", "u", "(Part B) See below"));</v>
      </c>
      <c r="J355" s="5"/>
      <c r="K355" s="5"/>
      <c r="L355" s="5"/>
      <c r="M355" s="5"/>
    </row>
    <row r="356" spans="1:13">
      <c r="A356" s="5" t="s">
        <v>702</v>
      </c>
      <c r="B356" s="6" t="str">
        <f t="shared" si="63"/>
        <v>162</v>
      </c>
      <c r="C356" s="6" t="str">
        <f t="shared" si="64"/>
        <v>167</v>
      </c>
      <c r="D356" s="5" t="s">
        <v>63</v>
      </c>
      <c r="E356" s="5" t="s">
        <v>54</v>
      </c>
      <c r="F356" s="5"/>
      <c r="G356" s="5" t="s">
        <v>55</v>
      </c>
      <c r="H356" s="5" t="s">
        <v>703</v>
      </c>
      <c r="I356" s="6" t="str">
        <f t="shared" si="65"/>
        <v>messageBlocks.add(new _PayloadBlock(162, 167, 6, "Spare", "", "x", "(Part B) Not used"));</v>
      </c>
      <c r="J356" s="5"/>
      <c r="K356" s="5"/>
      <c r="L356" s="5"/>
      <c r="M356" s="5"/>
    </row>
    <row r="357" spans="1: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>
      <c r="A358" s="5" t="s">
        <v>79</v>
      </c>
      <c r="B358" s="5" t="s">
        <v>704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>
      <c r="A359" s="5" t="s">
        <v>0</v>
      </c>
      <c r="B359" s="6" t="str">
        <f t="shared" ref="B359:B366" si="66">LEFT(A359,FIND("-",A359)-1)</f>
        <v>0</v>
      </c>
      <c r="C359" s="6" t="str">
        <f t="shared" ref="C359:C366" si="67">RIGHT(A359,LEN(A359)-FIND("-",A359))</f>
        <v>5</v>
      </c>
      <c r="D359" s="5" t="s">
        <v>63</v>
      </c>
      <c r="E359" s="5" t="s">
        <v>1</v>
      </c>
      <c r="F359" s="5" t="s">
        <v>2</v>
      </c>
      <c r="G359" s="5" t="s">
        <v>3</v>
      </c>
      <c r="H359" s="5" t="s">
        <v>705</v>
      </c>
      <c r="I359" s="6" t="str">
        <f t="shared" ref="I359:I366" si="68">"messageBlocks.add(new _PayloadBlock("&amp;B359&amp;", "&amp;C359&amp;", "&amp;D359&amp;", "&amp;CHAR(34)&amp;E359&amp;CHAR(34)&amp;", "&amp;CHAR(34)&amp;F359&amp;CHAR(34)&amp;", "&amp;CHAR(34)&amp;G359&amp;CHAR(34)&amp;", "&amp;CHAR(34)&amp;H359&amp;CHAR(34)&amp;"));"</f>
        <v>messageBlocks.add(new _PayloadBlock(0, 5, 6, "Message Type", "type", "u", "Constant: 25"));</v>
      </c>
      <c r="J359" s="5"/>
      <c r="K359" s="5"/>
      <c r="L359" s="5"/>
      <c r="M359" s="5"/>
    </row>
    <row r="360" spans="1:13">
      <c r="A360" s="5" t="s">
        <v>64</v>
      </c>
      <c r="B360" s="6" t="str">
        <f t="shared" si="66"/>
        <v>6</v>
      </c>
      <c r="C360" s="6" t="str">
        <f t="shared" si="67"/>
        <v>7</v>
      </c>
      <c r="D360" s="5" t="s">
        <v>65</v>
      </c>
      <c r="E360" s="5" t="s">
        <v>5</v>
      </c>
      <c r="F360" s="5" t="s">
        <v>6</v>
      </c>
      <c r="G360" s="5" t="s">
        <v>3</v>
      </c>
      <c r="H360" s="5" t="s">
        <v>518</v>
      </c>
      <c r="I360" s="6" t="str">
        <f t="shared" si="68"/>
        <v>messageBlocks.add(new _PayloadBlock(6, 7, 2, "Repeat Indicator", "repeat", "u", "As in CNB"));</v>
      </c>
      <c r="J360" s="5"/>
      <c r="K360" s="5"/>
      <c r="L360" s="5"/>
      <c r="M360" s="5"/>
    </row>
    <row r="361" spans="1:13">
      <c r="A361" s="5" t="s">
        <v>66</v>
      </c>
      <c r="B361" s="6" t="str">
        <f t="shared" si="66"/>
        <v>8</v>
      </c>
      <c r="C361" s="6" t="str">
        <f t="shared" si="67"/>
        <v>37</v>
      </c>
      <c r="D361" s="5" t="s">
        <v>67</v>
      </c>
      <c r="E361" s="5" t="s">
        <v>8</v>
      </c>
      <c r="F361" s="5" t="s">
        <v>9</v>
      </c>
      <c r="G361" s="5" t="s">
        <v>3</v>
      </c>
      <c r="H361" s="5" t="s">
        <v>119</v>
      </c>
      <c r="I361" s="6" t="str">
        <f t="shared" si="68"/>
        <v>messageBlocks.add(new _PayloadBlock(8, 37, 30, "MMSI", "mmsi", "u", "9 digits"));</v>
      </c>
      <c r="J361" s="5"/>
      <c r="K361" s="5"/>
      <c r="L361" s="5"/>
      <c r="M361" s="5"/>
    </row>
    <row r="362" spans="1:13">
      <c r="A362" s="5" t="s">
        <v>706</v>
      </c>
      <c r="B362" s="6" t="e">
        <f t="shared" si="66"/>
        <v>#VALUE!</v>
      </c>
      <c r="C362" s="6" t="e">
        <f t="shared" si="67"/>
        <v>#VALUE!</v>
      </c>
      <c r="D362" s="5" t="s">
        <v>71</v>
      </c>
      <c r="E362" s="5" t="s">
        <v>707</v>
      </c>
      <c r="F362" s="5" t="s">
        <v>630</v>
      </c>
      <c r="G362" s="5" t="s">
        <v>28</v>
      </c>
      <c r="H362" s="5" t="s">
        <v>708</v>
      </c>
      <c r="I362" s="6" t="e">
        <f t="shared" si="68"/>
        <v>#VALUE!</v>
      </c>
      <c r="J362" s="5"/>
      <c r="K362" s="5"/>
      <c r="L362" s="5"/>
      <c r="M362" s="5"/>
    </row>
    <row r="363" spans="1:13">
      <c r="A363" s="5" t="s">
        <v>709</v>
      </c>
      <c r="B363" s="6" t="e">
        <f t="shared" si="66"/>
        <v>#VALUE!</v>
      </c>
      <c r="C363" s="6" t="e">
        <f t="shared" si="67"/>
        <v>#VALUE!</v>
      </c>
      <c r="D363" s="5" t="s">
        <v>71</v>
      </c>
      <c r="E363" s="5" t="s">
        <v>710</v>
      </c>
      <c r="F363" s="5" t="s">
        <v>711</v>
      </c>
      <c r="G363" s="5" t="s">
        <v>28</v>
      </c>
      <c r="H363" s="5" t="s">
        <v>20</v>
      </c>
      <c r="I363" s="6" t="e">
        <f t="shared" si="68"/>
        <v>#VALUE!</v>
      </c>
      <c r="J363" s="5"/>
      <c r="K363" s="5"/>
      <c r="L363" s="5"/>
      <c r="M363" s="5"/>
    </row>
    <row r="364" spans="1:13">
      <c r="A364" s="5" t="s">
        <v>399</v>
      </c>
      <c r="B364" s="6" t="e">
        <f t="shared" si="66"/>
        <v>#VALUE!</v>
      </c>
      <c r="C364" s="6" t="e">
        <f t="shared" si="67"/>
        <v>#VALUE!</v>
      </c>
      <c r="D364" s="5" t="s">
        <v>712</v>
      </c>
      <c r="E364" s="5" t="s">
        <v>312</v>
      </c>
      <c r="F364" s="5" t="s">
        <v>313</v>
      </c>
      <c r="G364" s="5" t="s">
        <v>3</v>
      </c>
      <c r="H364" s="5" t="s">
        <v>713</v>
      </c>
      <c r="I364" s="6" t="e">
        <f t="shared" si="68"/>
        <v>#VALUE!</v>
      </c>
      <c r="J364" s="5"/>
      <c r="K364" s="5"/>
      <c r="L364" s="5"/>
      <c r="M364" s="5"/>
    </row>
    <row r="365" spans="1:13">
      <c r="A365" s="5" t="s">
        <v>714</v>
      </c>
      <c r="B365" s="6" t="e">
        <f t="shared" si="66"/>
        <v>#VALUE!</v>
      </c>
      <c r="C365" s="6" t="e">
        <f t="shared" si="67"/>
        <v>#VALUE!</v>
      </c>
      <c r="D365" s="5" t="s">
        <v>715</v>
      </c>
      <c r="E365" s="5" t="s">
        <v>716</v>
      </c>
      <c r="F365" s="5" t="s">
        <v>717</v>
      </c>
      <c r="G365" s="5" t="s">
        <v>3</v>
      </c>
      <c r="H365" s="5" t="s">
        <v>320</v>
      </c>
      <c r="I365" s="6" t="e">
        <f t="shared" si="68"/>
        <v>#VALUE!</v>
      </c>
      <c r="J365" s="5"/>
      <c r="K365" s="5"/>
      <c r="L365" s="5"/>
      <c r="M365" s="5"/>
    </row>
    <row r="366" spans="1:13">
      <c r="A366" s="5" t="s">
        <v>714</v>
      </c>
      <c r="B366" s="6" t="e">
        <f t="shared" si="66"/>
        <v>#VALUE!</v>
      </c>
      <c r="C366" s="6" t="e">
        <f t="shared" si="67"/>
        <v>#VALUE!</v>
      </c>
      <c r="D366" s="5" t="s">
        <v>718</v>
      </c>
      <c r="E366" s="5" t="s">
        <v>326</v>
      </c>
      <c r="F366" s="5" t="s">
        <v>327</v>
      </c>
      <c r="G366" s="5" t="s">
        <v>328</v>
      </c>
      <c r="H366" s="5" t="s">
        <v>719</v>
      </c>
      <c r="I366" s="6" t="e">
        <f t="shared" si="68"/>
        <v>#VALUE!</v>
      </c>
      <c r="J366" s="5"/>
      <c r="K366" s="5"/>
      <c r="L366" s="5"/>
      <c r="M366" s="5"/>
    </row>
    <row r="367" spans="1: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>
      <c r="A368" s="5" t="s">
        <v>79</v>
      </c>
      <c r="B368" s="5" t="s">
        <v>720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>
      <c r="A369" s="5" t="s">
        <v>0</v>
      </c>
      <c r="B369" s="6" t="str">
        <f t="shared" ref="B369:B377" si="69">LEFT(A369,FIND("-",A369)-1)</f>
        <v>0</v>
      </c>
      <c r="C369" s="6" t="str">
        <f t="shared" ref="C369:C377" si="70">RIGHT(A369,LEN(A369)-FIND("-",A369))</f>
        <v>5</v>
      </c>
      <c r="D369" s="5" t="s">
        <v>63</v>
      </c>
      <c r="E369" s="5" t="s">
        <v>1</v>
      </c>
      <c r="F369" s="5" t="s">
        <v>2</v>
      </c>
      <c r="G369" s="5" t="s">
        <v>3</v>
      </c>
      <c r="H369" s="5" t="s">
        <v>721</v>
      </c>
      <c r="I369" s="6" t="str">
        <f t="shared" ref="I369:I377" si="71">"messageBlocks.add(new _PayloadBlock("&amp;B369&amp;", "&amp;C369&amp;", "&amp;D369&amp;", "&amp;CHAR(34)&amp;E369&amp;CHAR(34)&amp;", "&amp;CHAR(34)&amp;F369&amp;CHAR(34)&amp;", "&amp;CHAR(34)&amp;G369&amp;CHAR(34)&amp;", "&amp;CHAR(34)&amp;H369&amp;CHAR(34)&amp;"));"</f>
        <v>messageBlocks.add(new _PayloadBlock(0, 5, 6, "Message Type", "type", "u", "Constant: 26"));</v>
      </c>
      <c r="J369" s="5"/>
      <c r="K369" s="5"/>
      <c r="L369" s="5"/>
      <c r="M369" s="5"/>
    </row>
    <row r="370" spans="1:13">
      <c r="A370" s="5" t="s">
        <v>64</v>
      </c>
      <c r="B370" s="6" t="str">
        <f t="shared" si="69"/>
        <v>6</v>
      </c>
      <c r="C370" s="6" t="str">
        <f t="shared" si="70"/>
        <v>7</v>
      </c>
      <c r="D370" s="5" t="s">
        <v>65</v>
      </c>
      <c r="E370" s="5" t="s">
        <v>5</v>
      </c>
      <c r="F370" s="5" t="s">
        <v>6</v>
      </c>
      <c r="G370" s="5" t="s">
        <v>3</v>
      </c>
      <c r="H370" s="5" t="s">
        <v>518</v>
      </c>
      <c r="I370" s="6" t="str">
        <f t="shared" si="71"/>
        <v>messageBlocks.add(new _PayloadBlock(6, 7, 2, "Repeat Indicator", "repeat", "u", "As in CNB"));</v>
      </c>
      <c r="J370" s="5"/>
      <c r="K370" s="5"/>
      <c r="L370" s="5"/>
      <c r="M370" s="5"/>
    </row>
    <row r="371" spans="1:13">
      <c r="A371" s="5" t="s">
        <v>66</v>
      </c>
      <c r="B371" s="6" t="str">
        <f t="shared" si="69"/>
        <v>8</v>
      </c>
      <c r="C371" s="6" t="str">
        <f t="shared" si="70"/>
        <v>37</v>
      </c>
      <c r="D371" s="5" t="s">
        <v>67</v>
      </c>
      <c r="E371" s="5" t="s">
        <v>8</v>
      </c>
      <c r="F371" s="5" t="s">
        <v>9</v>
      </c>
      <c r="G371" s="5" t="s">
        <v>3</v>
      </c>
      <c r="H371" s="5" t="s">
        <v>119</v>
      </c>
      <c r="I371" s="6" t="str">
        <f t="shared" si="71"/>
        <v>messageBlocks.add(new _PayloadBlock(8, 37, 30, "MMSI", "mmsi", "u", "9 digits"));</v>
      </c>
      <c r="J371" s="5"/>
      <c r="K371" s="5"/>
      <c r="L371" s="5"/>
      <c r="M371" s="5"/>
    </row>
    <row r="372" spans="1:13">
      <c r="A372" s="5" t="s">
        <v>706</v>
      </c>
      <c r="B372" s="6" t="e">
        <f t="shared" si="69"/>
        <v>#VALUE!</v>
      </c>
      <c r="C372" s="6" t="e">
        <f t="shared" si="70"/>
        <v>#VALUE!</v>
      </c>
      <c r="D372" s="5" t="s">
        <v>71</v>
      </c>
      <c r="E372" s="5" t="s">
        <v>707</v>
      </c>
      <c r="F372" s="5" t="s">
        <v>630</v>
      </c>
      <c r="G372" s="5" t="s">
        <v>28</v>
      </c>
      <c r="H372" s="5" t="s">
        <v>708</v>
      </c>
      <c r="I372" s="6" t="e">
        <f t="shared" si="71"/>
        <v>#VALUE!</v>
      </c>
      <c r="J372" s="5"/>
      <c r="K372" s="5"/>
      <c r="L372" s="5"/>
      <c r="M372" s="5"/>
    </row>
    <row r="373" spans="1:13">
      <c r="A373" s="5" t="s">
        <v>709</v>
      </c>
      <c r="B373" s="6" t="e">
        <f t="shared" si="69"/>
        <v>#VALUE!</v>
      </c>
      <c r="C373" s="6" t="e">
        <f t="shared" si="70"/>
        <v>#VALUE!</v>
      </c>
      <c r="D373" s="5" t="s">
        <v>71</v>
      </c>
      <c r="E373" s="5" t="s">
        <v>710</v>
      </c>
      <c r="F373" s="5" t="s">
        <v>711</v>
      </c>
      <c r="G373" s="5" t="s">
        <v>28</v>
      </c>
      <c r="H373" s="5" t="s">
        <v>20</v>
      </c>
      <c r="I373" s="6" t="e">
        <f t="shared" si="71"/>
        <v>#VALUE!</v>
      </c>
      <c r="J373" s="5"/>
      <c r="K373" s="5"/>
      <c r="L373" s="5"/>
      <c r="M373" s="5"/>
    </row>
    <row r="374" spans="1:13">
      <c r="A374" s="5" t="s">
        <v>399</v>
      </c>
      <c r="B374" s="6" t="e">
        <f t="shared" si="69"/>
        <v>#VALUE!</v>
      </c>
      <c r="C374" s="6" t="e">
        <f t="shared" si="70"/>
        <v>#VALUE!</v>
      </c>
      <c r="D374" s="5" t="s">
        <v>712</v>
      </c>
      <c r="E374" s="5" t="s">
        <v>312</v>
      </c>
      <c r="F374" s="5" t="s">
        <v>313</v>
      </c>
      <c r="G374" s="5" t="s">
        <v>3</v>
      </c>
      <c r="H374" s="5" t="s">
        <v>713</v>
      </c>
      <c r="I374" s="6" t="e">
        <f t="shared" si="71"/>
        <v>#VALUE!</v>
      </c>
      <c r="J374" s="5"/>
      <c r="K374" s="5"/>
      <c r="L374" s="5"/>
      <c r="M374" s="5"/>
    </row>
    <row r="375" spans="1:13">
      <c r="A375" s="5" t="s">
        <v>714</v>
      </c>
      <c r="B375" s="6" t="e">
        <f t="shared" si="69"/>
        <v>#VALUE!</v>
      </c>
      <c r="C375" s="6" t="e">
        <f t="shared" si="70"/>
        <v>#VALUE!</v>
      </c>
      <c r="D375" s="5" t="s">
        <v>715</v>
      </c>
      <c r="E375" s="5" t="s">
        <v>716</v>
      </c>
      <c r="F375" s="5" t="s">
        <v>717</v>
      </c>
      <c r="G375" s="5" t="s">
        <v>3</v>
      </c>
      <c r="H375" s="5" t="s">
        <v>320</v>
      </c>
      <c r="I375" s="6" t="e">
        <f t="shared" si="71"/>
        <v>#VALUE!</v>
      </c>
      <c r="J375" s="5"/>
      <c r="K375" s="5"/>
      <c r="L375" s="5"/>
      <c r="M375" s="5"/>
    </row>
    <row r="376" spans="1:13">
      <c r="A376" s="5" t="s">
        <v>714</v>
      </c>
      <c r="B376" s="6" t="e">
        <f t="shared" si="69"/>
        <v>#VALUE!</v>
      </c>
      <c r="C376" s="6" t="e">
        <f t="shared" si="70"/>
        <v>#VALUE!</v>
      </c>
      <c r="D376" s="5" t="s">
        <v>722</v>
      </c>
      <c r="E376" s="5" t="s">
        <v>326</v>
      </c>
      <c r="F376" s="5" t="s">
        <v>327</v>
      </c>
      <c r="G376" s="5" t="s">
        <v>328</v>
      </c>
      <c r="H376" s="5" t="s">
        <v>719</v>
      </c>
      <c r="I376" s="6" t="e">
        <f t="shared" si="71"/>
        <v>#VALUE!</v>
      </c>
      <c r="J376" s="5"/>
      <c r="K376" s="5"/>
      <c r="L376" s="5"/>
      <c r="M376" s="5"/>
    </row>
    <row r="377" spans="1:13">
      <c r="A377" s="5" t="s">
        <v>714</v>
      </c>
      <c r="B377" s="6" t="e">
        <f t="shared" si="69"/>
        <v>#VALUE!</v>
      </c>
      <c r="C377" s="6" t="e">
        <f t="shared" si="70"/>
        <v>#VALUE!</v>
      </c>
      <c r="D377" s="5" t="s">
        <v>385</v>
      </c>
      <c r="E377" s="5" t="s">
        <v>61</v>
      </c>
      <c r="F377" s="5" t="s">
        <v>62</v>
      </c>
      <c r="G377" s="5" t="s">
        <v>3</v>
      </c>
      <c r="H377" s="5" t="s">
        <v>386</v>
      </c>
      <c r="I377" s="6" t="e">
        <f t="shared" si="71"/>
        <v>#VALUE!</v>
      </c>
      <c r="J377" s="5"/>
      <c r="K377" s="5"/>
      <c r="L377" s="5"/>
      <c r="M377" s="5"/>
    </row>
    <row r="378" spans="1: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>
      <c r="A379" s="5" t="s">
        <v>79</v>
      </c>
      <c r="B379" s="5" t="s">
        <v>73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>
      <c r="A380" s="5" t="s">
        <v>0</v>
      </c>
      <c r="B380" s="6" t="str">
        <f t="shared" ref="B380:B391" si="72">LEFT(A380,FIND("-",A380)-1)</f>
        <v>0</v>
      </c>
      <c r="C380" s="6" t="str">
        <f t="shared" ref="C380:C391" si="73">RIGHT(A380,LEN(A380)-FIND("-",A380))</f>
        <v>5</v>
      </c>
      <c r="D380" s="5" t="s">
        <v>63</v>
      </c>
      <c r="E380" s="5" t="s">
        <v>1</v>
      </c>
      <c r="F380" s="5" t="s">
        <v>2</v>
      </c>
      <c r="G380" s="5" t="s">
        <v>3</v>
      </c>
      <c r="H380" s="5" t="s">
        <v>723</v>
      </c>
      <c r="I380" s="6" t="str">
        <f t="shared" ref="I380:I391" si="74">"messageBlocks.add(new _PayloadBlock("&amp;B380&amp;", "&amp;C380&amp;", "&amp;D380&amp;", "&amp;CHAR(34)&amp;E380&amp;CHAR(34)&amp;", "&amp;CHAR(34)&amp;F380&amp;CHAR(34)&amp;", "&amp;CHAR(34)&amp;G380&amp;CHAR(34)&amp;", "&amp;CHAR(34)&amp;H380&amp;CHAR(34)&amp;"));"</f>
        <v>messageBlocks.add(new _PayloadBlock(0, 5, 6, "Message Type", "type", "u", "Constant: 27"));</v>
      </c>
      <c r="J380" s="5"/>
      <c r="K380" s="5"/>
      <c r="L380" s="5"/>
      <c r="M380" s="5"/>
    </row>
    <row r="381" spans="1:13">
      <c r="A381" s="5" t="s">
        <v>64</v>
      </c>
      <c r="B381" s="6" t="str">
        <f t="shared" si="72"/>
        <v>6</v>
      </c>
      <c r="C381" s="6" t="str">
        <f t="shared" si="73"/>
        <v>7</v>
      </c>
      <c r="D381" s="5" t="s">
        <v>65</v>
      </c>
      <c r="E381" s="5" t="s">
        <v>5</v>
      </c>
      <c r="F381" s="5" t="s">
        <v>6</v>
      </c>
      <c r="G381" s="5" t="s">
        <v>3</v>
      </c>
      <c r="H381" s="5" t="s">
        <v>518</v>
      </c>
      <c r="I381" s="6" t="str">
        <f t="shared" si="74"/>
        <v>messageBlocks.add(new _PayloadBlock(6, 7, 2, "Repeat Indicator", "repeat", "u", "As in CNB"));</v>
      </c>
      <c r="J381" s="5"/>
      <c r="K381" s="5"/>
      <c r="L381" s="5"/>
      <c r="M381" s="5"/>
    </row>
    <row r="382" spans="1:13">
      <c r="A382" s="5" t="s">
        <v>66</v>
      </c>
      <c r="B382" s="6" t="str">
        <f t="shared" si="72"/>
        <v>8</v>
      </c>
      <c r="C382" s="6" t="str">
        <f t="shared" si="73"/>
        <v>37</v>
      </c>
      <c r="D382" s="5" t="s">
        <v>67</v>
      </c>
      <c r="E382" s="5" t="s">
        <v>8</v>
      </c>
      <c r="F382" s="5" t="s">
        <v>9</v>
      </c>
      <c r="G382" s="5" t="s">
        <v>3</v>
      </c>
      <c r="H382" s="5" t="s">
        <v>10</v>
      </c>
      <c r="I382" s="6" t="str">
        <f t="shared" si="74"/>
        <v>messageBlocks.add(new _PayloadBlock(8, 37, 30, "MMSI", "mmsi", "u", "9 decimal digits"));</v>
      </c>
      <c r="J382" s="5"/>
      <c r="K382" s="5"/>
      <c r="L382" s="5"/>
      <c r="M382" s="5"/>
    </row>
    <row r="383" spans="1:13">
      <c r="A383" s="5" t="s">
        <v>724</v>
      </c>
      <c r="B383" s="6" t="str">
        <f t="shared" si="72"/>
        <v>38</v>
      </c>
      <c r="C383" s="6" t="str">
        <f t="shared" si="73"/>
        <v>38</v>
      </c>
      <c r="D383" s="5" t="s">
        <v>71</v>
      </c>
      <c r="E383" s="5" t="s">
        <v>26</v>
      </c>
      <c r="F383" s="5" t="s">
        <v>27</v>
      </c>
      <c r="G383" s="5" t="s">
        <v>3</v>
      </c>
      <c r="H383" s="5" t="s">
        <v>725</v>
      </c>
      <c r="I383" s="6" t="str">
        <f t="shared" si="74"/>
        <v>messageBlocks.add(new _PayloadBlock(38, 38, 1, "Position Accuracy", "accuracy", "u", "See Common Navigation Block"));</v>
      </c>
      <c r="J383" s="5"/>
      <c r="K383" s="5"/>
      <c r="L383" s="5"/>
      <c r="M383" s="5"/>
    </row>
    <row r="384" spans="1:13">
      <c r="A384" s="5" t="s">
        <v>726</v>
      </c>
      <c r="B384" s="6" t="str">
        <f t="shared" si="72"/>
        <v>39</v>
      </c>
      <c r="C384" s="6" t="str">
        <f t="shared" si="73"/>
        <v>39</v>
      </c>
      <c r="D384" s="5" t="s">
        <v>71</v>
      </c>
      <c r="E384" s="5" t="s">
        <v>58</v>
      </c>
      <c r="F384" s="5" t="s">
        <v>59</v>
      </c>
      <c r="G384" s="5" t="s">
        <v>3</v>
      </c>
      <c r="H384" s="5" t="s">
        <v>725</v>
      </c>
      <c r="I384" s="6" t="str">
        <f t="shared" si="74"/>
        <v>messageBlocks.add(new _PayloadBlock(39, 39, 1, "RAIM flag", "raim", "u", "See Common Navigation Block"));</v>
      </c>
      <c r="J384" s="5"/>
      <c r="K384" s="5"/>
      <c r="L384" s="5"/>
      <c r="M384" s="5"/>
    </row>
    <row r="385" spans="1:13">
      <c r="A385" s="5" t="s">
        <v>727</v>
      </c>
      <c r="B385" s="6" t="str">
        <f t="shared" si="72"/>
        <v>40</v>
      </c>
      <c r="C385" s="6" t="str">
        <f t="shared" si="73"/>
        <v>43</v>
      </c>
      <c r="D385" s="5" t="s">
        <v>68</v>
      </c>
      <c r="E385" s="5" t="s">
        <v>12</v>
      </c>
      <c r="F385" s="5" t="s">
        <v>13</v>
      </c>
      <c r="G385" s="5" t="s">
        <v>3</v>
      </c>
      <c r="H385" s="5" t="s">
        <v>725</v>
      </c>
      <c r="I385" s="6" t="str">
        <f t="shared" si="74"/>
        <v>messageBlocks.add(new _PayloadBlock(40, 43, 4, "Navigation Status", "status", "u", "See Common Navigation Block"));</v>
      </c>
      <c r="J385" s="5"/>
      <c r="K385" s="5"/>
      <c r="L385" s="5"/>
      <c r="M385" s="5"/>
    </row>
    <row r="386" spans="1:13">
      <c r="A386" s="5" t="s">
        <v>728</v>
      </c>
      <c r="B386" s="6" t="str">
        <f t="shared" si="72"/>
        <v>44</v>
      </c>
      <c r="C386" s="6" t="str">
        <f t="shared" si="73"/>
        <v>61</v>
      </c>
      <c r="D386" s="5" t="s">
        <v>445</v>
      </c>
      <c r="E386" s="5" t="s">
        <v>30</v>
      </c>
      <c r="F386" s="5" t="s">
        <v>31</v>
      </c>
      <c r="G386" s="5" t="s">
        <v>32</v>
      </c>
      <c r="H386" s="5" t="s">
        <v>729</v>
      </c>
      <c r="I386" s="6" t="str">
        <f t="shared" si="74"/>
        <v>messageBlocks.add(new _PayloadBlock(44, 61, 18, "Longitude", "lon", "I4", "minutes/10 East positive, West negative 181000 = N/A (default)"));</v>
      </c>
      <c r="J386" s="5"/>
      <c r="K386" s="5"/>
      <c r="L386" s="5"/>
      <c r="M386" s="5"/>
    </row>
    <row r="387" spans="1:13">
      <c r="A387" s="5" t="s">
        <v>730</v>
      </c>
      <c r="B387" s="6" t="str">
        <f t="shared" si="72"/>
        <v>62</v>
      </c>
      <c r="C387" s="6" t="str">
        <f t="shared" si="73"/>
        <v>78</v>
      </c>
      <c r="D387" s="5" t="s">
        <v>442</v>
      </c>
      <c r="E387" s="5" t="s">
        <v>35</v>
      </c>
      <c r="F387" s="5" t="s">
        <v>36</v>
      </c>
      <c r="G387" s="5" t="s">
        <v>32</v>
      </c>
      <c r="H387" s="5" t="s">
        <v>731</v>
      </c>
      <c r="I387" s="6" t="str">
        <f t="shared" si="74"/>
        <v>messageBlocks.add(new _PayloadBlock(62, 78, 17, "Latitude", "lat", "I4", "minutes/10 North positive, South negative 91000 = N/A (default)"));</v>
      </c>
      <c r="J387" s="5"/>
      <c r="K387" s="5"/>
      <c r="L387" s="5"/>
      <c r="M387" s="5"/>
    </row>
    <row r="388" spans="1:13">
      <c r="A388" s="5" t="s">
        <v>732</v>
      </c>
      <c r="B388" s="6" t="str">
        <f t="shared" si="72"/>
        <v>79</v>
      </c>
      <c r="C388" s="6" t="str">
        <f t="shared" si="73"/>
        <v>84</v>
      </c>
      <c r="D388" s="5" t="s">
        <v>63</v>
      </c>
      <c r="E388" s="5" t="s">
        <v>460</v>
      </c>
      <c r="F388" s="5" t="s">
        <v>23</v>
      </c>
      <c r="G388" s="5" t="s">
        <v>3</v>
      </c>
      <c r="H388" s="5" t="s">
        <v>733</v>
      </c>
      <c r="I388" s="6" t="str">
        <f t="shared" si="74"/>
        <v>messageBlocks.add(new _PayloadBlock(79, 84, 6, "Speed Over Ground", "speed", "u", "Knots (0-62); 63 = N/A (default)"));</v>
      </c>
      <c r="J388" s="5"/>
      <c r="K388" s="5"/>
      <c r="L388" s="5"/>
      <c r="M388" s="5"/>
    </row>
    <row r="389" spans="1:13">
      <c r="A389" s="5" t="s">
        <v>734</v>
      </c>
      <c r="B389" s="6" t="str">
        <f t="shared" si="72"/>
        <v>85</v>
      </c>
      <c r="C389" s="6" t="str">
        <f t="shared" si="73"/>
        <v>93</v>
      </c>
      <c r="D389" s="5" t="s">
        <v>75</v>
      </c>
      <c r="E389" s="5" t="s">
        <v>369</v>
      </c>
      <c r="F389" s="5" t="s">
        <v>39</v>
      </c>
      <c r="G389" s="5" t="s">
        <v>3</v>
      </c>
      <c r="H389" s="5" t="s">
        <v>44</v>
      </c>
      <c r="I389" s="6" t="str">
        <f t="shared" si="74"/>
        <v>messageBlocks.add(new _PayloadBlock(85, 93, 9, "Course Over Ground", "course", "u", "0 to 359 degrees, 511 = not available."));</v>
      </c>
      <c r="J389" s="5"/>
      <c r="K389" s="5"/>
      <c r="L389" s="5"/>
      <c r="M389" s="5"/>
    </row>
    <row r="390" spans="1:13">
      <c r="A390" s="5" t="s">
        <v>735</v>
      </c>
      <c r="B390" s="6" t="str">
        <f t="shared" si="72"/>
        <v>94</v>
      </c>
      <c r="C390" s="6" t="str">
        <f t="shared" si="73"/>
        <v>94</v>
      </c>
      <c r="D390" s="5" t="s">
        <v>71</v>
      </c>
      <c r="E390" s="5" t="s">
        <v>736</v>
      </c>
      <c r="F390" s="5" t="s">
        <v>737</v>
      </c>
      <c r="G390" s="5" t="s">
        <v>3</v>
      </c>
      <c r="H390" s="5" t="s">
        <v>738</v>
      </c>
      <c r="I390" s="6" t="str">
        <f t="shared" si="74"/>
        <v>messageBlocks.add(new _PayloadBlock(94, 94, 1, "GNSS Position status", "gnss", "u", "0 = current GNSS position 1 = not GNSS position (default)"));</v>
      </c>
      <c r="J390" s="5"/>
      <c r="K390" s="5"/>
      <c r="L390" s="5"/>
      <c r="M390" s="5"/>
    </row>
    <row r="391" spans="1:13">
      <c r="A391" s="5" t="s">
        <v>739</v>
      </c>
      <c r="B391" s="6" t="str">
        <f t="shared" si="72"/>
        <v>95</v>
      </c>
      <c r="C391" s="6" t="str">
        <f t="shared" si="73"/>
        <v>95</v>
      </c>
      <c r="D391" s="5" t="s">
        <v>71</v>
      </c>
      <c r="E391" s="5" t="s">
        <v>54</v>
      </c>
      <c r="F391" s="5"/>
      <c r="G391" s="5" t="s">
        <v>55</v>
      </c>
      <c r="H391" s="5" t="s">
        <v>56</v>
      </c>
      <c r="I391" s="6" t="str">
        <f t="shared" si="74"/>
        <v>messageBlocks.add(new _PayloadBlock(95, 95, 1, "Spare", "", "x", "Not used"));</v>
      </c>
      <c r="J391" s="5"/>
      <c r="K391" s="5"/>
      <c r="L391" s="5"/>
      <c r="M391" s="5"/>
    </row>
    <row r="392" spans="1: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>
      <c r="A393" s="5" t="s">
        <v>740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>
      <c r="A394" s="5" t="s">
        <v>741</v>
      </c>
      <c r="B394" s="5" t="s">
        <v>742</v>
      </c>
      <c r="C394" s="5" t="s">
        <v>743</v>
      </c>
      <c r="D394" s="5" t="s">
        <v>744</v>
      </c>
      <c r="E394" s="5"/>
      <c r="F394" s="5"/>
      <c r="G394" s="5"/>
      <c r="H394" s="5"/>
      <c r="I394" s="5"/>
      <c r="J394" s="5"/>
      <c r="K394" s="5"/>
      <c r="L394" s="5"/>
      <c r="M394" s="5"/>
    </row>
    <row r="395" spans="1:13">
      <c r="A395" s="5" t="s">
        <v>745</v>
      </c>
      <c r="B395" s="5" t="s">
        <v>745</v>
      </c>
      <c r="C395" s="5" t="s">
        <v>746</v>
      </c>
      <c r="D395" s="5" t="s">
        <v>747</v>
      </c>
      <c r="E395" s="5"/>
      <c r="F395" s="5"/>
      <c r="G395" s="5"/>
      <c r="H395" s="5"/>
      <c r="I395" s="5"/>
      <c r="J395" s="5"/>
      <c r="K395" s="5"/>
      <c r="L395" s="5"/>
      <c r="M395" s="5"/>
    </row>
    <row r="396" spans="1:13">
      <c r="A396" s="5" t="s">
        <v>328</v>
      </c>
      <c r="B396" s="5" t="s">
        <v>328</v>
      </c>
      <c r="C396" s="5" t="s">
        <v>748</v>
      </c>
      <c r="D396" s="5" t="s">
        <v>749</v>
      </c>
      <c r="E396" s="5"/>
      <c r="F396" s="5"/>
      <c r="G396" s="5"/>
      <c r="H396" s="5"/>
      <c r="I396" s="5"/>
      <c r="J396" s="5"/>
      <c r="K396" s="5"/>
      <c r="L396" s="5"/>
      <c r="M396" s="5"/>
    </row>
    <row r="397" spans="1:13">
      <c r="A397" s="5" t="s">
        <v>750</v>
      </c>
      <c r="B397" s="5" t="s">
        <v>751</v>
      </c>
      <c r="C397" s="5" t="s">
        <v>752</v>
      </c>
      <c r="D397" s="5" t="s">
        <v>753</v>
      </c>
      <c r="E397" s="5"/>
      <c r="F397" s="5"/>
      <c r="G397" s="5"/>
      <c r="H397" s="5"/>
      <c r="I397" s="5"/>
      <c r="J397" s="5"/>
      <c r="K397" s="5"/>
      <c r="L397" s="5"/>
      <c r="M397" s="5"/>
    </row>
    <row r="398" spans="1:13">
      <c r="A398" s="5" t="s">
        <v>55</v>
      </c>
      <c r="B398" s="5" t="s">
        <v>754</v>
      </c>
      <c r="C398" s="5" t="s">
        <v>746</v>
      </c>
      <c r="D398" s="5" t="s">
        <v>755</v>
      </c>
      <c r="E398" s="5"/>
      <c r="F398" s="5"/>
      <c r="G398" s="5"/>
      <c r="H398" s="5"/>
      <c r="I398" s="5"/>
      <c r="J398" s="5"/>
      <c r="K398" s="5"/>
      <c r="L398" s="5"/>
      <c r="M398" s="5"/>
    </row>
    <row r="399" spans="1:13">
      <c r="A399" s="5"/>
      <c r="B399" s="5" t="s">
        <v>756</v>
      </c>
      <c r="C399" s="5" t="s">
        <v>746</v>
      </c>
      <c r="D399" s="5" t="s">
        <v>757</v>
      </c>
      <c r="E399" s="5"/>
      <c r="F399" s="5"/>
      <c r="G399" s="5"/>
      <c r="H399" s="5"/>
      <c r="I399" s="5"/>
      <c r="J399" s="5"/>
      <c r="K399" s="5"/>
      <c r="L399" s="5"/>
      <c r="M399" s="5"/>
    </row>
    <row r="400" spans="1:13">
      <c r="A400" s="5" t="s">
        <v>501</v>
      </c>
      <c r="B400" s="5" t="s">
        <v>501</v>
      </c>
      <c r="C400" s="5" t="s">
        <v>748</v>
      </c>
      <c r="D400" s="5" t="s">
        <v>758</v>
      </c>
      <c r="E400" s="5"/>
      <c r="F400" s="5"/>
      <c r="G400" s="5"/>
      <c r="H400" s="5"/>
      <c r="I400" s="5"/>
      <c r="J400" s="5"/>
      <c r="K400" s="5"/>
      <c r="L400" s="5"/>
      <c r="M400" s="5"/>
    </row>
    <row r="401" spans="1:13">
      <c r="A401" s="5" t="s">
        <v>759</v>
      </c>
      <c r="B401" s="5" t="s">
        <v>132</v>
      </c>
      <c r="C401" s="5" t="s">
        <v>748</v>
      </c>
      <c r="D401" s="5" t="s">
        <v>760</v>
      </c>
      <c r="E401" s="5"/>
      <c r="F401" s="5"/>
      <c r="G401" s="5"/>
      <c r="H401" s="5"/>
      <c r="I401" s="5"/>
      <c r="J401" s="5"/>
      <c r="K401" s="5"/>
      <c r="L401" s="5"/>
      <c r="M401" s="5"/>
    </row>
    <row r="402" spans="1: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spans="1: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spans="1: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spans="1: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spans="1: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spans="1: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spans="1: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spans="1: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spans="1: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spans="1: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spans="1: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spans="1: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spans="1: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spans="1: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spans="1: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spans="1: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spans="1: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spans="1: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spans="1: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spans="1: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spans="1: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spans="1: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spans="1: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spans="1: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1: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1: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1: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spans="1: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spans="1: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spans="1: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spans="1: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spans="1: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spans="1: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spans="1: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spans="1: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spans="1: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spans="1: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spans="1: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spans="1: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spans="1: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spans="1: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spans="1: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spans="1: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spans="1: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spans="1: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spans="1: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1: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spans="1: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spans="1: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spans="1: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spans="1: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spans="1: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spans="1: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spans="1: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spans="1: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spans="1: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spans="1: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spans="1: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spans="1: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spans="1: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spans="1: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spans="1: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spans="1: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spans="1: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spans="1: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spans="1: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spans="1: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spans="1: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spans="1: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spans="1: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spans="1: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spans="1: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spans="1: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spans="1: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spans="1: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spans="1: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spans="1: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spans="1: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spans="1: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spans="1: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spans="1: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spans="1: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spans="1: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spans="1: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spans="1: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spans="1: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spans="1: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spans="1: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spans="1: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spans="1: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spans="1: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spans="1: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spans="1: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spans="1: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spans="1: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spans="1: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spans="1: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spans="1: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spans="1: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spans="1: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spans="1: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spans="1: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  <row r="1001" spans="1: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</row>
    <row r="1002" spans="1: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</row>
    <row r="1003" spans="1: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</row>
    <row r="1004" spans="1: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</row>
    <row r="1005" spans="1: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</row>
    <row r="1006" spans="1: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</row>
    <row r="1007" spans="1: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</row>
    <row r="1008" spans="1: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</row>
    <row r="1009" spans="1: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</row>
    <row r="1010" spans="1: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</row>
    <row r="1011" spans="1: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</row>
    <row r="1012" spans="1: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</row>
    <row r="1013" spans="1: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</row>
    <row r="1014" spans="1: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</row>
    <row r="1015" spans="1: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</row>
    <row r="1016" spans="1: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</row>
    <row r="1017" spans="1: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</row>
    <row r="1018" spans="1: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</row>
    <row r="1019" spans="1: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</row>
    <row r="1020" spans="1: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</row>
    <row r="1021" spans="1: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</row>
    <row r="1022" spans="1: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</row>
    <row r="1023" spans="1: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</row>
    <row r="1024" spans="1: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</row>
    <row r="1025" spans="1: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</row>
    <row r="1026" spans="1: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</row>
    <row r="1027" spans="1: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</row>
    <row r="1028" spans="1: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</row>
    <row r="1029" spans="1: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</row>
    <row r="1030" spans="1: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</row>
    <row r="1031" spans="1:1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</row>
    <row r="1032" spans="1:1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</row>
    <row r="1033" spans="1:1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</row>
    <row r="1034" spans="1:1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</row>
    <row r="1035" spans="1:1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</row>
    <row r="1036" spans="1:1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</row>
    <row r="1037" spans="1:1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</row>
    <row r="1038" spans="1:1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</row>
    <row r="1039" spans="1:1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</row>
    <row r="1040" spans="1:1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</row>
    <row r="1041" spans="1:1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</row>
    <row r="1042" spans="1:1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</row>
    <row r="1043" spans="1:1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</row>
    <row r="1044" spans="1:1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</row>
    <row r="1045" spans="1:1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</row>
    <row r="1046" spans="1:1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</row>
    <row r="1047" spans="1:1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</row>
    <row r="1048" spans="1:1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</row>
    <row r="1049" spans="1:1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</row>
    <row r="1050" spans="1:1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</row>
    <row r="1051" spans="1:1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</row>
    <row r="1052" spans="1:1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</row>
    <row r="1053" spans="1:1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</row>
    <row r="1054" spans="1:1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</row>
    <row r="1055" spans="1:1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</row>
    <row r="1056" spans="1:1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</row>
    <row r="1057" spans="1:1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</row>
    <row r="1058" spans="1:1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</row>
    <row r="1059" spans="1:1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</row>
    <row r="1060" spans="1:1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</row>
    <row r="1061" spans="1:1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</row>
    <row r="1062" spans="1:1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</row>
    <row r="1063" spans="1:1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</row>
    <row r="1064" spans="1:1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</row>
    <row r="1065" spans="1:1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</row>
    <row r="1066" spans="1:1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</row>
    <row r="1067" spans="1:1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</row>
    <row r="1068" spans="1:1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</row>
    <row r="1069" spans="1:1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</row>
    <row r="1070" spans="1:1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</row>
    <row r="1071" spans="1:1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</row>
    <row r="1072" spans="1:1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</row>
    <row r="1073" spans="1:1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</row>
    <row r="1074" spans="1:1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</row>
    <row r="1075" spans="1:1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</row>
    <row r="1076" spans="1:1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</row>
    <row r="1077" spans="1:1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</row>
    <row r="1078" spans="1:1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</row>
    <row r="1079" spans="1:1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</row>
    <row r="1080" spans="1:1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</row>
    <row r="1081" spans="1:1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</row>
    <row r="1082" spans="1:1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</row>
    <row r="1083" spans="1:1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</row>
    <row r="1084" spans="1:1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</row>
    <row r="1085" spans="1:1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</row>
    <row r="1086" spans="1:1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</row>
    <row r="1087" spans="1:1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</row>
    <row r="1088" spans="1:1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</row>
    <row r="1089" spans="1:1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</row>
    <row r="1090" spans="1:1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</row>
    <row r="1091" spans="1:1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</row>
    <row r="1092" spans="1:1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</row>
    <row r="1093" spans="1:1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</row>
    <row r="1094" spans="1:1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</row>
    <row r="1095" spans="1:1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</row>
    <row r="1096" spans="1:1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</row>
    <row r="1097" spans="1:1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</row>
    <row r="1098" spans="1:1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</row>
    <row r="1099" spans="1:1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</row>
    <row r="1100" spans="1:1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</row>
    <row r="1101" spans="1:1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</row>
    <row r="1102" spans="1:1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</row>
    <row r="1103" spans="1:1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</row>
    <row r="1104" spans="1:1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</row>
    <row r="1105" spans="1:1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</row>
    <row r="1106" spans="1:1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</row>
    <row r="1107" spans="1:1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</row>
    <row r="1108" spans="1:1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</row>
    <row r="1109" spans="1:1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</row>
    <row r="1110" spans="1:1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</row>
    <row r="1111" spans="1:1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</row>
    <row r="1112" spans="1:13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</row>
    <row r="1113" spans="1:1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</row>
    <row r="1114" spans="1:13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</row>
    <row r="1115" spans="1:13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</row>
    <row r="1116" spans="1:13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</row>
    <row r="1117" spans="1:13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</row>
    <row r="1118" spans="1:13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</row>
    <row r="1119" spans="1:1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</row>
    <row r="1120" spans="1:1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</row>
    <row r="1121" spans="1:1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</row>
    <row r="1122" spans="1:1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</row>
    <row r="1123" spans="1:1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</row>
    <row r="1124" spans="1:1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</row>
    <row r="1125" spans="1:13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</row>
    <row r="1126" spans="1:13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</row>
    <row r="1127" spans="1:13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</row>
    <row r="1128" spans="1:13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</row>
    <row r="1129" spans="1:13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</row>
    <row r="1130" spans="1:13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</row>
    <row r="1131" spans="1:13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</row>
    <row r="1132" spans="1:13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</row>
    <row r="1133" spans="1:1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</row>
    <row r="1134" spans="1:13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</row>
    <row r="1135" spans="1:1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</row>
    <row r="1136" spans="1:13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</row>
    <row r="1137" spans="1:13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</row>
    <row r="1138" spans="1:13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</row>
    <row r="1139" spans="1:13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</row>
    <row r="1140" spans="1:13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</row>
    <row r="1141" spans="1:13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</row>
    <row r="1142" spans="1:13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</row>
    <row r="1143" spans="1:1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</row>
    <row r="1144" spans="1:13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</row>
    <row r="1145" spans="1:13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</row>
    <row r="1146" spans="1:13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</row>
    <row r="1147" spans="1:13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</row>
    <row r="1148" spans="1:13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</row>
    <row r="1149" spans="1:13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</row>
    <row r="1150" spans="1:13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</row>
    <row r="1151" spans="1:13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</row>
    <row r="1152" spans="1:13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</row>
    <row r="1153" spans="1:1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</row>
    <row r="1154" spans="1:1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</row>
    <row r="1155" spans="1:1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</row>
    <row r="1156" spans="1:1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</row>
    <row r="1157" spans="1:13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</row>
    <row r="1158" spans="1:13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</row>
    <row r="1159" spans="1:13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</row>
    <row r="1160" spans="1:13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</row>
    <row r="1161" spans="1:13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</row>
    <row r="1162" spans="1:13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</row>
    <row r="1163" spans="1:1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</row>
    <row r="1164" spans="1:13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</row>
    <row r="1165" spans="1:13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</row>
    <row r="1166" spans="1:13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</row>
    <row r="1167" spans="1:13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</row>
    <row r="1168" spans="1:13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</row>
    <row r="1169" spans="1:13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</row>
    <row r="1170" spans="1:13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</row>
    <row r="1171" spans="1:13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</row>
    <row r="1172" spans="1:13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</row>
    <row r="1173" spans="1:1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</row>
    <row r="1174" spans="1:13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</row>
    <row r="1175" spans="1:13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</row>
    <row r="1176" spans="1:13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</row>
    <row r="1177" spans="1:13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</row>
    <row r="1178" spans="1:13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</row>
    <row r="1179" spans="1:13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</row>
    <row r="1180" spans="1:13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</row>
    <row r="1181" spans="1:13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</row>
    <row r="1182" spans="1:13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</row>
    <row r="1183" spans="1:1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</row>
    <row r="1184" spans="1:13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</row>
    <row r="1185" spans="1:13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</row>
    <row r="1186" spans="1:13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</row>
    <row r="1187" spans="1:13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</row>
    <row r="1188" spans="1:13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</row>
    <row r="1189" spans="1:13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</row>
    <row r="1190" spans="1:1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</row>
    <row r="1191" spans="1:1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</row>
    <row r="1192" spans="1:1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</row>
    <row r="1193" spans="1:1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</row>
    <row r="1194" spans="1:1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</row>
    <row r="1195" spans="1:13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</row>
    <row r="1196" spans="1:13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</row>
    <row r="1197" spans="1:13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</row>
    <row r="1198" spans="1:13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</row>
    <row r="1199" spans="1:13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</row>
    <row r="1200" spans="1:13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</row>
    <row r="1201" spans="1:13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</row>
    <row r="1202" spans="1:13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</row>
    <row r="1203" spans="1:1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</row>
    <row r="1204" spans="1:13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</row>
    <row r="1205" spans="1:1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</row>
    <row r="1206" spans="1:13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</row>
    <row r="1207" spans="1:13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</row>
    <row r="1208" spans="1:13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</row>
    <row r="1209" spans="1:13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</row>
    <row r="1210" spans="1:13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</row>
    <row r="1211" spans="1:13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</row>
    <row r="1212" spans="1:13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</row>
    <row r="1213" spans="1: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</row>
    <row r="1214" spans="1:13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</row>
    <row r="1215" spans="1:13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</row>
    <row r="1216" spans="1:13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</row>
    <row r="1217" spans="1:13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</row>
    <row r="1218" spans="1:13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</row>
    <row r="1219" spans="1:13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</row>
    <row r="1220" spans="1:13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</row>
    <row r="1221" spans="1:13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</row>
    <row r="1222" spans="1:13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</row>
    <row r="1223" spans="1:1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</row>
    <row r="1224" spans="1:1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</row>
    <row r="1225" spans="1:1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</row>
    <row r="1226" spans="1:1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</row>
    <row r="1227" spans="1:1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</row>
    <row r="1228" spans="1:1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</row>
    <row r="1229" spans="1:1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</row>
    <row r="1230" spans="1:1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</row>
    <row r="1231" spans="1:1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</row>
    <row r="1232" spans="1:1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</row>
    <row r="1233" spans="1:1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</row>
    <row r="1234" spans="1:1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</row>
    <row r="1235" spans="1:1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</row>
    <row r="1236" spans="1:1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</row>
    <row r="1237" spans="1:1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</row>
    <row r="1238" spans="1:1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</row>
    <row r="1239" spans="1:1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</row>
    <row r="1240" spans="1:1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</row>
    <row r="1241" spans="1:1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</row>
    <row r="1242" spans="1:1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</row>
    <row r="1243" spans="1:1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</row>
    <row r="1244" spans="1:1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</row>
    <row r="1245" spans="1:1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</row>
    <row r="1246" spans="1:1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</row>
    <row r="1247" spans="1:1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</row>
    <row r="1248" spans="1:1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</row>
    <row r="1249" spans="1:1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</row>
    <row r="1250" spans="1:1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</row>
    <row r="1251" spans="1:1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</row>
    <row r="1252" spans="1:1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</row>
    <row r="1253" spans="1:1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</row>
    <row r="1254" spans="1:1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</row>
    <row r="1255" spans="1:1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</row>
    <row r="1256" spans="1:1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</row>
    <row r="1257" spans="1:1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</row>
    <row r="1258" spans="1:1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</row>
    <row r="1259" spans="1:1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</row>
    <row r="1260" spans="1:1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</row>
    <row r="1261" spans="1:1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</row>
    <row r="1262" spans="1:1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</row>
    <row r="1263" spans="1:1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</row>
    <row r="1264" spans="1:1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</row>
    <row r="1265" spans="1:13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</row>
    <row r="1266" spans="1:1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</row>
    <row r="1267" spans="1:1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</row>
    <row r="1268" spans="1:1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</row>
    <row r="1269" spans="1:1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</row>
    <row r="1270" spans="1:1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</row>
    <row r="1271" spans="1:1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</row>
    <row r="1272" spans="1:1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</row>
    <row r="1273" spans="1:1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</row>
    <row r="1274" spans="1:1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</row>
    <row r="1275" spans="1:1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</row>
    <row r="1276" spans="1:1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</row>
    <row r="1277" spans="1:1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</row>
    <row r="1278" spans="1:1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</row>
    <row r="1279" spans="1:1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</row>
    <row r="1280" spans="1:1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</row>
    <row r="1281" spans="1:1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</row>
    <row r="1282" spans="1:1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</row>
    <row r="1283" spans="1:1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</row>
    <row r="1284" spans="1:1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</row>
    <row r="1285" spans="1:1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</row>
    <row r="1286" spans="1:1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</row>
    <row r="1287" spans="1:1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</row>
    <row r="1288" spans="1:1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</row>
    <row r="1289" spans="1:1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</row>
    <row r="1290" spans="1:1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</row>
    <row r="1291" spans="1:1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</row>
    <row r="1292" spans="1:1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</row>
    <row r="1293" spans="1:1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</row>
    <row r="1294" spans="1:1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</row>
    <row r="1295" spans="1:1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</row>
    <row r="1296" spans="1:1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</row>
    <row r="1297" spans="1:13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</row>
    <row r="1298" spans="1:1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</row>
    <row r="1299" spans="1:1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</row>
    <row r="1300" spans="1:1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</row>
    <row r="1301" spans="1:1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</row>
    <row r="1302" spans="1:1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</row>
    <row r="1303" spans="1:1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</row>
    <row r="1304" spans="1:1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</row>
    <row r="1305" spans="1:1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</row>
    <row r="1306" spans="1:1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</row>
    <row r="1307" spans="1:1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</row>
    <row r="1308" spans="1:1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</row>
    <row r="1309" spans="1:1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</row>
    <row r="1310" spans="1:1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</row>
    <row r="1311" spans="1:1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</row>
    <row r="1312" spans="1:1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</row>
    <row r="1313" spans="1: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</row>
    <row r="1314" spans="1:1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</row>
    <row r="1315" spans="1:1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</row>
    <row r="1316" spans="1:1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</row>
    <row r="1317" spans="1:1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</row>
    <row r="1318" spans="1:1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</row>
    <row r="1319" spans="1:1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</row>
    <row r="1320" spans="1:1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</row>
    <row r="1321" spans="1:1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</row>
    <row r="1322" spans="1:1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</row>
    <row r="1323" spans="1:1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</row>
    <row r="1324" spans="1:1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</row>
    <row r="1325" spans="1:1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</row>
    <row r="1326" spans="1:1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</row>
    <row r="1327" spans="1:1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</row>
    <row r="1328" spans="1:1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</row>
    <row r="1329" spans="1:1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</row>
    <row r="1330" spans="1:1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</row>
    <row r="1331" spans="1:1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</row>
    <row r="1332" spans="1:1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</row>
    <row r="1333" spans="1:1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</row>
    <row r="1334" spans="1:1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</row>
    <row r="1335" spans="1:1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</row>
    <row r="1336" spans="1:1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</row>
    <row r="1337" spans="1:1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</row>
    <row r="1338" spans="1:1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</row>
    <row r="1339" spans="1:1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</row>
    <row r="1340" spans="1:1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</row>
    <row r="1341" spans="1:1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</row>
    <row r="1342" spans="1:1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</row>
    <row r="1343" spans="1:1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</row>
    <row r="1344" spans="1:1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</row>
    <row r="1345" spans="1:1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</row>
    <row r="1346" spans="1:1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</row>
    <row r="1347" spans="1:1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</row>
    <row r="1348" spans="1:1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</row>
    <row r="1349" spans="1:1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</row>
    <row r="1350" spans="1:1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</row>
    <row r="1351" spans="1:1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</row>
    <row r="1352" spans="1:1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</row>
    <row r="1353" spans="1:1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</row>
    <row r="1354" spans="1:1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</row>
    <row r="1355" spans="1:1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</row>
    <row r="1356" spans="1:1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</row>
    <row r="1357" spans="1:1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</row>
    <row r="1358" spans="1:1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</row>
    <row r="1359" spans="1:1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</row>
    <row r="1360" spans="1:1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</row>
    <row r="1361" spans="1:13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</row>
    <row r="1362" spans="1:1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</row>
    <row r="1363" spans="1:1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</row>
    <row r="1364" spans="1:1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</row>
    <row r="1365" spans="1:1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</row>
    <row r="1366" spans="1:1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</row>
    <row r="1367" spans="1:1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</row>
    <row r="1368" spans="1:1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</row>
    <row r="1369" spans="1:1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</row>
    <row r="1370" spans="1:1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</row>
    <row r="1371" spans="1:1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</row>
    <row r="1372" spans="1:1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</row>
    <row r="1373" spans="1:1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</row>
    <row r="1374" spans="1:1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</row>
    <row r="1375" spans="1:1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</row>
    <row r="1376" spans="1:1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</row>
    <row r="1377" spans="1:1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</row>
    <row r="1378" spans="1:1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</row>
    <row r="1379" spans="1:1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</row>
    <row r="1380" spans="1:1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</row>
    <row r="1381" spans="1:1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</row>
    <row r="1382" spans="1:1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</row>
    <row r="1383" spans="1:1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</row>
    <row r="1384" spans="1:1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</row>
    <row r="1385" spans="1:1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</row>
    <row r="1386" spans="1:1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</row>
    <row r="1387" spans="1:1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</row>
    <row r="1388" spans="1:1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</row>
    <row r="1389" spans="1:1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</row>
    <row r="1390" spans="1:1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</row>
    <row r="1391" spans="1:1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</row>
    <row r="1392" spans="1:1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</row>
    <row r="1393" spans="1:1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</row>
    <row r="1394" spans="1:1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</row>
    <row r="1395" spans="1:1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</row>
    <row r="1396" spans="1:1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</row>
    <row r="1397" spans="1:1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</row>
    <row r="1398" spans="1:1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</row>
    <row r="1399" spans="1:1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</row>
    <row r="1400" spans="1:1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</row>
    <row r="1401" spans="1:1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</row>
    <row r="1402" spans="1:1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</row>
    <row r="1403" spans="1:1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</row>
    <row r="1404" spans="1:1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</row>
    <row r="1405" spans="1:1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</row>
    <row r="1406" spans="1:1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</row>
    <row r="1407" spans="1:1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</row>
    <row r="1408" spans="1:1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</row>
    <row r="1409" spans="1:1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</row>
    <row r="1410" spans="1:1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</row>
    <row r="1411" spans="1:1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</row>
    <row r="1412" spans="1:1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</row>
    <row r="1413" spans="1:1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</row>
    <row r="1414" spans="1:1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</row>
    <row r="1415" spans="1:1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</row>
    <row r="1416" spans="1:1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</row>
    <row r="1417" spans="1:1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</row>
    <row r="1418" spans="1:1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</row>
    <row r="1419" spans="1:1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</row>
    <row r="1420" spans="1:1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</row>
    <row r="1421" spans="1:1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</row>
    <row r="1422" spans="1:1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</row>
    <row r="1423" spans="1:1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</row>
    <row r="1424" spans="1:1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</row>
    <row r="1425" spans="1:13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</row>
    <row r="1426" spans="1:1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</row>
    <row r="1427" spans="1:1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</row>
    <row r="1428" spans="1:1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</row>
    <row r="1429" spans="1:1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</row>
    <row r="1430" spans="1:1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</row>
    <row r="1431" spans="1:1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</row>
    <row r="1432" spans="1:1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</row>
    <row r="1433" spans="1:1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</row>
    <row r="1434" spans="1:1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</row>
    <row r="1435" spans="1:1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</row>
    <row r="1436" spans="1:1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</row>
    <row r="1437" spans="1:1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</row>
    <row r="1438" spans="1:1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</row>
    <row r="1439" spans="1:1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</row>
    <row r="1440" spans="1:1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</row>
    <row r="1441" spans="1:1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</row>
    <row r="1442" spans="1:1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</row>
    <row r="1443" spans="1:1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</row>
    <row r="1444" spans="1:1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</row>
    <row r="1445" spans="1:1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</row>
    <row r="1446" spans="1:1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</row>
    <row r="1447" spans="1:1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</row>
    <row r="1448" spans="1:1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</row>
    <row r="1449" spans="1:1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</row>
    <row r="1450" spans="1:1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</row>
    <row r="1451" spans="1:1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</row>
    <row r="1452" spans="1:1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</row>
    <row r="1453" spans="1:1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</row>
    <row r="1454" spans="1:1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</row>
    <row r="1455" spans="1:1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</row>
    <row r="1456" spans="1:1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</row>
    <row r="1457" spans="1:13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</row>
    <row r="1458" spans="1:1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</row>
    <row r="1459" spans="1:1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</row>
    <row r="1460" spans="1:1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</row>
    <row r="1461" spans="1:1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</row>
    <row r="1462" spans="1:1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</row>
    <row r="1463" spans="1:1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</row>
    <row r="1464" spans="1:1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</row>
    <row r="1465" spans="1:1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</row>
    <row r="1466" spans="1:1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</row>
    <row r="1467" spans="1:1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</row>
    <row r="1468" spans="1:1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</row>
    <row r="1469" spans="1:1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</row>
    <row r="1470" spans="1:1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</row>
    <row r="1471" spans="1:1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</row>
    <row r="1472" spans="1:1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</row>
    <row r="1473" spans="1:1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</row>
    <row r="1474" spans="1:1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</row>
    <row r="1475" spans="1:1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</row>
    <row r="1476" spans="1:1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</row>
    <row r="1477" spans="1:1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</row>
    <row r="1478" spans="1:1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</row>
    <row r="1479" spans="1:1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</row>
    <row r="1480" spans="1:1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</row>
    <row r="1481" spans="1:1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</row>
    <row r="1482" spans="1:1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</row>
    <row r="1483" spans="1:1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</row>
    <row r="1484" spans="1:1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</row>
    <row r="1485" spans="1:1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</row>
    <row r="1486" spans="1:1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</row>
    <row r="1487" spans="1:1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</row>
    <row r="1488" spans="1:1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</row>
    <row r="1489" spans="1:13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</row>
    <row r="1490" spans="1:1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</row>
    <row r="1491" spans="1:1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</row>
    <row r="1492" spans="1:1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</row>
    <row r="1493" spans="1:1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</row>
    <row r="1494" spans="1:1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</row>
    <row r="1495" spans="1:1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</row>
    <row r="1496" spans="1:1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</row>
    <row r="1497" spans="1:1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</row>
    <row r="1498" spans="1:1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</row>
    <row r="1499" spans="1:1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</row>
    <row r="1500" spans="1:1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</row>
    <row r="1501" spans="1:1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</row>
    <row r="1502" spans="1:1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</row>
    <row r="1503" spans="1:1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</row>
    <row r="1504" spans="1:1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</row>
    <row r="1505" spans="1:1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</row>
    <row r="1506" spans="1:1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</row>
    <row r="1507" spans="1:1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</row>
    <row r="1508" spans="1:1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</row>
    <row r="1509" spans="1:1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</row>
    <row r="1510" spans="1:1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</row>
    <row r="1511" spans="1:1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</row>
    <row r="1512" spans="1:1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</row>
    <row r="1513" spans="1:1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</row>
    <row r="1514" spans="1:1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</row>
    <row r="1515" spans="1:1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</row>
    <row r="1516" spans="1:1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</row>
    <row r="1517" spans="1:1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</row>
    <row r="1518" spans="1:1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</row>
    <row r="1519" spans="1:1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</row>
    <row r="1520" spans="1:1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</row>
    <row r="1521" spans="1:13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</row>
    <row r="1522" spans="1:1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</row>
    <row r="1523" spans="1:1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</row>
    <row r="1524" spans="1:1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</row>
    <row r="1525" spans="1:1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</row>
    <row r="1526" spans="1:1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</row>
    <row r="1527" spans="1:1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</row>
    <row r="1528" spans="1:1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</row>
    <row r="1529" spans="1:1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</row>
    <row r="1530" spans="1:1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</row>
    <row r="1531" spans="1:1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</row>
    <row r="1532" spans="1:1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</row>
    <row r="1533" spans="1:1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</row>
    <row r="1534" spans="1:1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</row>
    <row r="1535" spans="1:1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</row>
    <row r="1536" spans="1:1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</row>
    <row r="1537" spans="1:1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</row>
    <row r="1538" spans="1:1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</row>
    <row r="1539" spans="1:1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</row>
    <row r="1540" spans="1:1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</row>
    <row r="1541" spans="1:1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</row>
    <row r="1542" spans="1:1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</row>
    <row r="1543" spans="1:1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</row>
    <row r="1544" spans="1:1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</row>
    <row r="1545" spans="1:1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</row>
    <row r="1546" spans="1:1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</row>
    <row r="1547" spans="1:1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</row>
    <row r="1548" spans="1:1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</row>
    <row r="1549" spans="1:1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</row>
    <row r="1550" spans="1:1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</row>
    <row r="1551" spans="1:1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</row>
    <row r="1552" spans="1:1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</row>
    <row r="1553" spans="1:1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</row>
    <row r="1554" spans="1:1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</row>
    <row r="1555" spans="1:1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</row>
    <row r="1556" spans="1:1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</row>
    <row r="1557" spans="1:1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</row>
    <row r="1558" spans="1:1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</row>
    <row r="1559" spans="1:1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</row>
    <row r="1560" spans="1:1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</row>
    <row r="1561" spans="1:1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</row>
    <row r="1562" spans="1:1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</row>
    <row r="1563" spans="1:1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</row>
    <row r="1564" spans="1:1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</row>
    <row r="1565" spans="1:1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</row>
    <row r="1566" spans="1:1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</row>
    <row r="1567" spans="1:1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</row>
    <row r="1568" spans="1:1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</row>
    <row r="1569" spans="1:1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</row>
    <row r="1570" spans="1:1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</row>
    <row r="1571" spans="1:1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</row>
    <row r="1572" spans="1:1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</row>
    <row r="1573" spans="1:1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</row>
    <row r="1574" spans="1:1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</row>
    <row r="1575" spans="1:1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</row>
    <row r="1576" spans="1:1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</row>
    <row r="1577" spans="1:1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</row>
    <row r="1578" spans="1:1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</row>
    <row r="1579" spans="1:13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</row>
    <row r="1580" spans="1:13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</row>
    <row r="1581" spans="1:13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</row>
    <row r="1582" spans="1:13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</row>
    <row r="1583" spans="1:1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</row>
    <row r="1584" spans="1:13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</row>
    <row r="1585" spans="1:13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</row>
    <row r="1586" spans="1:13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</row>
    <row r="1587" spans="1:13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</row>
    <row r="1588" spans="1:13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</row>
    <row r="1589" spans="1:13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</row>
    <row r="1590" spans="1:13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</row>
    <row r="1591" spans="1:13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</row>
    <row r="1592" spans="1:13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</row>
    <row r="1593" spans="1:1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</row>
    <row r="1594" spans="1:13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</row>
    <row r="1595" spans="1:13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</row>
    <row r="1596" spans="1:13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</row>
    <row r="1597" spans="1:13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</row>
    <row r="1598" spans="1:13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</row>
    <row r="1599" spans="1:13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</row>
    <row r="1600" spans="1:13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</row>
    <row r="1601" spans="1:13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</row>
    <row r="1602" spans="1:13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</row>
    <row r="1603" spans="1:1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</row>
    <row r="1604" spans="1:13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</row>
    <row r="1605" spans="1:1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</row>
    <row r="1606" spans="1:1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</row>
    <row r="1607" spans="1:1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</row>
    <row r="1608" spans="1:1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</row>
    <row r="1609" spans="1:13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</row>
    <row r="1610" spans="1:13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</row>
    <row r="1611" spans="1:13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</row>
    <row r="1612" spans="1:13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</row>
    <row r="1613" spans="1:1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</row>
    <row r="1614" spans="1:13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</row>
    <row r="1615" spans="1:13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</row>
    <row r="1616" spans="1:13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</row>
    <row r="1617" spans="1:13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</row>
    <row r="1618" spans="1:13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</row>
    <row r="1619" spans="1:1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</row>
    <row r="1620" spans="1:13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</row>
    <row r="1621" spans="1:13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</row>
    <row r="1622" spans="1:13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</row>
    <row r="1623" spans="1:1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</row>
    <row r="1624" spans="1:13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</row>
    <row r="1625" spans="1:13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</row>
    <row r="1626" spans="1:13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</row>
    <row r="1627" spans="1:13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</row>
    <row r="1628" spans="1:13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</row>
    <row r="1629" spans="1:13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</row>
    <row r="1630" spans="1:13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</row>
    <row r="1631" spans="1:13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</row>
    <row r="1632" spans="1:13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</row>
    <row r="1633" spans="1:1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</row>
    <row r="1634" spans="1:13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</row>
    <row r="1635" spans="1:13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</row>
    <row r="1636" spans="1:13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</row>
    <row r="1637" spans="1:13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</row>
    <row r="1638" spans="1:13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</row>
    <row r="1639" spans="1:13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</row>
    <row r="1640" spans="1:13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</row>
    <row r="1641" spans="1:13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</row>
    <row r="1642" spans="1:13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</row>
    <row r="1643" spans="1:1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</row>
    <row r="1644" spans="1:13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</row>
    <row r="1645" spans="1:13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</row>
    <row r="1646" spans="1:13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</row>
    <row r="1647" spans="1:13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</row>
    <row r="1648" spans="1:13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</row>
    <row r="1649" spans="1:13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</row>
    <row r="1650" spans="1:13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</row>
    <row r="1651" spans="1:13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</row>
    <row r="1652" spans="1:13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</row>
    <row r="1653" spans="1:1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</row>
    <row r="1654" spans="1:13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</row>
    <row r="1655" spans="1:13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</row>
    <row r="1656" spans="1:13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</row>
    <row r="1657" spans="1:13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</row>
    <row r="1658" spans="1:13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</row>
    <row r="1659" spans="1:13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</row>
    <row r="1660" spans="1:13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</row>
    <row r="1661" spans="1:13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</row>
    <row r="1662" spans="1:13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</row>
    <row r="1663" spans="1:1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</row>
    <row r="1664" spans="1:13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</row>
    <row r="1665" spans="1:13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</row>
    <row r="1666" spans="1:13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</row>
    <row r="1667" spans="1:13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</row>
    <row r="1668" spans="1:13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</row>
    <row r="1669" spans="1:13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</row>
    <row r="1670" spans="1:13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</row>
    <row r="1671" spans="1:13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</row>
    <row r="1672" spans="1:13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</row>
    <row r="1673" spans="1:1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</row>
    <row r="1674" spans="1:1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</row>
    <row r="1675" spans="1:1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</row>
    <row r="1676" spans="1:13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</row>
    <row r="1677" spans="1:13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</row>
    <row r="1678" spans="1:13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</row>
    <row r="1679" spans="1:13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</row>
    <row r="1680" spans="1:13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</row>
    <row r="1681" spans="1:13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</row>
    <row r="1682" spans="1:13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</row>
    <row r="1683" spans="1:1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</row>
    <row r="1684" spans="1:13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</row>
    <row r="1685" spans="1:13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</row>
    <row r="1686" spans="1:1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</row>
    <row r="1687" spans="1:13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</row>
    <row r="1688" spans="1:13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</row>
    <row r="1689" spans="1:13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</row>
    <row r="1690" spans="1:13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</row>
    <row r="1691" spans="1:13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</row>
    <row r="1692" spans="1:13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</row>
    <row r="1693" spans="1:1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</row>
    <row r="1694" spans="1:13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</row>
    <row r="1695" spans="1:13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</row>
    <row r="1696" spans="1:13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</row>
    <row r="1697" spans="1:13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</row>
    <row r="1698" spans="1:13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</row>
    <row r="1699" spans="1:13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</row>
    <row r="1700" spans="1:13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</row>
    <row r="1701" spans="1:13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</row>
    <row r="1702" spans="1:13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</row>
    <row r="1703" spans="1:1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</row>
    <row r="1704" spans="1:13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</row>
    <row r="1705" spans="1:13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</row>
    <row r="1706" spans="1:13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</row>
    <row r="1707" spans="1:13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</row>
    <row r="1708" spans="1:13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</row>
    <row r="1709" spans="1:13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</row>
    <row r="1710" spans="1:13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</row>
    <row r="1711" spans="1:13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</row>
    <row r="1712" spans="1:13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</row>
    <row r="1713" spans="1:1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</row>
    <row r="1714" spans="1:13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</row>
    <row r="1715" spans="1:13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</row>
    <row r="1716" spans="1:13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</row>
    <row r="1717" spans="1:13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</row>
    <row r="1718" spans="1:13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</row>
    <row r="1719" spans="1:13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</row>
    <row r="1720" spans="1:13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</row>
    <row r="1721" spans="1:13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</row>
    <row r="1722" spans="1:13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</row>
    <row r="1723" spans="1:1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</row>
    <row r="1724" spans="1:13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</row>
    <row r="1725" spans="1:13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</row>
    <row r="1726" spans="1:13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</row>
    <row r="1727" spans="1:13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</row>
    <row r="1728" spans="1:13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</row>
    <row r="1729" spans="1:13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</row>
    <row r="1730" spans="1:13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</row>
    <row r="1731" spans="1:13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</row>
    <row r="1732" spans="1:13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</row>
    <row r="1733" spans="1:1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</row>
    <row r="1734" spans="1:13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</row>
    <row r="1735" spans="1:13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</row>
    <row r="1736" spans="1:13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</row>
    <row r="1737" spans="1:13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</row>
    <row r="1738" spans="1:13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</row>
    <row r="1739" spans="1:13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</row>
    <row r="1740" spans="1:13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</row>
    <row r="1741" spans="1:13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</row>
    <row r="1742" spans="1:13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</row>
    <row r="1743" spans="1:1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</row>
    <row r="1744" spans="1:13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</row>
    <row r="1745" spans="1:1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</row>
    <row r="1746" spans="1:1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</row>
    <row r="1747" spans="1:1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</row>
    <row r="1748" spans="1:13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</row>
    <row r="1749" spans="1:13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</row>
    <row r="1750" spans="1:13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</row>
    <row r="1751" spans="1:13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</row>
    <row r="1752" spans="1:13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</row>
    <row r="1753" spans="1:1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</row>
    <row r="1754" spans="1:13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</row>
    <row r="1755" spans="1:13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</row>
    <row r="1756" spans="1:13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</row>
    <row r="1757" spans="1:13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</row>
    <row r="1758" spans="1:1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</row>
    <row r="1759" spans="1:13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</row>
    <row r="1760" spans="1:13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</row>
    <row r="1761" spans="1:13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</row>
    <row r="1762" spans="1:13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</row>
    <row r="1763" spans="1:1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</row>
    <row r="1764" spans="1:13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</row>
    <row r="1765" spans="1:13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</row>
    <row r="1766" spans="1:13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</row>
    <row r="1767" spans="1:13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</row>
    <row r="1768" spans="1:13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</row>
    <row r="1769" spans="1:13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</row>
    <row r="1770" spans="1:13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</row>
    <row r="1771" spans="1:13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</row>
    <row r="1772" spans="1:13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</row>
    <row r="1773" spans="1:1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</row>
    <row r="1774" spans="1:13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</row>
    <row r="1775" spans="1:13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</row>
    <row r="1776" spans="1:13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</row>
    <row r="1777" spans="1:13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</row>
    <row r="1778" spans="1:13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</row>
    <row r="1779" spans="1:13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</row>
    <row r="1780" spans="1:13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</row>
    <row r="1781" spans="1:13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</row>
    <row r="1782" spans="1:13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</row>
    <row r="1783" spans="1:1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</row>
    <row r="1784" spans="1:13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</row>
    <row r="1785" spans="1:13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</row>
    <row r="1786" spans="1:13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</row>
    <row r="1787" spans="1:13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</row>
    <row r="1788" spans="1:13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</row>
    <row r="1789" spans="1:13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</row>
    <row r="1790" spans="1:13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</row>
    <row r="1791" spans="1:13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</row>
    <row r="1792" spans="1:13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</row>
    <row r="1793" spans="1:1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</row>
    <row r="1794" spans="1:13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</row>
    <row r="1795" spans="1:13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</row>
    <row r="1796" spans="1:13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</row>
    <row r="1797" spans="1:13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</row>
    <row r="1798" spans="1:13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</row>
    <row r="1799" spans="1:13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</row>
    <row r="1800" spans="1:13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</row>
    <row r="1801" spans="1:13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</row>
    <row r="1802" spans="1:13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</row>
    <row r="1803" spans="1:1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</row>
    <row r="1804" spans="1:13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</row>
    <row r="1805" spans="1:13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</row>
    <row r="1806" spans="1:13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</row>
    <row r="1807" spans="1:13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</row>
    <row r="1808" spans="1:13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</row>
    <row r="1809" spans="1:13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</row>
    <row r="1810" spans="1:13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</row>
    <row r="1811" spans="1:13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</row>
    <row r="1812" spans="1:13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</row>
    <row r="1813" spans="1:1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</row>
    <row r="1814" spans="1:13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</row>
    <row r="1815" spans="1:1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</row>
    <row r="1816" spans="1:1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</row>
    <row r="1817" spans="1:13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</row>
    <row r="1818" spans="1:13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</row>
    <row r="1819" spans="1:13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</row>
    <row r="1820" spans="1:13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</row>
    <row r="1821" spans="1:13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</row>
    <row r="1822" spans="1:13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</row>
    <row r="1823" spans="1:1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</row>
    <row r="1824" spans="1:13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</row>
    <row r="1825" spans="1:13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</row>
    <row r="1826" spans="1:13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</row>
    <row r="1827" spans="1:1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</row>
    <row r="1828" spans="1:13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</row>
    <row r="1829" spans="1:13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</row>
    <row r="1830" spans="1:13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</row>
    <row r="1831" spans="1:13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</row>
    <row r="1832" spans="1:13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</row>
    <row r="1833" spans="1:1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</row>
    <row r="1834" spans="1:13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</row>
    <row r="1835" spans="1:13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</row>
    <row r="1836" spans="1:13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</row>
    <row r="1837" spans="1:13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</row>
    <row r="1838" spans="1:13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</row>
    <row r="1839" spans="1:13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</row>
    <row r="1840" spans="1:13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</row>
    <row r="1841" spans="1:13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</row>
    <row r="1842" spans="1:13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</row>
    <row r="1843" spans="1:1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</row>
    <row r="1844" spans="1:13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</row>
    <row r="1845" spans="1:13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</row>
    <row r="1846" spans="1:13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</row>
    <row r="1847" spans="1:13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</row>
    <row r="1848" spans="1:13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</row>
    <row r="1849" spans="1:13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</row>
    <row r="1850" spans="1:13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</row>
    <row r="1851" spans="1:13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</row>
    <row r="1852" spans="1:13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</row>
    <row r="1853" spans="1:1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</row>
    <row r="1854" spans="1:13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</row>
    <row r="1855" spans="1:13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</row>
    <row r="1856" spans="1:13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</row>
    <row r="1857" spans="1:13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</row>
    <row r="1858" spans="1:13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</row>
    <row r="1859" spans="1:13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</row>
    <row r="1860" spans="1:13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</row>
    <row r="1861" spans="1:13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</row>
    <row r="1862" spans="1:13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</row>
    <row r="1863" spans="1:1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</row>
    <row r="1864" spans="1:13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</row>
    <row r="1865" spans="1:13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</row>
    <row r="1866" spans="1:13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</row>
    <row r="1867" spans="1:13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</row>
    <row r="1868" spans="1:13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</row>
    <row r="1869" spans="1:13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</row>
    <row r="1870" spans="1:13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</row>
    <row r="1871" spans="1:13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</row>
    <row r="1872" spans="1:13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</row>
    <row r="1873" spans="1:1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</row>
    <row r="1874" spans="1:13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</row>
    <row r="1875" spans="1:13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</row>
    <row r="1876" spans="1:13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</row>
    <row r="1877" spans="1:13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</row>
    <row r="1878" spans="1:13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</row>
    <row r="1879" spans="1:13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</row>
    <row r="1880" spans="1:13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</row>
    <row r="1881" spans="1:1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</row>
    <row r="1882" spans="1:1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</row>
    <row r="1883" spans="1:1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</row>
    <row r="1884" spans="1:1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</row>
    <row r="1885" spans="1:1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</row>
    <row r="1886" spans="1:13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</row>
    <row r="1887" spans="1:13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</row>
    <row r="1888" spans="1:13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</row>
    <row r="1889" spans="1:13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</row>
    <row r="1890" spans="1:13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</row>
    <row r="1891" spans="1:13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</row>
    <row r="1892" spans="1:13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</row>
    <row r="1893" spans="1:1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</row>
    <row r="1894" spans="1:13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</row>
    <row r="1895" spans="1:13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</row>
    <row r="1896" spans="1:1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</row>
    <row r="1897" spans="1:13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</row>
    <row r="1898" spans="1:13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</row>
    <row r="1899" spans="1:13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</row>
    <row r="1900" spans="1:13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</row>
    <row r="1901" spans="1:13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</row>
    <row r="1902" spans="1:13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</row>
    <row r="1903" spans="1:1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</row>
    <row r="1904" spans="1:13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</row>
    <row r="1905" spans="1:13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</row>
    <row r="1906" spans="1:13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</row>
    <row r="1907" spans="1:13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</row>
    <row r="1908" spans="1:13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</row>
    <row r="1909" spans="1:1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</row>
    <row r="1910" spans="1:13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</row>
    <row r="1911" spans="1:13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</row>
    <row r="1912" spans="1:13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</row>
    <row r="1913" spans="1: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</row>
    <row r="1914" spans="1:13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</row>
    <row r="1915" spans="1:13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</row>
    <row r="1916" spans="1:13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</row>
    <row r="1917" spans="1:13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</row>
    <row r="1918" spans="1:13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</row>
    <row r="1919" spans="1:13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</row>
    <row r="1920" spans="1:13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</row>
    <row r="1921" spans="1:13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</row>
    <row r="1922" spans="1:13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</row>
    <row r="1923" spans="1:1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</row>
    <row r="1924" spans="1:13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</row>
    <row r="1925" spans="1:13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</row>
    <row r="1926" spans="1:13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</row>
    <row r="1927" spans="1:13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</row>
    <row r="1928" spans="1:13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</row>
    <row r="1929" spans="1:13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</row>
    <row r="1930" spans="1:13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</row>
    <row r="1931" spans="1:13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</row>
    <row r="1932" spans="1:13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</row>
    <row r="1933" spans="1:1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</row>
    <row r="1934" spans="1:13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</row>
    <row r="1935" spans="1:13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</row>
    <row r="1936" spans="1:13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</row>
    <row r="1937" spans="1:13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</row>
    <row r="1938" spans="1:13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</row>
    <row r="1939" spans="1:13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</row>
    <row r="1940" spans="1:13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</row>
    <row r="1941" spans="1:13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</row>
    <row r="1942" spans="1:13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</row>
    <row r="1943" spans="1:1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</row>
    <row r="1944" spans="1:13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</row>
    <row r="1945" spans="1:13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</row>
    <row r="1946" spans="1:13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</row>
    <row r="1947" spans="1:13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</row>
    <row r="1948" spans="1:13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</row>
    <row r="1949" spans="1:13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</row>
    <row r="1950" spans="1:1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</row>
    <row r="1951" spans="1:1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</row>
    <row r="1952" spans="1:1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</row>
    <row r="1953" spans="1:1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</row>
    <row r="1954" spans="1:1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</row>
    <row r="1955" spans="1:1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</row>
    <row r="1956" spans="1:13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</row>
    <row r="1957" spans="1:13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</row>
    <row r="1958" spans="1:13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</row>
    <row r="1959" spans="1:13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</row>
    <row r="1960" spans="1:13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</row>
    <row r="1961" spans="1:13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</row>
    <row r="1962" spans="1:13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</row>
    <row r="1963" spans="1:1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</row>
    <row r="1964" spans="1:13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</row>
    <row r="1965" spans="1:13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</row>
    <row r="1966" spans="1:1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</row>
    <row r="1967" spans="1:13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</row>
    <row r="1968" spans="1:13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</row>
    <row r="1969" spans="1:13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</row>
    <row r="1970" spans="1:13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</row>
    <row r="1971" spans="1:13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</row>
    <row r="1972" spans="1:13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</row>
    <row r="1973" spans="1:1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</row>
    <row r="1974" spans="1:13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</row>
    <row r="1975" spans="1:13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</row>
    <row r="1976" spans="1:13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</row>
    <row r="1977" spans="1:13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</row>
    <row r="1978" spans="1:13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</row>
    <row r="1979" spans="1:13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</row>
    <row r="1980" spans="1:13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</row>
    <row r="1981" spans="1:13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</row>
    <row r="1982" spans="1:13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</row>
    <row r="1983" spans="1:1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</row>
    <row r="1984" spans="1:13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</row>
    <row r="1985" spans="1:13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</row>
    <row r="1986" spans="1:13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</row>
    <row r="1987" spans="1:13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</row>
    <row r="1988" spans="1:13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</row>
    <row r="1989" spans="1:13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</row>
    <row r="1990" spans="1:13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</row>
    <row r="1991" spans="1:13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</row>
    <row r="1992" spans="1:13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</row>
    <row r="1993" spans="1:1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</row>
    <row r="1994" spans="1:13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</row>
    <row r="1995" spans="1:13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</row>
    <row r="1996" spans="1:13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</row>
    <row r="1997" spans="1:13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</row>
    <row r="1998" spans="1:13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</row>
    <row r="1999" spans="1:13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</row>
    <row r="2000" spans="1:13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</row>
    <row r="2001" spans="1:13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</row>
    <row r="2002" spans="1:13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</row>
    <row r="2003" spans="1:1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</row>
    <row r="2004" spans="1:13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</row>
    <row r="2005" spans="1:13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</row>
    <row r="2006" spans="1:13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</row>
    <row r="2007" spans="1:13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</row>
    <row r="2008" spans="1:13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</row>
    <row r="2009" spans="1:13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</row>
    <row r="2010" spans="1:13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</row>
    <row r="2011" spans="1:13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</row>
    <row r="2012" spans="1:13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</row>
    <row r="2013" spans="1: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</row>
    <row r="2014" spans="1:13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</row>
    <row r="2015" spans="1:13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</row>
    <row r="2016" spans="1:13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</row>
    <row r="2017" spans="1:13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</row>
    <row r="2018" spans="1:13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</row>
    <row r="2019" spans="1:13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</row>
    <row r="2020" spans="1:1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</row>
    <row r="2021" spans="1:1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</row>
    <row r="2022" spans="1:1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</row>
    <row r="2023" spans="1:1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</row>
    <row r="2024" spans="1:13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</row>
    <row r="2025" spans="1:13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</row>
    <row r="2026" spans="1:13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</row>
    <row r="2027" spans="1:13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</row>
    <row r="2028" spans="1:13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</row>
    <row r="2029" spans="1:13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</row>
    <row r="2030" spans="1:13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</row>
    <row r="2031" spans="1:13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</row>
    <row r="2032" spans="1:13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</row>
    <row r="2033" spans="1:1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</row>
    <row r="2034" spans="1:1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</row>
    <row r="2035" spans="1:13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</row>
    <row r="2036" spans="1:13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</row>
    <row r="2037" spans="1:13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</row>
    <row r="2038" spans="1:13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</row>
    <row r="2039" spans="1:13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</row>
    <row r="2040" spans="1:13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</row>
    <row r="2041" spans="1:13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</row>
    <row r="2042" spans="1:13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</row>
    <row r="2043" spans="1:1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</row>
    <row r="2044" spans="1:13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</row>
    <row r="2045" spans="1:13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</row>
    <row r="2046" spans="1:13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</row>
    <row r="2047" spans="1:13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</row>
    <row r="2048" spans="1:13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</row>
    <row r="2049" spans="1:13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</row>
    <row r="2050" spans="1:13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</row>
    <row r="2051" spans="1:13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</row>
    <row r="2052" spans="1:13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</row>
    <row r="2053" spans="1:1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</row>
    <row r="2054" spans="1:13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</row>
    <row r="2055" spans="1:13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</row>
    <row r="2056" spans="1:13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</row>
    <row r="2057" spans="1:13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</row>
    <row r="2058" spans="1:13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</row>
    <row r="2059" spans="1:13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</row>
    <row r="2060" spans="1:13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</row>
    <row r="2061" spans="1:13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</row>
    <row r="2062" spans="1:13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</row>
    <row r="2063" spans="1:1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</row>
    <row r="2064" spans="1:13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</row>
    <row r="2065" spans="1:13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</row>
    <row r="2066" spans="1:13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</row>
    <row r="2067" spans="1:13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</row>
    <row r="2068" spans="1:13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</row>
    <row r="2069" spans="1:13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</row>
    <row r="2070" spans="1:13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</row>
    <row r="2071" spans="1:13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</row>
    <row r="2072" spans="1:13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</row>
    <row r="2073" spans="1:1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</row>
    <row r="2074" spans="1:13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</row>
    <row r="2075" spans="1:13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</row>
    <row r="2076" spans="1:13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</row>
    <row r="2077" spans="1:13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</row>
    <row r="2078" spans="1:13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</row>
    <row r="2079" spans="1:13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</row>
    <row r="2080" spans="1:13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</row>
    <row r="2081" spans="1:13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</row>
    <row r="2082" spans="1:13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</row>
    <row r="2083" spans="1:1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</row>
    <row r="2084" spans="1:13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</row>
    <row r="2085" spans="1:13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</row>
    <row r="2086" spans="1:13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</row>
    <row r="2087" spans="1:13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</row>
    <row r="2088" spans="1:13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</row>
    <row r="2089" spans="1:13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</row>
    <row r="2090" spans="1:13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</row>
    <row r="2091" spans="1:13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</row>
    <row r="2092" spans="1:13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</row>
    <row r="2093" spans="1:1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</row>
    <row r="2094" spans="1:13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</row>
    <row r="2095" spans="1:13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</row>
    <row r="2096" spans="1:13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</row>
    <row r="2097" spans="1:13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</row>
    <row r="2098" spans="1:13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</row>
    <row r="2099" spans="1:13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</row>
    <row r="2100" spans="1:13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</row>
    <row r="2101" spans="1:13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</row>
    <row r="2102" spans="1:13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</row>
    <row r="2103" spans="1:1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</row>
    <row r="2104" spans="1:13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</row>
    <row r="2105" spans="1:13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</row>
    <row r="2106" spans="1:13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</row>
    <row r="2107" spans="1:13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</row>
    <row r="2108" spans="1:13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</row>
    <row r="2109" spans="1:13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</row>
    <row r="2110" spans="1:13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</row>
    <row r="2111" spans="1:13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</row>
    <row r="2112" spans="1:13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</row>
    <row r="2113" spans="1:1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</row>
    <row r="2114" spans="1:13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</row>
    <row r="2115" spans="1:13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</row>
    <row r="2116" spans="1:13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</row>
    <row r="2117" spans="1:13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</row>
    <row r="2118" spans="1:13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</row>
    <row r="2119" spans="1:13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</row>
    <row r="2120" spans="1:13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</row>
    <row r="2121" spans="1:13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</row>
    <row r="2122" spans="1:13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</row>
    <row r="2123" spans="1:1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</row>
    <row r="2124" spans="1:13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</row>
    <row r="2125" spans="1:13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</row>
    <row r="2126" spans="1:13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</row>
    <row r="2127" spans="1:13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</row>
    <row r="2128" spans="1:13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</row>
    <row r="2129" spans="1:13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</row>
    <row r="2130" spans="1:13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</row>
    <row r="2131" spans="1:13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</row>
    <row r="2132" spans="1:13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</row>
    <row r="2133" spans="1:1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</row>
    <row r="2134" spans="1:13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</row>
    <row r="2135" spans="1:13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</row>
    <row r="2136" spans="1:13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</row>
    <row r="2137" spans="1:13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</row>
    <row r="2138" spans="1:13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</row>
    <row r="2139" spans="1:13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</row>
    <row r="2140" spans="1:13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</row>
    <row r="2141" spans="1:13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</row>
    <row r="2142" spans="1:13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</row>
    <row r="2143" spans="1:1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</row>
    <row r="2144" spans="1:13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</row>
    <row r="2145" spans="1:13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</row>
    <row r="2146" spans="1:13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</row>
    <row r="2147" spans="1:13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</row>
    <row r="2148" spans="1:13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</row>
    <row r="2149" spans="1:13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</row>
    <row r="2150" spans="1:13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</row>
    <row r="2151" spans="1:13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</row>
    <row r="2152" spans="1:13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</row>
    <row r="2153" spans="1:1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</row>
    <row r="2154" spans="1:13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</row>
    <row r="2155" spans="1:13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</row>
    <row r="2156" spans="1:13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</row>
    <row r="2157" spans="1:13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</row>
    <row r="2158" spans="1:13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</row>
    <row r="2159" spans="1:13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</row>
    <row r="2160" spans="1:13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</row>
    <row r="2161" spans="1:13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</row>
    <row r="2162" spans="1:13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</row>
    <row r="2163" spans="1:1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</row>
    <row r="2164" spans="1:13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</row>
    <row r="2165" spans="1:13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</row>
    <row r="2166" spans="1:13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</row>
    <row r="2167" spans="1:13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</row>
    <row r="2168" spans="1:13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</row>
    <row r="2169" spans="1:13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</row>
    <row r="2170" spans="1:13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</row>
    <row r="2171" spans="1:13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</row>
    <row r="2172" spans="1:13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</row>
    <row r="2173" spans="1:1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</row>
    <row r="2174" spans="1:13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</row>
    <row r="2175" spans="1:13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</row>
    <row r="2176" spans="1:13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</row>
    <row r="2177" spans="1:13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</row>
    <row r="2178" spans="1:13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</row>
    <row r="2179" spans="1:13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</row>
    <row r="2180" spans="1:13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</row>
    <row r="2181" spans="1:13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</row>
    <row r="2182" spans="1:13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</row>
    <row r="2183" spans="1:1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</row>
    <row r="2184" spans="1:13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</row>
    <row r="2185" spans="1:13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</row>
    <row r="2186" spans="1:13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</row>
    <row r="2187" spans="1:13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</row>
    <row r="2188" spans="1:13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</row>
    <row r="2189" spans="1:13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</row>
    <row r="2190" spans="1:13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</row>
    <row r="2191" spans="1:13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</row>
    <row r="2192" spans="1:13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</row>
    <row r="2193" spans="1:1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</row>
    <row r="2194" spans="1:13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</row>
    <row r="2195" spans="1:13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</row>
    <row r="2196" spans="1:13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</row>
    <row r="2197" spans="1:13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</row>
    <row r="2198" spans="1:13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</row>
    <row r="2199" spans="1:13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</row>
    <row r="2200" spans="1:13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</row>
    <row r="2201" spans="1:13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</row>
    <row r="2202" spans="1:13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</row>
    <row r="2203" spans="1:1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</row>
    <row r="2204" spans="1:13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</row>
    <row r="2205" spans="1:13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</row>
    <row r="2206" spans="1:13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</row>
    <row r="2207" spans="1:13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</row>
    <row r="2208" spans="1:13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</row>
    <row r="2209" spans="1:13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</row>
    <row r="2210" spans="1:13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</row>
    <row r="2211" spans="1:13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</row>
    <row r="2212" spans="1:13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</row>
    <row r="2213" spans="1:1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</row>
    <row r="2214" spans="1:13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</row>
    <row r="2215" spans="1:13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</row>
    <row r="2216" spans="1:13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</row>
    <row r="2217" spans="1:13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</row>
    <row r="2218" spans="1:13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</row>
    <row r="2219" spans="1:13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</row>
    <row r="2220" spans="1:13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</row>
    <row r="2221" spans="1:13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</row>
    <row r="2222" spans="1:13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</row>
    <row r="2223" spans="1:1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</row>
    <row r="2224" spans="1:13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</row>
    <row r="2225" spans="1:13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</row>
    <row r="2226" spans="1:13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</row>
    <row r="2227" spans="1:13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</row>
    <row r="2228" spans="1:13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</row>
    <row r="2229" spans="1:13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</row>
    <row r="2230" spans="1:13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</row>
    <row r="2231" spans="1:13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</row>
    <row r="2232" spans="1:13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</row>
    <row r="2233" spans="1:1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</row>
    <row r="2234" spans="1:13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</row>
    <row r="2235" spans="1:13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</row>
    <row r="2236" spans="1:13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</row>
    <row r="2237" spans="1:13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</row>
    <row r="2238" spans="1:13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</row>
    <row r="2239" spans="1:13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</row>
    <row r="2240" spans="1:13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</row>
    <row r="2241" spans="1:13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</row>
    <row r="2242" spans="1:13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</row>
    <row r="2243" spans="1:1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</row>
    <row r="2244" spans="1:13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</row>
    <row r="2245" spans="1:13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</row>
    <row r="2246" spans="1:13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</row>
    <row r="2247" spans="1:13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</row>
    <row r="2248" spans="1:13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</row>
    <row r="2249" spans="1:13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</row>
    <row r="2250" spans="1:13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</row>
    <row r="2251" spans="1:13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</row>
    <row r="2252" spans="1:13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</row>
    <row r="2253" spans="1:1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</row>
    <row r="2254" spans="1:13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</row>
    <row r="2255" spans="1:13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</row>
    <row r="2256" spans="1:13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</row>
    <row r="2257" spans="1:13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</row>
    <row r="2258" spans="1:13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</row>
    <row r="2259" spans="1:13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</row>
    <row r="2260" spans="1:13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</row>
    <row r="2261" spans="1:13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</row>
    <row r="2262" spans="1:13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</row>
    <row r="2263" spans="1:1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</row>
    <row r="2264" spans="1:13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</row>
    <row r="2265" spans="1:13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</row>
    <row r="2266" spans="1:13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</row>
    <row r="2267" spans="1:13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</row>
    <row r="2268" spans="1:13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</row>
    <row r="2269" spans="1:13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</row>
    <row r="2270" spans="1:13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</row>
    <row r="2271" spans="1:13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</row>
    <row r="2272" spans="1:13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</row>
    <row r="2273" spans="1:1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</row>
    <row r="2274" spans="1:13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</row>
    <row r="2275" spans="1:13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</row>
    <row r="2276" spans="1:13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</row>
    <row r="2277" spans="1:13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</row>
    <row r="2278" spans="1:13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</row>
    <row r="2279" spans="1:13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</row>
    <row r="2280" spans="1:13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</row>
    <row r="2281" spans="1:13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</row>
    <row r="2282" spans="1:13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</row>
    <row r="2283" spans="1:1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</row>
    <row r="2284" spans="1:13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</row>
    <row r="2285" spans="1:13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</row>
    <row r="2286" spans="1:13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</row>
    <row r="2287" spans="1:13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</row>
    <row r="2288" spans="1:13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</row>
    <row r="2289" spans="1:13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</row>
    <row r="2290" spans="1:13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</row>
    <row r="2291" spans="1:13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</row>
    <row r="2292" spans="1:13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</row>
    <row r="2293" spans="1:1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</row>
    <row r="2294" spans="1:13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</row>
    <row r="2295" spans="1:13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</row>
    <row r="2296" spans="1:13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</row>
    <row r="2297" spans="1:13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</row>
    <row r="2298" spans="1:13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</row>
    <row r="2299" spans="1:13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</row>
    <row r="2300" spans="1:13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</row>
    <row r="2301" spans="1:13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</row>
    <row r="2302" spans="1:13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</row>
    <row r="2303" spans="1:1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</row>
    <row r="2304" spans="1:13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</row>
    <row r="2305" spans="1:13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</row>
    <row r="2306" spans="1:13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</row>
    <row r="2307" spans="1:13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</row>
    <row r="2308" spans="1:13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</row>
    <row r="2309" spans="1:13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</row>
    <row r="2310" spans="1:13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</row>
    <row r="2311" spans="1:13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</row>
    <row r="2312" spans="1:13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</row>
    <row r="2313" spans="1:1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</row>
    <row r="2314" spans="1:13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</row>
    <row r="2315" spans="1:13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</row>
    <row r="2316" spans="1:13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</row>
    <row r="2317" spans="1:13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</row>
    <row r="2318" spans="1:13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</row>
    <row r="2319" spans="1:13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</row>
    <row r="2320" spans="1:13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</row>
    <row r="2321" spans="1:13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</row>
    <row r="2322" spans="1:13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</row>
    <row r="2323" spans="1:1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</row>
    <row r="2324" spans="1:13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</row>
    <row r="2325" spans="1:13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</row>
    <row r="2326" spans="1:13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</row>
    <row r="2327" spans="1:13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</row>
    <row r="2328" spans="1:13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</row>
    <row r="2329" spans="1:13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</row>
    <row r="2330" spans="1:13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</row>
    <row r="2331" spans="1:13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</row>
    <row r="2332" spans="1:13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</row>
    <row r="2333" spans="1:1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</row>
    <row r="2334" spans="1:13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</row>
    <row r="2335" spans="1:13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</row>
    <row r="2336" spans="1:13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</row>
    <row r="2337" spans="1:13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</row>
    <row r="2338" spans="1:13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</row>
    <row r="2339" spans="1:13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</row>
    <row r="2340" spans="1:13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</row>
    <row r="2341" spans="1:13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</row>
    <row r="2342" spans="1:13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</row>
    <row r="2343" spans="1:1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</row>
    <row r="2344" spans="1:13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</row>
    <row r="2345" spans="1:13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</row>
    <row r="2346" spans="1:13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</row>
    <row r="2347" spans="1:13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</row>
    <row r="2348" spans="1:13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</row>
    <row r="2349" spans="1:13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</row>
    <row r="2350" spans="1:13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</row>
    <row r="2351" spans="1:13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</row>
    <row r="2352" spans="1:13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</row>
    <row r="2353" spans="1:1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</row>
    <row r="2354" spans="1:13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</row>
    <row r="2355" spans="1:13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</row>
    <row r="2356" spans="1:13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</row>
    <row r="2357" spans="1:13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</row>
    <row r="2358" spans="1:13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</row>
    <row r="2359" spans="1:13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</row>
    <row r="2360" spans="1:13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</row>
    <row r="2361" spans="1:13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</row>
    <row r="2362" spans="1:13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</row>
    <row r="2363" spans="1:1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</row>
    <row r="2364" spans="1:13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</row>
    <row r="2365" spans="1:13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</row>
    <row r="2366" spans="1:13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</row>
    <row r="2367" spans="1:13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</row>
    <row r="2368" spans="1:13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</row>
    <row r="2369" spans="1:13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</row>
    <row r="2370" spans="1:13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</row>
    <row r="2371" spans="1:13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</row>
    <row r="2372" spans="1:13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</row>
    <row r="2373" spans="1:1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</row>
    <row r="2374" spans="1:13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</row>
    <row r="2375" spans="1:13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</row>
    <row r="2376" spans="1:13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</row>
    <row r="2377" spans="1:13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</row>
    <row r="2378" spans="1:13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</row>
    <row r="2379" spans="1:13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</row>
    <row r="2380" spans="1:13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</row>
    <row r="2381" spans="1:13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</row>
    <row r="2382" spans="1:13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</row>
    <row r="2383" spans="1:1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</row>
    <row r="2384" spans="1:13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</row>
    <row r="2385" spans="1:13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</row>
    <row r="2386" spans="1:13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</row>
    <row r="2387" spans="1:13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</row>
    <row r="2388" spans="1:13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</row>
    <row r="2389" spans="1:13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</row>
    <row r="2390" spans="1:13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</row>
    <row r="2391" spans="1:13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</row>
    <row r="2392" spans="1:13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</row>
    <row r="2393" spans="1:1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</row>
    <row r="2394" spans="1:13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</row>
    <row r="2395" spans="1:13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</row>
    <row r="2396" spans="1:13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</row>
    <row r="2397" spans="1:13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</row>
    <row r="2398" spans="1:13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</row>
    <row r="2399" spans="1:13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</row>
    <row r="2400" spans="1:13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</row>
    <row r="2401" spans="1:13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</row>
    <row r="2402" spans="1:13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</row>
    <row r="2403" spans="1:1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</row>
    <row r="2404" spans="1:13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</row>
    <row r="2405" spans="1:13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</row>
    <row r="2406" spans="1:13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</row>
    <row r="2407" spans="1:13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</row>
    <row r="2408" spans="1:13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</row>
    <row r="2409" spans="1:13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</row>
    <row r="2410" spans="1:13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</row>
    <row r="2411" spans="1:13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</row>
    <row r="2412" spans="1:13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</row>
    <row r="2413" spans="1:1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</row>
    <row r="2414" spans="1:13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</row>
    <row r="2415" spans="1:13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</row>
    <row r="2416" spans="1:13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</row>
    <row r="2417" spans="1:13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</row>
    <row r="2418" spans="1:13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</row>
    <row r="2419" spans="1:13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</row>
    <row r="2420" spans="1:13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</row>
    <row r="2421" spans="1:13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</row>
    <row r="2422" spans="1:13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</row>
    <row r="2423" spans="1:1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</row>
    <row r="2424" spans="1:13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</row>
    <row r="2425" spans="1:13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</row>
    <row r="2426" spans="1:13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</row>
    <row r="2427" spans="1:13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</row>
    <row r="2428" spans="1:13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</row>
    <row r="2429" spans="1:13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</row>
    <row r="2430" spans="1:13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</row>
    <row r="2431" spans="1:13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</row>
    <row r="2432" spans="1:13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</row>
    <row r="2433" spans="1:1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</row>
    <row r="2434" spans="1:13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</row>
    <row r="2435" spans="1:13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</row>
    <row r="2436" spans="1:13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</row>
    <row r="2437" spans="1:13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</row>
    <row r="2438" spans="1:13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</row>
    <row r="2439" spans="1:13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</row>
    <row r="2440" spans="1:13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</row>
    <row r="2441" spans="1:13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</row>
    <row r="2442" spans="1:13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</row>
    <row r="2443" spans="1:1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</row>
    <row r="2444" spans="1:13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</row>
    <row r="2445" spans="1:13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</row>
    <row r="2446" spans="1:13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</row>
    <row r="2447" spans="1:13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</row>
    <row r="2448" spans="1:13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</row>
    <row r="2449" spans="1:13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</row>
    <row r="2450" spans="1:13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</row>
    <row r="2451" spans="1:13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</row>
    <row r="2452" spans="1:13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</row>
    <row r="2453" spans="1:1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</row>
    <row r="2454" spans="1:13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</row>
    <row r="2455" spans="1:13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</row>
    <row r="2456" spans="1:13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</row>
    <row r="2457" spans="1:13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</row>
    <row r="2458" spans="1:13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</row>
    <row r="2459" spans="1:13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</row>
    <row r="2460" spans="1:13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</row>
    <row r="2461" spans="1:13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</row>
    <row r="2462" spans="1:13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</row>
    <row r="2463" spans="1:1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</row>
    <row r="2464" spans="1:13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</row>
    <row r="2465" spans="1:13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</row>
    <row r="2466" spans="1:13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</row>
    <row r="2467" spans="1:13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</row>
    <row r="2468" spans="1:13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</row>
    <row r="2469" spans="1:13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</row>
    <row r="2470" spans="1:13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</row>
    <row r="2471" spans="1:13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</row>
    <row r="2472" spans="1:13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</row>
    <row r="2473" spans="1:1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</row>
    <row r="2474" spans="1:13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</row>
    <row r="2475" spans="1:13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</row>
    <row r="2476" spans="1:13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</row>
    <row r="2477" spans="1:13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</row>
    <row r="2478" spans="1:13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</row>
    <row r="2479" spans="1:13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</row>
    <row r="2480" spans="1:13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</row>
    <row r="2481" spans="1:13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</row>
    <row r="2482" spans="1:13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</row>
    <row r="2483" spans="1:1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</row>
    <row r="2484" spans="1:13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</row>
    <row r="2485" spans="1:13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</row>
    <row r="2486" spans="1:13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</row>
    <row r="2487" spans="1:13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</row>
    <row r="2488" spans="1:13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</row>
    <row r="2489" spans="1:13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</row>
    <row r="2490" spans="1:13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</row>
    <row r="2491" spans="1:13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</row>
    <row r="2492" spans="1:13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</row>
    <row r="2493" spans="1:1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</row>
    <row r="2494" spans="1:13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</row>
    <row r="2495" spans="1:13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</row>
    <row r="2496" spans="1:13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</row>
    <row r="2497" spans="1:13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</row>
    <row r="2498" spans="1:13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</row>
    <row r="2499" spans="1:13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</row>
    <row r="2500" spans="1:13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</row>
    <row r="2501" spans="1:13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</row>
    <row r="2502" spans="1:13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</row>
    <row r="2503" spans="1:1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</row>
    <row r="2504" spans="1:13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</row>
    <row r="2505" spans="1:13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</row>
    <row r="2506" spans="1:13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</row>
    <row r="2507" spans="1:13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</row>
    <row r="2508" spans="1:13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</row>
    <row r="2509" spans="1:13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</row>
    <row r="2510" spans="1:13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</row>
    <row r="2511" spans="1:13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</row>
    <row r="2512" spans="1:13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</row>
    <row r="2513" spans="1:1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</row>
    <row r="2514" spans="1:13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</row>
    <row r="2515" spans="1:13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</row>
    <row r="2516" spans="1:13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</row>
    <row r="2517" spans="1:13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</row>
    <row r="2518" spans="1:13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</row>
    <row r="2519" spans="1:13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</row>
    <row r="2520" spans="1:13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</row>
    <row r="2521" spans="1:13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</row>
    <row r="2522" spans="1:13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</row>
    <row r="2523" spans="1:1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</row>
    <row r="2524" spans="1:13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</row>
    <row r="2525" spans="1:13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</row>
    <row r="2526" spans="1:13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</row>
    <row r="2527" spans="1:13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</row>
    <row r="2528" spans="1:13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</row>
    <row r="2529" spans="1:13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</row>
    <row r="2530" spans="1:13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</row>
    <row r="2531" spans="1:13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</row>
    <row r="2532" spans="1:13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</row>
    <row r="2533" spans="1:1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</row>
    <row r="2534" spans="1:13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</row>
    <row r="2535" spans="1:13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</row>
    <row r="2536" spans="1:13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</row>
    <row r="2537" spans="1:13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</row>
    <row r="2538" spans="1:13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</row>
    <row r="2539" spans="1:13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</row>
    <row r="2540" spans="1:13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</row>
    <row r="2541" spans="1:13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</row>
    <row r="2542" spans="1:13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</row>
    <row r="2543" spans="1:1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</row>
    <row r="2544" spans="1:13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</row>
    <row r="2545" spans="1:13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</row>
    <row r="2546" spans="1:13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</row>
    <row r="2547" spans="1:13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</row>
    <row r="2548" spans="1:13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</row>
    <row r="2549" spans="1:13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</row>
    <row r="2550" spans="1:13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</row>
    <row r="2551" spans="1:13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</row>
    <row r="2552" spans="1:13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</row>
    <row r="2553" spans="1:1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</row>
    <row r="2554" spans="1:13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</row>
    <row r="2555" spans="1:13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</row>
    <row r="2556" spans="1:13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</row>
    <row r="2557" spans="1:13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</row>
    <row r="2558" spans="1:13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</row>
    <row r="2559" spans="1:13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</row>
    <row r="2560" spans="1:13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</row>
    <row r="2561" spans="1:13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</row>
    <row r="2562" spans="1:13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</row>
    <row r="2563" spans="1:1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</row>
    <row r="2564" spans="1:13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</row>
    <row r="2565" spans="1:13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</row>
    <row r="2566" spans="1:13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</row>
    <row r="2567" spans="1:13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</row>
    <row r="2568" spans="1:13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</row>
    <row r="2569" spans="1:13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</row>
    <row r="2570" spans="1:13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</row>
    <row r="2571" spans="1:13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</row>
    <row r="2572" spans="1:13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</row>
    <row r="2573" spans="1:1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</row>
    <row r="2574" spans="1:13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</row>
    <row r="2575" spans="1:13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</row>
    <row r="2576" spans="1:13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</row>
    <row r="2577" spans="1:13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</row>
    <row r="2578" spans="1:13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</row>
    <row r="2579" spans="1:13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</row>
    <row r="2580" spans="1:13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</row>
    <row r="2581" spans="1:13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</row>
    <row r="2582" spans="1:13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</row>
    <row r="2583" spans="1:1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</row>
    <row r="2584" spans="1:13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</row>
    <row r="2585" spans="1:13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</row>
    <row r="2586" spans="1:13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</row>
    <row r="2587" spans="1:13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</row>
    <row r="2588" spans="1:13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</row>
    <row r="2589" spans="1:13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</row>
    <row r="2590" spans="1:13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</row>
    <row r="2591" spans="1:13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</row>
    <row r="2592" spans="1:13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</row>
    <row r="2593" spans="1:1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</row>
    <row r="2594" spans="1:13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</row>
    <row r="2595" spans="1:13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</row>
    <row r="2596" spans="1:13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</row>
    <row r="2597" spans="1:13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</row>
    <row r="2598" spans="1:13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</row>
    <row r="2599" spans="1:13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</row>
    <row r="2600" spans="1:13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</row>
    <row r="2601" spans="1:13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</row>
    <row r="2602" spans="1:13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</row>
    <row r="2603" spans="1:1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</row>
    <row r="2604" spans="1:13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</row>
    <row r="2605" spans="1:13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</row>
    <row r="2606" spans="1:13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</row>
    <row r="2607" spans="1:13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</row>
    <row r="2608" spans="1:13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</row>
    <row r="2609" spans="1:13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</row>
    <row r="2610" spans="1:13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</row>
    <row r="2611" spans="1:13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</row>
    <row r="2612" spans="1:13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</row>
    <row r="2613" spans="1:1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</row>
    <row r="2614" spans="1:13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</row>
    <row r="2615" spans="1:13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</row>
    <row r="2616" spans="1:13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</row>
    <row r="2617" spans="1:13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</row>
    <row r="2618" spans="1:13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</row>
    <row r="2619" spans="1:13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</row>
    <row r="2620" spans="1:13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</row>
    <row r="2621" spans="1:13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</row>
    <row r="2622" spans="1:13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</row>
    <row r="2623" spans="1:1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</row>
    <row r="2624" spans="1:13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</row>
    <row r="2625" spans="1:13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</row>
    <row r="2626" spans="1:13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</row>
    <row r="2627" spans="1:13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</row>
    <row r="2628" spans="1:13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</row>
    <row r="2629" spans="1:13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</row>
    <row r="2630" spans="1:13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</row>
    <row r="2631" spans="1:13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</row>
    <row r="2632" spans="1:13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</row>
    <row r="2633" spans="1:1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</row>
    <row r="2634" spans="1:13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</row>
    <row r="2635" spans="1:13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</row>
    <row r="2636" spans="1:13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</row>
    <row r="2637" spans="1:13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</row>
    <row r="2638" spans="1:13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</row>
    <row r="2639" spans="1:13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</row>
    <row r="2640" spans="1:13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</row>
    <row r="2641" spans="1:13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</row>
    <row r="2642" spans="1:13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</row>
    <row r="2643" spans="1:1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</row>
    <row r="2644" spans="1:13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</row>
    <row r="2645" spans="1:13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</row>
    <row r="2646" spans="1:13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</row>
    <row r="2647" spans="1:13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</row>
    <row r="2648" spans="1:13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</row>
    <row r="2649" spans="1:13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</row>
    <row r="2650" spans="1:13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</row>
    <row r="2651" spans="1:13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</row>
    <row r="2652" spans="1:13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</row>
    <row r="2653" spans="1:1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</row>
    <row r="2654" spans="1:13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</row>
    <row r="2655" spans="1:13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</row>
    <row r="2656" spans="1:13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</row>
    <row r="2657" spans="1:13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</row>
    <row r="2658" spans="1:13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</row>
    <row r="2659" spans="1:13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</row>
    <row r="2660" spans="1:13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</row>
    <row r="2661" spans="1:13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</row>
    <row r="2662" spans="1:13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</row>
    <row r="2663" spans="1:1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</row>
    <row r="2664" spans="1:13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</row>
    <row r="2665" spans="1:13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</row>
    <row r="2666" spans="1:13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</row>
    <row r="2667" spans="1:13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</row>
    <row r="2668" spans="1:13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</row>
    <row r="2669" spans="1:13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</row>
    <row r="2670" spans="1:13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</row>
    <row r="2671" spans="1:13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</row>
    <row r="2672" spans="1:13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</row>
    <row r="2673" spans="1:1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</row>
    <row r="2674" spans="1:13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</row>
    <row r="2675" spans="1:13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</row>
    <row r="2676" spans="1:13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</row>
    <row r="2677" spans="1:13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</row>
    <row r="2678" spans="1:13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</row>
    <row r="2679" spans="1:13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</row>
    <row r="2680" spans="1:13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</row>
    <row r="2681" spans="1:13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</row>
    <row r="2682" spans="1:13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</row>
    <row r="2683" spans="1:1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</row>
    <row r="2684" spans="1:13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</row>
    <row r="2685" spans="1:13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</row>
    <row r="2686" spans="1:13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</row>
    <row r="2687" spans="1:13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</row>
    <row r="2688" spans="1:13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</row>
    <row r="2689" spans="1:13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</row>
    <row r="2690" spans="1:13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</row>
    <row r="2691" spans="1:13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</row>
    <row r="2692" spans="1:13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</row>
    <row r="2693" spans="1:1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</row>
    <row r="2694" spans="1:13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</row>
    <row r="2695" spans="1:13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</row>
    <row r="2696" spans="1:13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</row>
    <row r="2697" spans="1:13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</row>
    <row r="2698" spans="1:13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</row>
    <row r="2699" spans="1:13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</row>
    <row r="2700" spans="1:13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</row>
    <row r="2701" spans="1:13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</row>
    <row r="2702" spans="1:13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</row>
    <row r="2703" spans="1:1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</row>
    <row r="2704" spans="1:13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</row>
    <row r="2705" spans="1:13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</row>
    <row r="2706" spans="1:13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</row>
    <row r="2707" spans="1:13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</row>
    <row r="2708" spans="1:13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</row>
    <row r="2709" spans="1:13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</row>
    <row r="2710" spans="1:13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</row>
    <row r="2711" spans="1:13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</row>
    <row r="2712" spans="1:13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</row>
    <row r="2713" spans="1:1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</row>
    <row r="2714" spans="1:13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</row>
    <row r="2715" spans="1:13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</row>
    <row r="2716" spans="1:13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</row>
    <row r="2717" spans="1:13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</row>
    <row r="2718" spans="1:13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</row>
    <row r="2719" spans="1:13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</row>
    <row r="2720" spans="1:13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</row>
    <row r="2721" spans="1:13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</row>
    <row r="2722" spans="1:13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</row>
    <row r="2723" spans="1:1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</row>
    <row r="2724" spans="1:13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</row>
    <row r="2725" spans="1:13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</row>
    <row r="2726" spans="1:13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</row>
    <row r="2727" spans="1:13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</row>
    <row r="2728" spans="1:13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</row>
    <row r="2729" spans="1:13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</row>
    <row r="2730" spans="1:13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</row>
    <row r="2731" spans="1:13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</row>
    <row r="2732" spans="1:13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</row>
    <row r="2733" spans="1:1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</row>
    <row r="2734" spans="1:13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</row>
    <row r="2735" spans="1:13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</row>
    <row r="2736" spans="1:13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</row>
    <row r="2737" spans="1:13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</row>
    <row r="2738" spans="1:13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</row>
    <row r="2739" spans="1:13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</row>
    <row r="2740" spans="1:13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</row>
    <row r="2741" spans="1:13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</row>
    <row r="2742" spans="1:13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</row>
    <row r="2743" spans="1:1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</row>
    <row r="2744" spans="1:13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</row>
    <row r="2745" spans="1:13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</row>
    <row r="2746" spans="1:13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</row>
    <row r="2747" spans="1:13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</row>
    <row r="2748" spans="1:13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</row>
    <row r="2749" spans="1:13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</row>
    <row r="2750" spans="1:13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</row>
    <row r="2751" spans="1:13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</row>
    <row r="2752" spans="1:13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</row>
    <row r="2753" spans="1:1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</row>
    <row r="2754" spans="1:13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</row>
    <row r="2755" spans="1:13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</row>
    <row r="2756" spans="1:13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</row>
    <row r="2757" spans="1:13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</row>
    <row r="2758" spans="1:13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</row>
    <row r="2759" spans="1:13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</row>
    <row r="2760" spans="1:13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</row>
    <row r="2761" spans="1:13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</row>
    <row r="2762" spans="1:13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</row>
    <row r="2763" spans="1:1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</row>
    <row r="2764" spans="1:13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</row>
    <row r="2765" spans="1:13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</row>
    <row r="2766" spans="1:13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</row>
    <row r="2767" spans="1:13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</row>
    <row r="2768" spans="1:13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</row>
    <row r="2769" spans="1:13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</row>
    <row r="2770" spans="1:13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</row>
    <row r="2771" spans="1:13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</row>
    <row r="2772" spans="1:13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</row>
    <row r="2773" spans="1:1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</row>
    <row r="2774" spans="1:13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</row>
    <row r="2775" spans="1:13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</row>
    <row r="2776" spans="1:13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</row>
    <row r="2777" spans="1:13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</row>
    <row r="2778" spans="1:13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</row>
    <row r="2779" spans="1:13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</row>
    <row r="2780" spans="1:13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</row>
    <row r="2781" spans="1:13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</row>
    <row r="2782" spans="1:13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</row>
    <row r="2783" spans="1:1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</row>
    <row r="2784" spans="1:13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</row>
    <row r="2785" spans="1:13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</row>
    <row r="2786" spans="1:13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</row>
    <row r="2787" spans="1:13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</row>
    <row r="2788" spans="1:13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</row>
    <row r="2789" spans="1:13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</row>
    <row r="2790" spans="1:13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</row>
    <row r="2791" spans="1:13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</row>
    <row r="2792" spans="1:13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</row>
    <row r="2793" spans="1:1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</row>
    <row r="2794" spans="1:13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</row>
    <row r="2795" spans="1:13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</row>
    <row r="2796" spans="1:13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</row>
    <row r="2797" spans="1:13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</row>
    <row r="2798" spans="1:13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</row>
    <row r="2799" spans="1:13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</row>
    <row r="2800" spans="1:13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</row>
    <row r="2801" spans="1:13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</row>
    <row r="2802" spans="1:13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</row>
    <row r="2803" spans="1:1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</row>
    <row r="2804" spans="1:13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</row>
    <row r="2805" spans="1:13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</row>
    <row r="2806" spans="1:13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</row>
    <row r="2807" spans="1:13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</row>
    <row r="2808" spans="1:13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</row>
    <row r="2809" spans="1:13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</row>
    <row r="2810" spans="1:13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</row>
    <row r="2811" spans="1:13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</row>
    <row r="2812" spans="1:13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</row>
    <row r="2813" spans="1:1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</row>
    <row r="2814" spans="1:13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</row>
    <row r="2815" spans="1:13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</row>
    <row r="2816" spans="1:13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</row>
    <row r="2817" spans="1:13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</row>
    <row r="2818" spans="1:13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</row>
    <row r="2819" spans="1:13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</row>
    <row r="2820" spans="1:13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</row>
    <row r="2821" spans="1:13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</row>
    <row r="2822" spans="1:13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</row>
    <row r="2823" spans="1:1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</row>
    <row r="2824" spans="1:13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</row>
    <row r="2825" spans="1:13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</row>
    <row r="2826" spans="1:13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</row>
    <row r="2827" spans="1:13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</row>
    <row r="2828" spans="1:13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</row>
    <row r="2829" spans="1:13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</row>
    <row r="2830" spans="1:13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</row>
    <row r="2831" spans="1:13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</row>
    <row r="2832" spans="1:13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</row>
    <row r="2833" spans="1:1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</row>
    <row r="2834" spans="1:13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</row>
    <row r="2835" spans="1:13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</row>
    <row r="2836" spans="1:13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</row>
    <row r="2837" spans="1:13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</row>
    <row r="2838" spans="1:13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</row>
    <row r="2839" spans="1:13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</row>
    <row r="2840" spans="1:13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</row>
    <row r="2841" spans="1:13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</row>
    <row r="2842" spans="1:13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</row>
    <row r="2843" spans="1:1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</row>
    <row r="2844" spans="1:13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</row>
    <row r="2845" spans="1:13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</row>
    <row r="2846" spans="1:13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</row>
    <row r="2847" spans="1:13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</row>
    <row r="2848" spans="1:13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</row>
    <row r="2849" spans="1:13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</row>
    <row r="2850" spans="1:13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</row>
    <row r="2851" spans="1:13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</row>
    <row r="2852" spans="1:13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</row>
    <row r="2853" spans="1:1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</row>
    <row r="2854" spans="1:13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</row>
    <row r="2855" spans="1:13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</row>
    <row r="2856" spans="1:13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</row>
    <row r="2857" spans="1:13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</row>
    <row r="2858" spans="1:13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</row>
    <row r="2859" spans="1:13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</row>
    <row r="2860" spans="1:13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</row>
    <row r="2861" spans="1:13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</row>
    <row r="2862" spans="1:13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</row>
    <row r="2863" spans="1:1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</row>
    <row r="2864" spans="1:13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</row>
    <row r="2865" spans="1:13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</row>
    <row r="2866" spans="1:13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</row>
    <row r="2867" spans="1:13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</row>
    <row r="2868" spans="1:13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</row>
    <row r="2869" spans="1:13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</row>
    <row r="2870" spans="1:13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</row>
    <row r="2871" spans="1:13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</row>
    <row r="2872" spans="1:13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</row>
    <row r="2873" spans="1:1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</row>
    <row r="2874" spans="1:13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</row>
    <row r="2875" spans="1:13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</row>
    <row r="2876" spans="1:13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</row>
    <row r="2877" spans="1:13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</row>
    <row r="2878" spans="1:13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</row>
    <row r="2879" spans="1:13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</row>
    <row r="2880" spans="1:13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</row>
    <row r="2881" spans="1:13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</row>
    <row r="2882" spans="1:13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</row>
    <row r="2883" spans="1:1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</row>
    <row r="2884" spans="1:13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</row>
    <row r="2885" spans="1:13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</row>
    <row r="2886" spans="1:13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</row>
    <row r="2887" spans="1:13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</row>
    <row r="2888" spans="1:13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</row>
    <row r="2889" spans="1:13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</row>
    <row r="2890" spans="1:13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</row>
    <row r="2891" spans="1:13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</row>
    <row r="2892" spans="1:13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</row>
    <row r="2893" spans="1:1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</row>
    <row r="2894" spans="1:13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</row>
    <row r="2895" spans="1:13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</row>
    <row r="2896" spans="1:13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</row>
    <row r="2897" spans="1:13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</row>
    <row r="2898" spans="1:13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</row>
    <row r="2899" spans="1:13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</row>
    <row r="2900" spans="1:13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</row>
    <row r="2901" spans="1:13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</row>
    <row r="2902" spans="1:13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</row>
    <row r="2903" spans="1:1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</row>
    <row r="2904" spans="1:13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</row>
    <row r="2905" spans="1:13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</row>
    <row r="2906" spans="1:13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</row>
    <row r="2907" spans="1:13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</row>
    <row r="2908" spans="1:13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</row>
    <row r="2909" spans="1:13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</row>
    <row r="2910" spans="1:13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</row>
    <row r="2911" spans="1:13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</row>
    <row r="2912" spans="1:13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</row>
    <row r="2913" spans="1:1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</row>
    <row r="2914" spans="1:13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</row>
    <row r="2915" spans="1:13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</row>
    <row r="2916" spans="1:13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</row>
    <row r="2917" spans="1:13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</row>
    <row r="2918" spans="1:13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</row>
    <row r="2919" spans="1:13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</row>
    <row r="2920" spans="1:13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</row>
    <row r="2921" spans="1:13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</row>
    <row r="2922" spans="1:13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</row>
    <row r="2923" spans="1:1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</row>
    <row r="2924" spans="1:13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</row>
    <row r="2925" spans="1:13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</row>
    <row r="2926" spans="1:13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</row>
    <row r="2927" spans="1:13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</row>
    <row r="2928" spans="1:13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</row>
    <row r="2929" spans="1:13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</row>
    <row r="2930" spans="1:13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</row>
    <row r="2931" spans="1:13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</row>
    <row r="2932" spans="1:13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</row>
    <row r="2933" spans="1:1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</row>
    <row r="2934" spans="1:13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</row>
    <row r="2935" spans="1:13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</row>
    <row r="2936" spans="1:13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</row>
    <row r="2937" spans="1:13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</row>
    <row r="2938" spans="1:13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</row>
    <row r="2939" spans="1:13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</row>
    <row r="2940" spans="1:13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</row>
    <row r="2941" spans="1:13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</row>
    <row r="2942" spans="1:13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</row>
    <row r="2943" spans="1:1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</row>
    <row r="2944" spans="1:13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</row>
    <row r="2945" spans="1:13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</row>
    <row r="2946" spans="1:13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</row>
    <row r="2947" spans="1:13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</row>
    <row r="2948" spans="1:13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</row>
    <row r="2949" spans="1:13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</row>
    <row r="2950" spans="1:13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</row>
    <row r="2951" spans="1:13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</row>
    <row r="2952" spans="1:13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</row>
    <row r="2953" spans="1:1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</row>
    <row r="2954" spans="1:13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</row>
    <row r="2955" spans="1:13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</row>
    <row r="2956" spans="1:13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</row>
    <row r="2957" spans="1:13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</row>
    <row r="2958" spans="1:13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</row>
    <row r="2959" spans="1:13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</row>
    <row r="2960" spans="1:13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</row>
    <row r="2961" spans="1:13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</row>
    <row r="2962" spans="1:13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</row>
    <row r="2963" spans="1:1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</row>
    <row r="2964" spans="1:13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</row>
    <row r="2965" spans="1:13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</row>
    <row r="2966" spans="1:13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</row>
    <row r="2967" spans="1:13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</row>
    <row r="2968" spans="1:13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</row>
    <row r="2969" spans="1:13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</row>
    <row r="2970" spans="1:13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</row>
    <row r="2971" spans="1:13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</row>
    <row r="2972" spans="1:13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</row>
    <row r="2973" spans="1:1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</row>
    <row r="2974" spans="1:13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</row>
    <row r="2975" spans="1:13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</row>
    <row r="2976" spans="1:13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</row>
    <row r="2977" spans="1:13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</row>
    <row r="2978" spans="1:13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</row>
    <row r="2979" spans="1:13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</row>
    <row r="2980" spans="1:13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</row>
    <row r="2981" spans="1:13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</row>
    <row r="2982" spans="1:13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</row>
    <row r="2983" spans="1:1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</row>
    <row r="2984" spans="1:13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</row>
    <row r="2985" spans="1:13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</row>
    <row r="2986" spans="1:13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</row>
    <row r="2987" spans="1:13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</row>
    <row r="2988" spans="1:13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</row>
    <row r="2989" spans="1:13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</row>
    <row r="2990" spans="1:13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</row>
    <row r="2991" spans="1:13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</row>
    <row r="2992" spans="1:13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</row>
    <row r="2993" spans="1:1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</row>
    <row r="2994" spans="1:13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</row>
    <row r="2995" spans="1:13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</row>
    <row r="2996" spans="1:13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</row>
    <row r="2997" spans="1:13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</row>
    <row r="2998" spans="1:13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</row>
    <row r="2999" spans="1:13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</row>
    <row r="3000" spans="1:13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</row>
    <row r="3001" spans="1:13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</row>
    <row r="3002" spans="1:13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</row>
    <row r="3003" spans="1:1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</row>
    <row r="3004" spans="1:13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</row>
    <row r="3005" spans="1:13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</row>
    <row r="3006" spans="1:13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</row>
    <row r="3007" spans="1:13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</row>
    <row r="3008" spans="1:13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</row>
    <row r="3009" spans="1:13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</row>
    <row r="3010" spans="1:13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</row>
    <row r="3011" spans="1:13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</row>
    <row r="3012" spans="1:13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</row>
    <row r="3013" spans="1:1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</row>
    <row r="3014" spans="1:13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</row>
    <row r="3015" spans="1:13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</row>
    <row r="3016" spans="1:13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</row>
    <row r="3017" spans="1:13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</row>
    <row r="3018" spans="1:13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</row>
    <row r="3019" spans="1:13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</row>
    <row r="3020" spans="1:13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</row>
    <row r="3021" spans="1:13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</row>
    <row r="3022" spans="1:13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</row>
    <row r="3023" spans="1:1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</row>
    <row r="3024" spans="1:13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</row>
    <row r="3025" spans="1:13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</row>
    <row r="3026" spans="1:13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</row>
    <row r="3027" spans="1:13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</row>
    <row r="3028" spans="1:13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</row>
    <row r="3029" spans="1:13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</row>
    <row r="3030" spans="1:13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</row>
    <row r="3031" spans="1:13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</row>
    <row r="3032" spans="1:13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</row>
    <row r="3033" spans="1:1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</row>
    <row r="3034" spans="1:13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</row>
    <row r="3035" spans="1:13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</row>
    <row r="3036" spans="1:13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</row>
    <row r="3037" spans="1:13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</row>
    <row r="3038" spans="1:13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</row>
    <row r="3039" spans="1:13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</row>
    <row r="3040" spans="1:13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</row>
    <row r="3041" spans="1:13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</row>
    <row r="3042" spans="1:13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</row>
    <row r="3043" spans="1:1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</row>
    <row r="3044" spans="1:13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</row>
    <row r="3045" spans="1:13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</row>
    <row r="3046" spans="1:13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</row>
    <row r="3047" spans="1:13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</row>
    <row r="3048" spans="1:13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</row>
    <row r="3049" spans="1:13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</row>
    <row r="3050" spans="1:13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</row>
    <row r="3051" spans="1:13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</row>
    <row r="3052" spans="1:13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</row>
    <row r="3053" spans="1:1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</row>
    <row r="3054" spans="1:13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</row>
    <row r="3055" spans="1:13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</row>
    <row r="3056" spans="1:13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</row>
    <row r="3057" spans="1:13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</row>
    <row r="3058" spans="1:13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</row>
    <row r="3059" spans="1:13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</row>
    <row r="3060" spans="1:13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</row>
    <row r="3061" spans="1:13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</row>
    <row r="3062" spans="1:13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</row>
    <row r="3063" spans="1:1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</row>
    <row r="3064" spans="1:13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</row>
    <row r="3065" spans="1:13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</row>
    <row r="3066" spans="1:13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</row>
    <row r="3067" spans="1:13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</row>
    <row r="3068" spans="1:13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</row>
    <row r="3069" spans="1:13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</row>
    <row r="3070" spans="1:13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</row>
    <row r="3071" spans="1:13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</row>
    <row r="3072" spans="1:13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</row>
    <row r="3073" spans="1:1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</row>
    <row r="3074" spans="1:13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</row>
    <row r="3075" spans="1:13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</row>
    <row r="3076" spans="1:13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</row>
    <row r="3077" spans="1:13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</row>
    <row r="3078" spans="1:13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</row>
    <row r="3079" spans="1:13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</row>
    <row r="3080" spans="1:13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</row>
    <row r="3081" spans="1:13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</row>
    <row r="3082" spans="1:13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</row>
    <row r="3083" spans="1:1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</row>
    <row r="3084" spans="1:13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</row>
    <row r="3085" spans="1:13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</row>
    <row r="3086" spans="1:13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</row>
    <row r="3087" spans="1:13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</row>
    <row r="3088" spans="1:13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</row>
    <row r="3089" spans="1:13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</row>
    <row r="3090" spans="1:13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</row>
    <row r="3091" spans="1:13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</row>
    <row r="3092" spans="1:13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</row>
    <row r="3093" spans="1:1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</row>
    <row r="3094" spans="1:13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</row>
    <row r="3095" spans="1:13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</row>
    <row r="3096" spans="1:13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</row>
    <row r="3097" spans="1:13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</row>
    <row r="3098" spans="1:13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</row>
    <row r="3099" spans="1:13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</row>
    <row r="3100" spans="1:13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</row>
    <row r="3101" spans="1:13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</row>
    <row r="3102" spans="1:13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</row>
    <row r="3103" spans="1:1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</row>
    <row r="3104" spans="1:13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</row>
    <row r="3105" spans="1:13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</row>
    <row r="3106" spans="1:13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</row>
    <row r="3107" spans="1:13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</row>
    <row r="3108" spans="1:13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</row>
    <row r="3109" spans="1:13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</row>
    <row r="3110" spans="1:13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</row>
    <row r="3111" spans="1:13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</row>
    <row r="3112" spans="1:13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</row>
    <row r="3113" spans="1:1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</row>
    <row r="3114" spans="1:13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</row>
    <row r="3115" spans="1:13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</row>
    <row r="3116" spans="1:13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</row>
    <row r="3117" spans="1:13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</row>
    <row r="3118" spans="1:13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</row>
    <row r="3119" spans="1:13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</row>
    <row r="3120" spans="1:13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</row>
    <row r="3121" spans="1:13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</row>
    <row r="3122" spans="1:13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</row>
    <row r="3123" spans="1:1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</row>
    <row r="3124" spans="1:13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</row>
    <row r="3125" spans="1:13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</row>
    <row r="3126" spans="1:13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</row>
    <row r="3127" spans="1:13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</row>
    <row r="3128" spans="1:13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</row>
    <row r="3129" spans="1:13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</row>
    <row r="3130" spans="1:13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</row>
    <row r="3131" spans="1:13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</row>
    <row r="3132" spans="1:13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</row>
    <row r="3133" spans="1:1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</row>
    <row r="3134" spans="1:13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</row>
    <row r="3135" spans="1:13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</row>
    <row r="3136" spans="1:13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</row>
    <row r="3137" spans="1:13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</row>
    <row r="3138" spans="1:13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</row>
    <row r="3139" spans="1:13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</row>
    <row r="3140" spans="1:13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</row>
    <row r="3141" spans="1:13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</row>
    <row r="3142" spans="1:13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</row>
    <row r="3143" spans="1:1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</row>
    <row r="3144" spans="1:13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</row>
    <row r="3145" spans="1:13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</row>
    <row r="3146" spans="1:13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</row>
    <row r="3147" spans="1:13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</row>
    <row r="3148" spans="1:13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</row>
    <row r="3149" spans="1:13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</row>
    <row r="3150" spans="1:13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</row>
    <row r="3151" spans="1:13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</row>
    <row r="3152" spans="1:13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</row>
    <row r="3153" spans="1:1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</row>
    <row r="3154" spans="1:13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</row>
    <row r="3155" spans="1:13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</row>
    <row r="3156" spans="1:13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</row>
    <row r="3157" spans="1:13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</row>
    <row r="3158" spans="1:13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</row>
    <row r="3159" spans="1:13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</row>
    <row r="3160" spans="1:13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</row>
    <row r="3161" spans="1:13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</row>
    <row r="3162" spans="1:13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</row>
    <row r="3163" spans="1:1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</row>
    <row r="3164" spans="1:13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</row>
    <row r="3165" spans="1:13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</row>
    <row r="3166" spans="1:13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</row>
    <row r="3167" spans="1:13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</row>
    <row r="3168" spans="1:13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</row>
    <row r="3169" spans="1:13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</row>
    <row r="3170" spans="1:13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</row>
    <row r="3171" spans="1:13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</row>
    <row r="3172" spans="1:13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</row>
    <row r="3173" spans="1:1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</row>
    <row r="3174" spans="1:13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</row>
    <row r="3175" spans="1:13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</row>
    <row r="3176" spans="1:13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</row>
    <row r="3177" spans="1:13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</row>
    <row r="3178" spans="1:13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</row>
    <row r="3179" spans="1:13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</row>
    <row r="3180" spans="1:13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</row>
    <row r="3181" spans="1:13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</row>
    <row r="3182" spans="1:13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</row>
    <row r="3183" spans="1:1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</row>
    <row r="3184" spans="1:13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</row>
    <row r="3185" spans="1:13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</row>
    <row r="3186" spans="1:13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</row>
    <row r="3187" spans="1:13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</row>
    <row r="3188" spans="1:13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</row>
    <row r="3189" spans="1:13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</row>
    <row r="3190" spans="1:13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</row>
    <row r="3191" spans="1:13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</row>
    <row r="3192" spans="1:13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</row>
    <row r="3193" spans="1:1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</row>
    <row r="3194" spans="1:13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</row>
    <row r="3195" spans="1:13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</row>
    <row r="3196" spans="1:13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</row>
    <row r="3197" spans="1:13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</row>
    <row r="3198" spans="1:13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</row>
    <row r="3199" spans="1:13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</row>
    <row r="3200" spans="1:13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</row>
    <row r="3201" spans="1:13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</row>
    <row r="3202" spans="1:13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</row>
    <row r="3203" spans="1:1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</row>
    <row r="3204" spans="1:13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</row>
    <row r="3205" spans="1:13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</row>
    <row r="3206" spans="1:13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</row>
    <row r="3207" spans="1:13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</row>
    <row r="3208" spans="1:13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</row>
    <row r="3209" spans="1:13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</row>
    <row r="3210" spans="1:13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</row>
    <row r="3211" spans="1:13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</row>
    <row r="3212" spans="1:13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</row>
    <row r="3213" spans="1:1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</row>
    <row r="3214" spans="1:13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</row>
    <row r="3215" spans="1:13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</row>
    <row r="3216" spans="1:13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</row>
    <row r="3217" spans="1:13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</row>
    <row r="3218" spans="1:13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</row>
    <row r="3219" spans="1:13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</row>
    <row r="3220" spans="1:13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</row>
    <row r="3221" spans="1:13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</row>
    <row r="3222" spans="1:13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</row>
    <row r="3223" spans="1:1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</row>
    <row r="3224" spans="1:13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</row>
    <row r="3225" spans="1:13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</row>
    <row r="3226" spans="1:13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</row>
    <row r="3227" spans="1:13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</row>
    <row r="3228" spans="1:13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</row>
    <row r="3229" spans="1:13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</row>
    <row r="3230" spans="1:13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</row>
    <row r="3231" spans="1:13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</row>
    <row r="3232" spans="1:13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</row>
    <row r="3233" spans="1:1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</row>
    <row r="3234" spans="1:13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</row>
    <row r="3235" spans="1:13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</row>
    <row r="3236" spans="1:13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</row>
    <row r="3237" spans="1:13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</row>
    <row r="3238" spans="1:13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</row>
    <row r="3239" spans="1:13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</row>
    <row r="3240" spans="1:13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</row>
    <row r="3241" spans="1:13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</row>
    <row r="3242" spans="1:13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</row>
    <row r="3243" spans="1:1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</row>
    <row r="3244" spans="1:13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</row>
    <row r="3245" spans="1:13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</row>
    <row r="3246" spans="1:13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</row>
    <row r="3247" spans="1:13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</row>
    <row r="3248" spans="1:13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</row>
    <row r="3249" spans="1:13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</row>
    <row r="3250" spans="1:13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</row>
    <row r="3251" spans="1:13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</row>
    <row r="3252" spans="1:13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</row>
    <row r="3253" spans="1:1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</row>
    <row r="3254" spans="1:13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</row>
    <row r="3255" spans="1:13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</row>
    <row r="3256" spans="1:13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</row>
    <row r="3257" spans="1:13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</row>
    <row r="3258" spans="1:13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</row>
    <row r="3259" spans="1:13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</row>
    <row r="3260" spans="1:13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</row>
    <row r="3261" spans="1:13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</row>
    <row r="3262" spans="1:13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</row>
    <row r="3263" spans="1:1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</row>
    <row r="3264" spans="1:13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</row>
    <row r="3265" spans="1:13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</row>
    <row r="3266" spans="1:13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</row>
    <row r="3267" spans="1:13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</row>
    <row r="3268" spans="1:13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</row>
    <row r="3269" spans="1:13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</row>
    <row r="3270" spans="1:13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</row>
    <row r="3271" spans="1:13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</row>
    <row r="3272" spans="1:13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</row>
    <row r="3273" spans="1:1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</row>
    <row r="3274" spans="1:13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</row>
    <row r="3275" spans="1:13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</row>
    <row r="3276" spans="1:13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</row>
    <row r="3277" spans="1:13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</row>
    <row r="3278" spans="1:13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</row>
    <row r="3279" spans="1:13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</row>
    <row r="3280" spans="1:13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</row>
    <row r="3281" spans="1:13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</row>
    <row r="3282" spans="1:13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</row>
    <row r="3283" spans="1:1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</row>
    <row r="3284" spans="1:13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</row>
    <row r="3285" spans="1:13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</row>
    <row r="3286" spans="1:13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</row>
    <row r="3287" spans="1:13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</row>
    <row r="3288" spans="1:13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13" sqref="F13"/>
    </sheetView>
  </sheetViews>
  <sheetFormatPr defaultRowHeight="15"/>
  <cols>
    <col min="1" max="1" width="8.42578125" style="5" bestFit="1" customWidth="1"/>
    <col min="2" max="2" width="6.5703125" style="5" bestFit="1" customWidth="1"/>
    <col min="3" max="3" width="4" style="5" bestFit="1" customWidth="1"/>
    <col min="4" max="4" width="3" style="5" bestFit="1" customWidth="1"/>
    <col min="5" max="5" width="23.7109375" style="5" bestFit="1" customWidth="1"/>
    <col min="6" max="6" width="12.85546875" style="5" bestFit="1" customWidth="1"/>
    <col min="7" max="7" width="3.28515625" style="5" bestFit="1" customWidth="1"/>
    <col min="8" max="8" width="49" style="5" customWidth="1"/>
    <col min="9" max="9" width="79.7109375" style="5" customWidth="1"/>
    <col min="10" max="16384" width="9.140625" style="5"/>
  </cols>
  <sheetData>
    <row r="1" spans="1:9">
      <c r="A1" s="5" t="s">
        <v>763</v>
      </c>
      <c r="B1" s="5" t="s">
        <v>764</v>
      </c>
    </row>
    <row r="2" spans="1:9">
      <c r="A2" s="5" t="s">
        <v>0</v>
      </c>
      <c r="B2" s="6" t="str">
        <f>LEFT(A2,FIND("-",A2)-1)</f>
        <v>0</v>
      </c>
      <c r="C2" s="6" t="str">
        <f>RIGHT(A2,LEN(A2)-FIND("-",A2))</f>
        <v>5</v>
      </c>
      <c r="D2" s="5" t="s">
        <v>63</v>
      </c>
      <c r="E2" s="5" t="s">
        <v>1</v>
      </c>
      <c r="F2" s="5" t="s">
        <v>2</v>
      </c>
      <c r="G2" s="5" t="s">
        <v>3</v>
      </c>
      <c r="H2" s="5" t="s">
        <v>357</v>
      </c>
      <c r="I2" s="6" t="str">
        <f>"messageBlocks.add(new _PayloadBlock("&amp;B2&amp;", "&amp;C2&amp;", "&amp;D2&amp;", "&amp;CHAR(34)&amp;E2&amp;CHAR(34)&amp;", "&amp;CHAR(34)&amp;F2&amp;CHAR(34)&amp;", "&amp;CHAR(34)&amp;G2&amp;CHAR(34)&amp;", "&amp;CHAR(34)&amp;H2&amp;CHAR(34)&amp;"));"</f>
        <v>messageBlocks.add(new _PayloadBlock(0, 5, 6, "Message Type", "type", "u", "Constant: 8"));</v>
      </c>
    </row>
    <row r="3" spans="1:9">
      <c r="A3" s="5" t="s">
        <v>64</v>
      </c>
      <c r="B3" s="6" t="str">
        <f>LEFT(A3,FIND("-",A3)-1)</f>
        <v>6</v>
      </c>
      <c r="C3" s="6" t="str">
        <f>RIGHT(A3,LEN(A3)-FIND("-",A3))</f>
        <v>7</v>
      </c>
      <c r="D3" s="5" t="s">
        <v>65</v>
      </c>
      <c r="E3" s="5" t="s">
        <v>5</v>
      </c>
      <c r="F3" s="5" t="s">
        <v>6</v>
      </c>
      <c r="G3" s="5" t="s">
        <v>3</v>
      </c>
      <c r="H3" s="5" t="s">
        <v>81</v>
      </c>
      <c r="I3" s="6" t="str">
        <f>"messageBlocks.add(new _PayloadBlock("&amp;B3&amp;", "&amp;C3&amp;", "&amp;D3&amp;", "&amp;CHAR(34)&amp;E3&amp;CHAR(34)&amp;", "&amp;CHAR(34)&amp;F3&amp;CHAR(34)&amp;", "&amp;CHAR(34)&amp;G3&amp;CHAR(34)&amp;", "&amp;CHAR(34)&amp;H3&amp;CHAR(34)&amp;"));"</f>
        <v>messageBlocks.add(new _PayloadBlock(6, 7, 2, "Repeat Indicator", "repeat", "u", "As in Common Navigation Block"));</v>
      </c>
    </row>
    <row r="4" spans="1:9">
      <c r="A4" s="5" t="s">
        <v>66</v>
      </c>
      <c r="B4" s="6" t="str">
        <f>LEFT(A4,FIND("-",A4)-1)</f>
        <v>8</v>
      </c>
      <c r="C4" s="6" t="str">
        <f>RIGHT(A4,LEN(A4)-FIND("-",A4))</f>
        <v>37</v>
      </c>
      <c r="D4" s="5" t="s">
        <v>67</v>
      </c>
      <c r="E4" s="5" t="s">
        <v>308</v>
      </c>
      <c r="F4" s="5" t="s">
        <v>9</v>
      </c>
      <c r="G4" s="5" t="s">
        <v>3</v>
      </c>
      <c r="H4" s="5" t="s">
        <v>10</v>
      </c>
      <c r="I4" s="6" t="str">
        <f>"messageBlocks.add(new _PayloadBlock("&amp;B4&amp;", "&amp;C4&amp;", "&amp;D4&amp;", "&amp;CHAR(34)&amp;E4&amp;CHAR(34)&amp;", "&amp;CHAR(34)&amp;F4&amp;CHAR(34)&amp;", "&amp;CHAR(34)&amp;G4&amp;CHAR(34)&amp;", "&amp;CHAR(34)&amp;H4&amp;CHAR(34)&amp;"));"</f>
        <v>messageBlocks.add(new _PayloadBlock(8, 37, 30, "Source MMSI", "mmsi", "u", "9 decimal digits"));</v>
      </c>
    </row>
    <row r="5" spans="1:9">
      <c r="A5" s="5" t="s">
        <v>120</v>
      </c>
      <c r="B5" s="6" t="str">
        <f>LEFT(A5,FIND("-",A5)-1)</f>
        <v>38</v>
      </c>
      <c r="C5" s="6" t="str">
        <f>RIGHT(A5,LEN(A5)-FIND("-",A5))</f>
        <v>39</v>
      </c>
      <c r="D5" s="5" t="s">
        <v>65</v>
      </c>
      <c r="E5" s="5" t="s">
        <v>54</v>
      </c>
      <c r="G5" s="5" t="s">
        <v>55</v>
      </c>
      <c r="H5" s="5" t="s">
        <v>56</v>
      </c>
      <c r="I5" s="6" t="str">
        <f>"messageBlocks.add(new _PayloadBlock("&amp;B5&amp;", "&amp;C5&amp;", "&amp;D5&amp;", "&amp;CHAR(34)&amp;E5&amp;CHAR(34)&amp;", "&amp;CHAR(34)&amp;F5&amp;CHAR(34)&amp;", "&amp;CHAR(34)&amp;G5&amp;CHAR(34)&amp;", "&amp;CHAR(34)&amp;H5&amp;CHAR(34)&amp;"));"</f>
        <v>messageBlocks.add(new _PayloadBlock(38, 39, 2, "Spare", "", "x", "Not used"));</v>
      </c>
    </row>
    <row r="6" spans="1:9">
      <c r="A6" s="5" t="s">
        <v>358</v>
      </c>
      <c r="B6" s="6" t="str">
        <f>LEFT(A6,FIND("-",A6)-1)</f>
        <v>40</v>
      </c>
      <c r="C6" s="6" t="str">
        <f>RIGHT(A6,LEN(A6)-FIND("-",A6))</f>
        <v>49</v>
      </c>
      <c r="D6" s="5" t="s">
        <v>70</v>
      </c>
      <c r="E6" s="5" t="s">
        <v>765</v>
      </c>
      <c r="F6" s="5" t="s">
        <v>319</v>
      </c>
      <c r="G6" s="5" t="s">
        <v>3</v>
      </c>
      <c r="H6" s="5" t="s">
        <v>766</v>
      </c>
      <c r="I6" s="6" t="str">
        <f>"messageBlocks.add(new _PayloadBlock("&amp;B6&amp;", "&amp;C6&amp;", "&amp;D6&amp;", "&amp;CHAR(34)&amp;E6&amp;CHAR(34)&amp;", "&amp;CHAR(34)&amp;F6&amp;CHAR(34)&amp;", "&amp;CHAR(34)&amp;G6&amp;CHAR(34)&amp;", "&amp;CHAR(34)&amp;H6&amp;CHAR(34)&amp;"));"</f>
        <v>messageBlocks.add(new _PayloadBlock(40, 49, 10, "DAC", "dac", "u", "DAC = 001"));</v>
      </c>
    </row>
    <row r="7" spans="1:9">
      <c r="A7" s="5" t="s">
        <v>359</v>
      </c>
      <c r="B7" s="6" t="str">
        <f>LEFT(A7,FIND("-",A7)-1)</f>
        <v>50</v>
      </c>
      <c r="C7" s="6" t="str">
        <f>RIGHT(A7,LEN(A7)-FIND("-",A7))</f>
        <v>55</v>
      </c>
      <c r="D7" s="5" t="s">
        <v>63</v>
      </c>
      <c r="E7" s="5" t="s">
        <v>767</v>
      </c>
      <c r="F7" s="5" t="s">
        <v>323</v>
      </c>
      <c r="G7" s="5" t="s">
        <v>3</v>
      </c>
      <c r="H7" s="5" t="s">
        <v>768</v>
      </c>
      <c r="I7" s="6" t="str">
        <f>"messageBlocks.add(new _PayloadBlock("&amp;B7&amp;", "&amp;C7&amp;", "&amp;D7&amp;", "&amp;CHAR(34)&amp;E7&amp;CHAR(34)&amp;", "&amp;CHAR(34)&amp;F7&amp;CHAR(34)&amp;", "&amp;CHAR(34)&amp;G7&amp;CHAR(34)&amp;", "&amp;CHAR(34)&amp;H7&amp;CHAR(34)&amp;"));"</f>
        <v>messageBlocks.add(new _PayloadBlock(50, 55, 6, "FID", "fid", "u", "FID = 11"));</v>
      </c>
    </row>
    <row r="8" spans="1:9">
      <c r="A8" s="5" t="s">
        <v>769</v>
      </c>
      <c r="B8" s="6" t="str">
        <f>LEFT(A8,FIND("-",A8)-1)</f>
        <v>56</v>
      </c>
      <c r="C8" s="6" t="str">
        <f>RIGHT(A8,LEN(A8)-FIND("-",A8))</f>
        <v>79</v>
      </c>
      <c r="D8" s="5" t="s">
        <v>669</v>
      </c>
      <c r="E8" s="5" t="s">
        <v>35</v>
      </c>
      <c r="F8" s="5" t="s">
        <v>36</v>
      </c>
      <c r="G8" s="5" t="s">
        <v>19</v>
      </c>
      <c r="H8" s="5" t="s">
        <v>770</v>
      </c>
      <c r="I8" s="6" t="str">
        <f>"messageBlocks.add(new _PayloadBlock("&amp;B8&amp;", "&amp;C8&amp;", "&amp;D8&amp;", "&amp;CHAR(34)&amp;E8&amp;CHAR(34)&amp;", "&amp;CHAR(34)&amp;F8&amp;CHAR(34)&amp;", "&amp;CHAR(34)&amp;G8&amp;CHAR(34)&amp;", "&amp;CHAR(34)&amp;H8&amp;CHAR(34)&amp;"));"</f>
        <v>messageBlocks.add(new _PayloadBlock(56, 79, 24, "Latitude", "lat", "I3", "Unit = minutes * 0.001, 0x7FFFFF = N/A (default), E positive, W negative."));</v>
      </c>
    </row>
    <row r="9" spans="1:9">
      <c r="A9" s="5" t="s">
        <v>771</v>
      </c>
      <c r="B9" s="6" t="str">
        <f>LEFT(A9,FIND("-",A9)-1)</f>
        <v>80</v>
      </c>
      <c r="C9" s="6" t="str">
        <f>RIGHT(A9,LEN(A9)-FIND("-",A9))</f>
        <v>104</v>
      </c>
      <c r="D9" s="5" t="s">
        <v>704</v>
      </c>
      <c r="E9" s="5" t="s">
        <v>30</v>
      </c>
      <c r="F9" s="5" t="s">
        <v>31</v>
      </c>
      <c r="G9" s="5" t="s">
        <v>19</v>
      </c>
      <c r="H9" s="5" t="s">
        <v>772</v>
      </c>
      <c r="I9" s="6" t="str">
        <f>"messageBlocks.add(new _PayloadBlock("&amp;B9&amp;", "&amp;C9&amp;", "&amp;D9&amp;", "&amp;CHAR(34)&amp;E9&amp;CHAR(34)&amp;", "&amp;CHAR(34)&amp;F9&amp;CHAR(34)&amp;", "&amp;CHAR(34)&amp;G9&amp;CHAR(34)&amp;", "&amp;CHAR(34)&amp;H9&amp;CHAR(34)&amp;"));"</f>
        <v>messageBlocks.add(new _PayloadBlock(80, 104, 25, "Longitude", "lon", "I3", "Unit = minutes * 0.001, 0xFFFFFF = N/A (default), N positive, S negative."));</v>
      </c>
    </row>
    <row r="10" spans="1:9">
      <c r="A10" s="5" t="s">
        <v>773</v>
      </c>
      <c r="B10" s="6" t="str">
        <f>LEFT(A10,FIND("-",A10)-1)</f>
        <v>105</v>
      </c>
      <c r="C10" s="6" t="str">
        <f>RIGHT(A10,LEN(A10)-FIND("-",A10))</f>
        <v>109</v>
      </c>
      <c r="D10" s="5" t="s">
        <v>117</v>
      </c>
      <c r="E10" s="5" t="s">
        <v>91</v>
      </c>
      <c r="F10" s="5" t="s">
        <v>92</v>
      </c>
      <c r="G10" s="5" t="s">
        <v>3</v>
      </c>
      <c r="H10" s="5" t="s">
        <v>774</v>
      </c>
      <c r="I10" s="6" t="str">
        <f>"messageBlocks.add(new _PayloadBlock("&amp;B10&amp;", "&amp;C10&amp;", "&amp;D10&amp;", "&amp;CHAR(34)&amp;E10&amp;CHAR(34)&amp;", "&amp;CHAR(34)&amp;F10&amp;CHAR(34)&amp;", "&amp;CHAR(34)&amp;G10&amp;CHAR(34)&amp;", "&amp;CHAR(34)&amp;H10&amp;CHAR(34)&amp;"));"</f>
        <v>messageBlocks.add(new _PayloadBlock(105, 109, 5, "Day (UTC)", "day", "u", "1-31, 31=N/A (default)"));</v>
      </c>
    </row>
    <row r="11" spans="1:9">
      <c r="A11" s="5" t="s">
        <v>775</v>
      </c>
      <c r="B11" s="6" t="str">
        <f>LEFT(A11,FIND("-",A11)-1)</f>
        <v>110</v>
      </c>
      <c r="C11" s="6" t="str">
        <f>RIGHT(A11,LEN(A11)-FIND("-",A11))</f>
        <v>114</v>
      </c>
      <c r="D11" s="5" t="s">
        <v>117</v>
      </c>
      <c r="E11" s="5" t="s">
        <v>95</v>
      </c>
      <c r="F11" s="5" t="s">
        <v>96</v>
      </c>
      <c r="G11" s="5" t="s">
        <v>3</v>
      </c>
      <c r="H11" s="5" t="s">
        <v>776</v>
      </c>
      <c r="I11" s="6" t="str">
        <f>"messageBlocks.add(new _PayloadBlock("&amp;B11&amp;", "&amp;C11&amp;", "&amp;D11&amp;", "&amp;CHAR(34)&amp;E11&amp;CHAR(34)&amp;", "&amp;CHAR(34)&amp;F11&amp;CHAR(34)&amp;", "&amp;CHAR(34)&amp;G11&amp;CHAR(34)&amp;", "&amp;CHAR(34)&amp;H11&amp;CHAR(34)&amp;"));"</f>
        <v>messageBlocks.add(new _PayloadBlock(110, 114, 5, "Hour (UTC)", "hour", "u", "0-23, 31=N/A (default)"));</v>
      </c>
    </row>
    <row r="12" spans="1:9">
      <c r="A12" s="5" t="s">
        <v>777</v>
      </c>
      <c r="B12" s="6" t="str">
        <f>LEFT(A12,FIND("-",A12)-1)</f>
        <v>115</v>
      </c>
      <c r="C12" s="6" t="str">
        <f>RIGHT(A12,LEN(A12)-FIND("-",A12))</f>
        <v>120</v>
      </c>
      <c r="D12" s="5" t="s">
        <v>63</v>
      </c>
      <c r="E12" s="5" t="s">
        <v>99</v>
      </c>
      <c r="F12" s="5" t="s">
        <v>100</v>
      </c>
      <c r="G12" s="5" t="s">
        <v>3</v>
      </c>
      <c r="H12" s="5" t="s">
        <v>778</v>
      </c>
      <c r="I12" s="6" t="str">
        <f>"messageBlocks.add(new _PayloadBlock("&amp;B12&amp;", "&amp;C12&amp;", "&amp;D12&amp;", "&amp;CHAR(34)&amp;E12&amp;CHAR(34)&amp;", "&amp;CHAR(34)&amp;F12&amp;CHAR(34)&amp;", "&amp;CHAR(34)&amp;G12&amp;CHAR(34)&amp;", "&amp;CHAR(34)&amp;H12&amp;CHAR(34)&amp;"));"</f>
        <v>messageBlocks.add(new _PayloadBlock(115, 120, 6, "Minute (UTC)", "minute", "u", "0-59, 63=N/A (default)"));</v>
      </c>
    </row>
    <row r="13" spans="1:9">
      <c r="A13" s="5" t="s">
        <v>779</v>
      </c>
      <c r="B13" s="6" t="str">
        <f>LEFT(A13,FIND("-",A13)-1)</f>
        <v>121</v>
      </c>
      <c r="C13" s="6" t="str">
        <f>RIGHT(A13,LEN(A13)-FIND("-",A13))</f>
        <v>127</v>
      </c>
      <c r="D13" s="5" t="s">
        <v>332</v>
      </c>
      <c r="E13" s="5" t="s">
        <v>780</v>
      </c>
      <c r="F13" s="5" t="s">
        <v>781</v>
      </c>
      <c r="G13" s="5" t="s">
        <v>3</v>
      </c>
      <c r="H13" s="5" t="s">
        <v>782</v>
      </c>
      <c r="I13" s="6" t="str">
        <f>"messageBlocks.add(new _PayloadBlock("&amp;B13&amp;", "&amp;C13&amp;", "&amp;D13&amp;", "&amp;CHAR(34)&amp;E13&amp;CHAR(34)&amp;", "&amp;CHAR(34)&amp;F13&amp;CHAR(34)&amp;", "&amp;CHAR(34)&amp;G13&amp;CHAR(34)&amp;", "&amp;CHAR(34)&amp;H13&amp;CHAR(34)&amp;"));"</f>
        <v>messageBlocks.add(new _PayloadBlock(121, 127, 7, "Average Wind Speed", "wspeed", "u", "10-min avg wind speed, knots, 127 = N/A (default)."));</v>
      </c>
    </row>
    <row r="14" spans="1:9">
      <c r="A14" s="5" t="s">
        <v>783</v>
      </c>
      <c r="B14" s="6" t="str">
        <f>LEFT(A14,FIND("-",A14)-1)</f>
        <v>128</v>
      </c>
      <c r="C14" s="6" t="str">
        <f>RIGHT(A14,LEN(A14)-FIND("-",A14))</f>
        <v>134</v>
      </c>
      <c r="D14" s="5" t="s">
        <v>332</v>
      </c>
      <c r="E14" s="5" t="s">
        <v>784</v>
      </c>
      <c r="F14" s="5" t="s">
        <v>785</v>
      </c>
      <c r="G14" s="5" t="s">
        <v>3</v>
      </c>
      <c r="H14" s="5" t="s">
        <v>786</v>
      </c>
      <c r="I14" s="6" t="str">
        <f>"messageBlocks.add(new _PayloadBlock("&amp;B14&amp;", "&amp;C14&amp;", "&amp;D14&amp;", "&amp;CHAR(34)&amp;E14&amp;CHAR(34)&amp;", "&amp;CHAR(34)&amp;F14&amp;CHAR(34)&amp;", "&amp;CHAR(34)&amp;G14&amp;CHAR(34)&amp;", "&amp;CHAR(34)&amp;H14&amp;CHAR(34)&amp;"));"</f>
        <v>messageBlocks.add(new _PayloadBlock(128, 134, 7, "Gust Speed", "wgust", "u", "10-min max wind speed, knots, 127 = N/A (default)."));</v>
      </c>
    </row>
    <row r="15" spans="1:9">
      <c r="A15" s="5" t="s">
        <v>787</v>
      </c>
      <c r="B15" s="6" t="str">
        <f>LEFT(A15,FIND("-",A15)-1)</f>
        <v>135</v>
      </c>
      <c r="C15" s="6" t="str">
        <f>RIGHT(A15,LEN(A15)-FIND("-",A15))</f>
        <v>143</v>
      </c>
      <c r="D15" s="5" t="s">
        <v>75</v>
      </c>
      <c r="E15" s="5" t="s">
        <v>788</v>
      </c>
      <c r="F15" s="5" t="s">
        <v>789</v>
      </c>
      <c r="G15" s="5" t="s">
        <v>3</v>
      </c>
      <c r="H15" s="5" t="s">
        <v>790</v>
      </c>
      <c r="I15" s="6" t="str">
        <f>"messageBlocks.add(new _PayloadBlock("&amp;B15&amp;", "&amp;C15&amp;", "&amp;D15&amp;", "&amp;CHAR(34)&amp;E15&amp;CHAR(34)&amp;", "&amp;CHAR(34)&amp;F15&amp;CHAR(34)&amp;", "&amp;CHAR(34)&amp;G15&amp;CHAR(34)&amp;", "&amp;CHAR(34)&amp;H15&amp;CHAR(34)&amp;"));"</f>
        <v>messageBlocks.add(new _PayloadBlock(135, 143, 9, "Wind Direction", "wdir", "u", "0-359, degrees from true north 511 = N/A (default)"));</v>
      </c>
    </row>
    <row r="16" spans="1:9">
      <c r="A16" s="5" t="s">
        <v>791</v>
      </c>
      <c r="B16" s="6" t="str">
        <f>LEFT(A16,FIND("-",A16)-1)</f>
        <v>144</v>
      </c>
      <c r="C16" s="6" t="str">
        <f>RIGHT(A16,LEN(A16)-FIND("-",A16))</f>
        <v>152</v>
      </c>
      <c r="D16" s="5" t="s">
        <v>75</v>
      </c>
      <c r="E16" s="5" t="s">
        <v>792</v>
      </c>
      <c r="F16" s="5" t="s">
        <v>793</v>
      </c>
      <c r="G16" s="5" t="s">
        <v>3</v>
      </c>
      <c r="H16" s="5" t="s">
        <v>790</v>
      </c>
      <c r="I16" s="6" t="str">
        <f>"messageBlocks.add(new _PayloadBlock("&amp;B16&amp;", "&amp;C16&amp;", "&amp;D16&amp;", "&amp;CHAR(34)&amp;E16&amp;CHAR(34)&amp;", "&amp;CHAR(34)&amp;F16&amp;CHAR(34)&amp;", "&amp;CHAR(34)&amp;G16&amp;CHAR(34)&amp;", "&amp;CHAR(34)&amp;H16&amp;CHAR(34)&amp;"));"</f>
        <v>messageBlocks.add(new _PayloadBlock(144, 152, 9, "Wind Gust Direction", "wgustdir", "u", "0-359, degrees from true north 511 = N/A (default)"));</v>
      </c>
    </row>
    <row r="17" spans="1:9">
      <c r="A17" s="5" t="s">
        <v>794</v>
      </c>
      <c r="B17" s="6" t="str">
        <f>LEFT(A17,FIND("-",A17)-1)</f>
        <v>153</v>
      </c>
      <c r="C17" s="6" t="str">
        <f>RIGHT(A17,LEN(A17)-FIND("-",A17))</f>
        <v>163</v>
      </c>
      <c r="D17" s="5" t="s">
        <v>388</v>
      </c>
      <c r="E17" s="5" t="s">
        <v>795</v>
      </c>
      <c r="F17" s="5" t="s">
        <v>796</v>
      </c>
      <c r="G17" s="5" t="s">
        <v>3</v>
      </c>
      <c r="H17" s="5" t="s">
        <v>797</v>
      </c>
      <c r="I17" s="6" t="str">
        <f>"messageBlocks.add(new _PayloadBlock("&amp;B17&amp;", "&amp;C17&amp;", "&amp;D17&amp;", "&amp;CHAR(34)&amp;E17&amp;CHAR(34)&amp;", "&amp;CHAR(34)&amp;F17&amp;CHAR(34)&amp;", "&amp;CHAR(34)&amp;G17&amp;CHAR(34)&amp;", "&amp;CHAR(34)&amp;H17&amp;CHAR(34)&amp;"));"</f>
        <v>messageBlocks.add(new _PayloadBlock(153, 163, 11, "Air Temperature", "temperature", "u", "Dry bulb temp: 0.1 deg C -60.0 to +60.0, 2047 = N/A (default),"));</v>
      </c>
    </row>
    <row r="18" spans="1:9">
      <c r="A18" s="5" t="s">
        <v>798</v>
      </c>
      <c r="B18" s="6" t="str">
        <f>LEFT(A18,FIND("-",A18)-1)</f>
        <v>164</v>
      </c>
      <c r="C18" s="6" t="str">
        <f>RIGHT(A18,LEN(A18)-FIND("-",A18))</f>
        <v>170</v>
      </c>
      <c r="D18" s="5" t="s">
        <v>332</v>
      </c>
      <c r="E18" s="5" t="s">
        <v>799</v>
      </c>
      <c r="F18" s="5" t="s">
        <v>800</v>
      </c>
      <c r="G18" s="5" t="s">
        <v>3</v>
      </c>
      <c r="H18" s="5" t="s">
        <v>801</v>
      </c>
      <c r="I18" s="6" t="str">
        <f>"messageBlocks.add(new _PayloadBlock("&amp;B18&amp;", "&amp;C18&amp;", "&amp;D18&amp;", "&amp;CHAR(34)&amp;E18&amp;CHAR(34)&amp;", "&amp;CHAR(34)&amp;F18&amp;CHAR(34)&amp;", "&amp;CHAR(34)&amp;G18&amp;CHAR(34)&amp;", "&amp;CHAR(34)&amp;H18&amp;CHAR(34)&amp;"));"</f>
        <v>messageBlocks.add(new _PayloadBlock(164, 170, 7, "Relative Humidity", "humidity", "u", "0-100%, units of 1%, 127 = N/A (default)."));</v>
      </c>
    </row>
    <row r="19" spans="1:9">
      <c r="A19" s="5" t="s">
        <v>802</v>
      </c>
      <c r="B19" s="6" t="str">
        <f>LEFT(A19,FIND("-",A19)-1)</f>
        <v>171</v>
      </c>
      <c r="C19" s="6" t="str">
        <f>RIGHT(A19,LEN(A19)-FIND("-",A19))</f>
        <v>180</v>
      </c>
      <c r="D19" s="5" t="s">
        <v>70</v>
      </c>
      <c r="E19" s="5" t="s">
        <v>803</v>
      </c>
      <c r="F19" s="5" t="s">
        <v>804</v>
      </c>
      <c r="G19" s="5" t="s">
        <v>3</v>
      </c>
      <c r="H19" s="5" t="s">
        <v>805</v>
      </c>
      <c r="I19" s="6" t="str">
        <f>"messageBlocks.add(new _PayloadBlock("&amp;B19&amp;", "&amp;C19&amp;", "&amp;D19&amp;", "&amp;CHAR(34)&amp;E19&amp;CHAR(34)&amp;", "&amp;CHAR(34)&amp;F19&amp;CHAR(34)&amp;", "&amp;CHAR(34)&amp;G19&amp;CHAR(34)&amp;", "&amp;CHAR(34)&amp;H19&amp;CHAR(34)&amp;"));"</f>
        <v>messageBlocks.add(new _PayloadBlock(171, 180, 10, "Dew Point", "dewpoint", "u", "-20.0 to +50.0: 0.1 deg C, 1023 = N/A (default),"));</v>
      </c>
    </row>
    <row r="20" spans="1:9">
      <c r="A20" s="5" t="s">
        <v>806</v>
      </c>
      <c r="B20" s="6" t="str">
        <f>LEFT(A20,FIND("-",A20)-1)</f>
        <v>181</v>
      </c>
      <c r="C20" s="6" t="str">
        <f>RIGHT(A20,LEN(A20)-FIND("-",A20))</f>
        <v>189</v>
      </c>
      <c r="D20" s="5" t="s">
        <v>75</v>
      </c>
      <c r="E20" s="5" t="s">
        <v>807</v>
      </c>
      <c r="F20" s="5" t="s">
        <v>808</v>
      </c>
      <c r="G20" s="5" t="s">
        <v>3</v>
      </c>
      <c r="H20" s="5" t="s">
        <v>809</v>
      </c>
      <c r="I20" s="6" t="str">
        <f>"messageBlocks.add(new _PayloadBlock("&amp;B20&amp;", "&amp;C20&amp;", "&amp;D20&amp;", "&amp;CHAR(34)&amp;E20&amp;CHAR(34)&amp;", "&amp;CHAR(34)&amp;F20&amp;CHAR(34)&amp;", "&amp;CHAR(34)&amp;G20&amp;CHAR(34)&amp;", "&amp;CHAR(34)&amp;H20&amp;CHAR(34)&amp;"));"</f>
        <v>messageBlocks.add(new _PayloadBlock(181, 189, 9, "Air Pressure", "pressure", "u", "800-1200hPa: units 1hPa, 511 = N/A (default)."));</v>
      </c>
    </row>
    <row r="21" spans="1:9">
      <c r="A21" s="5" t="s">
        <v>810</v>
      </c>
      <c r="B21" s="6" t="str">
        <f>LEFT(A21,FIND("-",A21)-1)</f>
        <v>190</v>
      </c>
      <c r="C21" s="6" t="str">
        <f>RIGHT(A21,LEN(A21)-FIND("-",A21))</f>
        <v>191</v>
      </c>
      <c r="D21" s="5" t="s">
        <v>65</v>
      </c>
      <c r="E21" s="5" t="s">
        <v>811</v>
      </c>
      <c r="F21" s="5" t="s">
        <v>812</v>
      </c>
      <c r="G21" s="5" t="s">
        <v>14</v>
      </c>
      <c r="H21" s="5" t="s">
        <v>813</v>
      </c>
      <c r="I21" s="6" t="str">
        <f>"messageBlocks.add(new _PayloadBlock("&amp;B21&amp;", "&amp;C21&amp;", "&amp;D21&amp;", "&amp;CHAR(34)&amp;E21&amp;CHAR(34)&amp;", "&amp;CHAR(34)&amp;F21&amp;CHAR(34)&amp;", "&amp;CHAR(34)&amp;G21&amp;CHAR(34)&amp;", "&amp;CHAR(34)&amp;H21&amp;CHAR(34)&amp;"));"</f>
        <v>messageBlocks.add(new _PayloadBlock(190, 191, 2, "Pressure Tendency", "pressuretend", "e", "0 = steady, 1 = decreasing, 2 = increasing, 3 - N/A (default)."));</v>
      </c>
    </row>
    <row r="22" spans="1:9">
      <c r="A22" s="5" t="s">
        <v>814</v>
      </c>
      <c r="B22" s="6" t="str">
        <f>LEFT(A22,FIND("-",A22)-1)</f>
        <v>192</v>
      </c>
      <c r="C22" s="6" t="str">
        <f>RIGHT(A22,LEN(A22)-FIND("-",A22))</f>
        <v>199</v>
      </c>
      <c r="D22" s="5" t="s">
        <v>69</v>
      </c>
      <c r="E22" s="5" t="s">
        <v>815</v>
      </c>
      <c r="F22" s="5" t="s">
        <v>816</v>
      </c>
      <c r="G22" s="5" t="s">
        <v>24</v>
      </c>
      <c r="H22" s="5" t="s">
        <v>817</v>
      </c>
      <c r="I22" s="6" t="str">
        <f>"messageBlocks.add(new _PayloadBlock("&amp;B22&amp;", "&amp;C22&amp;", "&amp;D22&amp;", "&amp;CHAR(34)&amp;E22&amp;CHAR(34)&amp;", "&amp;CHAR(34)&amp;F22&amp;CHAR(34)&amp;", "&amp;CHAR(34)&amp;G22&amp;CHAR(34)&amp;", "&amp;CHAR(34)&amp;H22&amp;CHAR(34)&amp;"));"</f>
        <v>messageBlocks.add(new _PayloadBlock(192, 199, 8, "Horiz. Visibility", "visibility", "U1", "0-25.0, units of 0.1nm 255 = N/A (default)"));</v>
      </c>
    </row>
    <row r="23" spans="1:9">
      <c r="A23" s="5" t="s">
        <v>818</v>
      </c>
      <c r="B23" s="6" t="str">
        <f>LEFT(A23,FIND("-",A23)-1)</f>
        <v>200</v>
      </c>
      <c r="C23" s="6" t="str">
        <f>RIGHT(A23,LEN(A23)-FIND("-",A23))</f>
        <v>208</v>
      </c>
      <c r="D23" s="5" t="s">
        <v>75</v>
      </c>
      <c r="E23" s="5" t="s">
        <v>819</v>
      </c>
      <c r="F23" s="5" t="s">
        <v>820</v>
      </c>
      <c r="G23" s="5" t="s">
        <v>446</v>
      </c>
      <c r="H23" s="5" t="s">
        <v>821</v>
      </c>
      <c r="I23" s="6" t="str">
        <f>"messageBlocks.add(new _PayloadBlock("&amp;B23&amp;", "&amp;C23&amp;", "&amp;D23&amp;", "&amp;CHAR(34)&amp;E23&amp;CHAR(34)&amp;", "&amp;CHAR(34)&amp;F23&amp;CHAR(34)&amp;", "&amp;CHAR(34)&amp;G23&amp;CHAR(34)&amp;", "&amp;CHAR(34)&amp;H23&amp;CHAR(34)&amp;"));"</f>
        <v>messageBlocks.add(new _PayloadBlock(200, 208, 9, "Water Level", "waterlevel", "I1", "-10.0 to +30.0 in 0.1m, 511 = N/A (default)."));</v>
      </c>
    </row>
    <row r="24" spans="1:9">
      <c r="A24" s="5" t="s">
        <v>822</v>
      </c>
      <c r="B24" s="6" t="str">
        <f>LEFT(A24,FIND("-",A24)-1)</f>
        <v>209</v>
      </c>
      <c r="C24" s="6" t="str">
        <f>RIGHT(A24,LEN(A24)-FIND("-",A24))</f>
        <v>210</v>
      </c>
      <c r="D24" s="5" t="s">
        <v>65</v>
      </c>
      <c r="E24" s="5" t="s">
        <v>823</v>
      </c>
      <c r="F24" s="5" t="s">
        <v>824</v>
      </c>
      <c r="G24" s="5" t="s">
        <v>14</v>
      </c>
      <c r="H24" s="5" t="s">
        <v>813</v>
      </c>
      <c r="I24" s="6" t="str">
        <f>"messageBlocks.add(new _PayloadBlock("&amp;B24&amp;", "&amp;C24&amp;", "&amp;D24&amp;", "&amp;CHAR(34)&amp;E24&amp;CHAR(34)&amp;", "&amp;CHAR(34)&amp;F24&amp;CHAR(34)&amp;", "&amp;CHAR(34)&amp;G24&amp;CHAR(34)&amp;", "&amp;CHAR(34)&amp;H24&amp;CHAR(34)&amp;"));"</f>
        <v>messageBlocks.add(new _PayloadBlock(209, 210, 2, "Water Level Trend", "leveltrend", "e", "0 = steady, 1 = decreasing, 2 = increasing, 3 - N/A (default)."));</v>
      </c>
    </row>
    <row r="25" spans="1:9">
      <c r="A25" s="5" t="s">
        <v>825</v>
      </c>
      <c r="B25" s="6" t="str">
        <f>LEFT(A25,FIND("-",A25)-1)</f>
        <v>211</v>
      </c>
      <c r="C25" s="6" t="str">
        <f>RIGHT(A25,LEN(A25)-FIND("-",A25))</f>
        <v>218</v>
      </c>
      <c r="D25" s="5" t="s">
        <v>69</v>
      </c>
      <c r="E25" s="5" t="s">
        <v>826</v>
      </c>
      <c r="F25" s="5" t="s">
        <v>827</v>
      </c>
      <c r="G25" s="5" t="s">
        <v>24</v>
      </c>
      <c r="H25" s="5" t="s">
        <v>828</v>
      </c>
      <c r="I25" s="6" t="str">
        <f>"messageBlocks.add(new _PayloadBlock("&amp;B25&amp;", "&amp;C25&amp;", "&amp;D25&amp;", "&amp;CHAR(34)&amp;E25&amp;CHAR(34)&amp;", "&amp;CHAR(34)&amp;F25&amp;CHAR(34)&amp;", "&amp;CHAR(34)&amp;G25&amp;CHAR(34)&amp;", "&amp;CHAR(34)&amp;H25&amp;CHAR(34)&amp;"));"</f>
        <v>messageBlocks.add(new _PayloadBlock(211, 218, 8, "Surface Current Speed", "cspeed", "U1", "0.0-25.0 knots: units 0.1 knot"));</v>
      </c>
    </row>
    <row r="26" spans="1:9">
      <c r="A26" s="5" t="s">
        <v>567</v>
      </c>
      <c r="B26" s="6" t="str">
        <f>LEFT(A26,FIND("-",A26)-1)</f>
        <v>219</v>
      </c>
      <c r="C26" s="6" t="str">
        <f>RIGHT(A26,LEN(A26)-FIND("-",A26))</f>
        <v>227</v>
      </c>
      <c r="D26" s="5" t="s">
        <v>75</v>
      </c>
      <c r="E26" s="5" t="s">
        <v>829</v>
      </c>
      <c r="F26" s="5" t="s">
        <v>830</v>
      </c>
      <c r="G26" s="5" t="s">
        <v>3</v>
      </c>
      <c r="H26" s="5" t="s">
        <v>831</v>
      </c>
      <c r="I26" s="6" t="str">
        <f>"messageBlocks.add(new _PayloadBlock("&amp;B26&amp;", "&amp;C26&amp;", "&amp;D26&amp;", "&amp;CHAR(34)&amp;E26&amp;CHAR(34)&amp;", "&amp;CHAR(34)&amp;F26&amp;CHAR(34)&amp;", "&amp;CHAR(34)&amp;G26&amp;CHAR(34)&amp;", "&amp;CHAR(34)&amp;H26&amp;CHAR(34)&amp;"));"</f>
        <v>messageBlocks.add(new _PayloadBlock(219, 227, 9, "Surface Current Direction", "cdir", "u", "0-359: deg from true north, 511 = N/A (default)"));</v>
      </c>
    </row>
    <row r="27" spans="1:9">
      <c r="A27" s="5" t="s">
        <v>832</v>
      </c>
      <c r="B27" s="6" t="str">
        <f>LEFT(A27,FIND("-",A27)-1)</f>
        <v>228</v>
      </c>
      <c r="C27" s="6" t="str">
        <f>RIGHT(A27,LEN(A27)-FIND("-",A27))</f>
        <v>235</v>
      </c>
      <c r="D27" s="5" t="s">
        <v>69</v>
      </c>
      <c r="E27" s="5" t="s">
        <v>833</v>
      </c>
      <c r="F27" s="5" t="s">
        <v>834</v>
      </c>
      <c r="G27" s="5" t="s">
        <v>24</v>
      </c>
      <c r="H27" s="5" t="s">
        <v>835</v>
      </c>
      <c r="I27" s="6" t="str">
        <f>"messageBlocks.add(new _PayloadBlock("&amp;B27&amp;", "&amp;C27&amp;", "&amp;D27&amp;", "&amp;CHAR(34)&amp;E27&amp;CHAR(34)&amp;", "&amp;CHAR(34)&amp;F27&amp;CHAR(34)&amp;", "&amp;CHAR(34)&amp;G27&amp;CHAR(34)&amp;", "&amp;CHAR(34)&amp;H27&amp;CHAR(34)&amp;"));"</f>
        <v>messageBlocks.add(new _PayloadBlock(228, 235, 8, "Current Speed #2", "cspeed2", "U1", "0.0-25.0 in units of 0.1 knot, 255 = N/A (default)."));</v>
      </c>
    </row>
    <row r="28" spans="1:9">
      <c r="A28" s="5" t="s">
        <v>836</v>
      </c>
      <c r="B28" s="6" t="str">
        <f>LEFT(A28,FIND("-",A28)-1)</f>
        <v>236</v>
      </c>
      <c r="C28" s="6" t="str">
        <f>RIGHT(A28,LEN(A28)-FIND("-",A28))</f>
        <v>244</v>
      </c>
      <c r="D28" s="5" t="s">
        <v>75</v>
      </c>
      <c r="E28" s="5" t="s">
        <v>837</v>
      </c>
      <c r="F28" s="5" t="s">
        <v>838</v>
      </c>
      <c r="G28" s="5" t="s">
        <v>3</v>
      </c>
      <c r="H28" s="5" t="s">
        <v>839</v>
      </c>
      <c r="I28" s="6" t="str">
        <f>"messageBlocks.add(new _PayloadBlock("&amp;B28&amp;", "&amp;C28&amp;", "&amp;D28&amp;", "&amp;CHAR(34)&amp;E28&amp;CHAR(34)&amp;", "&amp;CHAR(34)&amp;F28&amp;CHAR(34)&amp;", "&amp;CHAR(34)&amp;G28&amp;CHAR(34)&amp;", "&amp;CHAR(34)&amp;H28&amp;CHAR(34)&amp;"));"</f>
        <v>messageBlocks.add(new _PayloadBlock(236, 244, 9, "Current Direction #2", "cdir2", "u", "0-359: deg. fom true north, 511 = N/A (default)"));</v>
      </c>
    </row>
    <row r="29" spans="1:9">
      <c r="A29" s="5" t="s">
        <v>840</v>
      </c>
      <c r="B29" s="6" t="str">
        <f>LEFT(A29,FIND("-",A29)-1)</f>
        <v>245</v>
      </c>
      <c r="C29" s="6" t="str">
        <f>RIGHT(A29,LEN(A29)-FIND("-",A29))</f>
        <v>249</v>
      </c>
      <c r="D29" s="5" t="s">
        <v>117</v>
      </c>
      <c r="E29" s="5" t="s">
        <v>841</v>
      </c>
      <c r="F29" s="5" t="s">
        <v>842</v>
      </c>
      <c r="G29" s="5" t="s">
        <v>24</v>
      </c>
      <c r="H29" s="5" t="s">
        <v>843</v>
      </c>
      <c r="I29" s="6" t="str">
        <f>"messageBlocks.add(new _PayloadBlock("&amp;B29&amp;", "&amp;C29&amp;", "&amp;D29&amp;", "&amp;CHAR(34)&amp;E29&amp;CHAR(34)&amp;", "&amp;CHAR(34)&amp;F29&amp;CHAR(34)&amp;", "&amp;CHAR(34)&amp;G29&amp;CHAR(34)&amp;", "&amp;CHAR(34)&amp;H29&amp;CHAR(34)&amp;"));"</f>
        <v>messageBlocks.add(new _PayloadBlock(245, 249, 5, "Measurement Depth #2", "cdepth2", "U1", "0-30m down: units 0.1m, 31 = N/A (default)."));</v>
      </c>
    </row>
    <row r="30" spans="1:9">
      <c r="A30" s="5" t="s">
        <v>844</v>
      </c>
      <c r="B30" s="6" t="str">
        <f>LEFT(A30,FIND("-",A30)-1)</f>
        <v>250</v>
      </c>
      <c r="C30" s="6" t="str">
        <f>RIGHT(A30,LEN(A30)-FIND("-",A30))</f>
        <v>257</v>
      </c>
      <c r="D30" s="5" t="s">
        <v>69</v>
      </c>
      <c r="E30" s="5" t="s">
        <v>845</v>
      </c>
      <c r="F30" s="5" t="s">
        <v>846</v>
      </c>
      <c r="G30" s="5" t="s">
        <v>24</v>
      </c>
      <c r="H30" s="5" t="s">
        <v>847</v>
      </c>
      <c r="I30" s="6" t="str">
        <f>"messageBlocks.add(new _PayloadBlock("&amp;B30&amp;", "&amp;C30&amp;", "&amp;D30&amp;", "&amp;CHAR(34)&amp;E30&amp;CHAR(34)&amp;", "&amp;CHAR(34)&amp;F30&amp;CHAR(34)&amp;", "&amp;CHAR(34)&amp;G30&amp;CHAR(34)&amp;", "&amp;CHAR(34)&amp;H30&amp;CHAR(34)&amp;"));"</f>
        <v>messageBlocks.add(new _PayloadBlock(250, 257, 8, "Current Speed #3", "cspeed3", "U1", "0.0-25.0: units of 0.1 knot, 255 = N/A (default)."));</v>
      </c>
    </row>
    <row r="31" spans="1:9">
      <c r="A31" s="5" t="s">
        <v>848</v>
      </c>
      <c r="B31" s="6" t="str">
        <f>LEFT(A31,FIND("-",A31)-1)</f>
        <v>258</v>
      </c>
      <c r="C31" s="6" t="str">
        <f>RIGHT(A31,LEN(A31)-FIND("-",A31))</f>
        <v>266</v>
      </c>
      <c r="D31" s="5" t="s">
        <v>75</v>
      </c>
      <c r="E31" s="5" t="s">
        <v>849</v>
      </c>
      <c r="F31" s="5" t="s">
        <v>850</v>
      </c>
      <c r="G31" s="5" t="s">
        <v>3</v>
      </c>
      <c r="H31" s="5" t="s">
        <v>851</v>
      </c>
      <c r="I31" s="6" t="str">
        <f>"messageBlocks.add(new _PayloadBlock("&amp;B31&amp;", "&amp;C31&amp;", "&amp;D31&amp;", "&amp;CHAR(34)&amp;E31&amp;CHAR(34)&amp;", "&amp;CHAR(34)&amp;F31&amp;CHAR(34)&amp;", "&amp;CHAR(34)&amp;G31&amp;CHAR(34)&amp;", "&amp;CHAR(34)&amp;H31&amp;CHAR(34)&amp;"));"</f>
        <v>messageBlocks.add(new _PayloadBlock(258, 266, 9, "Current Direction #3", "cdir3", "u", "0-359: degrees fom true north, 511 = N/A (default)."));</v>
      </c>
    </row>
    <row r="32" spans="1:9">
      <c r="A32" s="5" t="s">
        <v>852</v>
      </c>
      <c r="B32" s="6" t="str">
        <f>LEFT(A32,FIND("-",A32)-1)</f>
        <v>267</v>
      </c>
      <c r="C32" s="6" t="str">
        <f>RIGHT(A32,LEN(A32)-FIND("-",A32))</f>
        <v>271</v>
      </c>
      <c r="D32" s="5" t="s">
        <v>117</v>
      </c>
      <c r="E32" s="5" t="s">
        <v>853</v>
      </c>
      <c r="F32" s="5" t="s">
        <v>854</v>
      </c>
      <c r="G32" s="5" t="s">
        <v>24</v>
      </c>
      <c r="H32" s="5" t="s">
        <v>843</v>
      </c>
      <c r="I32" s="6" t="str">
        <f>"messageBlocks.add(new _PayloadBlock("&amp;B32&amp;", "&amp;C32&amp;", "&amp;D32&amp;", "&amp;CHAR(34)&amp;E32&amp;CHAR(34)&amp;", "&amp;CHAR(34)&amp;F32&amp;CHAR(34)&amp;", "&amp;CHAR(34)&amp;G32&amp;CHAR(34)&amp;", "&amp;CHAR(34)&amp;H32&amp;CHAR(34)&amp;"));"</f>
        <v>messageBlocks.add(new _PayloadBlock(267, 271, 5, "Measurement Depth #3", "cdepth3", "U1", "0-30m down: units 0.1m, 31 = N/A (default)."));</v>
      </c>
    </row>
    <row r="33" spans="1:9">
      <c r="A33" s="5" t="s">
        <v>855</v>
      </c>
      <c r="B33" s="6" t="str">
        <f>LEFT(A33,FIND("-",A33)-1)</f>
        <v>272</v>
      </c>
      <c r="C33" s="6" t="str">
        <f>RIGHT(A33,LEN(A33)-FIND("-",A33))</f>
        <v>279</v>
      </c>
      <c r="D33" s="5" t="s">
        <v>69</v>
      </c>
      <c r="E33" s="5" t="s">
        <v>856</v>
      </c>
      <c r="F33" s="5" t="s">
        <v>857</v>
      </c>
      <c r="G33" s="5" t="s">
        <v>24</v>
      </c>
      <c r="H33" s="5" t="s">
        <v>858</v>
      </c>
      <c r="I33" s="6" t="str">
        <f>"messageBlocks.add(new _PayloadBlock("&amp;B33&amp;", "&amp;C33&amp;", "&amp;D33&amp;", "&amp;CHAR(34)&amp;E33&amp;CHAR(34)&amp;", "&amp;CHAR(34)&amp;F33&amp;CHAR(34)&amp;", "&amp;CHAR(34)&amp;G33&amp;CHAR(34)&amp;", "&amp;CHAR(34)&amp;H33&amp;CHAR(34)&amp;"));"</f>
        <v>messageBlocks.add(new _PayloadBlock(272, 279, 8, "Wave height", "waveheight", "U1", "0-25m: units of 0.1m, 255 = N/A (default)."));</v>
      </c>
    </row>
    <row r="34" spans="1:9">
      <c r="A34" s="5" t="s">
        <v>859</v>
      </c>
      <c r="B34" s="6" t="str">
        <f>LEFT(A34,FIND("-",A34)-1)</f>
        <v>280</v>
      </c>
      <c r="C34" s="6" t="str">
        <f>RIGHT(A34,LEN(A34)-FIND("-",A34))</f>
        <v>285</v>
      </c>
      <c r="D34" s="5" t="s">
        <v>63</v>
      </c>
      <c r="E34" s="5" t="s">
        <v>860</v>
      </c>
      <c r="F34" s="5" t="s">
        <v>861</v>
      </c>
      <c r="G34" s="5" t="s">
        <v>3</v>
      </c>
      <c r="H34" s="5" t="s">
        <v>862</v>
      </c>
      <c r="I34" s="6" t="str">
        <f>"messageBlocks.add(new _PayloadBlock("&amp;B34&amp;", "&amp;C34&amp;", "&amp;D34&amp;", "&amp;CHAR(34)&amp;E34&amp;CHAR(34)&amp;", "&amp;CHAR(34)&amp;F34&amp;CHAR(34)&amp;", "&amp;CHAR(34)&amp;G34&amp;CHAR(34)&amp;", "&amp;CHAR(34)&amp;H34&amp;CHAR(34)&amp;"));"</f>
        <v>messageBlocks.add(new _PayloadBlock(280, 285, 6, "Wave period", "waveperiod", "u", "Seconds 0-60: 63 = N/A (default)."));</v>
      </c>
    </row>
    <row r="35" spans="1:9">
      <c r="A35" s="5" t="s">
        <v>863</v>
      </c>
      <c r="B35" s="6" t="str">
        <f>LEFT(A35,FIND("-",A35)-1)</f>
        <v>286</v>
      </c>
      <c r="C35" s="6" t="str">
        <f>RIGHT(A35,LEN(A35)-FIND("-",A35))</f>
        <v>294</v>
      </c>
      <c r="D35" s="5" t="s">
        <v>75</v>
      </c>
      <c r="E35" s="5" t="s">
        <v>864</v>
      </c>
      <c r="F35" s="5" t="s">
        <v>865</v>
      </c>
      <c r="G35" s="5" t="s">
        <v>3</v>
      </c>
      <c r="H35" s="5" t="s">
        <v>866</v>
      </c>
      <c r="I35" s="6" t="str">
        <f>"messageBlocks.add(new _PayloadBlock("&amp;B35&amp;", "&amp;C35&amp;", "&amp;D35&amp;", "&amp;CHAR(34)&amp;E35&amp;CHAR(34)&amp;", "&amp;CHAR(34)&amp;F35&amp;CHAR(34)&amp;", "&amp;CHAR(34)&amp;G35&amp;CHAR(34)&amp;", "&amp;CHAR(34)&amp;H35&amp;CHAR(34)&amp;"));"</f>
        <v>messageBlocks.add(new _PayloadBlock(286, 294, 9, "Wave direction", "wavedir", "u", "0-359: deg. ffom true north, 511 = N/A (default)."));</v>
      </c>
    </row>
    <row r="36" spans="1:9">
      <c r="A36" s="5" t="s">
        <v>867</v>
      </c>
      <c r="B36" s="6" t="str">
        <f>LEFT(A36,FIND("-",A36)-1)</f>
        <v>295</v>
      </c>
      <c r="C36" s="6" t="str">
        <f>RIGHT(A36,LEN(A36)-FIND("-",A36))</f>
        <v>302</v>
      </c>
      <c r="D36" s="5" t="s">
        <v>69</v>
      </c>
      <c r="E36" s="5" t="s">
        <v>868</v>
      </c>
      <c r="F36" s="5" t="s">
        <v>869</v>
      </c>
      <c r="G36" s="5" t="s">
        <v>24</v>
      </c>
      <c r="H36" s="5" t="s">
        <v>870</v>
      </c>
      <c r="I36" s="6" t="str">
        <f>"messageBlocks.add(new _PayloadBlock("&amp;B36&amp;", "&amp;C36&amp;", "&amp;D36&amp;", "&amp;CHAR(34)&amp;E36&amp;CHAR(34)&amp;", "&amp;CHAR(34)&amp;F36&amp;CHAR(34)&amp;", "&amp;CHAR(34)&amp;G36&amp;CHAR(34)&amp;", "&amp;CHAR(34)&amp;H36&amp;CHAR(34)&amp;"));"</f>
        <v>messageBlocks.add(new _PayloadBlock(295, 302, 8, "Swell height", "swellheight", "U1", "0-25m: units of 0.1m 255 = N/A (default)."));</v>
      </c>
    </row>
    <row r="37" spans="1:9">
      <c r="A37" s="5" t="s">
        <v>871</v>
      </c>
      <c r="B37" s="6" t="str">
        <f>LEFT(A37,FIND("-",A37)-1)</f>
        <v>303</v>
      </c>
      <c r="C37" s="6" t="str">
        <f>RIGHT(A37,LEN(A37)-FIND("-",A37))</f>
        <v>308</v>
      </c>
      <c r="D37" s="5" t="s">
        <v>63</v>
      </c>
      <c r="E37" s="5" t="s">
        <v>872</v>
      </c>
      <c r="F37" s="5" t="s">
        <v>873</v>
      </c>
      <c r="G37" s="5" t="s">
        <v>3</v>
      </c>
      <c r="H37" s="5" t="s">
        <v>862</v>
      </c>
      <c r="I37" s="6" t="str">
        <f>"messageBlocks.add(new _PayloadBlock("&amp;B37&amp;", "&amp;C37&amp;", "&amp;D37&amp;", "&amp;CHAR(34)&amp;E37&amp;CHAR(34)&amp;", "&amp;CHAR(34)&amp;F37&amp;CHAR(34)&amp;", "&amp;CHAR(34)&amp;G37&amp;CHAR(34)&amp;", "&amp;CHAR(34)&amp;H37&amp;CHAR(34)&amp;"));"</f>
        <v>messageBlocks.add(new _PayloadBlock(303, 308, 6, "Swell period", "swellperiod", "u", "Seconds 0-60: 63 = N/A (default)."));</v>
      </c>
    </row>
    <row r="38" spans="1:9">
      <c r="A38" s="5" t="s">
        <v>874</v>
      </c>
      <c r="B38" s="6" t="str">
        <f>LEFT(A38,FIND("-",A38)-1)</f>
        <v>309</v>
      </c>
      <c r="C38" s="6" t="str">
        <f>RIGHT(A38,LEN(A38)-FIND("-",A38))</f>
        <v>317</v>
      </c>
      <c r="D38" s="5" t="s">
        <v>75</v>
      </c>
      <c r="E38" s="5" t="s">
        <v>875</v>
      </c>
      <c r="F38" s="5" t="s">
        <v>876</v>
      </c>
      <c r="G38" s="5" t="s">
        <v>3</v>
      </c>
      <c r="H38" s="5" t="s">
        <v>877</v>
      </c>
      <c r="I38" s="6" t="str">
        <f>"messageBlocks.add(new _PayloadBlock("&amp;B38&amp;", "&amp;C38&amp;", "&amp;D38&amp;", "&amp;CHAR(34)&amp;E38&amp;CHAR(34)&amp;", "&amp;CHAR(34)&amp;F38&amp;CHAR(34)&amp;", "&amp;CHAR(34)&amp;G38&amp;CHAR(34)&amp;", "&amp;CHAR(34)&amp;H38&amp;CHAR(34)&amp;"));"</f>
        <v>messageBlocks.add(new _PayloadBlock(309, 317, 9, "Swell direction", "swelldir", "u", "0-359: deg. fom true north, 511 = N/A (default)."));</v>
      </c>
    </row>
    <row r="39" spans="1:9">
      <c r="A39" s="5" t="s">
        <v>878</v>
      </c>
      <c r="B39" s="6" t="str">
        <f>LEFT(A39,FIND("-",A39)-1)</f>
        <v>318</v>
      </c>
      <c r="C39" s="6" t="str">
        <f>RIGHT(A39,LEN(A39)-FIND("-",A39))</f>
        <v>321</v>
      </c>
      <c r="D39" s="5" t="s">
        <v>68</v>
      </c>
      <c r="E39" s="5" t="s">
        <v>879</v>
      </c>
      <c r="F39" s="5" t="s">
        <v>880</v>
      </c>
      <c r="G39" s="5" t="s">
        <v>14</v>
      </c>
      <c r="H39" s="5" t="s">
        <v>881</v>
      </c>
      <c r="I39" s="6" t="str">
        <f>"messageBlocks.add(new _PayloadBlock("&amp;B39&amp;", "&amp;C39&amp;", "&amp;D39&amp;", "&amp;CHAR(34)&amp;E39&amp;CHAR(34)&amp;", "&amp;CHAR(34)&amp;F39&amp;CHAR(34)&amp;", "&amp;CHAR(34)&amp;G39&amp;CHAR(34)&amp;", "&amp;CHAR(34)&amp;H39&amp;CHAR(34)&amp;"));"</f>
        <v>messageBlocks.add(new _PayloadBlock(318, 321, 4, "Sea state", "seastate", "e", "See "Beaufort Scale""));</v>
      </c>
    </row>
    <row r="40" spans="1:9">
      <c r="A40" s="5" t="s">
        <v>882</v>
      </c>
      <c r="B40" s="6" t="str">
        <f>LEFT(A40,FIND("-",A40)-1)</f>
        <v>322</v>
      </c>
      <c r="C40" s="6" t="str">
        <f>RIGHT(A40,LEN(A40)-FIND("-",A40))</f>
        <v>331</v>
      </c>
      <c r="D40" s="5" t="s">
        <v>70</v>
      </c>
      <c r="E40" s="5" t="s">
        <v>883</v>
      </c>
      <c r="F40" s="5" t="s">
        <v>884</v>
      </c>
      <c r="G40" s="5" t="s">
        <v>24</v>
      </c>
      <c r="H40" s="5" t="s">
        <v>885</v>
      </c>
      <c r="I40" s="6" t="str">
        <f>"messageBlocks.add(new _PayloadBlock("&amp;B40&amp;", "&amp;C40&amp;", "&amp;D40&amp;", "&amp;CHAR(34)&amp;E40&amp;CHAR(34)&amp;", "&amp;CHAR(34)&amp;F40&amp;CHAR(34)&amp;", "&amp;CHAR(34)&amp;G40&amp;CHAR(34)&amp;", "&amp;CHAR(34)&amp;H40&amp;CHAR(34)&amp;"));"</f>
        <v>messageBlocks.add(new _PayloadBlock(322, 331, 10, "Water Temperature", "watertemp", "U1", "-10.0 to 50.0: units 0.1 C, 1023 = N/A (default)."));</v>
      </c>
    </row>
    <row r="41" spans="1:9">
      <c r="A41" s="5" t="s">
        <v>886</v>
      </c>
      <c r="B41" s="6" t="str">
        <f>LEFT(A41,FIND("-",A41)-1)</f>
        <v>332</v>
      </c>
      <c r="C41" s="6" t="str">
        <f>RIGHT(A41,LEN(A41)-FIND("-",A41))</f>
        <v>334</v>
      </c>
      <c r="D41" s="5" t="s">
        <v>76</v>
      </c>
      <c r="E41" s="5" t="s">
        <v>887</v>
      </c>
      <c r="F41" s="5" t="s">
        <v>888</v>
      </c>
      <c r="G41" s="5" t="s">
        <v>14</v>
      </c>
      <c r="H41" s="5" t="s">
        <v>889</v>
      </c>
      <c r="I41" s="6" t="str">
        <f>"messageBlocks.add(new _PayloadBlock("&amp;B41&amp;", "&amp;C41&amp;", "&amp;D41&amp;", "&amp;CHAR(34)&amp;E41&amp;CHAR(34)&amp;", "&amp;CHAR(34)&amp;F41&amp;CHAR(34)&amp;", "&amp;CHAR(34)&amp;G41&amp;CHAR(34)&amp;", "&amp;CHAR(34)&amp;H41&amp;CHAR(34)&amp;"));"</f>
        <v>messageBlocks.add(new _PayloadBlock(332, 334, 3, "Precipitation", "preciptype", "e", "See "Precipitation Types""));</v>
      </c>
    </row>
    <row r="42" spans="1:9">
      <c r="A42" s="5" t="s">
        <v>890</v>
      </c>
      <c r="B42" s="6" t="str">
        <f>LEFT(A42,FIND("-",A42)-1)</f>
        <v>335</v>
      </c>
      <c r="C42" s="6" t="str">
        <f>RIGHT(A42,LEN(A42)-FIND("-",A42))</f>
        <v>343</v>
      </c>
      <c r="D42" s="5" t="s">
        <v>75</v>
      </c>
      <c r="E42" s="5" t="s">
        <v>891</v>
      </c>
      <c r="F42" s="5" t="s">
        <v>892</v>
      </c>
      <c r="G42" s="5" t="s">
        <v>24</v>
      </c>
      <c r="H42" s="5" t="s">
        <v>893</v>
      </c>
      <c r="I42" s="6" t="str">
        <f>"messageBlocks.add(new _PayloadBlock("&amp;B42&amp;", "&amp;C42&amp;", "&amp;D42&amp;", "&amp;CHAR(34)&amp;E42&amp;CHAR(34)&amp;", "&amp;CHAR(34)&amp;F42&amp;CHAR(34)&amp;", "&amp;CHAR(34)&amp;G42&amp;CHAR(34)&amp;", "&amp;CHAR(34)&amp;H42&amp;CHAR(34)&amp;"));"</f>
        <v>messageBlocks.add(new _PayloadBlock(335, 343, 9, "Salinity", "salinity", "U1", "0.0-50.0%: units 0.1%, 511 = N/A (default)"));</v>
      </c>
    </row>
    <row r="43" spans="1:9">
      <c r="A43" s="5" t="s">
        <v>894</v>
      </c>
      <c r="B43" s="6" t="str">
        <f>LEFT(A43,FIND("-",A43)-1)</f>
        <v>344</v>
      </c>
      <c r="C43" s="6" t="str">
        <f>RIGHT(A43,LEN(A43)-FIND("-",A43))</f>
        <v>345</v>
      </c>
      <c r="D43" s="5" t="s">
        <v>65</v>
      </c>
      <c r="E43" s="5" t="s">
        <v>895</v>
      </c>
      <c r="F43" s="5" t="s">
        <v>896</v>
      </c>
      <c r="G43" s="5" t="s">
        <v>14</v>
      </c>
      <c r="H43" s="5" t="s">
        <v>897</v>
      </c>
      <c r="I43" s="6" t="str">
        <f>"messageBlocks.add(new _PayloadBlock("&amp;B43&amp;", "&amp;C43&amp;", "&amp;D43&amp;", "&amp;CHAR(34)&amp;E43&amp;CHAR(34)&amp;", "&amp;CHAR(34)&amp;F43&amp;CHAR(34)&amp;", "&amp;CHAR(34)&amp;G43&amp;CHAR(34)&amp;", "&amp;CHAR(34)&amp;H43&amp;CHAR(34)&amp;"));"</f>
        <v>messageBlocks.add(new _PayloadBlock(344, 345, 2, "Ice", "ice", "e", "0 = No 1 = Yes 2 = (reserved for future use) 3 = not available = default"));</v>
      </c>
    </row>
    <row r="44" spans="1:9">
      <c r="A44" s="5" t="s">
        <v>898</v>
      </c>
      <c r="B44" s="6" t="str">
        <f>LEFT(A44,FIND("-",A44)-1)</f>
        <v>346</v>
      </c>
      <c r="C44" s="6" t="str">
        <f>RIGHT(A44,LEN(A44)-FIND("-",A44))</f>
        <v>351</v>
      </c>
      <c r="D44" s="5" t="s">
        <v>63</v>
      </c>
      <c r="E44" s="5" t="s">
        <v>54</v>
      </c>
      <c r="G44" s="5" t="s">
        <v>55</v>
      </c>
      <c r="H44" s="5" t="s">
        <v>56</v>
      </c>
      <c r="I44" s="6" t="str">
        <f>"messageBlocks.add(new _PayloadBlock("&amp;B44&amp;", "&amp;C44&amp;", "&amp;D44&amp;", "&amp;CHAR(34)&amp;E44&amp;CHAR(34)&amp;", "&amp;CHAR(34)&amp;F44&amp;CHAR(34)&amp;", "&amp;CHAR(34)&amp;G44&amp;CHAR(34)&amp;", "&amp;CHAR(34)&amp;H44&amp;CHAR(34)&amp;"));"</f>
        <v>messageBlocks.add(new _PayloadBlock(346, 351, 6, "Spare", "", "x", "Not used"));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16" sqref="E1:E16"/>
    </sheetView>
  </sheetViews>
  <sheetFormatPr defaultRowHeight="15"/>
  <sheetData>
    <row r="1" spans="1:5">
      <c r="A1">
        <v>0</v>
      </c>
      <c r="B1" t="s">
        <v>899</v>
      </c>
      <c r="E1" t="str">
        <f t="shared" ref="E1:E64" si="0">"put("&amp;A1&amp;","&amp;CHAR(34)&amp;B1&amp;CHAR(34)&amp;");"</f>
        <v>put(0,"Under way using engine");</v>
      </c>
    </row>
    <row r="2" spans="1:5">
      <c r="A2">
        <v>1</v>
      </c>
      <c r="B2" t="s">
        <v>900</v>
      </c>
      <c r="E2" t="str">
        <f t="shared" si="0"/>
        <v>put(1,"At anchor");</v>
      </c>
    </row>
    <row r="3" spans="1:5">
      <c r="A3">
        <v>2</v>
      </c>
      <c r="B3" t="s">
        <v>901</v>
      </c>
      <c r="E3" t="str">
        <f t="shared" si="0"/>
        <v>put(2,"Not under command");</v>
      </c>
    </row>
    <row r="4" spans="1:5">
      <c r="A4">
        <v>3</v>
      </c>
      <c r="B4" t="s">
        <v>902</v>
      </c>
      <c r="E4" t="str">
        <f t="shared" si="0"/>
        <v>put(3,"Restricted manoeuverability");</v>
      </c>
    </row>
    <row r="5" spans="1:5">
      <c r="A5">
        <v>4</v>
      </c>
      <c r="B5" t="s">
        <v>903</v>
      </c>
      <c r="E5" t="str">
        <f t="shared" si="0"/>
        <v>put(4,"Constrained by her draught");</v>
      </c>
    </row>
    <row r="6" spans="1:5">
      <c r="A6">
        <v>5</v>
      </c>
      <c r="B6" t="s">
        <v>904</v>
      </c>
      <c r="E6" t="str">
        <f t="shared" si="0"/>
        <v>put(5,"Moored");</v>
      </c>
    </row>
    <row r="7" spans="1:5">
      <c r="A7">
        <v>6</v>
      </c>
      <c r="B7" t="s">
        <v>905</v>
      </c>
      <c r="E7" t="str">
        <f t="shared" si="0"/>
        <v>put(6,"Aground");</v>
      </c>
    </row>
    <row r="8" spans="1:5">
      <c r="A8">
        <v>7</v>
      </c>
      <c r="B8" t="s">
        <v>906</v>
      </c>
      <c r="E8" t="str">
        <f t="shared" si="0"/>
        <v>put(7,"Engaged in Fishing");</v>
      </c>
    </row>
    <row r="9" spans="1:5">
      <c r="A9">
        <v>8</v>
      </c>
      <c r="B9" t="s">
        <v>907</v>
      </c>
      <c r="E9" t="str">
        <f t="shared" si="0"/>
        <v>put(8,"Under way sailing");</v>
      </c>
    </row>
    <row r="10" spans="1:5">
      <c r="A10">
        <v>9</v>
      </c>
      <c r="B10" t="s">
        <v>908</v>
      </c>
      <c r="E10" t="str">
        <f t="shared" si="0"/>
        <v>put(9,"Reserved for future amendment of Navigational Status for HSC");</v>
      </c>
    </row>
    <row r="11" spans="1:5">
      <c r="A11">
        <v>10</v>
      </c>
      <c r="B11" t="s">
        <v>909</v>
      </c>
      <c r="E11" t="str">
        <f t="shared" si="0"/>
        <v>put(10,"Reserved for future amendment of Navigational Status for WIG");</v>
      </c>
    </row>
    <row r="12" spans="1:5">
      <c r="A12">
        <v>11</v>
      </c>
      <c r="B12" t="s">
        <v>183</v>
      </c>
      <c r="E12" t="str">
        <f t="shared" si="0"/>
        <v>put(11,"Reserved for future use");</v>
      </c>
    </row>
    <row r="13" spans="1:5">
      <c r="A13">
        <v>12</v>
      </c>
      <c r="B13" t="s">
        <v>183</v>
      </c>
      <c r="E13" t="str">
        <f t="shared" si="0"/>
        <v>put(12,"Reserved for future use");</v>
      </c>
    </row>
    <row r="14" spans="1:5">
      <c r="A14">
        <v>13</v>
      </c>
      <c r="B14" t="s">
        <v>183</v>
      </c>
      <c r="E14" t="str">
        <f t="shared" si="0"/>
        <v>put(13,"Reserved for future use");</v>
      </c>
    </row>
    <row r="15" spans="1:5">
      <c r="A15">
        <v>14</v>
      </c>
      <c r="B15" t="s">
        <v>910</v>
      </c>
      <c r="E15" t="str">
        <f t="shared" si="0"/>
        <v>put(14,"AIS-SART is active");</v>
      </c>
    </row>
    <row r="16" spans="1:5">
      <c r="A16">
        <v>15</v>
      </c>
      <c r="B16" t="s">
        <v>911</v>
      </c>
      <c r="E16" t="str">
        <f t="shared" si="0"/>
        <v>put(15,"Not defined (default)");</v>
      </c>
    </row>
    <row r="17" spans="1:5">
      <c r="A17">
        <v>16</v>
      </c>
      <c r="B17" t="s">
        <v>183</v>
      </c>
      <c r="E17" t="str">
        <f t="shared" si="0"/>
        <v>put(16,"Reserved for future use");</v>
      </c>
    </row>
    <row r="18" spans="1:5">
      <c r="A18">
        <v>17</v>
      </c>
      <c r="B18" t="s">
        <v>183</v>
      </c>
      <c r="E18" t="str">
        <f t="shared" si="0"/>
        <v>put(17,"Reserved for future use");</v>
      </c>
    </row>
    <row r="19" spans="1:5">
      <c r="A19">
        <v>18</v>
      </c>
      <c r="B19" t="s">
        <v>183</v>
      </c>
      <c r="E19" t="str">
        <f t="shared" si="0"/>
        <v>put(18,"Reserved for future use");</v>
      </c>
    </row>
    <row r="20" spans="1:5">
      <c r="A20">
        <v>19</v>
      </c>
      <c r="B20" t="s">
        <v>183</v>
      </c>
      <c r="E20" t="str">
        <f t="shared" si="0"/>
        <v>put(19,"Reserved for future use");</v>
      </c>
    </row>
    <row r="21" spans="1:5">
      <c r="A21">
        <v>20</v>
      </c>
      <c r="B21" t="s">
        <v>184</v>
      </c>
      <c r="E21" t="str">
        <f t="shared" si="0"/>
        <v>put(20,"Wing in ground (WIG), all ships of this type");</v>
      </c>
    </row>
    <row r="22" spans="1:5">
      <c r="A22">
        <v>21</v>
      </c>
      <c r="B22" t="s">
        <v>185</v>
      </c>
      <c r="E22" t="str">
        <f t="shared" si="0"/>
        <v>put(21,"Wing in ground (WIG), Hazardous category A");</v>
      </c>
    </row>
    <row r="23" spans="1:5">
      <c r="A23">
        <v>22</v>
      </c>
      <c r="B23" t="s">
        <v>186</v>
      </c>
      <c r="E23" t="str">
        <f t="shared" si="0"/>
        <v>put(22,"Wing in ground (WIG), Hazardous category B");</v>
      </c>
    </row>
    <row r="24" spans="1:5">
      <c r="A24">
        <v>23</v>
      </c>
      <c r="B24" t="s">
        <v>187</v>
      </c>
      <c r="E24" t="str">
        <f t="shared" si="0"/>
        <v>put(23,"Wing in ground (WIG), Hazardous category C");</v>
      </c>
    </row>
    <row r="25" spans="1:5">
      <c r="A25">
        <v>24</v>
      </c>
      <c r="B25" t="s">
        <v>188</v>
      </c>
      <c r="E25" t="str">
        <f t="shared" si="0"/>
        <v>put(24,"Wing in ground (WIG), Hazardous category D");</v>
      </c>
    </row>
    <row r="26" spans="1:5">
      <c r="A26">
        <v>25</v>
      </c>
      <c r="B26" t="s">
        <v>189</v>
      </c>
      <c r="E26" t="str">
        <f t="shared" si="0"/>
        <v>put(25,"Wing in ground (WIG), Reserved for future use");</v>
      </c>
    </row>
    <row r="27" spans="1:5">
      <c r="A27">
        <v>26</v>
      </c>
      <c r="B27" t="s">
        <v>189</v>
      </c>
      <c r="E27" t="str">
        <f t="shared" si="0"/>
        <v>put(26,"Wing in ground (WIG), Reserved for future use");</v>
      </c>
    </row>
    <row r="28" spans="1:5">
      <c r="A28">
        <v>27</v>
      </c>
      <c r="B28" t="s">
        <v>189</v>
      </c>
      <c r="E28" t="str">
        <f t="shared" si="0"/>
        <v>put(27,"Wing in ground (WIG), Reserved for future use");</v>
      </c>
    </row>
    <row r="29" spans="1:5">
      <c r="A29">
        <v>28</v>
      </c>
      <c r="B29" t="s">
        <v>189</v>
      </c>
      <c r="E29" t="str">
        <f t="shared" si="0"/>
        <v>put(28,"Wing in ground (WIG), Reserved for future use");</v>
      </c>
    </row>
    <row r="30" spans="1:5">
      <c r="A30">
        <v>29</v>
      </c>
      <c r="B30" t="s">
        <v>189</v>
      </c>
      <c r="E30" t="str">
        <f t="shared" si="0"/>
        <v>put(29,"Wing in ground (WIG), Reserved for future use");</v>
      </c>
    </row>
    <row r="31" spans="1:5">
      <c r="A31">
        <v>30</v>
      </c>
      <c r="B31" t="s">
        <v>190</v>
      </c>
      <c r="E31" t="str">
        <f t="shared" si="0"/>
        <v>put(30,"Fishing");</v>
      </c>
    </row>
    <row r="32" spans="1:5">
      <c r="A32">
        <v>31</v>
      </c>
      <c r="B32" t="s">
        <v>191</v>
      </c>
      <c r="E32" t="str">
        <f t="shared" si="0"/>
        <v>put(31,"Towing");</v>
      </c>
    </row>
    <row r="33" spans="1:5">
      <c r="A33">
        <v>32</v>
      </c>
      <c r="B33" t="s">
        <v>192</v>
      </c>
      <c r="E33" t="str">
        <f t="shared" si="0"/>
        <v>put(32,"Towing: length exceeds 200m or breadth exceeds 25m");</v>
      </c>
    </row>
    <row r="34" spans="1:5">
      <c r="A34">
        <v>33</v>
      </c>
      <c r="B34" t="s">
        <v>193</v>
      </c>
      <c r="E34" t="str">
        <f t="shared" si="0"/>
        <v>put(33,"Dredging or underwater ops");</v>
      </c>
    </row>
    <row r="35" spans="1:5">
      <c r="A35">
        <v>34</v>
      </c>
      <c r="B35" t="s">
        <v>194</v>
      </c>
      <c r="E35" t="str">
        <f t="shared" si="0"/>
        <v>put(34,"Diving ops");</v>
      </c>
    </row>
    <row r="36" spans="1:5">
      <c r="A36">
        <v>35</v>
      </c>
      <c r="B36" t="s">
        <v>195</v>
      </c>
      <c r="E36" t="str">
        <f t="shared" si="0"/>
        <v>put(35,"Military ops");</v>
      </c>
    </row>
    <row r="37" spans="1:5">
      <c r="A37">
        <v>36</v>
      </c>
      <c r="B37" t="s">
        <v>196</v>
      </c>
      <c r="E37" t="str">
        <f t="shared" si="0"/>
        <v>put(36,"Sailing");</v>
      </c>
    </row>
    <row r="38" spans="1:5">
      <c r="A38">
        <v>37</v>
      </c>
      <c r="B38" t="s">
        <v>197</v>
      </c>
      <c r="E38" t="str">
        <f t="shared" si="0"/>
        <v>put(37,"Pleasure Craft");</v>
      </c>
    </row>
    <row r="39" spans="1:5">
      <c r="A39">
        <v>38</v>
      </c>
      <c r="B39" t="s">
        <v>198</v>
      </c>
      <c r="E39" t="str">
        <f t="shared" si="0"/>
        <v>put(38,"Reserved");</v>
      </c>
    </row>
    <row r="40" spans="1:5">
      <c r="A40">
        <v>39</v>
      </c>
      <c r="B40" t="s">
        <v>198</v>
      </c>
      <c r="E40" t="str">
        <f t="shared" si="0"/>
        <v>put(39,"Reserved");</v>
      </c>
    </row>
    <row r="41" spans="1:5">
      <c r="A41">
        <v>40</v>
      </c>
      <c r="B41" t="s">
        <v>199</v>
      </c>
      <c r="E41" t="str">
        <f t="shared" si="0"/>
        <v>put(40,"High speed craft (HSC), all ships of this type");</v>
      </c>
    </row>
    <row r="42" spans="1:5">
      <c r="A42">
        <v>41</v>
      </c>
      <c r="B42" t="s">
        <v>200</v>
      </c>
      <c r="E42" t="str">
        <f t="shared" si="0"/>
        <v>put(41,"High speed craft (HSC), Hazardous category A");</v>
      </c>
    </row>
    <row r="43" spans="1:5">
      <c r="A43">
        <v>42</v>
      </c>
      <c r="B43" t="s">
        <v>201</v>
      </c>
      <c r="E43" t="str">
        <f t="shared" si="0"/>
        <v>put(42,"High speed craft (HSC), Hazardous category B");</v>
      </c>
    </row>
    <row r="44" spans="1:5">
      <c r="A44">
        <v>43</v>
      </c>
      <c r="B44" t="s">
        <v>202</v>
      </c>
      <c r="E44" t="str">
        <f t="shared" si="0"/>
        <v>put(43,"High speed craft (HSC), Hazardous category C");</v>
      </c>
    </row>
    <row r="45" spans="1:5">
      <c r="A45">
        <v>44</v>
      </c>
      <c r="B45" t="s">
        <v>203</v>
      </c>
      <c r="E45" t="str">
        <f t="shared" si="0"/>
        <v>put(44,"High speed craft (HSC), Hazardous category D");</v>
      </c>
    </row>
    <row r="46" spans="1:5">
      <c r="A46">
        <v>45</v>
      </c>
      <c r="B46" t="s">
        <v>204</v>
      </c>
      <c r="E46" t="str">
        <f t="shared" si="0"/>
        <v>put(45,"High speed craft (HSC), Reserved for future use");</v>
      </c>
    </row>
    <row r="47" spans="1:5">
      <c r="A47">
        <v>46</v>
      </c>
      <c r="B47" t="s">
        <v>204</v>
      </c>
      <c r="E47" t="str">
        <f t="shared" si="0"/>
        <v>put(46,"High speed craft (HSC), Reserved for future use");</v>
      </c>
    </row>
    <row r="48" spans="1:5">
      <c r="A48">
        <v>47</v>
      </c>
      <c r="B48" t="s">
        <v>204</v>
      </c>
      <c r="E48" t="str">
        <f t="shared" si="0"/>
        <v>put(47,"High speed craft (HSC), Reserved for future use");</v>
      </c>
    </row>
    <row r="49" spans="1:5">
      <c r="A49">
        <v>48</v>
      </c>
      <c r="B49" t="s">
        <v>204</v>
      </c>
      <c r="E49" t="str">
        <f t="shared" si="0"/>
        <v>put(48,"High speed craft (HSC), Reserved for future use");</v>
      </c>
    </row>
    <row r="50" spans="1:5">
      <c r="A50">
        <v>49</v>
      </c>
      <c r="B50" t="s">
        <v>205</v>
      </c>
      <c r="E50" t="str">
        <f t="shared" si="0"/>
        <v>put(49,"High speed craft (HSC), No additional information");</v>
      </c>
    </row>
    <row r="51" spans="1:5">
      <c r="A51">
        <v>50</v>
      </c>
      <c r="B51" t="s">
        <v>206</v>
      </c>
      <c r="E51" t="str">
        <f t="shared" si="0"/>
        <v>put(50,"Pilot Vessel");</v>
      </c>
    </row>
    <row r="52" spans="1:5">
      <c r="A52">
        <v>51</v>
      </c>
      <c r="B52" t="s">
        <v>207</v>
      </c>
      <c r="E52" t="str">
        <f t="shared" si="0"/>
        <v>put(51,"Search and Rescue vessel");</v>
      </c>
    </row>
    <row r="53" spans="1:5">
      <c r="A53">
        <v>52</v>
      </c>
      <c r="B53" t="s">
        <v>208</v>
      </c>
      <c r="E53" t="str">
        <f t="shared" si="0"/>
        <v>put(52,"Tug");</v>
      </c>
    </row>
    <row r="54" spans="1:5">
      <c r="A54">
        <v>53</v>
      </c>
      <c r="B54" t="s">
        <v>209</v>
      </c>
      <c r="E54" t="str">
        <f t="shared" si="0"/>
        <v>put(53,"Port Tender");</v>
      </c>
    </row>
    <row r="55" spans="1:5">
      <c r="A55">
        <v>54</v>
      </c>
      <c r="B55" t="s">
        <v>210</v>
      </c>
      <c r="E55" t="str">
        <f t="shared" si="0"/>
        <v>put(54,"Anti-pollution equipment");</v>
      </c>
    </row>
    <row r="56" spans="1:5">
      <c r="A56">
        <v>55</v>
      </c>
      <c r="B56" t="s">
        <v>211</v>
      </c>
      <c r="E56" t="str">
        <f t="shared" si="0"/>
        <v>put(55,"Law Enforcement");</v>
      </c>
    </row>
    <row r="57" spans="1:5">
      <c r="A57">
        <v>56</v>
      </c>
      <c r="B57" t="s">
        <v>212</v>
      </c>
      <c r="E57" t="str">
        <f t="shared" si="0"/>
        <v>put(56,"Spare - Local Vessel");</v>
      </c>
    </row>
    <row r="58" spans="1:5">
      <c r="A58">
        <v>57</v>
      </c>
      <c r="B58" t="s">
        <v>212</v>
      </c>
      <c r="E58" t="str">
        <f t="shared" si="0"/>
        <v>put(57,"Spare - Local Vessel");</v>
      </c>
    </row>
    <row r="59" spans="1:5">
      <c r="A59">
        <v>58</v>
      </c>
      <c r="B59" t="s">
        <v>213</v>
      </c>
      <c r="E59" t="str">
        <f t="shared" si="0"/>
        <v>put(58,"Medical Transport");</v>
      </c>
    </row>
    <row r="60" spans="1:5">
      <c r="A60">
        <v>59</v>
      </c>
      <c r="B60" t="s">
        <v>214</v>
      </c>
      <c r="E60" t="str">
        <f t="shared" si="0"/>
        <v>put(59,"Noncombatant ship according to RR Resolution No. 18");</v>
      </c>
    </row>
    <row r="61" spans="1:5">
      <c r="A61">
        <v>60</v>
      </c>
      <c r="B61" t="s">
        <v>215</v>
      </c>
      <c r="E61" t="str">
        <f t="shared" si="0"/>
        <v>put(60,"Passenger, all ships of this type");</v>
      </c>
    </row>
    <row r="62" spans="1:5">
      <c r="A62">
        <v>61</v>
      </c>
      <c r="B62" t="s">
        <v>216</v>
      </c>
      <c r="E62" t="str">
        <f t="shared" si="0"/>
        <v>put(61,"Passenger, Hazardous category A");</v>
      </c>
    </row>
    <row r="63" spans="1:5">
      <c r="A63">
        <v>62</v>
      </c>
      <c r="B63" t="s">
        <v>217</v>
      </c>
      <c r="E63" t="str">
        <f t="shared" si="0"/>
        <v>put(62,"Passenger, Hazardous category B");</v>
      </c>
    </row>
    <row r="64" spans="1:5">
      <c r="A64">
        <v>63</v>
      </c>
      <c r="B64" t="s">
        <v>218</v>
      </c>
      <c r="E64" t="str">
        <f t="shared" si="0"/>
        <v>put(63,"Passenger, Hazardous category C");</v>
      </c>
    </row>
    <row r="65" spans="1:5">
      <c r="A65">
        <v>64</v>
      </c>
      <c r="B65" t="s">
        <v>219</v>
      </c>
      <c r="E65" t="str">
        <f t="shared" ref="E65:E99" si="1">"put("&amp;A65&amp;","&amp;CHAR(34)&amp;B65&amp;CHAR(34)&amp;");"</f>
        <v>put(64,"Passenger, Hazardous category D");</v>
      </c>
    </row>
    <row r="66" spans="1:5">
      <c r="A66">
        <v>65</v>
      </c>
      <c r="B66" t="s">
        <v>220</v>
      </c>
      <c r="E66" t="str">
        <f t="shared" si="1"/>
        <v>put(65,"Passenger, Reserved for future use");</v>
      </c>
    </row>
    <row r="67" spans="1:5">
      <c r="A67">
        <v>66</v>
      </c>
      <c r="B67" t="s">
        <v>220</v>
      </c>
      <c r="E67" t="str">
        <f t="shared" si="1"/>
        <v>put(66,"Passenger, Reserved for future use");</v>
      </c>
    </row>
    <row r="68" spans="1:5">
      <c r="A68">
        <v>67</v>
      </c>
      <c r="B68" t="s">
        <v>220</v>
      </c>
      <c r="E68" t="str">
        <f t="shared" si="1"/>
        <v>put(67,"Passenger, Reserved for future use");</v>
      </c>
    </row>
    <row r="69" spans="1:5">
      <c r="A69">
        <v>68</v>
      </c>
      <c r="B69" t="s">
        <v>220</v>
      </c>
      <c r="E69" t="str">
        <f t="shared" si="1"/>
        <v>put(68,"Passenger, Reserved for future use");</v>
      </c>
    </row>
    <row r="70" spans="1:5">
      <c r="A70">
        <v>69</v>
      </c>
      <c r="B70" t="s">
        <v>221</v>
      </c>
      <c r="E70" t="str">
        <f t="shared" si="1"/>
        <v>put(69,"Passenger, No additional information");</v>
      </c>
    </row>
    <row r="71" spans="1:5">
      <c r="A71">
        <v>70</v>
      </c>
      <c r="B71" t="s">
        <v>222</v>
      </c>
      <c r="E71" t="str">
        <f t="shared" si="1"/>
        <v>put(70,"Cargo, all ships of this type");</v>
      </c>
    </row>
    <row r="72" spans="1:5">
      <c r="A72">
        <v>71</v>
      </c>
      <c r="B72" t="s">
        <v>223</v>
      </c>
      <c r="E72" t="str">
        <f t="shared" si="1"/>
        <v>put(71,"Cargo, Hazardous category A");</v>
      </c>
    </row>
    <row r="73" spans="1:5">
      <c r="A73">
        <v>72</v>
      </c>
      <c r="B73" t="s">
        <v>224</v>
      </c>
      <c r="E73" t="str">
        <f t="shared" si="1"/>
        <v>put(72,"Cargo, Hazardous category B");</v>
      </c>
    </row>
    <row r="74" spans="1:5">
      <c r="A74">
        <v>73</v>
      </c>
      <c r="B74" t="s">
        <v>225</v>
      </c>
      <c r="E74" t="str">
        <f t="shared" si="1"/>
        <v>put(73,"Cargo, Hazardous category C");</v>
      </c>
    </row>
    <row r="75" spans="1:5">
      <c r="A75">
        <v>74</v>
      </c>
      <c r="B75" t="s">
        <v>226</v>
      </c>
      <c r="E75" t="str">
        <f t="shared" si="1"/>
        <v>put(74,"Cargo, Hazardous category D");</v>
      </c>
    </row>
    <row r="76" spans="1:5">
      <c r="A76">
        <v>75</v>
      </c>
      <c r="B76" t="s">
        <v>227</v>
      </c>
      <c r="E76" t="str">
        <f t="shared" si="1"/>
        <v>put(75,"Cargo, Reserved for future use");</v>
      </c>
    </row>
    <row r="77" spans="1:5">
      <c r="A77">
        <v>76</v>
      </c>
      <c r="B77" t="s">
        <v>227</v>
      </c>
      <c r="E77" t="str">
        <f t="shared" si="1"/>
        <v>put(76,"Cargo, Reserved for future use");</v>
      </c>
    </row>
    <row r="78" spans="1:5">
      <c r="A78">
        <v>77</v>
      </c>
      <c r="B78" t="s">
        <v>227</v>
      </c>
      <c r="E78" t="str">
        <f t="shared" si="1"/>
        <v>put(77,"Cargo, Reserved for future use");</v>
      </c>
    </row>
    <row r="79" spans="1:5">
      <c r="A79">
        <v>78</v>
      </c>
      <c r="B79" t="s">
        <v>227</v>
      </c>
      <c r="E79" t="str">
        <f t="shared" si="1"/>
        <v>put(78,"Cargo, Reserved for future use");</v>
      </c>
    </row>
    <row r="80" spans="1:5">
      <c r="A80">
        <v>79</v>
      </c>
      <c r="B80" t="s">
        <v>228</v>
      </c>
      <c r="E80" t="str">
        <f t="shared" si="1"/>
        <v>put(79,"Cargo, No additional information");</v>
      </c>
    </row>
    <row r="81" spans="1:5">
      <c r="A81">
        <v>80</v>
      </c>
      <c r="B81" t="s">
        <v>229</v>
      </c>
      <c r="E81" t="str">
        <f t="shared" si="1"/>
        <v>put(80,"Tanker, all ships of this type");</v>
      </c>
    </row>
    <row r="82" spans="1:5">
      <c r="A82">
        <v>81</v>
      </c>
      <c r="B82" t="s">
        <v>230</v>
      </c>
      <c r="E82" t="str">
        <f t="shared" si="1"/>
        <v>put(81,"Tanker, Hazardous category A");</v>
      </c>
    </row>
    <row r="83" spans="1:5">
      <c r="A83">
        <v>82</v>
      </c>
      <c r="B83" t="s">
        <v>231</v>
      </c>
      <c r="E83" t="str">
        <f t="shared" si="1"/>
        <v>put(82,"Tanker, Hazardous category B");</v>
      </c>
    </row>
    <row r="84" spans="1:5">
      <c r="A84">
        <v>83</v>
      </c>
      <c r="B84" t="s">
        <v>232</v>
      </c>
      <c r="E84" t="str">
        <f t="shared" si="1"/>
        <v>put(83,"Tanker, Hazardous category C");</v>
      </c>
    </row>
    <row r="85" spans="1:5">
      <c r="A85">
        <v>84</v>
      </c>
      <c r="B85" t="s">
        <v>233</v>
      </c>
      <c r="E85" t="str">
        <f t="shared" si="1"/>
        <v>put(84,"Tanker, Hazardous category D");</v>
      </c>
    </row>
    <row r="86" spans="1:5">
      <c r="A86">
        <v>85</v>
      </c>
      <c r="B86" t="s">
        <v>234</v>
      </c>
      <c r="E86" t="str">
        <f t="shared" si="1"/>
        <v>put(85,"Tanker, Reserved for future use");</v>
      </c>
    </row>
    <row r="87" spans="1:5">
      <c r="A87">
        <v>86</v>
      </c>
      <c r="B87" t="s">
        <v>234</v>
      </c>
      <c r="E87" t="str">
        <f t="shared" si="1"/>
        <v>put(86,"Tanker, Reserved for future use");</v>
      </c>
    </row>
    <row r="88" spans="1:5">
      <c r="A88">
        <v>87</v>
      </c>
      <c r="B88" t="s">
        <v>234</v>
      </c>
      <c r="E88" t="str">
        <f t="shared" si="1"/>
        <v>put(87,"Tanker, Reserved for future use");</v>
      </c>
    </row>
    <row r="89" spans="1:5">
      <c r="A89">
        <v>88</v>
      </c>
      <c r="B89" t="s">
        <v>234</v>
      </c>
      <c r="E89" t="str">
        <f t="shared" si="1"/>
        <v>put(88,"Tanker, Reserved for future use");</v>
      </c>
    </row>
    <row r="90" spans="1:5">
      <c r="A90">
        <v>89</v>
      </c>
      <c r="B90" t="s">
        <v>235</v>
      </c>
      <c r="E90" t="str">
        <f t="shared" si="1"/>
        <v>put(89,"Tanker, No additional information");</v>
      </c>
    </row>
    <row r="91" spans="1:5">
      <c r="A91">
        <v>90</v>
      </c>
      <c r="B91" t="s">
        <v>236</v>
      </c>
      <c r="E91" t="str">
        <f t="shared" si="1"/>
        <v>put(90,"Other Type, all ships of this type");</v>
      </c>
    </row>
    <row r="92" spans="1:5">
      <c r="A92">
        <v>91</v>
      </c>
      <c r="B92" t="s">
        <v>237</v>
      </c>
      <c r="E92" t="str">
        <f t="shared" si="1"/>
        <v>put(91,"Other Type, Hazardous category A");</v>
      </c>
    </row>
    <row r="93" spans="1:5">
      <c r="A93">
        <v>92</v>
      </c>
      <c r="B93" t="s">
        <v>238</v>
      </c>
      <c r="E93" t="str">
        <f t="shared" si="1"/>
        <v>put(92,"Other Type, Hazardous category B");</v>
      </c>
    </row>
    <row r="94" spans="1:5">
      <c r="A94">
        <v>93</v>
      </c>
      <c r="B94" t="s">
        <v>239</v>
      </c>
      <c r="E94" t="str">
        <f t="shared" si="1"/>
        <v>put(93,"Other Type, Hazardous category C");</v>
      </c>
    </row>
    <row r="95" spans="1:5">
      <c r="A95">
        <v>94</v>
      </c>
      <c r="B95" t="s">
        <v>240</v>
      </c>
      <c r="E95" t="str">
        <f t="shared" si="1"/>
        <v>put(94,"Other Type, Hazardous category D");</v>
      </c>
    </row>
    <row r="96" spans="1:5">
      <c r="A96">
        <v>95</v>
      </c>
      <c r="B96" t="s">
        <v>241</v>
      </c>
      <c r="E96" t="str">
        <f t="shared" si="1"/>
        <v>put(95,"Other Type, Reserved for future use");</v>
      </c>
    </row>
    <row r="97" spans="1:5">
      <c r="A97">
        <v>96</v>
      </c>
      <c r="B97" t="s">
        <v>241</v>
      </c>
      <c r="E97" t="str">
        <f t="shared" si="1"/>
        <v>put(96,"Other Type, Reserved for future use");</v>
      </c>
    </row>
    <row r="98" spans="1:5">
      <c r="A98">
        <v>97</v>
      </c>
      <c r="B98" t="s">
        <v>241</v>
      </c>
      <c r="E98" t="str">
        <f t="shared" si="1"/>
        <v>put(97,"Other Type, Reserved for future use");</v>
      </c>
    </row>
    <row r="99" spans="1:5">
      <c r="A99">
        <v>98</v>
      </c>
      <c r="B99" t="s">
        <v>241</v>
      </c>
      <c r="E99" t="str">
        <f t="shared" si="1"/>
        <v>put(98,"Other Type, Reserved for future use");</v>
      </c>
    </row>
    <row r="100" spans="1:5">
      <c r="A100">
        <v>99</v>
      </c>
      <c r="B100" t="s">
        <v>242</v>
      </c>
      <c r="E100" t="str">
        <f>"put("&amp;A100&amp;","&amp;CHAR(34)&amp;B100&amp;CHAR(34)&amp;");"</f>
        <v>put(99,"Other Type, no additional information");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L1" sqref="L1:L16"/>
    </sheetView>
  </sheetViews>
  <sheetFormatPr defaultRowHeight="15"/>
  <sheetData>
    <row r="1" spans="1:12" ht="15.75" thickBot="1">
      <c r="A1" s="3">
        <v>0</v>
      </c>
      <c r="B1" s="3">
        <v>0</v>
      </c>
      <c r="C1" s="3" t="s">
        <v>243</v>
      </c>
      <c r="D1" s="3">
        <v>10000</v>
      </c>
      <c r="E1" s="3">
        <v>16</v>
      </c>
      <c r="F1" s="3" t="s">
        <v>244</v>
      </c>
      <c r="G1" s="3">
        <v>100000</v>
      </c>
      <c r="H1" s="3">
        <v>32</v>
      </c>
      <c r="I1" s="3" t="s">
        <v>245</v>
      </c>
      <c r="J1" s="3">
        <v>110000</v>
      </c>
      <c r="K1" s="3">
        <v>48</v>
      </c>
      <c r="L1" s="4" t="s">
        <v>246</v>
      </c>
    </row>
    <row r="2" spans="1:12" ht="15.75" thickBot="1">
      <c r="A2" s="1">
        <v>1</v>
      </c>
      <c r="B2" s="1">
        <v>1</v>
      </c>
      <c r="C2" s="1" t="s">
        <v>247</v>
      </c>
      <c r="D2" s="1">
        <v>10001</v>
      </c>
      <c r="E2" s="1">
        <v>17</v>
      </c>
      <c r="F2" s="1" t="s">
        <v>248</v>
      </c>
      <c r="G2" s="1">
        <v>100001</v>
      </c>
      <c r="H2" s="1">
        <v>33</v>
      </c>
      <c r="I2" s="1" t="s">
        <v>249</v>
      </c>
      <c r="J2" s="1">
        <v>110001</v>
      </c>
      <c r="K2" s="1">
        <v>49</v>
      </c>
      <c r="L2" s="2" t="s">
        <v>250</v>
      </c>
    </row>
    <row r="3" spans="1:12" ht="15.75" thickBot="1">
      <c r="A3" s="1">
        <v>10</v>
      </c>
      <c r="B3" s="1">
        <v>2</v>
      </c>
      <c r="C3" s="1" t="s">
        <v>251</v>
      </c>
      <c r="D3" s="1">
        <v>10010</v>
      </c>
      <c r="E3" s="1">
        <v>18</v>
      </c>
      <c r="F3" s="1" t="s">
        <v>252</v>
      </c>
      <c r="G3" s="1">
        <v>100010</v>
      </c>
      <c r="H3" s="1">
        <v>34</v>
      </c>
      <c r="I3" s="1" t="s">
        <v>253</v>
      </c>
      <c r="J3" s="1">
        <v>110010</v>
      </c>
      <c r="K3" s="1">
        <v>50</v>
      </c>
      <c r="L3" s="2" t="s">
        <v>254</v>
      </c>
    </row>
    <row r="4" spans="1:12" ht="15.75" thickBot="1">
      <c r="A4" s="1">
        <v>11</v>
      </c>
      <c r="B4" s="1">
        <v>3</v>
      </c>
      <c r="C4" s="1" t="s">
        <v>255</v>
      </c>
      <c r="D4" s="1">
        <v>10011</v>
      </c>
      <c r="E4" s="1">
        <v>19</v>
      </c>
      <c r="F4" s="1" t="s">
        <v>256</v>
      </c>
      <c r="G4" s="1">
        <v>100011</v>
      </c>
      <c r="H4" s="1">
        <v>35</v>
      </c>
      <c r="I4" s="1" t="s">
        <v>257</v>
      </c>
      <c r="J4" s="1">
        <v>110011</v>
      </c>
      <c r="K4" s="1">
        <v>51</v>
      </c>
      <c r="L4" s="2" t="s">
        <v>258</v>
      </c>
    </row>
    <row r="5" spans="1:12" ht="15.75" thickBot="1">
      <c r="A5" s="1">
        <v>100</v>
      </c>
      <c r="B5" s="1">
        <v>4</v>
      </c>
      <c r="C5" s="1" t="s">
        <v>259</v>
      </c>
      <c r="D5" s="1">
        <v>10100</v>
      </c>
      <c r="E5" s="1">
        <v>20</v>
      </c>
      <c r="F5" s="1" t="s">
        <v>260</v>
      </c>
      <c r="G5" s="1">
        <v>100100</v>
      </c>
      <c r="H5" s="1">
        <v>36</v>
      </c>
      <c r="I5" s="1" t="s">
        <v>261</v>
      </c>
      <c r="J5" s="1">
        <v>110100</v>
      </c>
      <c r="K5" s="1">
        <v>52</v>
      </c>
      <c r="L5" s="2" t="s">
        <v>262</v>
      </c>
    </row>
    <row r="6" spans="1:12" ht="15.75" thickBot="1">
      <c r="A6" s="1">
        <v>101</v>
      </c>
      <c r="B6" s="1">
        <v>5</v>
      </c>
      <c r="C6" s="1" t="s">
        <v>263</v>
      </c>
      <c r="D6" s="1">
        <v>10101</v>
      </c>
      <c r="E6" s="1">
        <v>21</v>
      </c>
      <c r="F6" s="1" t="s">
        <v>264</v>
      </c>
      <c r="G6" s="1">
        <v>100101</v>
      </c>
      <c r="H6" s="1">
        <v>37</v>
      </c>
      <c r="I6" s="1" t="s">
        <v>265</v>
      </c>
      <c r="J6" s="1">
        <v>110101</v>
      </c>
      <c r="K6" s="1">
        <v>53</v>
      </c>
      <c r="L6" s="2" t="s">
        <v>266</v>
      </c>
    </row>
    <row r="7" spans="1:12" ht="15.75" thickBot="1">
      <c r="A7" s="1">
        <v>110</v>
      </c>
      <c r="B7" s="1">
        <v>6</v>
      </c>
      <c r="C7" s="1" t="s">
        <v>267</v>
      </c>
      <c r="D7" s="1">
        <v>10110</v>
      </c>
      <c r="E7" s="1">
        <v>22</v>
      </c>
      <c r="F7" s="1" t="s">
        <v>268</v>
      </c>
      <c r="G7" s="1">
        <v>100110</v>
      </c>
      <c r="H7" s="1">
        <v>38</v>
      </c>
      <c r="I7" s="1" t="s">
        <v>269</v>
      </c>
      <c r="J7" s="1">
        <v>110110</v>
      </c>
      <c r="K7" s="1">
        <v>54</v>
      </c>
      <c r="L7" s="2" t="s">
        <v>270</v>
      </c>
    </row>
    <row r="8" spans="1:12" ht="15.75" thickBot="1">
      <c r="A8" s="1">
        <v>111</v>
      </c>
      <c r="B8" s="1">
        <v>7</v>
      </c>
      <c r="C8" s="1" t="s">
        <v>271</v>
      </c>
      <c r="D8" s="1">
        <v>10111</v>
      </c>
      <c r="E8" s="1">
        <v>23</v>
      </c>
      <c r="F8" s="1" t="s">
        <v>272</v>
      </c>
      <c r="G8" s="1">
        <v>100111</v>
      </c>
      <c r="H8" s="1">
        <v>39</v>
      </c>
      <c r="I8" s="1" t="s">
        <v>273</v>
      </c>
      <c r="J8" s="1">
        <v>110111</v>
      </c>
      <c r="K8" s="1">
        <v>55</v>
      </c>
      <c r="L8" s="2" t="s">
        <v>274</v>
      </c>
    </row>
    <row r="9" spans="1:12" ht="15.75" thickBot="1">
      <c r="A9" s="1">
        <v>1000</v>
      </c>
      <c r="B9" s="1">
        <v>8</v>
      </c>
      <c r="C9" s="1" t="s">
        <v>275</v>
      </c>
      <c r="D9" s="1">
        <v>11000</v>
      </c>
      <c r="E9" s="1">
        <v>24</v>
      </c>
      <c r="F9" s="1" t="s">
        <v>276</v>
      </c>
      <c r="G9" s="1">
        <v>101000</v>
      </c>
      <c r="H9" s="1">
        <v>40</v>
      </c>
      <c r="I9" s="1" t="s">
        <v>277</v>
      </c>
      <c r="J9" s="1">
        <v>111000</v>
      </c>
      <c r="K9" s="1">
        <v>56</v>
      </c>
      <c r="L9" s="2" t="s">
        <v>278</v>
      </c>
    </row>
    <row r="10" spans="1:12" ht="15.75" thickBot="1">
      <c r="A10" s="1">
        <v>1001</v>
      </c>
      <c r="B10" s="1">
        <v>9</v>
      </c>
      <c r="C10" s="1" t="s">
        <v>279</v>
      </c>
      <c r="D10" s="1">
        <v>11001</v>
      </c>
      <c r="E10" s="1">
        <v>25</v>
      </c>
      <c r="F10" s="1" t="s">
        <v>280</v>
      </c>
      <c r="G10" s="1">
        <v>101001</v>
      </c>
      <c r="H10" s="1">
        <v>41</v>
      </c>
      <c r="I10" s="1" t="s">
        <v>281</v>
      </c>
      <c r="J10" s="1">
        <v>111001</v>
      </c>
      <c r="K10" s="1">
        <v>56</v>
      </c>
      <c r="L10" s="2" t="s">
        <v>282</v>
      </c>
    </row>
    <row r="11" spans="1:12" ht="15.75" thickBot="1">
      <c r="A11" s="1">
        <v>1010</v>
      </c>
      <c r="B11" s="1">
        <v>10</v>
      </c>
      <c r="C11" s="1" t="s">
        <v>283</v>
      </c>
      <c r="D11" s="1">
        <v>11010</v>
      </c>
      <c r="E11" s="1">
        <v>26</v>
      </c>
      <c r="F11" s="1" t="s">
        <v>284</v>
      </c>
      <c r="G11" s="1">
        <v>101010</v>
      </c>
      <c r="H11" s="1">
        <v>42</v>
      </c>
      <c r="I11" s="1" t="s">
        <v>285</v>
      </c>
      <c r="J11" s="1">
        <v>111010</v>
      </c>
      <c r="K11" s="1">
        <v>58</v>
      </c>
      <c r="L11" s="2" t="s">
        <v>286</v>
      </c>
    </row>
    <row r="12" spans="1:12" ht="15.75" thickBot="1">
      <c r="A12" s="1">
        <v>1011</v>
      </c>
      <c r="B12" s="1">
        <v>11</v>
      </c>
      <c r="C12" s="1" t="s">
        <v>287</v>
      </c>
      <c r="D12" s="1">
        <v>11011</v>
      </c>
      <c r="E12" s="1">
        <v>27</v>
      </c>
      <c r="F12" s="1" t="s">
        <v>288</v>
      </c>
      <c r="G12" s="1">
        <v>101011</v>
      </c>
      <c r="H12" s="1">
        <v>43</v>
      </c>
      <c r="I12" s="1" t="s">
        <v>289</v>
      </c>
      <c r="J12" s="1">
        <v>111011</v>
      </c>
      <c r="K12" s="1">
        <v>59</v>
      </c>
      <c r="L12" s="2" t="s">
        <v>290</v>
      </c>
    </row>
    <row r="13" spans="1:12" ht="15.75" thickBot="1">
      <c r="A13" s="1">
        <v>1100</v>
      </c>
      <c r="B13" s="1">
        <v>12</v>
      </c>
      <c r="C13" s="1" t="s">
        <v>291</v>
      </c>
      <c r="D13" s="1">
        <v>11100</v>
      </c>
      <c r="E13" s="1">
        <v>28</v>
      </c>
      <c r="F13" s="1" t="s">
        <v>292</v>
      </c>
      <c r="G13" s="1">
        <v>101100</v>
      </c>
      <c r="H13" s="1">
        <v>44</v>
      </c>
      <c r="I13" s="1" t="s">
        <v>293</v>
      </c>
      <c r="J13" s="1">
        <v>111100</v>
      </c>
      <c r="K13" s="1">
        <v>60</v>
      </c>
      <c r="L13" s="2" t="s">
        <v>294</v>
      </c>
    </row>
    <row r="14" spans="1:12" ht="15.75" thickBot="1">
      <c r="A14" s="1">
        <v>1101</v>
      </c>
      <c r="B14" s="1">
        <v>13</v>
      </c>
      <c r="C14" s="1" t="s">
        <v>295</v>
      </c>
      <c r="D14" s="1">
        <v>11101</v>
      </c>
      <c r="E14" s="1">
        <v>29</v>
      </c>
      <c r="F14" s="1" t="s">
        <v>296</v>
      </c>
      <c r="G14" s="1">
        <v>101101</v>
      </c>
      <c r="H14" s="1">
        <v>45</v>
      </c>
      <c r="I14" s="1" t="s">
        <v>297</v>
      </c>
      <c r="J14" s="1">
        <v>111101</v>
      </c>
      <c r="K14" s="1">
        <v>61</v>
      </c>
      <c r="L14" s="2" t="s">
        <v>298</v>
      </c>
    </row>
    <row r="15" spans="1:12" ht="15.75" thickBot="1">
      <c r="A15" s="1">
        <v>1110</v>
      </c>
      <c r="B15" s="1">
        <v>14</v>
      </c>
      <c r="C15" s="1" t="s">
        <v>299</v>
      </c>
      <c r="D15" s="1">
        <v>11110</v>
      </c>
      <c r="E15" s="1">
        <v>30</v>
      </c>
      <c r="F15" s="1" t="s">
        <v>300</v>
      </c>
      <c r="G15" s="1">
        <v>101110</v>
      </c>
      <c r="H15" s="1">
        <v>46</v>
      </c>
      <c r="I15" s="1" t="s">
        <v>301</v>
      </c>
      <c r="J15" s="1">
        <v>111110</v>
      </c>
      <c r="K15" s="1">
        <v>62</v>
      </c>
      <c r="L15" s="2" t="s">
        <v>302</v>
      </c>
    </row>
    <row r="16" spans="1:12" ht="15.75" thickBot="1">
      <c r="A16" s="1">
        <v>1111</v>
      </c>
      <c r="B16" s="1">
        <v>15</v>
      </c>
      <c r="C16" s="1" t="s">
        <v>303</v>
      </c>
      <c r="D16" s="1">
        <v>11111</v>
      </c>
      <c r="E16" s="1">
        <v>31</v>
      </c>
      <c r="F16" s="1" t="s">
        <v>304</v>
      </c>
      <c r="G16" s="1">
        <v>101111</v>
      </c>
      <c r="H16" s="1">
        <v>47</v>
      </c>
      <c r="I16" s="1" t="s">
        <v>305</v>
      </c>
      <c r="J16" s="1">
        <v>111111</v>
      </c>
      <c r="K16" s="1">
        <v>63</v>
      </c>
      <c r="L16" s="2" t="s">
        <v>306</v>
      </c>
    </row>
    <row r="17" spans="1:2" ht="15.75" thickBot="1">
      <c r="A17" s="1"/>
      <c r="B17" s="2"/>
    </row>
    <row r="18" spans="1:2" ht="15.75" thickBot="1">
      <c r="A18" s="1"/>
      <c r="B18" s="2"/>
    </row>
    <row r="19" spans="1:2" ht="15.75" thickBot="1">
      <c r="A19" s="1"/>
      <c r="B19" s="2"/>
    </row>
    <row r="20" spans="1:2" ht="15.75" thickBot="1">
      <c r="A20" s="1"/>
      <c r="B20" s="2"/>
    </row>
    <row r="21" spans="1:2" ht="15.75" thickBot="1">
      <c r="A21" s="1"/>
      <c r="B21" s="2"/>
    </row>
    <row r="22" spans="1:2" ht="15.75" thickBot="1">
      <c r="A22" s="1"/>
      <c r="B22" s="2"/>
    </row>
    <row r="23" spans="1:2" ht="15.75" thickBot="1">
      <c r="A23" s="1"/>
      <c r="B23" s="2"/>
    </row>
    <row r="24" spans="1:2" ht="15.75" thickBot="1">
      <c r="A24" s="1"/>
      <c r="B24" s="2"/>
    </row>
    <row r="25" spans="1:2" ht="15.75" thickBot="1">
      <c r="A25" s="1"/>
      <c r="B25" s="2"/>
    </row>
    <row r="26" spans="1:2" ht="15.75" thickBot="1">
      <c r="A26" s="1"/>
      <c r="B26" s="2"/>
    </row>
    <row r="27" spans="1:2" ht="15.75" thickBot="1">
      <c r="A27" s="1"/>
      <c r="B27" s="2"/>
    </row>
    <row r="28" spans="1:2" ht="15.75" thickBot="1">
      <c r="A28" s="1"/>
      <c r="B28" s="2"/>
    </row>
    <row r="29" spans="1:2" ht="15.75" thickBot="1">
      <c r="A29" s="1"/>
      <c r="B29" s="2"/>
    </row>
    <row r="30" spans="1:2" ht="15.75" thickBot="1">
      <c r="A30" s="1"/>
      <c r="B30" s="2"/>
    </row>
    <row r="31" spans="1:2" ht="15.75" thickBot="1">
      <c r="A31" s="1"/>
      <c r="B31" s="2"/>
    </row>
    <row r="32" spans="1:2" ht="15.75" thickBot="1">
      <c r="A32" s="1"/>
      <c r="B32" s="2"/>
    </row>
    <row r="33" spans="1:2" ht="15.75" thickBot="1">
      <c r="A33" s="1"/>
      <c r="B33" s="2"/>
    </row>
    <row r="34" spans="1:2" ht="15.75" thickBot="1">
      <c r="A34" s="1"/>
      <c r="B34" s="2"/>
    </row>
    <row r="35" spans="1:2" ht="15.75" thickBot="1">
      <c r="A35" s="1"/>
      <c r="B35" s="2"/>
    </row>
    <row r="36" spans="1:2" ht="15.75" thickBot="1">
      <c r="A36" s="1"/>
      <c r="B36" s="2"/>
    </row>
    <row r="37" spans="1:2" ht="15.75" thickBot="1">
      <c r="A37" s="1"/>
      <c r="B37" s="2"/>
    </row>
    <row r="38" spans="1:2" ht="15.75" thickBot="1">
      <c r="A38" s="1"/>
      <c r="B38" s="2"/>
    </row>
    <row r="39" spans="1:2" ht="15.75" thickBot="1">
      <c r="A39" s="1"/>
      <c r="B39" s="2"/>
    </row>
    <row r="40" spans="1:2" ht="15.75" thickBot="1">
      <c r="A40" s="1"/>
      <c r="B40" s="2"/>
    </row>
    <row r="41" spans="1:2" ht="15.75" thickBot="1">
      <c r="A41" s="1"/>
      <c r="B41" s="2"/>
    </row>
    <row r="42" spans="1:2" ht="15.75" thickBot="1">
      <c r="A42" s="1"/>
      <c r="B42" s="2"/>
    </row>
    <row r="43" spans="1:2" ht="15.75" thickBot="1">
      <c r="A43" s="1"/>
      <c r="B43" s="2"/>
    </row>
    <row r="44" spans="1:2" ht="15.75" thickBot="1">
      <c r="A44" s="1"/>
      <c r="B44" s="2"/>
    </row>
    <row r="45" spans="1:2" ht="15.75" thickBot="1">
      <c r="A45" s="1"/>
      <c r="B45" s="2"/>
    </row>
    <row r="46" spans="1:2" ht="15.75" thickBot="1">
      <c r="A46" s="1"/>
      <c r="B46" s="2"/>
    </row>
    <row r="47" spans="1:2" ht="15.75" thickBot="1">
      <c r="A47" s="1"/>
      <c r="B47" s="2"/>
    </row>
    <row r="48" spans="1:2" ht="15.75" thickBot="1">
      <c r="A48" s="1"/>
      <c r="B48" s="2"/>
    </row>
    <row r="49" spans="1:2" ht="15.75" thickBot="1">
      <c r="A49" s="1"/>
      <c r="B49" s="2"/>
    </row>
    <row r="50" spans="1:2" ht="15.75" thickBot="1">
      <c r="A50" s="1"/>
      <c r="B50" s="2"/>
    </row>
    <row r="51" spans="1:2" ht="15.75" thickBot="1">
      <c r="A51" s="1"/>
      <c r="B51" s="2"/>
    </row>
    <row r="52" spans="1:2" ht="15.75" thickBot="1">
      <c r="A52" s="1"/>
      <c r="B52" s="2"/>
    </row>
    <row r="53" spans="1:2" ht="15.75" thickBot="1">
      <c r="A53" s="1"/>
      <c r="B53" s="2"/>
    </row>
    <row r="54" spans="1:2" ht="15.75" thickBot="1">
      <c r="A54" s="1"/>
      <c r="B54" s="2"/>
    </row>
    <row r="55" spans="1:2" ht="15.75" thickBot="1">
      <c r="A55" s="1"/>
      <c r="B55" s="2"/>
    </row>
    <row r="56" spans="1:2" ht="15.75" thickBot="1">
      <c r="A56" s="1"/>
      <c r="B56" s="2"/>
    </row>
    <row r="57" spans="1:2" ht="15.75" thickBot="1">
      <c r="A57" s="1"/>
      <c r="B57" s="2"/>
    </row>
    <row r="58" spans="1:2" ht="15.75" thickBot="1">
      <c r="A58" s="1"/>
      <c r="B58" s="2"/>
    </row>
    <row r="59" spans="1:2" ht="15.75" thickBot="1">
      <c r="A59" s="1"/>
      <c r="B59" s="2"/>
    </row>
    <row r="60" spans="1:2" ht="15.75" thickBot="1">
      <c r="A60" s="1"/>
      <c r="B60" s="2"/>
    </row>
    <row r="61" spans="1:2" ht="15.75" thickBot="1">
      <c r="A61" s="1"/>
      <c r="B61" s="2"/>
    </row>
    <row r="62" spans="1:2" ht="15.75" thickBot="1">
      <c r="A62" s="1"/>
      <c r="B62" s="2"/>
    </row>
    <row r="63" spans="1:2" ht="15.75" thickBot="1">
      <c r="A63" s="1"/>
      <c r="B63" s="2"/>
    </row>
    <row r="64" spans="1:2" ht="15.75" thickBot="1">
      <c r="A64" s="1"/>
      <c r="B64" s="2"/>
    </row>
    <row r="65" spans="1:2" ht="15.75" thickBot="1">
      <c r="A65" s="1"/>
      <c r="B65" s="2"/>
    </row>
    <row r="66" spans="1:2" ht="15.75" thickBot="1">
      <c r="A66" s="1"/>
      <c r="B66" s="2"/>
    </row>
    <row r="67" spans="1:2" ht="15.75" thickBot="1">
      <c r="A67" s="1"/>
      <c r="B67" s="2"/>
    </row>
    <row r="68" spans="1:2" ht="15.75" thickBot="1">
      <c r="A68" s="1"/>
      <c r="B68" s="2"/>
    </row>
    <row r="69" spans="1:2" ht="15.75" thickBot="1">
      <c r="A69" s="1"/>
      <c r="B69" s="2"/>
    </row>
    <row r="70" spans="1:2" ht="15.75" thickBot="1">
      <c r="A70" s="1"/>
      <c r="B70" s="2"/>
    </row>
    <row r="71" spans="1:2" ht="15.75" thickBot="1">
      <c r="A71" s="1"/>
      <c r="B71" s="2"/>
    </row>
    <row r="72" spans="1:2" ht="15.75" thickBot="1">
      <c r="A72" s="1"/>
      <c r="B72" s="2"/>
    </row>
    <row r="73" spans="1:2" ht="15.75" thickBot="1">
      <c r="A73" s="1"/>
      <c r="B73" s="2"/>
    </row>
    <row r="74" spans="1:2" ht="15.75" thickBot="1">
      <c r="A74" s="1"/>
      <c r="B74" s="2"/>
    </row>
    <row r="75" spans="1:2" ht="15.75" thickBot="1">
      <c r="A75" s="1"/>
      <c r="B75" s="2"/>
    </row>
    <row r="76" spans="1:2" ht="15.75" thickBot="1">
      <c r="A76" s="1"/>
      <c r="B76" s="2"/>
    </row>
    <row r="77" spans="1:2" ht="15.75" thickBot="1">
      <c r="A77" s="1"/>
      <c r="B77" s="2"/>
    </row>
    <row r="78" spans="1:2" ht="15.75" thickBot="1">
      <c r="A78" s="1"/>
      <c r="B78" s="2"/>
    </row>
    <row r="79" spans="1:2" ht="15.75" thickBot="1">
      <c r="A79" s="1"/>
      <c r="B79" s="2"/>
    </row>
    <row r="80" spans="1:2" ht="15.75" thickBot="1">
      <c r="A80" s="1"/>
      <c r="B80" s="2"/>
    </row>
    <row r="81" spans="1:2" ht="15.75" thickBot="1">
      <c r="A81" s="1"/>
      <c r="B81" s="2"/>
    </row>
    <row r="82" spans="1:2" ht="15.75" thickBot="1">
      <c r="A82" s="1"/>
      <c r="B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AIS Messages</vt:lpstr>
      <vt:lpstr>AIS Type8 SubMessages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ssdhaliwal</dc:creator>
  <cp:lastModifiedBy>ssdhaliwal</cp:lastModifiedBy>
  <dcterms:created xsi:type="dcterms:W3CDTF">2020-07-08T14:01:27Z</dcterms:created>
  <dcterms:modified xsi:type="dcterms:W3CDTF">2020-07-12T02:53:26Z</dcterms:modified>
</cp:coreProperties>
</file>