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Ruox202A_calib_files/X201099/"/>
    </mc:Choice>
  </mc:AlternateContent>
  <xr:revisionPtr revIDLastSave="0" documentId="8_{BB01544A-9A08-4C07-B5F0-50A041632DBF}" xr6:coauthVersionLast="47" xr6:coauthVersionMax="47" xr10:uidLastSave="{00000000-0000-0000-0000-000000000000}"/>
  <bookViews>
    <workbookView xWindow="-108" yWindow="-108" windowWidth="23256" windowHeight="13896" xr2:uid="{2E3A8076-2D4C-458D-9373-600C27FE1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F2" i="1"/>
  <c r="F3" i="1"/>
  <c r="F1" i="1"/>
  <c r="E2" i="1"/>
  <c r="E3" i="1"/>
  <c r="E1" i="1"/>
  <c r="D2" i="1"/>
  <c r="D3" i="1"/>
  <c r="D1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Resistance in Ohms, Y:</a:t>
            </a:r>
            <a:r>
              <a:rPr lang="en-US" baseline="0"/>
              <a:t> Temperature in Kelvin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</c:f>
              <c:numCache>
                <c:formatCode>General</c:formatCode>
                <c:ptCount val="3"/>
                <c:pt idx="0">
                  <c:v>75</c:v>
                </c:pt>
                <c:pt idx="1">
                  <c:v>248</c:v>
                </c:pt>
                <c:pt idx="2">
                  <c:v>2984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295</c:v>
                </c:pt>
                <c:pt idx="1">
                  <c:v>77.34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C-4B57-8DB5-6EFDC07E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13520"/>
        <c:axId val="1091700560"/>
      </c:scatterChart>
      <c:valAx>
        <c:axId val="10917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0560"/>
        <c:crosses val="autoZero"/>
        <c:crossBetween val="midCat"/>
      </c:valAx>
      <c:valAx>
        <c:axId val="10917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</a:t>
            </a:r>
            <a:r>
              <a:rPr lang="en-US" baseline="0"/>
              <a:t> Natural Log of Resistance, Y: Natural Log of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</c:f>
              <c:numCache>
                <c:formatCode>General</c:formatCode>
                <c:ptCount val="3"/>
                <c:pt idx="0">
                  <c:v>4.3174881135363101</c:v>
                </c:pt>
                <c:pt idx="1">
                  <c:v>5.5134287461649825</c:v>
                </c:pt>
                <c:pt idx="2">
                  <c:v>8.0010199613236512</c:v>
                </c:pt>
              </c:numCache>
            </c:numRef>
          </c:xVal>
          <c:yVal>
            <c:numRef>
              <c:f>Sheet1!$D$1:$D$3</c:f>
              <c:numCache>
                <c:formatCode>General</c:formatCode>
                <c:ptCount val="3"/>
                <c:pt idx="0">
                  <c:v>5.6869753563398202</c:v>
                </c:pt>
                <c:pt idx="1">
                  <c:v>4.3482112861791506</c:v>
                </c:pt>
                <c:pt idx="2">
                  <c:v>1.4350845252893227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0-428B-B325-030AB0B6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27936"/>
        <c:axId val="1120028656"/>
      </c:scatterChart>
      <c:valAx>
        <c:axId val="1128827936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28656"/>
        <c:crosses val="autoZero"/>
        <c:crossBetween val="midCat"/>
      </c:valAx>
      <c:valAx>
        <c:axId val="1120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Natural Log of Natural Log of Resistance,</a:t>
            </a:r>
            <a:br>
              <a:rPr lang="en-US"/>
            </a:br>
            <a:r>
              <a:rPr lang="en-US"/>
              <a:t>Y: Natural Log of Natural Log of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Sheet1!$E$1:$E$4</c:f>
              <c:numCache>
                <c:formatCode>General</c:formatCode>
                <c:ptCount val="4"/>
                <c:pt idx="0">
                  <c:v>1.4626737779454593</c:v>
                </c:pt>
                <c:pt idx="1">
                  <c:v>1.7071867066117268</c:v>
                </c:pt>
                <c:pt idx="2">
                  <c:v>2.0795690287184745</c:v>
                </c:pt>
              </c:numCache>
            </c:numRef>
          </c:xVal>
          <c:yVal>
            <c:numRef>
              <c:f>Sheet1!$F$1:$F$4</c:f>
              <c:numCache>
                <c:formatCode>General</c:formatCode>
                <c:ptCount val="4"/>
                <c:pt idx="0">
                  <c:v>1.7381785349830809</c:v>
                </c:pt>
                <c:pt idx="1">
                  <c:v>1.4697645619557684</c:v>
                </c:pt>
                <c:pt idx="2">
                  <c:v>0.36122375011753505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F-4EBA-99FC-712DEDC5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95152"/>
        <c:axId val="1128292752"/>
      </c:scatterChart>
      <c:valAx>
        <c:axId val="1128295152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92752"/>
        <c:crosses val="autoZero"/>
        <c:crossBetween val="midCat"/>
      </c:valAx>
      <c:valAx>
        <c:axId val="1128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95250</xdr:rowOff>
    </xdr:from>
    <xdr:to>
      <xdr:col>18</xdr:col>
      <xdr:colOff>312420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37972-2E37-EF78-BDB5-C379053B0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411480</xdr:colOff>
      <xdr:row>0</xdr:row>
      <xdr:rowOff>110490</xdr:rowOff>
    </xdr:from>
    <xdr:to>
      <xdr:col>27</xdr:col>
      <xdr:colOff>304800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FDEFF-385D-C2A8-87C3-ADFD4A6C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18</xdr:row>
      <xdr:rowOff>179070</xdr:rowOff>
    </xdr:from>
    <xdr:to>
      <xdr:col>22</xdr:col>
      <xdr:colOff>106680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3B89F-DFC5-C32B-511C-689EF309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51BD-75D2-4547-B765-69F2E8A7B5A7}">
  <dimension ref="A1:I4"/>
  <sheetViews>
    <sheetView tabSelected="1" zoomScale="68" workbookViewId="0">
      <selection activeCell="H21" sqref="H21"/>
    </sheetView>
  </sheetViews>
  <sheetFormatPr defaultRowHeight="14.4" x14ac:dyDescent="0.3"/>
  <sheetData>
    <row r="1" spans="1:9" x14ac:dyDescent="0.3">
      <c r="A1">
        <v>75</v>
      </c>
      <c r="B1">
        <v>295</v>
      </c>
      <c r="C1">
        <f>LN(A1)</f>
        <v>4.3174881135363101</v>
      </c>
      <c r="D1">
        <f>LN(B1)</f>
        <v>5.6869753563398202</v>
      </c>
      <c r="E1">
        <f>LN(C1)</f>
        <v>1.4626737779454593</v>
      </c>
      <c r="F1">
        <f>LN(D1)</f>
        <v>1.7381785349830809</v>
      </c>
    </row>
    <row r="2" spans="1:9" x14ac:dyDescent="0.3">
      <c r="A2">
        <v>248</v>
      </c>
      <c r="B2">
        <v>77.34</v>
      </c>
      <c r="C2">
        <f t="shared" ref="C2:C3" si="0">LN(A2)</f>
        <v>5.5134287461649825</v>
      </c>
      <c r="D2">
        <f t="shared" ref="D2:D3" si="1">LN(B2)</f>
        <v>4.3482112861791506</v>
      </c>
      <c r="E2">
        <f t="shared" ref="E2:E3" si="2">LN(C2)</f>
        <v>1.7071867066117268</v>
      </c>
      <c r="F2">
        <f t="shared" ref="F2:F3" si="3">LN(D2)</f>
        <v>1.4697645619557684</v>
      </c>
      <c r="I2">
        <f>(C3-C1)/(D3-D1)</f>
        <v>-0.86632794541370339</v>
      </c>
    </row>
    <row r="3" spans="1:9" x14ac:dyDescent="0.3">
      <c r="A3">
        <v>2984</v>
      </c>
      <c r="B3">
        <v>4.2</v>
      </c>
      <c r="C3">
        <f t="shared" si="0"/>
        <v>8.0010199613236512</v>
      </c>
      <c r="D3">
        <f t="shared" si="1"/>
        <v>1.4350845252893227</v>
      </c>
      <c r="E3">
        <f t="shared" si="2"/>
        <v>2.0795690287184745</v>
      </c>
      <c r="F3">
        <f t="shared" si="3"/>
        <v>0.36122375011753505</v>
      </c>
      <c r="I3">
        <f>(C3-C2)/(D3-D2)</f>
        <v>-0.85392480978027296</v>
      </c>
    </row>
    <row r="4" spans="1:9" x14ac:dyDescent="0.3">
      <c r="I4">
        <f>(C2-C1)/(D2-D1)</f>
        <v>-0.8933169475373981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2024-07-15T19:10:48Z</dcterms:created>
  <dcterms:modified xsi:type="dcterms:W3CDTF">2024-07-15T20:29:39Z</dcterms:modified>
</cp:coreProperties>
</file>