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G:\Program Files\First Publisher\bin\i386-win32\pas\数学问题\diandeng\ManimGL\"/>
    </mc:Choice>
  </mc:AlternateContent>
  <xr:revisionPtr revIDLastSave="0" documentId="13_ncr:1_{4476404F-4AFD-4831-8746-811DDD5B0BF9}" xr6:coauthVersionLast="47" xr6:coauthVersionMax="47" xr10:uidLastSave="{00000000-0000-0000-0000-000000000000}"/>
  <bookViews>
    <workbookView xWindow="-120" yWindow="-120" windowWidth="38640" windowHeight="21120" activeTab="7" xr2:uid="{B0B0A297-E80A-46EC-8D14-DCFA6AB1B097}"/>
  </bookViews>
  <sheets>
    <sheet name="A1" sheetId="1" r:id="rId1"/>
    <sheet name="B1" sheetId="6" r:id="rId2"/>
    <sheet name="A2" sheetId="3" r:id="rId3"/>
    <sheet name="B2" sheetId="7" r:id="rId4"/>
    <sheet name="A3" sheetId="2" r:id="rId5"/>
    <sheet name="B3" sheetId="8" r:id="rId6"/>
    <sheet name="AB" sheetId="9" r:id="rId7"/>
    <sheet name="adjust" sheetId="10" r:id="rId8"/>
  </sheets>
  <definedNames>
    <definedName name="_xlnm._FilterDatabase" localSheetId="0" hidden="1">'A1'!$A$1:$K$349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0" l="1"/>
  <c r="H4" i="10" s="1"/>
  <c r="H5" i="10" s="1"/>
  <c r="H6" i="10" s="1"/>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08" i="10" s="1"/>
  <c r="H109" i="10" s="1"/>
  <c r="H110" i="10" s="1"/>
  <c r="H111" i="10" s="1"/>
  <c r="H112" i="10" s="1"/>
  <c r="H113" i="10" s="1"/>
  <c r="H114" i="10" s="1"/>
  <c r="H115" i="10" s="1"/>
  <c r="H116" i="10" s="1"/>
  <c r="H117" i="10" s="1"/>
  <c r="H118" i="10" s="1"/>
  <c r="H119" i="10" s="1"/>
  <c r="H120" i="10" s="1"/>
  <c r="F121" i="10"/>
  <c r="G3" i="10"/>
  <c r="G4" i="10" s="1"/>
  <c r="G5" i="10" s="1"/>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G40" i="10" s="1"/>
  <c r="G41" i="10" s="1"/>
  <c r="G42" i="10" s="1"/>
  <c r="G43" i="10" s="1"/>
  <c r="G44" i="10" s="1"/>
  <c r="G45" i="10" s="1"/>
  <c r="G46" i="10" s="1"/>
  <c r="G47" i="10" s="1"/>
  <c r="G48" i="10" s="1"/>
  <c r="G49" i="10" s="1"/>
  <c r="G50" i="10" s="1"/>
  <c r="G51" i="10" s="1"/>
  <c r="G52" i="10" s="1"/>
  <c r="G53" i="10" s="1"/>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G90" i="10" s="1"/>
  <c r="G91" i="10" s="1"/>
  <c r="G92" i="10" s="1"/>
  <c r="G93" i="10" s="1"/>
  <c r="G94" i="10" s="1"/>
  <c r="G95" i="10" s="1"/>
  <c r="G96" i="10" s="1"/>
  <c r="G97" i="10" s="1"/>
  <c r="G98" i="10" s="1"/>
  <c r="G99" i="10" s="1"/>
  <c r="G100" i="10" s="1"/>
  <c r="G101" i="10" s="1"/>
  <c r="G102" i="10" s="1"/>
  <c r="G103" i="10" s="1"/>
  <c r="G104" i="10" s="1"/>
  <c r="G105" i="10" s="1"/>
  <c r="G106" i="10" s="1"/>
  <c r="G107" i="10" s="1"/>
  <c r="G108" i="10" s="1"/>
  <c r="G109" i="10" s="1"/>
  <c r="G110" i="10" s="1"/>
  <c r="G111" i="10" s="1"/>
  <c r="G112" i="10" s="1"/>
  <c r="G113" i="10" s="1"/>
  <c r="G114" i="10" s="1"/>
  <c r="G115" i="10" s="1"/>
  <c r="G116" i="10" s="1"/>
  <c r="G117" i="10" s="1"/>
  <c r="G118" i="10" s="1"/>
  <c r="G119" i="10" s="1"/>
  <c r="G120" i="10" s="1"/>
  <c r="E2" i="10"/>
  <c r="AD120" i="8"/>
  <c r="AB120" i="8"/>
  <c r="AE118" i="8"/>
  <c r="W118" i="8"/>
  <c r="I118" i="8"/>
  <c r="H118" i="8"/>
  <c r="G118" i="8"/>
  <c r="F118" i="8"/>
  <c r="E118" i="8"/>
  <c r="D118" i="8"/>
  <c r="C118" i="8"/>
  <c r="B118" i="8"/>
  <c r="AE117" i="8"/>
  <c r="AB117" i="8"/>
  <c r="W117" i="8"/>
  <c r="I117" i="8"/>
  <c r="H117" i="8"/>
  <c r="G117" i="8"/>
  <c r="F117" i="8"/>
  <c r="E117" i="8"/>
  <c r="D117" i="8"/>
  <c r="C117" i="8"/>
  <c r="B117" i="8"/>
  <c r="AE116" i="8"/>
  <c r="AB116" i="8"/>
  <c r="W116" i="8"/>
  <c r="I116" i="8"/>
  <c r="H116" i="8"/>
  <c r="G116" i="8"/>
  <c r="F116" i="8"/>
  <c r="E116" i="8"/>
  <c r="D116" i="8"/>
  <c r="C116" i="8"/>
  <c r="B116" i="8"/>
  <c r="AE115" i="8"/>
  <c r="AB115" i="8"/>
  <c r="W115" i="8"/>
  <c r="I115" i="8"/>
  <c r="H115" i="8"/>
  <c r="G115" i="8"/>
  <c r="F115" i="8"/>
  <c r="E115" i="8"/>
  <c r="D115" i="8"/>
  <c r="C115" i="8"/>
  <c r="B115" i="8"/>
  <c r="AE114" i="8"/>
  <c r="AB114" i="8"/>
  <c r="W114" i="8"/>
  <c r="I114" i="8"/>
  <c r="H114" i="8"/>
  <c r="G114" i="8"/>
  <c r="F114" i="8"/>
  <c r="E114" i="8"/>
  <c r="D114" i="8"/>
  <c r="C114" i="8"/>
  <c r="B114" i="8"/>
  <c r="AE113" i="8"/>
  <c r="AB113" i="8"/>
  <c r="W113" i="8"/>
  <c r="I113" i="8"/>
  <c r="H113" i="8"/>
  <c r="G113" i="8"/>
  <c r="F113" i="8"/>
  <c r="E113" i="8"/>
  <c r="D113" i="8"/>
  <c r="C113" i="8"/>
  <c r="B113" i="8"/>
  <c r="AE112" i="8"/>
  <c r="AB112" i="8"/>
  <c r="W112" i="8"/>
  <c r="I112" i="8"/>
  <c r="H112" i="8"/>
  <c r="G112" i="8"/>
  <c r="F112" i="8"/>
  <c r="E112" i="8"/>
  <c r="D112" i="8"/>
  <c r="C112" i="8"/>
  <c r="B112" i="8"/>
  <c r="AE111" i="8"/>
  <c r="AB111" i="8"/>
  <c r="W111" i="8"/>
  <c r="I111" i="8"/>
  <c r="H111" i="8"/>
  <c r="G111" i="8"/>
  <c r="F111" i="8"/>
  <c r="E111" i="8"/>
  <c r="D111" i="8"/>
  <c r="C111" i="8"/>
  <c r="B111" i="8"/>
  <c r="AE110" i="8"/>
  <c r="AB110" i="8"/>
  <c r="W110" i="8"/>
  <c r="I110" i="8"/>
  <c r="H110" i="8"/>
  <c r="G110" i="8"/>
  <c r="F110" i="8"/>
  <c r="E110" i="8"/>
  <c r="D110" i="8"/>
  <c r="C110" i="8"/>
  <c r="B110" i="8"/>
  <c r="AE109" i="8"/>
  <c r="AB109" i="8"/>
  <c r="W109" i="8"/>
  <c r="I109" i="8"/>
  <c r="H109" i="8"/>
  <c r="G109" i="8"/>
  <c r="F109" i="8"/>
  <c r="E109" i="8"/>
  <c r="D109" i="8"/>
  <c r="C109" i="8"/>
  <c r="B109" i="8"/>
  <c r="AE108" i="8"/>
  <c r="AB108" i="8"/>
  <c r="W108" i="8"/>
  <c r="I108" i="8"/>
  <c r="H108" i="8"/>
  <c r="G108" i="8"/>
  <c r="F108" i="8"/>
  <c r="E108" i="8"/>
  <c r="D108" i="8"/>
  <c r="C108" i="8"/>
  <c r="B108" i="8"/>
  <c r="AE107" i="8"/>
  <c r="AB107" i="8"/>
  <c r="W107" i="8"/>
  <c r="I107" i="8"/>
  <c r="H107" i="8"/>
  <c r="G107" i="8"/>
  <c r="F107" i="8"/>
  <c r="E107" i="8"/>
  <c r="D107" i="8"/>
  <c r="C107" i="8"/>
  <c r="B107" i="8"/>
  <c r="AE106" i="8"/>
  <c r="AB106" i="8"/>
  <c r="W106" i="8"/>
  <c r="I106" i="8"/>
  <c r="H106" i="8"/>
  <c r="G106" i="8"/>
  <c r="F106" i="8"/>
  <c r="E106" i="8"/>
  <c r="D106" i="8"/>
  <c r="C106" i="8"/>
  <c r="B106" i="8"/>
  <c r="AE105" i="8"/>
  <c r="AB105" i="8"/>
  <c r="W105" i="8"/>
  <c r="I105" i="8"/>
  <c r="H105" i="8"/>
  <c r="G105" i="8"/>
  <c r="F105" i="8"/>
  <c r="E105" i="8"/>
  <c r="D105" i="8"/>
  <c r="C105" i="8"/>
  <c r="B105" i="8"/>
  <c r="AE104" i="8"/>
  <c r="AB104" i="8"/>
  <c r="W104" i="8"/>
  <c r="I104" i="8"/>
  <c r="H104" i="8"/>
  <c r="G104" i="8"/>
  <c r="F104" i="8"/>
  <c r="E104" i="8"/>
  <c r="D104" i="8"/>
  <c r="C104" i="8"/>
  <c r="B104" i="8"/>
  <c r="AE103" i="8"/>
  <c r="AB103" i="8"/>
  <c r="W103" i="8"/>
  <c r="I103" i="8"/>
  <c r="H103" i="8"/>
  <c r="G103" i="8"/>
  <c r="F103" i="8"/>
  <c r="E103" i="8"/>
  <c r="D103" i="8"/>
  <c r="C103" i="8"/>
  <c r="B103" i="8"/>
  <c r="AE102" i="8"/>
  <c r="AB102" i="8"/>
  <c r="W102" i="8"/>
  <c r="I102" i="8"/>
  <c r="H102" i="8"/>
  <c r="G102" i="8"/>
  <c r="F102" i="8"/>
  <c r="E102" i="8"/>
  <c r="D102" i="8"/>
  <c r="C102" i="8"/>
  <c r="B102" i="8"/>
  <c r="AE101" i="8"/>
  <c r="AB101" i="8"/>
  <c r="W101" i="8"/>
  <c r="I101" i="8"/>
  <c r="H101" i="8"/>
  <c r="G101" i="8"/>
  <c r="F101" i="8"/>
  <c r="E101" i="8"/>
  <c r="D101" i="8"/>
  <c r="C101" i="8"/>
  <c r="B101" i="8"/>
  <c r="AE100" i="8"/>
  <c r="AB100" i="8"/>
  <c r="W100" i="8"/>
  <c r="I100" i="8"/>
  <c r="H100" i="8"/>
  <c r="G100" i="8"/>
  <c r="F100" i="8"/>
  <c r="E100" i="8"/>
  <c r="D100" i="8"/>
  <c r="C100" i="8"/>
  <c r="B100" i="8"/>
  <c r="AE99" i="8"/>
  <c r="AB99" i="8"/>
  <c r="W99" i="8"/>
  <c r="I99" i="8"/>
  <c r="H99" i="8"/>
  <c r="G99" i="8"/>
  <c r="F99" i="8"/>
  <c r="E99" i="8"/>
  <c r="D99" i="8"/>
  <c r="C99" i="8"/>
  <c r="B99" i="8"/>
  <c r="AE98" i="8"/>
  <c r="AB98" i="8"/>
  <c r="W98" i="8"/>
  <c r="I98" i="8"/>
  <c r="H98" i="8"/>
  <c r="G98" i="8"/>
  <c r="F98" i="8"/>
  <c r="E98" i="8"/>
  <c r="D98" i="8"/>
  <c r="C98" i="8"/>
  <c r="B98" i="8"/>
  <c r="AE97" i="8"/>
  <c r="AB97" i="8"/>
  <c r="W97" i="8"/>
  <c r="I97" i="8"/>
  <c r="H97" i="8"/>
  <c r="G97" i="8"/>
  <c r="F97" i="8"/>
  <c r="E97" i="8"/>
  <c r="D97" i="8"/>
  <c r="C97" i="8"/>
  <c r="B97" i="8"/>
  <c r="AE96" i="8"/>
  <c r="AB96" i="8"/>
  <c r="W96" i="8"/>
  <c r="I96" i="8"/>
  <c r="H96" i="8"/>
  <c r="G96" i="8"/>
  <c r="F96" i="8"/>
  <c r="E96" i="8"/>
  <c r="D96" i="8"/>
  <c r="C96" i="8"/>
  <c r="B96" i="8"/>
  <c r="AE95" i="8"/>
  <c r="AB95" i="8"/>
  <c r="W95" i="8"/>
  <c r="I95" i="8"/>
  <c r="H95" i="8"/>
  <c r="G95" i="8"/>
  <c r="F95" i="8"/>
  <c r="E95" i="8"/>
  <c r="D95" i="8"/>
  <c r="C95" i="8"/>
  <c r="B95" i="8"/>
  <c r="AE94" i="8"/>
  <c r="AB94" i="8"/>
  <c r="W94" i="8"/>
  <c r="I94" i="8"/>
  <c r="H94" i="8"/>
  <c r="G94" i="8"/>
  <c r="F94" i="8"/>
  <c r="E94" i="8"/>
  <c r="D94" i="8"/>
  <c r="C94" i="8"/>
  <c r="B94" i="8"/>
  <c r="AE93" i="8"/>
  <c r="AB93" i="8"/>
  <c r="W93" i="8"/>
  <c r="I93" i="8"/>
  <c r="H93" i="8"/>
  <c r="G93" i="8"/>
  <c r="F93" i="8"/>
  <c r="E93" i="8"/>
  <c r="D93" i="8"/>
  <c r="C93" i="8"/>
  <c r="B93" i="8"/>
  <c r="AE92" i="8"/>
  <c r="AB92" i="8"/>
  <c r="W92" i="8"/>
  <c r="I92" i="8"/>
  <c r="H92" i="8"/>
  <c r="G92" i="8"/>
  <c r="F92" i="8"/>
  <c r="E92" i="8"/>
  <c r="D92" i="8"/>
  <c r="C92" i="8"/>
  <c r="B92" i="8"/>
  <c r="AE91" i="8"/>
  <c r="AB91" i="8"/>
  <c r="W91" i="8"/>
  <c r="I91" i="8"/>
  <c r="H91" i="8"/>
  <c r="G91" i="8"/>
  <c r="F91" i="8"/>
  <c r="E91" i="8"/>
  <c r="D91" i="8"/>
  <c r="C91" i="8"/>
  <c r="B91" i="8"/>
  <c r="AE90" i="8"/>
  <c r="AB90" i="8"/>
  <c r="W90" i="8"/>
  <c r="I90" i="8"/>
  <c r="H90" i="8"/>
  <c r="G90" i="8"/>
  <c r="F90" i="8"/>
  <c r="E90" i="8"/>
  <c r="D90" i="8"/>
  <c r="C90" i="8"/>
  <c r="B90" i="8"/>
  <c r="AE89" i="8"/>
  <c r="AB89" i="8"/>
  <c r="W89" i="8"/>
  <c r="I89" i="8"/>
  <c r="H89" i="8"/>
  <c r="G89" i="8"/>
  <c r="F89" i="8"/>
  <c r="E89" i="8"/>
  <c r="D89" i="8"/>
  <c r="C89" i="8"/>
  <c r="B89" i="8"/>
  <c r="AE88" i="8"/>
  <c r="AB88" i="8"/>
  <c r="W88" i="8"/>
  <c r="I88" i="8"/>
  <c r="H88" i="8"/>
  <c r="G88" i="8"/>
  <c r="F88" i="8"/>
  <c r="E88" i="8"/>
  <c r="D88" i="8"/>
  <c r="C88" i="8"/>
  <c r="B88" i="8"/>
  <c r="AE87" i="8"/>
  <c r="AB87" i="8"/>
  <c r="W87" i="8"/>
  <c r="I87" i="8"/>
  <c r="H87" i="8"/>
  <c r="G87" i="8"/>
  <c r="F87" i="8"/>
  <c r="E87" i="8"/>
  <c r="D87" i="8"/>
  <c r="C87" i="8"/>
  <c r="B87" i="8"/>
  <c r="AE86" i="8"/>
  <c r="AB86" i="8"/>
  <c r="W86" i="8"/>
  <c r="I86" i="8"/>
  <c r="H86" i="8"/>
  <c r="G86" i="8"/>
  <c r="F86" i="8"/>
  <c r="E86" i="8"/>
  <c r="D86" i="8"/>
  <c r="C86" i="8"/>
  <c r="B86" i="8"/>
  <c r="AE85" i="8"/>
  <c r="AB85" i="8"/>
  <c r="W85" i="8"/>
  <c r="I85" i="8"/>
  <c r="H85" i="8"/>
  <c r="G85" i="8"/>
  <c r="F85" i="8"/>
  <c r="E85" i="8"/>
  <c r="D85" i="8"/>
  <c r="C85" i="8"/>
  <c r="B85" i="8"/>
  <c r="AE84" i="8"/>
  <c r="AB84" i="8"/>
  <c r="W84" i="8"/>
  <c r="I84" i="8"/>
  <c r="H84" i="8"/>
  <c r="G84" i="8"/>
  <c r="F84" i="8"/>
  <c r="E84" i="8"/>
  <c r="D84" i="8"/>
  <c r="C84" i="8"/>
  <c r="B84" i="8"/>
  <c r="AE83" i="8"/>
  <c r="AB83" i="8"/>
  <c r="W83" i="8"/>
  <c r="I83" i="8"/>
  <c r="H83" i="8"/>
  <c r="G83" i="8"/>
  <c r="F83" i="8"/>
  <c r="E83" i="8"/>
  <c r="D83" i="8"/>
  <c r="C83" i="8"/>
  <c r="B83" i="8"/>
  <c r="AE82" i="8"/>
  <c r="AB82" i="8"/>
  <c r="W82" i="8"/>
  <c r="I82" i="8"/>
  <c r="H82" i="8"/>
  <c r="G82" i="8"/>
  <c r="F82" i="8"/>
  <c r="E82" i="8"/>
  <c r="D82" i="8"/>
  <c r="C82" i="8"/>
  <c r="B82" i="8"/>
  <c r="AE81" i="8"/>
  <c r="AB81" i="8"/>
  <c r="W81" i="8"/>
  <c r="I81" i="8"/>
  <c r="H81" i="8"/>
  <c r="G81" i="8"/>
  <c r="F81" i="8"/>
  <c r="E81" i="8"/>
  <c r="D81" i="8"/>
  <c r="C81" i="8"/>
  <c r="B81" i="8"/>
  <c r="AE80" i="8"/>
  <c r="AB80" i="8"/>
  <c r="W80" i="8"/>
  <c r="I80" i="8"/>
  <c r="H80" i="8"/>
  <c r="G80" i="8"/>
  <c r="F80" i="8"/>
  <c r="E80" i="8"/>
  <c r="D80" i="8"/>
  <c r="C80" i="8"/>
  <c r="B80" i="8"/>
  <c r="AE79" i="8"/>
  <c r="AB79" i="8"/>
  <c r="W79" i="8"/>
  <c r="I79" i="8"/>
  <c r="H79" i="8"/>
  <c r="G79" i="8"/>
  <c r="F79" i="8"/>
  <c r="E79" i="8"/>
  <c r="D79" i="8"/>
  <c r="C79" i="8"/>
  <c r="B79" i="8"/>
  <c r="AE78" i="8"/>
  <c r="AB78" i="8"/>
  <c r="W78" i="8"/>
  <c r="I78" i="8"/>
  <c r="H78" i="8"/>
  <c r="G78" i="8"/>
  <c r="F78" i="8"/>
  <c r="E78" i="8"/>
  <c r="D78" i="8"/>
  <c r="C78" i="8"/>
  <c r="B78" i="8"/>
  <c r="AE77" i="8"/>
  <c r="AB77" i="8"/>
  <c r="W77" i="8"/>
  <c r="I77" i="8"/>
  <c r="H77" i="8"/>
  <c r="G77" i="8"/>
  <c r="F77" i="8"/>
  <c r="E77" i="8"/>
  <c r="D77" i="8"/>
  <c r="C77" i="8"/>
  <c r="B77" i="8"/>
  <c r="AE76" i="8"/>
  <c r="AB76" i="8"/>
  <c r="W76" i="8"/>
  <c r="I76" i="8"/>
  <c r="H76" i="8"/>
  <c r="G76" i="8"/>
  <c r="F76" i="8"/>
  <c r="E76" i="8"/>
  <c r="D76" i="8"/>
  <c r="C76" i="8"/>
  <c r="B76" i="8"/>
  <c r="AE75" i="8"/>
  <c r="AB75" i="8"/>
  <c r="W75" i="8"/>
  <c r="I75" i="8"/>
  <c r="H75" i="8"/>
  <c r="G75" i="8"/>
  <c r="F75" i="8"/>
  <c r="E75" i="8"/>
  <c r="D75" i="8"/>
  <c r="C75" i="8"/>
  <c r="B75" i="8"/>
  <c r="AE74" i="8"/>
  <c r="AB74" i="8"/>
  <c r="W74" i="8"/>
  <c r="I74" i="8"/>
  <c r="H74" i="8"/>
  <c r="G74" i="8"/>
  <c r="F74" i="8"/>
  <c r="E74" i="8"/>
  <c r="D74" i="8"/>
  <c r="C74" i="8"/>
  <c r="B74" i="8"/>
  <c r="AE73" i="8"/>
  <c r="AB73" i="8"/>
  <c r="W73" i="8"/>
  <c r="I73" i="8"/>
  <c r="H73" i="8"/>
  <c r="G73" i="8"/>
  <c r="F73" i="8"/>
  <c r="E73" i="8"/>
  <c r="D73" i="8"/>
  <c r="C73" i="8"/>
  <c r="B73" i="8"/>
  <c r="AE72" i="8"/>
  <c r="AB72" i="8"/>
  <c r="W72" i="8"/>
  <c r="I72" i="8"/>
  <c r="H72" i="8"/>
  <c r="G72" i="8"/>
  <c r="F72" i="8"/>
  <c r="E72" i="8"/>
  <c r="D72" i="8"/>
  <c r="C72" i="8"/>
  <c r="B72" i="8"/>
  <c r="AE71" i="8"/>
  <c r="AB71" i="8"/>
  <c r="W71" i="8"/>
  <c r="I71" i="8"/>
  <c r="H71" i="8"/>
  <c r="G71" i="8"/>
  <c r="F71" i="8"/>
  <c r="E71" i="8"/>
  <c r="D71" i="8"/>
  <c r="C71" i="8"/>
  <c r="B71" i="8"/>
  <c r="AE70" i="8"/>
  <c r="AB70" i="8"/>
  <c r="W70" i="8"/>
  <c r="I70" i="8"/>
  <c r="H70" i="8"/>
  <c r="G70" i="8"/>
  <c r="F70" i="8"/>
  <c r="E70" i="8"/>
  <c r="D70" i="8"/>
  <c r="C70" i="8"/>
  <c r="B70" i="8"/>
  <c r="AE69" i="8"/>
  <c r="AB69" i="8"/>
  <c r="W69" i="8"/>
  <c r="I69" i="8"/>
  <c r="H69" i="8"/>
  <c r="G69" i="8"/>
  <c r="F69" i="8"/>
  <c r="E69" i="8"/>
  <c r="D69" i="8"/>
  <c r="C69" i="8"/>
  <c r="B69" i="8"/>
  <c r="AE68" i="8"/>
  <c r="AB68" i="8"/>
  <c r="W68" i="8"/>
  <c r="I68" i="8"/>
  <c r="H68" i="8"/>
  <c r="G68" i="8"/>
  <c r="F68" i="8"/>
  <c r="E68" i="8"/>
  <c r="D68" i="8"/>
  <c r="C68" i="8"/>
  <c r="B68" i="8"/>
  <c r="AE67" i="8"/>
  <c r="AB67" i="8"/>
  <c r="W67" i="8"/>
  <c r="I67" i="8"/>
  <c r="H67" i="8"/>
  <c r="G67" i="8"/>
  <c r="F67" i="8"/>
  <c r="E67" i="8"/>
  <c r="D67" i="8"/>
  <c r="C67" i="8"/>
  <c r="B67" i="8"/>
  <c r="AE66" i="8"/>
  <c r="AB66" i="8"/>
  <c r="W66" i="8"/>
  <c r="I66" i="8"/>
  <c r="H66" i="8"/>
  <c r="G66" i="8"/>
  <c r="F66" i="8"/>
  <c r="E66" i="8"/>
  <c r="D66" i="8"/>
  <c r="C66" i="8"/>
  <c r="B66" i="8"/>
  <c r="AE65" i="8"/>
  <c r="AB65" i="8"/>
  <c r="W65" i="8"/>
  <c r="I65" i="8"/>
  <c r="H65" i="8"/>
  <c r="G65" i="8"/>
  <c r="F65" i="8"/>
  <c r="E65" i="8"/>
  <c r="D65" i="8"/>
  <c r="C65" i="8"/>
  <c r="B65" i="8"/>
  <c r="AE64" i="8"/>
  <c r="AB64" i="8"/>
  <c r="W64" i="8"/>
  <c r="I64" i="8"/>
  <c r="H64" i="8"/>
  <c r="G64" i="8"/>
  <c r="F64" i="8"/>
  <c r="E64" i="8"/>
  <c r="D64" i="8"/>
  <c r="C64" i="8"/>
  <c r="B64" i="8"/>
  <c r="AE63" i="8"/>
  <c r="AB63" i="8"/>
  <c r="W63" i="8"/>
  <c r="I63" i="8"/>
  <c r="H63" i="8"/>
  <c r="G63" i="8"/>
  <c r="F63" i="8"/>
  <c r="E63" i="8"/>
  <c r="D63" i="8"/>
  <c r="C63" i="8"/>
  <c r="B63" i="8"/>
  <c r="AE62" i="8"/>
  <c r="AB62" i="8"/>
  <c r="W62" i="8"/>
  <c r="I62" i="8"/>
  <c r="H62" i="8"/>
  <c r="G62" i="8"/>
  <c r="F62" i="8"/>
  <c r="E62" i="8"/>
  <c r="D62" i="8"/>
  <c r="C62" i="8"/>
  <c r="B62" i="8"/>
  <c r="AE61" i="8"/>
  <c r="AB61" i="8"/>
  <c r="W61" i="8"/>
  <c r="I61" i="8"/>
  <c r="H61" i="8"/>
  <c r="G61" i="8"/>
  <c r="F61" i="8"/>
  <c r="E61" i="8"/>
  <c r="D61" i="8"/>
  <c r="C61" i="8"/>
  <c r="B61" i="8"/>
  <c r="AE60" i="8"/>
  <c r="AB60" i="8"/>
  <c r="W60" i="8"/>
  <c r="I60" i="8"/>
  <c r="H60" i="8"/>
  <c r="G60" i="8"/>
  <c r="F60" i="8"/>
  <c r="E60" i="8"/>
  <c r="D60" i="8"/>
  <c r="C60" i="8"/>
  <c r="B60" i="8"/>
  <c r="AE59" i="8"/>
  <c r="AB59" i="8"/>
  <c r="W59" i="8"/>
  <c r="I59" i="8"/>
  <c r="H59" i="8"/>
  <c r="G59" i="8"/>
  <c r="F59" i="8"/>
  <c r="E59" i="8"/>
  <c r="D59" i="8"/>
  <c r="C59" i="8"/>
  <c r="B59" i="8"/>
  <c r="AE58" i="8"/>
  <c r="AB58" i="8"/>
  <c r="W58" i="8"/>
  <c r="I58" i="8"/>
  <c r="H58" i="8"/>
  <c r="G58" i="8"/>
  <c r="F58" i="8"/>
  <c r="E58" i="8"/>
  <c r="D58" i="8"/>
  <c r="C58" i="8"/>
  <c r="B58" i="8"/>
  <c r="AE57" i="8"/>
  <c r="AB57" i="8"/>
  <c r="W57" i="8"/>
  <c r="I57" i="8"/>
  <c r="H57" i="8"/>
  <c r="G57" i="8"/>
  <c r="F57" i="8"/>
  <c r="E57" i="8"/>
  <c r="D57" i="8"/>
  <c r="C57" i="8"/>
  <c r="B57" i="8"/>
  <c r="AE56" i="8"/>
  <c r="AB56" i="8"/>
  <c r="W56" i="8"/>
  <c r="I56" i="8"/>
  <c r="H56" i="8"/>
  <c r="G56" i="8"/>
  <c r="F56" i="8"/>
  <c r="E56" i="8"/>
  <c r="D56" i="8"/>
  <c r="C56" i="8"/>
  <c r="B56" i="8"/>
  <c r="AE55" i="8"/>
  <c r="AB55" i="8"/>
  <c r="W55" i="8"/>
  <c r="I55" i="8"/>
  <c r="H55" i="8"/>
  <c r="G55" i="8"/>
  <c r="F55" i="8"/>
  <c r="E55" i="8"/>
  <c r="D55" i="8"/>
  <c r="C55" i="8"/>
  <c r="B55" i="8"/>
  <c r="AE54" i="8"/>
  <c r="AB54" i="8"/>
  <c r="W54" i="8"/>
  <c r="I54" i="8"/>
  <c r="H54" i="8"/>
  <c r="G54" i="8"/>
  <c r="F54" i="8"/>
  <c r="E54" i="8"/>
  <c r="D54" i="8"/>
  <c r="C54" i="8"/>
  <c r="B54" i="8"/>
  <c r="AE53" i="8"/>
  <c r="AB53" i="8"/>
  <c r="W53" i="8"/>
  <c r="I53" i="8"/>
  <c r="H53" i="8"/>
  <c r="G53" i="8"/>
  <c r="F53" i="8"/>
  <c r="E53" i="8"/>
  <c r="D53" i="8"/>
  <c r="C53" i="8"/>
  <c r="B53" i="8"/>
  <c r="AE52" i="8"/>
  <c r="AB52" i="8"/>
  <c r="W52" i="8"/>
  <c r="I52" i="8"/>
  <c r="H52" i="8"/>
  <c r="G52" i="8"/>
  <c r="F52" i="8"/>
  <c r="E52" i="8"/>
  <c r="D52" i="8"/>
  <c r="C52" i="8"/>
  <c r="B52" i="8"/>
  <c r="AE51" i="8"/>
  <c r="AB51" i="8"/>
  <c r="W51" i="8"/>
  <c r="I51" i="8"/>
  <c r="H51" i="8"/>
  <c r="G51" i="8"/>
  <c r="F51" i="8"/>
  <c r="E51" i="8"/>
  <c r="D51" i="8"/>
  <c r="C51" i="8"/>
  <c r="B51" i="8"/>
  <c r="AE50" i="8"/>
  <c r="AB50" i="8"/>
  <c r="W50" i="8"/>
  <c r="I50" i="8"/>
  <c r="H50" i="8"/>
  <c r="G50" i="8"/>
  <c r="F50" i="8"/>
  <c r="E50" i="8"/>
  <c r="D50" i="8"/>
  <c r="C50" i="8"/>
  <c r="B50" i="8"/>
  <c r="AE49" i="8"/>
  <c r="AB49" i="8"/>
  <c r="W49" i="8"/>
  <c r="I49" i="8"/>
  <c r="H49" i="8"/>
  <c r="G49" i="8"/>
  <c r="F49" i="8"/>
  <c r="E49" i="8"/>
  <c r="D49" i="8"/>
  <c r="C49" i="8"/>
  <c r="B49" i="8"/>
  <c r="AE48" i="8"/>
  <c r="AB48" i="8"/>
  <c r="W48" i="8"/>
  <c r="I48" i="8"/>
  <c r="H48" i="8"/>
  <c r="G48" i="8"/>
  <c r="F48" i="8"/>
  <c r="E48" i="8"/>
  <c r="D48" i="8"/>
  <c r="C48" i="8"/>
  <c r="B48" i="8"/>
  <c r="AE47" i="8"/>
  <c r="AB47" i="8"/>
  <c r="W47" i="8"/>
  <c r="I47" i="8"/>
  <c r="H47" i="8"/>
  <c r="G47" i="8"/>
  <c r="F47" i="8"/>
  <c r="E47" i="8"/>
  <c r="D47" i="8"/>
  <c r="C47" i="8"/>
  <c r="B47" i="8"/>
  <c r="AE46" i="8"/>
  <c r="AB46" i="8"/>
  <c r="W46" i="8"/>
  <c r="I46" i="8"/>
  <c r="H46" i="8"/>
  <c r="G46" i="8"/>
  <c r="F46" i="8"/>
  <c r="E46" i="8"/>
  <c r="D46" i="8"/>
  <c r="C46" i="8"/>
  <c r="B46" i="8"/>
  <c r="AE45" i="8"/>
  <c r="AB45" i="8"/>
  <c r="W45" i="8"/>
  <c r="I45" i="8"/>
  <c r="H45" i="8"/>
  <c r="G45" i="8"/>
  <c r="F45" i="8"/>
  <c r="E45" i="8"/>
  <c r="D45" i="8"/>
  <c r="C45" i="8"/>
  <c r="B45" i="8"/>
  <c r="AE44" i="8"/>
  <c r="AB44" i="8"/>
  <c r="W44" i="8"/>
  <c r="I44" i="8"/>
  <c r="H44" i="8"/>
  <c r="G44" i="8"/>
  <c r="F44" i="8"/>
  <c r="E44" i="8"/>
  <c r="D44" i="8"/>
  <c r="C44" i="8"/>
  <c r="B44" i="8"/>
  <c r="AE43" i="8"/>
  <c r="AB43" i="8"/>
  <c r="W43" i="8"/>
  <c r="I43" i="8"/>
  <c r="H43" i="8"/>
  <c r="G43" i="8"/>
  <c r="F43" i="8"/>
  <c r="E43" i="8"/>
  <c r="D43" i="8"/>
  <c r="C43" i="8"/>
  <c r="B43" i="8"/>
  <c r="AE42" i="8"/>
  <c r="AB42" i="8"/>
  <c r="W42" i="8"/>
  <c r="I42" i="8"/>
  <c r="H42" i="8"/>
  <c r="G42" i="8"/>
  <c r="F42" i="8"/>
  <c r="E42" i="8"/>
  <c r="D42" i="8"/>
  <c r="C42" i="8"/>
  <c r="B42" i="8"/>
  <c r="AE41" i="8"/>
  <c r="AB41" i="8"/>
  <c r="W41" i="8"/>
  <c r="I41" i="8"/>
  <c r="H41" i="8"/>
  <c r="G41" i="8"/>
  <c r="F41" i="8"/>
  <c r="E41" i="8"/>
  <c r="D41" i="8"/>
  <c r="C41" i="8"/>
  <c r="B41" i="8"/>
  <c r="AE40" i="8"/>
  <c r="AB40" i="8"/>
  <c r="W40" i="8"/>
  <c r="I40" i="8"/>
  <c r="H40" i="8"/>
  <c r="G40" i="8"/>
  <c r="F40" i="8"/>
  <c r="E40" i="8"/>
  <c r="D40" i="8"/>
  <c r="C40" i="8"/>
  <c r="B40" i="8"/>
  <c r="AE39" i="8"/>
  <c r="AB39" i="8"/>
  <c r="W39" i="8"/>
  <c r="I39" i="8"/>
  <c r="H39" i="8"/>
  <c r="G39" i="8"/>
  <c r="F39" i="8"/>
  <c r="E39" i="8"/>
  <c r="D39" i="8"/>
  <c r="C39" i="8"/>
  <c r="B39" i="8"/>
  <c r="AE38" i="8"/>
  <c r="AB38" i="8"/>
  <c r="W38" i="8"/>
  <c r="I38" i="8"/>
  <c r="H38" i="8"/>
  <c r="G38" i="8"/>
  <c r="F38" i="8"/>
  <c r="E38" i="8"/>
  <c r="D38" i="8"/>
  <c r="C38" i="8"/>
  <c r="B38" i="8"/>
  <c r="AE37" i="8"/>
  <c r="AB37" i="8"/>
  <c r="W37" i="8"/>
  <c r="I37" i="8"/>
  <c r="H37" i="8"/>
  <c r="G37" i="8"/>
  <c r="F37" i="8"/>
  <c r="E37" i="8"/>
  <c r="D37" i="8"/>
  <c r="C37" i="8"/>
  <c r="B37" i="8"/>
  <c r="AE36" i="8"/>
  <c r="AB36" i="8"/>
  <c r="W36" i="8"/>
  <c r="I36" i="8"/>
  <c r="H36" i="8"/>
  <c r="G36" i="8"/>
  <c r="F36" i="8"/>
  <c r="E36" i="8"/>
  <c r="D36" i="8"/>
  <c r="C36" i="8"/>
  <c r="B36" i="8"/>
  <c r="AE35" i="8"/>
  <c r="AB35" i="8"/>
  <c r="W35" i="8"/>
  <c r="I35" i="8"/>
  <c r="H35" i="8"/>
  <c r="G35" i="8"/>
  <c r="F35" i="8"/>
  <c r="E35" i="8"/>
  <c r="D35" i="8"/>
  <c r="C35" i="8"/>
  <c r="B35" i="8"/>
  <c r="AE34" i="8"/>
  <c r="AB34" i="8"/>
  <c r="W34" i="8"/>
  <c r="I34" i="8"/>
  <c r="H34" i="8"/>
  <c r="G34" i="8"/>
  <c r="F34" i="8"/>
  <c r="E34" i="8"/>
  <c r="D34" i="8"/>
  <c r="C34" i="8"/>
  <c r="B34" i="8"/>
  <c r="AE33" i="8"/>
  <c r="AB33" i="8"/>
  <c r="W33" i="8"/>
  <c r="I33" i="8"/>
  <c r="H33" i="8"/>
  <c r="G33" i="8"/>
  <c r="F33" i="8"/>
  <c r="E33" i="8"/>
  <c r="D33" i="8"/>
  <c r="C33" i="8"/>
  <c r="B33" i="8"/>
  <c r="AE32" i="8"/>
  <c r="AB32" i="8"/>
  <c r="W32" i="8"/>
  <c r="I32" i="8"/>
  <c r="H32" i="8"/>
  <c r="G32" i="8"/>
  <c r="F32" i="8"/>
  <c r="E32" i="8"/>
  <c r="D32" i="8"/>
  <c r="C32" i="8"/>
  <c r="B32" i="8"/>
  <c r="AE31" i="8"/>
  <c r="AB31" i="8"/>
  <c r="W31" i="8"/>
  <c r="I31" i="8"/>
  <c r="H31" i="8"/>
  <c r="G31" i="8"/>
  <c r="F31" i="8"/>
  <c r="E31" i="8"/>
  <c r="D31" i="8"/>
  <c r="C31" i="8"/>
  <c r="B31" i="8"/>
  <c r="AE30" i="8"/>
  <c r="AB30" i="8"/>
  <c r="W30" i="8"/>
  <c r="I30" i="8"/>
  <c r="H30" i="8"/>
  <c r="G30" i="8"/>
  <c r="F30" i="8"/>
  <c r="E30" i="8"/>
  <c r="D30" i="8"/>
  <c r="C30" i="8"/>
  <c r="B30" i="8"/>
  <c r="AE29" i="8"/>
  <c r="AB29" i="8"/>
  <c r="W29" i="8"/>
  <c r="I29" i="8"/>
  <c r="H29" i="8"/>
  <c r="G29" i="8"/>
  <c r="F29" i="8"/>
  <c r="E29" i="8"/>
  <c r="D29" i="8"/>
  <c r="C29" i="8"/>
  <c r="B29" i="8"/>
  <c r="AE28" i="8"/>
  <c r="AB28" i="8"/>
  <c r="W28" i="8"/>
  <c r="I28" i="8"/>
  <c r="H28" i="8"/>
  <c r="G28" i="8"/>
  <c r="F28" i="8"/>
  <c r="E28" i="8"/>
  <c r="D28" i="8"/>
  <c r="C28" i="8"/>
  <c r="B28" i="8"/>
  <c r="AE27" i="8"/>
  <c r="AB27" i="8"/>
  <c r="W27" i="8"/>
  <c r="I27" i="8"/>
  <c r="H27" i="8"/>
  <c r="G27" i="8"/>
  <c r="F27" i="8"/>
  <c r="E27" i="8"/>
  <c r="D27" i="8"/>
  <c r="C27" i="8"/>
  <c r="B27" i="8"/>
  <c r="AE26" i="8"/>
  <c r="AB26" i="8"/>
  <c r="W26" i="8"/>
  <c r="I26" i="8"/>
  <c r="H26" i="8"/>
  <c r="G26" i="8"/>
  <c r="F26" i="8"/>
  <c r="E26" i="8"/>
  <c r="D26" i="8"/>
  <c r="C26" i="8"/>
  <c r="B26" i="8"/>
  <c r="AE25" i="8"/>
  <c r="AB25" i="8"/>
  <c r="W25" i="8"/>
  <c r="I25" i="8"/>
  <c r="H25" i="8"/>
  <c r="G25" i="8"/>
  <c r="F25" i="8"/>
  <c r="E25" i="8"/>
  <c r="D25" i="8"/>
  <c r="C25" i="8"/>
  <c r="B25" i="8"/>
  <c r="AE24" i="8"/>
  <c r="AB24" i="8"/>
  <c r="W24" i="8"/>
  <c r="I24" i="8"/>
  <c r="H24" i="8"/>
  <c r="G24" i="8"/>
  <c r="F24" i="8"/>
  <c r="E24" i="8"/>
  <c r="D24" i="8"/>
  <c r="C24" i="8"/>
  <c r="B24" i="8"/>
  <c r="AE23" i="8"/>
  <c r="AB23" i="8"/>
  <c r="W23" i="8"/>
  <c r="I23" i="8"/>
  <c r="H23" i="8"/>
  <c r="G23" i="8"/>
  <c r="F23" i="8"/>
  <c r="E23" i="8"/>
  <c r="D23" i="8"/>
  <c r="C23" i="8"/>
  <c r="B23" i="8"/>
  <c r="AE22" i="8"/>
  <c r="AB22" i="8"/>
  <c r="W22" i="8"/>
  <c r="I22" i="8"/>
  <c r="H22" i="8"/>
  <c r="G22" i="8"/>
  <c r="F22" i="8"/>
  <c r="E22" i="8"/>
  <c r="D22" i="8"/>
  <c r="C22" i="8"/>
  <c r="B22" i="8"/>
  <c r="AE21" i="8"/>
  <c r="AB21" i="8"/>
  <c r="W21" i="8"/>
  <c r="I21" i="8"/>
  <c r="H21" i="8"/>
  <c r="G21" i="8"/>
  <c r="F21" i="8"/>
  <c r="E21" i="8"/>
  <c r="D21" i="8"/>
  <c r="C21" i="8"/>
  <c r="B21" i="8"/>
  <c r="AE20" i="8"/>
  <c r="AB20" i="8"/>
  <c r="W20" i="8"/>
  <c r="I20" i="8"/>
  <c r="H20" i="8"/>
  <c r="G20" i="8"/>
  <c r="F20" i="8"/>
  <c r="E20" i="8"/>
  <c r="D20" i="8"/>
  <c r="C20" i="8"/>
  <c r="B20" i="8"/>
  <c r="AE19" i="8"/>
  <c r="AB19" i="8"/>
  <c r="W19" i="8"/>
  <c r="I19" i="8"/>
  <c r="H19" i="8"/>
  <c r="G19" i="8"/>
  <c r="F19" i="8"/>
  <c r="E19" i="8"/>
  <c r="D19" i="8"/>
  <c r="C19" i="8"/>
  <c r="B19" i="8"/>
  <c r="AE18" i="8"/>
  <c r="AB18" i="8"/>
  <c r="W18" i="8"/>
  <c r="I18" i="8"/>
  <c r="H18" i="8"/>
  <c r="G18" i="8"/>
  <c r="F18" i="8"/>
  <c r="E18" i="8"/>
  <c r="D18" i="8"/>
  <c r="C18" i="8"/>
  <c r="B18" i="8"/>
  <c r="AE17" i="8"/>
  <c r="AB17" i="8"/>
  <c r="W17" i="8"/>
  <c r="I17" i="8"/>
  <c r="H17" i="8"/>
  <c r="G17" i="8"/>
  <c r="F17" i="8"/>
  <c r="E17" i="8"/>
  <c r="D17" i="8"/>
  <c r="C17" i="8"/>
  <c r="B17" i="8"/>
  <c r="AE16" i="8"/>
  <c r="AB16" i="8"/>
  <c r="W16" i="8"/>
  <c r="I16" i="8"/>
  <c r="H16" i="8"/>
  <c r="G16" i="8"/>
  <c r="F16" i="8"/>
  <c r="E16" i="8"/>
  <c r="D16" i="8"/>
  <c r="C16" i="8"/>
  <c r="B16" i="8"/>
  <c r="AE15" i="8"/>
  <c r="AB15" i="8"/>
  <c r="W15" i="8"/>
  <c r="I15" i="8"/>
  <c r="H15" i="8"/>
  <c r="G15" i="8"/>
  <c r="F15" i="8"/>
  <c r="E15" i="8"/>
  <c r="D15" i="8"/>
  <c r="C15" i="8"/>
  <c r="B15" i="8"/>
  <c r="AE14" i="8"/>
  <c r="AB14" i="8"/>
  <c r="W14" i="8"/>
  <c r="I14" i="8"/>
  <c r="H14" i="8"/>
  <c r="G14" i="8"/>
  <c r="F14" i="8"/>
  <c r="E14" i="8"/>
  <c r="D14" i="8"/>
  <c r="C14" i="8"/>
  <c r="B14" i="8"/>
  <c r="AE13" i="8"/>
  <c r="AB13" i="8"/>
  <c r="W13" i="8"/>
  <c r="I13" i="8"/>
  <c r="H13" i="8"/>
  <c r="G13" i="8"/>
  <c r="F13" i="8"/>
  <c r="E13" i="8"/>
  <c r="D13" i="8"/>
  <c r="C13" i="8"/>
  <c r="B13" i="8"/>
  <c r="AE12" i="8"/>
  <c r="AB12" i="8"/>
  <c r="W12" i="8"/>
  <c r="I12" i="8"/>
  <c r="H12" i="8"/>
  <c r="G12" i="8"/>
  <c r="F12" i="8"/>
  <c r="E12" i="8"/>
  <c r="D12" i="8"/>
  <c r="C12" i="8"/>
  <c r="B12" i="8"/>
  <c r="AE11" i="8"/>
  <c r="AB11" i="8"/>
  <c r="W11" i="8"/>
  <c r="I11" i="8"/>
  <c r="H11" i="8"/>
  <c r="G11" i="8"/>
  <c r="F11" i="8"/>
  <c r="E11" i="8"/>
  <c r="D11" i="8"/>
  <c r="C11" i="8"/>
  <c r="B11" i="8"/>
  <c r="AE10" i="8"/>
  <c r="AB10" i="8"/>
  <c r="W10" i="8"/>
  <c r="I10" i="8"/>
  <c r="H10" i="8"/>
  <c r="G10" i="8"/>
  <c r="F10" i="8"/>
  <c r="E10" i="8"/>
  <c r="D10" i="8"/>
  <c r="C10" i="8"/>
  <c r="B10" i="8"/>
  <c r="AE9" i="8"/>
  <c r="AB9" i="8"/>
  <c r="W9" i="8"/>
  <c r="I9" i="8"/>
  <c r="H9" i="8"/>
  <c r="G9" i="8"/>
  <c r="F9" i="8"/>
  <c r="E9" i="8"/>
  <c r="D9" i="8"/>
  <c r="C9" i="8"/>
  <c r="B9" i="8"/>
  <c r="AE8" i="8"/>
  <c r="AB8" i="8"/>
  <c r="W8" i="8"/>
  <c r="I8" i="8"/>
  <c r="H8" i="8"/>
  <c r="G8" i="8"/>
  <c r="F8" i="8"/>
  <c r="E8" i="8"/>
  <c r="D8" i="8"/>
  <c r="C8" i="8"/>
  <c r="B8" i="8"/>
  <c r="AE7" i="8"/>
  <c r="AB7" i="8"/>
  <c r="W7" i="8"/>
  <c r="I7" i="8"/>
  <c r="H7" i="8"/>
  <c r="G7" i="8"/>
  <c r="F7" i="8"/>
  <c r="E7" i="8"/>
  <c r="D7" i="8"/>
  <c r="C7" i="8"/>
  <c r="B7" i="8"/>
  <c r="AE6" i="8"/>
  <c r="AB6" i="8"/>
  <c r="W6" i="8"/>
  <c r="I6" i="8"/>
  <c r="H6" i="8"/>
  <c r="G6" i="8"/>
  <c r="F6" i="8"/>
  <c r="E6" i="8"/>
  <c r="D6" i="8"/>
  <c r="C6" i="8"/>
  <c r="B6" i="8"/>
  <c r="AE5" i="8"/>
  <c r="AB5" i="8"/>
  <c r="W5" i="8"/>
  <c r="I5" i="8"/>
  <c r="H5" i="8"/>
  <c r="G5" i="8"/>
  <c r="F5" i="8"/>
  <c r="E5" i="8"/>
  <c r="D5" i="8"/>
  <c r="C5" i="8"/>
  <c r="B5" i="8"/>
  <c r="AE4" i="8"/>
  <c r="AB4" i="8"/>
  <c r="W4" i="8"/>
  <c r="I4" i="8"/>
  <c r="H4" i="8"/>
  <c r="G4" i="8"/>
  <c r="F4" i="8"/>
  <c r="E4" i="8"/>
  <c r="D4" i="8"/>
  <c r="C4" i="8"/>
  <c r="B4" i="8"/>
  <c r="AE3" i="8"/>
  <c r="AB3" i="8"/>
  <c r="W3" i="8"/>
  <c r="I3" i="8"/>
  <c r="H3" i="8"/>
  <c r="G3" i="8"/>
  <c r="F3" i="8"/>
  <c r="E3" i="8"/>
  <c r="D3" i="8"/>
  <c r="C3" i="8"/>
  <c r="B3" i="8"/>
  <c r="AE2" i="8"/>
  <c r="AB2" i="8"/>
  <c r="W2" i="8"/>
  <c r="I2" i="8"/>
  <c r="H2" i="8"/>
  <c r="G2" i="8"/>
  <c r="F2" i="8"/>
  <c r="E2" i="8"/>
  <c r="D2" i="8"/>
  <c r="C2" i="8"/>
  <c r="B2" i="8"/>
  <c r="AE1" i="8"/>
  <c r="AB1" i="8"/>
  <c r="W1" i="8"/>
  <c r="I1" i="8"/>
  <c r="H1" i="8"/>
  <c r="G1" i="8"/>
  <c r="F1" i="8"/>
  <c r="E1" i="8"/>
  <c r="D1" i="8"/>
  <c r="C1" i="8"/>
  <c r="B1" i="8"/>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 i="7"/>
  <c r="E325" i="6"/>
  <c r="F325" i="6" s="1"/>
  <c r="E324" i="6"/>
  <c r="F324" i="6" s="1"/>
  <c r="E323" i="6"/>
  <c r="F323" i="6" s="1"/>
  <c r="E322" i="6"/>
  <c r="F322" i="6" s="1"/>
  <c r="E321" i="6"/>
  <c r="F321" i="6" s="1"/>
  <c r="E320" i="6"/>
  <c r="F320" i="6" s="1"/>
  <c r="E319" i="6"/>
  <c r="F319" i="6" s="1"/>
  <c r="J320" i="6" s="1"/>
  <c r="K318" i="6"/>
  <c r="E318" i="6"/>
  <c r="F318" i="6" s="1"/>
  <c r="E317" i="6"/>
  <c r="F317" i="6" s="1"/>
  <c r="K317" i="6" s="1"/>
  <c r="E316" i="6"/>
  <c r="F316" i="6" s="1"/>
  <c r="H316" i="6" s="1"/>
  <c r="E315" i="6"/>
  <c r="F315" i="6" s="1"/>
  <c r="E314" i="6"/>
  <c r="F314" i="6" s="1"/>
  <c r="H314" i="6" s="1"/>
  <c r="E313" i="6"/>
  <c r="F313" i="6" s="1"/>
  <c r="K313" i="6" s="1"/>
  <c r="E312" i="6"/>
  <c r="F312" i="6" s="1"/>
  <c r="E311" i="6"/>
  <c r="F311" i="6" s="1"/>
  <c r="H311" i="6" s="1"/>
  <c r="E310" i="6"/>
  <c r="F310" i="6" s="1"/>
  <c r="E309" i="6"/>
  <c r="F309" i="6" s="1"/>
  <c r="E308" i="6"/>
  <c r="F308" i="6" s="1"/>
  <c r="E307" i="6"/>
  <c r="F307" i="6" s="1"/>
  <c r="K307" i="6" s="1"/>
  <c r="E306" i="6"/>
  <c r="F306" i="6" s="1"/>
  <c r="E305" i="6"/>
  <c r="F305" i="6" s="1"/>
  <c r="E304" i="6"/>
  <c r="F304" i="6" s="1"/>
  <c r="E303" i="6"/>
  <c r="F303" i="6" s="1"/>
  <c r="E302" i="6"/>
  <c r="F302" i="6" s="1"/>
  <c r="E301" i="6"/>
  <c r="F301" i="6" s="1"/>
  <c r="K301" i="6" s="1"/>
  <c r="E300" i="6"/>
  <c r="F300" i="6" s="1"/>
  <c r="E299" i="6"/>
  <c r="F299" i="6" s="1"/>
  <c r="E298" i="6"/>
  <c r="F298" i="6" s="1"/>
  <c r="E297" i="6"/>
  <c r="F297" i="6" s="1"/>
  <c r="E296" i="6"/>
  <c r="F296" i="6" s="1"/>
  <c r="I297" i="6" s="1"/>
  <c r="I298" i="6" s="1"/>
  <c r="E295" i="6"/>
  <c r="F295" i="6" s="1"/>
  <c r="E294" i="6"/>
  <c r="F294" i="6" s="1"/>
  <c r="H294" i="6" s="1"/>
  <c r="E293" i="6"/>
  <c r="F293" i="6" s="1"/>
  <c r="E292" i="6"/>
  <c r="F292" i="6" s="1"/>
  <c r="E291" i="6"/>
  <c r="F291" i="6" s="1"/>
  <c r="E290" i="6"/>
  <c r="F290" i="6" s="1"/>
  <c r="K290" i="6" s="1"/>
  <c r="E289" i="6"/>
  <c r="F289" i="6" s="1"/>
  <c r="H289" i="6" s="1"/>
  <c r="E288" i="6"/>
  <c r="F288" i="6" s="1"/>
  <c r="E287" i="6"/>
  <c r="F287" i="6" s="1"/>
  <c r="E286" i="6"/>
  <c r="F286" i="6" s="1"/>
  <c r="K286" i="6" s="1"/>
  <c r="E285" i="6"/>
  <c r="F285" i="6" s="1"/>
  <c r="E284" i="6"/>
  <c r="F284" i="6" s="1"/>
  <c r="K284" i="6" s="1"/>
  <c r="E283" i="6"/>
  <c r="F283" i="6" s="1"/>
  <c r="E282" i="6"/>
  <c r="F282" i="6" s="1"/>
  <c r="F281" i="6"/>
  <c r="K281" i="6" s="1"/>
  <c r="E281" i="6"/>
  <c r="E280" i="6"/>
  <c r="F280" i="6" s="1"/>
  <c r="E279" i="6"/>
  <c r="F279" i="6" s="1"/>
  <c r="E278" i="6"/>
  <c r="F278" i="6" s="1"/>
  <c r="E277" i="6"/>
  <c r="F277" i="6" s="1"/>
  <c r="E276" i="6"/>
  <c r="F276" i="6" s="1"/>
  <c r="E275" i="6"/>
  <c r="F275" i="6" s="1"/>
  <c r="E274" i="6"/>
  <c r="F274" i="6" s="1"/>
  <c r="E273" i="6"/>
  <c r="F273" i="6" s="1"/>
  <c r="E272" i="6"/>
  <c r="F272" i="6" s="1"/>
  <c r="H272" i="6" s="1"/>
  <c r="E271" i="6"/>
  <c r="F271" i="6" s="1"/>
  <c r="K270" i="6"/>
  <c r="J270" i="6"/>
  <c r="E270" i="6"/>
  <c r="F270" i="6" s="1"/>
  <c r="E269" i="6"/>
  <c r="F269" i="6" s="1"/>
  <c r="I270" i="6" s="1"/>
  <c r="E268" i="6"/>
  <c r="F268" i="6" s="1"/>
  <c r="E267" i="6"/>
  <c r="F267" i="6" s="1"/>
  <c r="H267" i="6" s="1"/>
  <c r="E266" i="6"/>
  <c r="F266" i="6" s="1"/>
  <c r="E265" i="6"/>
  <c r="F265" i="6" s="1"/>
  <c r="F264" i="6"/>
  <c r="E264" i="6"/>
  <c r="E263" i="6"/>
  <c r="F263" i="6" s="1"/>
  <c r="F262" i="6"/>
  <c r="K262" i="6" s="1"/>
  <c r="E262" i="6"/>
  <c r="E261" i="6"/>
  <c r="F261" i="6" s="1"/>
  <c r="E260" i="6"/>
  <c r="F260" i="6" s="1"/>
  <c r="K260" i="6" s="1"/>
  <c r="E259" i="6"/>
  <c r="F259" i="6" s="1"/>
  <c r="E258" i="6"/>
  <c r="F258" i="6" s="1"/>
  <c r="E257" i="6"/>
  <c r="F257" i="6" s="1"/>
  <c r="E256" i="6"/>
  <c r="F256" i="6" s="1"/>
  <c r="I255" i="6"/>
  <c r="E255" i="6"/>
  <c r="F255" i="6" s="1"/>
  <c r="E254" i="6"/>
  <c r="F254" i="6" s="1"/>
  <c r="J255" i="6" s="1"/>
  <c r="E253" i="6"/>
  <c r="F253" i="6" s="1"/>
  <c r="H253" i="6" s="1"/>
  <c r="E252" i="6"/>
  <c r="F252" i="6" s="1"/>
  <c r="E251" i="6"/>
  <c r="F251" i="6" s="1"/>
  <c r="J252" i="6" s="1"/>
  <c r="E250" i="6"/>
  <c r="F250" i="6" s="1"/>
  <c r="E249" i="6"/>
  <c r="F249" i="6" s="1"/>
  <c r="E248" i="6"/>
  <c r="F248" i="6" s="1"/>
  <c r="I247" i="6"/>
  <c r="F247" i="6"/>
  <c r="K247" i="6" s="1"/>
  <c r="E247" i="6"/>
  <c r="E246" i="6"/>
  <c r="F246" i="6" s="1"/>
  <c r="E245" i="6"/>
  <c r="F245" i="6" s="1"/>
  <c r="E244" i="6"/>
  <c r="F244" i="6" s="1"/>
  <c r="K244" i="6" s="1"/>
  <c r="E243" i="6"/>
  <c r="F243" i="6" s="1"/>
  <c r="E242" i="6"/>
  <c r="F242" i="6" s="1"/>
  <c r="E241" i="6"/>
  <c r="F241" i="6" s="1"/>
  <c r="E240" i="6"/>
  <c r="F240" i="6" s="1"/>
  <c r="K240" i="6" s="1"/>
  <c r="E239" i="6"/>
  <c r="F239" i="6" s="1"/>
  <c r="E238" i="6"/>
  <c r="F238" i="6" s="1"/>
  <c r="K238" i="6" s="1"/>
  <c r="E237" i="6"/>
  <c r="F237" i="6" s="1"/>
  <c r="E236" i="6"/>
  <c r="F236" i="6" s="1"/>
  <c r="I237" i="6" s="1"/>
  <c r="I238" i="6" s="1"/>
  <c r="E235" i="6"/>
  <c r="F235" i="6" s="1"/>
  <c r="E234" i="6"/>
  <c r="F234" i="6" s="1"/>
  <c r="E233" i="6"/>
  <c r="F233" i="6" s="1"/>
  <c r="E232" i="6"/>
  <c r="F232" i="6" s="1"/>
  <c r="E231" i="6"/>
  <c r="F231" i="6" s="1"/>
  <c r="E230" i="6"/>
  <c r="F230" i="6" s="1"/>
  <c r="F229" i="6"/>
  <c r="K229" i="6" s="1"/>
  <c r="E229" i="6"/>
  <c r="E228" i="6"/>
  <c r="F228" i="6" s="1"/>
  <c r="K227" i="6"/>
  <c r="E227" i="6"/>
  <c r="F227" i="6" s="1"/>
  <c r="E226" i="6"/>
  <c r="F226" i="6" s="1"/>
  <c r="E225" i="6"/>
  <c r="F225" i="6" s="1"/>
  <c r="E224" i="6"/>
  <c r="F224" i="6" s="1"/>
  <c r="E223" i="6"/>
  <c r="F223" i="6" s="1"/>
  <c r="E222" i="6"/>
  <c r="F222" i="6" s="1"/>
  <c r="H222" i="6" s="1"/>
  <c r="E221" i="6"/>
  <c r="F221" i="6" s="1"/>
  <c r="E220" i="6"/>
  <c r="F220" i="6" s="1"/>
  <c r="I221" i="6" s="1"/>
  <c r="I219" i="6"/>
  <c r="E219" i="6"/>
  <c r="F219" i="6" s="1"/>
  <c r="F218" i="6"/>
  <c r="J219" i="6" s="1"/>
  <c r="E218" i="6"/>
  <c r="E217" i="6"/>
  <c r="F217" i="6" s="1"/>
  <c r="K217" i="6" s="1"/>
  <c r="E216" i="6"/>
  <c r="F216" i="6" s="1"/>
  <c r="E215" i="6"/>
  <c r="F215" i="6" s="1"/>
  <c r="E214" i="6"/>
  <c r="F214" i="6" s="1"/>
  <c r="H214" i="6" s="1"/>
  <c r="E213" i="6"/>
  <c r="F213" i="6" s="1"/>
  <c r="H213" i="6" s="1"/>
  <c r="E212" i="6"/>
  <c r="F212" i="6" s="1"/>
  <c r="E211" i="6"/>
  <c r="F211" i="6" s="1"/>
  <c r="J212" i="6" s="1"/>
  <c r="E210" i="6"/>
  <c r="F210" i="6" s="1"/>
  <c r="E209" i="6"/>
  <c r="F209" i="6" s="1"/>
  <c r="E208" i="6"/>
  <c r="F208" i="6" s="1"/>
  <c r="E207" i="6"/>
  <c r="F207" i="6" s="1"/>
  <c r="K207" i="6" s="1"/>
  <c r="E206" i="6"/>
  <c r="F206" i="6" s="1"/>
  <c r="E205" i="6"/>
  <c r="F205" i="6" s="1"/>
  <c r="E204" i="6"/>
  <c r="F204" i="6" s="1"/>
  <c r="E203" i="6"/>
  <c r="F203" i="6" s="1"/>
  <c r="E202" i="6"/>
  <c r="F202" i="6" s="1"/>
  <c r="E201" i="6"/>
  <c r="F201" i="6" s="1"/>
  <c r="E200" i="6"/>
  <c r="F200" i="6" s="1"/>
  <c r="K200" i="6" s="1"/>
  <c r="E199" i="6"/>
  <c r="F199" i="6" s="1"/>
  <c r="E198" i="6"/>
  <c r="F198" i="6" s="1"/>
  <c r="K198" i="6" s="1"/>
  <c r="E197" i="6"/>
  <c r="F197" i="6" s="1"/>
  <c r="K197" i="6" s="1"/>
  <c r="E196" i="6"/>
  <c r="F196" i="6" s="1"/>
  <c r="E195" i="6"/>
  <c r="F195" i="6" s="1"/>
  <c r="E194" i="6"/>
  <c r="F194" i="6" s="1"/>
  <c r="E193" i="6"/>
  <c r="F193" i="6" s="1"/>
  <c r="F192" i="6"/>
  <c r="E192" i="6"/>
  <c r="E191" i="6"/>
  <c r="F191" i="6" s="1"/>
  <c r="E190" i="6"/>
  <c r="F190" i="6" s="1"/>
  <c r="E189" i="6"/>
  <c r="F189" i="6" s="1"/>
  <c r="E188" i="6"/>
  <c r="F188" i="6" s="1"/>
  <c r="E187" i="6"/>
  <c r="F187" i="6" s="1"/>
  <c r="E186" i="6"/>
  <c r="F186" i="6" s="1"/>
  <c r="E185" i="6"/>
  <c r="F185" i="6" s="1"/>
  <c r="E184" i="6"/>
  <c r="F184" i="6" s="1"/>
  <c r="E183" i="6"/>
  <c r="F183" i="6" s="1"/>
  <c r="E182" i="6"/>
  <c r="F182" i="6" s="1"/>
  <c r="E181" i="6"/>
  <c r="F181" i="6" s="1"/>
  <c r="E180" i="6"/>
  <c r="F180" i="6" s="1"/>
  <c r="E179" i="6"/>
  <c r="F179" i="6" s="1"/>
  <c r="J178" i="6"/>
  <c r="E178" i="6"/>
  <c r="F178" i="6" s="1"/>
  <c r="E177" i="6"/>
  <c r="F177" i="6" s="1"/>
  <c r="E176" i="6"/>
  <c r="F176" i="6" s="1"/>
  <c r="E175" i="6"/>
  <c r="F175" i="6" s="1"/>
  <c r="E174" i="6"/>
  <c r="F174" i="6" s="1"/>
  <c r="E173" i="6"/>
  <c r="F173" i="6" s="1"/>
  <c r="H173" i="6" s="1"/>
  <c r="F172" i="6"/>
  <c r="K172" i="6" s="1"/>
  <c r="E172" i="6"/>
  <c r="E171" i="6"/>
  <c r="F171" i="6" s="1"/>
  <c r="E170" i="6"/>
  <c r="F170" i="6" s="1"/>
  <c r="F169" i="6"/>
  <c r="E169" i="6"/>
  <c r="E168" i="6"/>
  <c r="F168" i="6" s="1"/>
  <c r="E167" i="6"/>
  <c r="F167" i="6" s="1"/>
  <c r="E166" i="6"/>
  <c r="F166" i="6" s="1"/>
  <c r="K166" i="6" s="1"/>
  <c r="E165" i="6"/>
  <c r="F165" i="6" s="1"/>
  <c r="E164" i="6"/>
  <c r="F164" i="6" s="1"/>
  <c r="K164" i="6" s="1"/>
  <c r="F163" i="6"/>
  <c r="E163" i="6"/>
  <c r="E162" i="6"/>
  <c r="F162" i="6" s="1"/>
  <c r="E161" i="6"/>
  <c r="F161" i="6" s="1"/>
  <c r="E160" i="6"/>
  <c r="F160" i="6" s="1"/>
  <c r="H159" i="6"/>
  <c r="F159" i="6"/>
  <c r="E159" i="6"/>
  <c r="E158" i="6"/>
  <c r="F158" i="6" s="1"/>
  <c r="E157" i="6"/>
  <c r="F157" i="6" s="1"/>
  <c r="H157" i="6" s="1"/>
  <c r="E156" i="6"/>
  <c r="F156" i="6" s="1"/>
  <c r="E155" i="6"/>
  <c r="F155" i="6" s="1"/>
  <c r="E154" i="6"/>
  <c r="F154" i="6" s="1"/>
  <c r="E153" i="6"/>
  <c r="F153" i="6" s="1"/>
  <c r="E152" i="6"/>
  <c r="F152" i="6" s="1"/>
  <c r="E151" i="6"/>
  <c r="F151" i="6" s="1"/>
  <c r="I152" i="6" s="1"/>
  <c r="K150" i="6"/>
  <c r="E150" i="6"/>
  <c r="F150" i="6" s="1"/>
  <c r="H150" i="6" s="1"/>
  <c r="E149" i="6"/>
  <c r="F149" i="6" s="1"/>
  <c r="E148" i="6"/>
  <c r="F148" i="6" s="1"/>
  <c r="E147" i="6"/>
  <c r="F147" i="6" s="1"/>
  <c r="E146" i="6"/>
  <c r="F146" i="6" s="1"/>
  <c r="E145" i="6"/>
  <c r="F145" i="6" s="1"/>
  <c r="E144" i="6"/>
  <c r="F144" i="6" s="1"/>
  <c r="E143" i="6"/>
  <c r="F143" i="6" s="1"/>
  <c r="E142" i="6"/>
  <c r="F142" i="6" s="1"/>
  <c r="I143" i="6" s="1"/>
  <c r="E141" i="6"/>
  <c r="F141" i="6" s="1"/>
  <c r="K141" i="6" s="1"/>
  <c r="E140" i="6"/>
  <c r="F140" i="6" s="1"/>
  <c r="H140" i="6" s="1"/>
  <c r="E139" i="6"/>
  <c r="F139" i="6" s="1"/>
  <c r="K139" i="6" s="1"/>
  <c r="E138" i="6"/>
  <c r="F138" i="6" s="1"/>
  <c r="E137" i="6"/>
  <c r="F137" i="6" s="1"/>
  <c r="K137" i="6" s="1"/>
  <c r="E136" i="6"/>
  <c r="F136" i="6" s="1"/>
  <c r="E135" i="6"/>
  <c r="F135" i="6" s="1"/>
  <c r="E134" i="6"/>
  <c r="F134" i="6" s="1"/>
  <c r="E133" i="6"/>
  <c r="F133" i="6" s="1"/>
  <c r="J132" i="6"/>
  <c r="I132" i="6"/>
  <c r="E132" i="6"/>
  <c r="F132" i="6" s="1"/>
  <c r="K132" i="6" s="1"/>
  <c r="E131" i="6"/>
  <c r="F131" i="6" s="1"/>
  <c r="E130" i="6"/>
  <c r="F130" i="6" s="1"/>
  <c r="H130" i="6" s="1"/>
  <c r="E129" i="6"/>
  <c r="F129" i="6" s="1"/>
  <c r="K129" i="6" s="1"/>
  <c r="E128" i="6"/>
  <c r="F128" i="6" s="1"/>
  <c r="E127" i="6"/>
  <c r="F127" i="6" s="1"/>
  <c r="E126" i="6"/>
  <c r="F126" i="6" s="1"/>
  <c r="E125" i="6"/>
  <c r="F125" i="6" s="1"/>
  <c r="E124" i="6"/>
  <c r="F124" i="6" s="1"/>
  <c r="F123" i="6"/>
  <c r="E123" i="6"/>
  <c r="E122" i="6"/>
  <c r="F122" i="6" s="1"/>
  <c r="E121" i="6"/>
  <c r="F121" i="6" s="1"/>
  <c r="K121" i="6" s="1"/>
  <c r="E120" i="6"/>
  <c r="F120" i="6" s="1"/>
  <c r="E119" i="6"/>
  <c r="F119" i="6" s="1"/>
  <c r="E118" i="6"/>
  <c r="F118" i="6" s="1"/>
  <c r="E117" i="6"/>
  <c r="F117" i="6" s="1"/>
  <c r="E116" i="6"/>
  <c r="F116" i="6" s="1"/>
  <c r="H116" i="6" s="1"/>
  <c r="E115" i="6"/>
  <c r="F115" i="6" s="1"/>
  <c r="J116" i="6" s="1"/>
  <c r="E114" i="6"/>
  <c r="F114" i="6" s="1"/>
  <c r="E113" i="6"/>
  <c r="F113" i="6" s="1"/>
  <c r="E112" i="6"/>
  <c r="F112" i="6" s="1"/>
  <c r="H112" i="6" s="1"/>
  <c r="E111" i="6"/>
  <c r="F111" i="6" s="1"/>
  <c r="J112" i="6" s="1"/>
  <c r="E110" i="6"/>
  <c r="F110" i="6" s="1"/>
  <c r="E109" i="6"/>
  <c r="F109" i="6" s="1"/>
  <c r="E108" i="6"/>
  <c r="F108" i="6" s="1"/>
  <c r="K108" i="6" s="1"/>
  <c r="E107" i="6"/>
  <c r="F107" i="6" s="1"/>
  <c r="E106" i="6"/>
  <c r="F106" i="6" s="1"/>
  <c r="K106" i="6" s="1"/>
  <c r="E105" i="6"/>
  <c r="F105" i="6" s="1"/>
  <c r="J106" i="6" s="1"/>
  <c r="E104" i="6"/>
  <c r="F104" i="6" s="1"/>
  <c r="E103" i="6"/>
  <c r="F103" i="6" s="1"/>
  <c r="E102" i="6"/>
  <c r="F102" i="6" s="1"/>
  <c r="E101" i="6"/>
  <c r="F101" i="6" s="1"/>
  <c r="K101" i="6" s="1"/>
  <c r="E100" i="6"/>
  <c r="F100" i="6" s="1"/>
  <c r="J101" i="6" s="1"/>
  <c r="E99" i="6"/>
  <c r="F99" i="6" s="1"/>
  <c r="E98" i="6"/>
  <c r="F98" i="6" s="1"/>
  <c r="E97" i="6"/>
  <c r="F97" i="6" s="1"/>
  <c r="K97" i="6" s="1"/>
  <c r="E96" i="6"/>
  <c r="F96" i="6" s="1"/>
  <c r="J95" i="6"/>
  <c r="I95" i="6"/>
  <c r="E95" i="6"/>
  <c r="F95" i="6" s="1"/>
  <c r="K94" i="6"/>
  <c r="F94" i="6"/>
  <c r="E94" i="6"/>
  <c r="E93" i="6"/>
  <c r="F93" i="6" s="1"/>
  <c r="E92" i="6"/>
  <c r="F92" i="6" s="1"/>
  <c r="E91" i="6"/>
  <c r="F91" i="6" s="1"/>
  <c r="E90" i="6"/>
  <c r="F90" i="6" s="1"/>
  <c r="E89" i="6"/>
  <c r="F89" i="6" s="1"/>
  <c r="E88" i="6"/>
  <c r="F88" i="6" s="1"/>
  <c r="E87" i="6"/>
  <c r="F87" i="6" s="1"/>
  <c r="F86" i="6"/>
  <c r="E86" i="6"/>
  <c r="E85" i="6"/>
  <c r="F85" i="6" s="1"/>
  <c r="E84" i="6"/>
  <c r="F84" i="6" s="1"/>
  <c r="H84" i="6" s="1"/>
  <c r="E83" i="6"/>
  <c r="F83" i="6" s="1"/>
  <c r="E82" i="6"/>
  <c r="F82" i="6" s="1"/>
  <c r="E81" i="6"/>
  <c r="F81" i="6" s="1"/>
  <c r="E80" i="6"/>
  <c r="F80" i="6" s="1"/>
  <c r="E79" i="6"/>
  <c r="F79" i="6" s="1"/>
  <c r="E78" i="6"/>
  <c r="F78" i="6" s="1"/>
  <c r="E77" i="6"/>
  <c r="F77" i="6" s="1"/>
  <c r="K77" i="6" s="1"/>
  <c r="E76" i="6"/>
  <c r="F76" i="6" s="1"/>
  <c r="J77" i="6" s="1"/>
  <c r="J78" i="6" s="1"/>
  <c r="E75" i="6"/>
  <c r="F75" i="6" s="1"/>
  <c r="E74" i="6"/>
  <c r="F74" i="6" s="1"/>
  <c r="J75" i="6" s="1"/>
  <c r="E73" i="6"/>
  <c r="F73" i="6" s="1"/>
  <c r="E72" i="6"/>
  <c r="F72" i="6" s="1"/>
  <c r="E71" i="6"/>
  <c r="F71" i="6" s="1"/>
  <c r="E70" i="6"/>
  <c r="F70" i="6" s="1"/>
  <c r="E69" i="6"/>
  <c r="F69" i="6" s="1"/>
  <c r="E68" i="6"/>
  <c r="F68" i="6" s="1"/>
  <c r="E67" i="6"/>
  <c r="F67" i="6" s="1"/>
  <c r="E66" i="6"/>
  <c r="F66" i="6" s="1"/>
  <c r="E65" i="6"/>
  <c r="F65" i="6" s="1"/>
  <c r="E64" i="6"/>
  <c r="F64" i="6" s="1"/>
  <c r="E63" i="6"/>
  <c r="F63" i="6" s="1"/>
  <c r="E62" i="6"/>
  <c r="F62" i="6" s="1"/>
  <c r="E61" i="6"/>
  <c r="F61" i="6" s="1"/>
  <c r="E60" i="6"/>
  <c r="F60" i="6" s="1"/>
  <c r="E59" i="6"/>
  <c r="F59" i="6" s="1"/>
  <c r="J58" i="6"/>
  <c r="E58" i="6"/>
  <c r="F58" i="6" s="1"/>
  <c r="K58" i="6" s="1"/>
  <c r="J57" i="6"/>
  <c r="E57" i="6"/>
  <c r="F57" i="6" s="1"/>
  <c r="K57" i="6" s="1"/>
  <c r="E56" i="6"/>
  <c r="F56" i="6" s="1"/>
  <c r="K55" i="6"/>
  <c r="E55" i="6"/>
  <c r="F55" i="6" s="1"/>
  <c r="E54" i="6"/>
  <c r="F54" i="6" s="1"/>
  <c r="E53" i="6"/>
  <c r="F53" i="6" s="1"/>
  <c r="K53" i="6" s="1"/>
  <c r="E52" i="6"/>
  <c r="F52" i="6" s="1"/>
  <c r="E51" i="6"/>
  <c r="F51" i="6" s="1"/>
  <c r="J52" i="6" s="1"/>
  <c r="E50" i="6"/>
  <c r="F50" i="6" s="1"/>
  <c r="E49" i="6"/>
  <c r="F49" i="6" s="1"/>
  <c r="E48" i="6"/>
  <c r="F48" i="6" s="1"/>
  <c r="E47" i="6"/>
  <c r="F47" i="6" s="1"/>
  <c r="H47" i="6" s="1"/>
  <c r="E46" i="6"/>
  <c r="F46" i="6" s="1"/>
  <c r="E45" i="6"/>
  <c r="F45" i="6" s="1"/>
  <c r="E44" i="6"/>
  <c r="F44" i="6" s="1"/>
  <c r="E43" i="6"/>
  <c r="F43" i="6" s="1"/>
  <c r="E42" i="6"/>
  <c r="F42" i="6" s="1"/>
  <c r="E41" i="6"/>
  <c r="F41" i="6" s="1"/>
  <c r="K41" i="6" s="1"/>
  <c r="E40" i="6"/>
  <c r="F40" i="6" s="1"/>
  <c r="E39" i="6"/>
  <c r="F39" i="6" s="1"/>
  <c r="E38" i="6"/>
  <c r="F38" i="6" s="1"/>
  <c r="E37" i="6"/>
  <c r="F37" i="6" s="1"/>
  <c r="E36" i="6"/>
  <c r="F36" i="6" s="1"/>
  <c r="E35" i="6"/>
  <c r="F35" i="6" s="1"/>
  <c r="K35" i="6" s="1"/>
  <c r="E34" i="6"/>
  <c r="F34" i="6" s="1"/>
  <c r="E33" i="6"/>
  <c r="F33" i="6" s="1"/>
  <c r="E32" i="6"/>
  <c r="F32" i="6" s="1"/>
  <c r="E31" i="6"/>
  <c r="F31" i="6" s="1"/>
  <c r="E30" i="6"/>
  <c r="F30" i="6" s="1"/>
  <c r="K30" i="6" s="1"/>
  <c r="F29" i="6"/>
  <c r="K29" i="6" s="1"/>
  <c r="E29" i="6"/>
  <c r="E28" i="6"/>
  <c r="F28" i="6" s="1"/>
  <c r="E27" i="6"/>
  <c r="F27" i="6" s="1"/>
  <c r="E26" i="6"/>
  <c r="F26" i="6" s="1"/>
  <c r="H26" i="6" s="1"/>
  <c r="E25" i="6"/>
  <c r="F25" i="6" s="1"/>
  <c r="E24" i="6"/>
  <c r="F24" i="6" s="1"/>
  <c r="E23" i="6"/>
  <c r="F23" i="6" s="1"/>
  <c r="I24" i="6" s="1"/>
  <c r="E22" i="6"/>
  <c r="F22" i="6" s="1"/>
  <c r="E21" i="6"/>
  <c r="F21" i="6" s="1"/>
  <c r="E20" i="6"/>
  <c r="F20" i="6" s="1"/>
  <c r="E19" i="6"/>
  <c r="F19" i="6" s="1"/>
  <c r="K19" i="6" s="1"/>
  <c r="E18" i="6"/>
  <c r="F18" i="6" s="1"/>
  <c r="H18" i="6" s="1"/>
  <c r="E17" i="6"/>
  <c r="F17" i="6" s="1"/>
  <c r="E16" i="6"/>
  <c r="F16" i="6" s="1"/>
  <c r="J15" i="6"/>
  <c r="I15" i="6"/>
  <c r="H15" i="6"/>
  <c r="F15" i="6"/>
  <c r="E15" i="6"/>
  <c r="E14" i="6"/>
  <c r="F14" i="6" s="1"/>
  <c r="E13" i="6"/>
  <c r="F13" i="6" s="1"/>
  <c r="E12" i="6"/>
  <c r="F12" i="6" s="1"/>
  <c r="E11" i="6"/>
  <c r="F11" i="6" s="1"/>
  <c r="E10" i="6"/>
  <c r="F10" i="6" s="1"/>
  <c r="E9" i="6"/>
  <c r="F9" i="6" s="1"/>
  <c r="E8" i="6"/>
  <c r="F8" i="6" s="1"/>
  <c r="E7" i="6"/>
  <c r="F7" i="6" s="1"/>
  <c r="E6" i="6"/>
  <c r="F6" i="6" s="1"/>
  <c r="E5" i="6"/>
  <c r="F5" i="6" s="1"/>
  <c r="I4" i="6"/>
  <c r="E4" i="6"/>
  <c r="F4" i="6" s="1"/>
  <c r="K3" i="6"/>
  <c r="E3" i="6"/>
  <c r="F3" i="6" s="1"/>
  <c r="J4" i="6" s="1"/>
  <c r="J2" i="6"/>
  <c r="I2" i="6"/>
  <c r="G2" i="6"/>
  <c r="E2" i="6"/>
  <c r="F2" i="6" s="1"/>
  <c r="E4" i="1"/>
  <c r="E5" i="1"/>
  <c r="E6" i="1"/>
  <c r="E7" i="1"/>
  <c r="F7" i="1" s="1"/>
  <c r="E8" i="1"/>
  <c r="F8" i="1" s="1"/>
  <c r="E9" i="1"/>
  <c r="F9" i="1" s="1"/>
  <c r="E10" i="1"/>
  <c r="F10" i="1" s="1"/>
  <c r="K10" i="1" s="1"/>
  <c r="E11" i="1"/>
  <c r="F11" i="1" s="1"/>
  <c r="E12" i="1"/>
  <c r="F12" i="1" s="1"/>
  <c r="K12" i="1" s="1"/>
  <c r="E13" i="1"/>
  <c r="F13" i="1" s="1"/>
  <c r="E14" i="1"/>
  <c r="F14" i="1" s="1"/>
  <c r="E15" i="1"/>
  <c r="F15" i="1" s="1"/>
  <c r="E16" i="1"/>
  <c r="F16" i="1" s="1"/>
  <c r="K16" i="1" s="1"/>
  <c r="E17" i="1"/>
  <c r="F17" i="1" s="1"/>
  <c r="E18" i="1"/>
  <c r="F18" i="1" s="1"/>
  <c r="E19" i="1"/>
  <c r="F19" i="1" s="1"/>
  <c r="E20" i="1"/>
  <c r="F20" i="1" s="1"/>
  <c r="H20" i="1" s="1"/>
  <c r="E21" i="1"/>
  <c r="F21" i="1" s="1"/>
  <c r="E22" i="1"/>
  <c r="F22" i="1" s="1"/>
  <c r="K22" i="1" s="1"/>
  <c r="E23" i="1"/>
  <c r="E24" i="1"/>
  <c r="E25" i="1"/>
  <c r="F25" i="1" s="1"/>
  <c r="K25" i="1" s="1"/>
  <c r="E26" i="1"/>
  <c r="E27" i="1"/>
  <c r="E28" i="1"/>
  <c r="E29" i="1"/>
  <c r="F29" i="1" s="1"/>
  <c r="H29" i="1" s="1"/>
  <c r="E30" i="1"/>
  <c r="F30" i="1" s="1"/>
  <c r="E31" i="1"/>
  <c r="F31" i="1" s="1"/>
  <c r="E32" i="1"/>
  <c r="F32" i="1" s="1"/>
  <c r="E33" i="1"/>
  <c r="F33" i="1" s="1"/>
  <c r="E34" i="1"/>
  <c r="E35" i="1"/>
  <c r="F35" i="1" s="1"/>
  <c r="E36" i="1"/>
  <c r="F36" i="1" s="1"/>
  <c r="I37" i="1" s="1"/>
  <c r="E37" i="1"/>
  <c r="F37" i="1" s="1"/>
  <c r="J38" i="1" s="1"/>
  <c r="E38" i="1"/>
  <c r="F38" i="1" s="1"/>
  <c r="E39" i="1"/>
  <c r="F39" i="1" s="1"/>
  <c r="E40" i="1"/>
  <c r="F40" i="1" s="1"/>
  <c r="E41" i="1"/>
  <c r="F41" i="1" s="1"/>
  <c r="E42" i="1"/>
  <c r="F42" i="1" s="1"/>
  <c r="E43" i="1"/>
  <c r="E44" i="1"/>
  <c r="F44" i="1" s="1"/>
  <c r="K44" i="1" s="1"/>
  <c r="E45" i="1"/>
  <c r="F45" i="1" s="1"/>
  <c r="E46" i="1"/>
  <c r="E47" i="1"/>
  <c r="E48" i="1"/>
  <c r="E49" i="1"/>
  <c r="E50" i="1"/>
  <c r="E51" i="1"/>
  <c r="E52" i="1"/>
  <c r="F52" i="1" s="1"/>
  <c r="E53" i="1"/>
  <c r="E54" i="1"/>
  <c r="F54" i="1" s="1"/>
  <c r="E55" i="1"/>
  <c r="F55" i="1" s="1"/>
  <c r="E56" i="1"/>
  <c r="F56" i="1" s="1"/>
  <c r="J57" i="1" s="1"/>
  <c r="E57" i="1"/>
  <c r="F57" i="1" s="1"/>
  <c r="K57" i="1" s="1"/>
  <c r="E58" i="1"/>
  <c r="F58" i="1" s="1"/>
  <c r="K58" i="1" s="1"/>
  <c r="E59" i="1"/>
  <c r="F59" i="1" s="1"/>
  <c r="E60" i="1"/>
  <c r="F60" i="1" s="1"/>
  <c r="E61" i="1"/>
  <c r="F61" i="1" s="1"/>
  <c r="E62" i="1"/>
  <c r="F62" i="1" s="1"/>
  <c r="E63" i="1"/>
  <c r="F63" i="1" s="1"/>
  <c r="K63" i="1" s="1"/>
  <c r="E64" i="1"/>
  <c r="F64" i="1" s="1"/>
  <c r="E65" i="1"/>
  <c r="F65" i="1" s="1"/>
  <c r="E66" i="1"/>
  <c r="F66" i="1" s="1"/>
  <c r="E67" i="1"/>
  <c r="F67" i="1" s="1"/>
  <c r="K67" i="1" s="1"/>
  <c r="E68" i="1"/>
  <c r="F68" i="1" s="1"/>
  <c r="J69" i="1" s="1"/>
  <c r="E69" i="1"/>
  <c r="F69" i="1" s="1"/>
  <c r="E70" i="1"/>
  <c r="F70" i="1" s="1"/>
  <c r="E71" i="1"/>
  <c r="F71" i="1" s="1"/>
  <c r="E72" i="1"/>
  <c r="F72" i="1" s="1"/>
  <c r="K72" i="1" s="1"/>
  <c r="E73" i="1"/>
  <c r="F73" i="1" s="1"/>
  <c r="H73" i="1" s="1"/>
  <c r="E74" i="1"/>
  <c r="F74" i="1" s="1"/>
  <c r="E75" i="1"/>
  <c r="F75" i="1" s="1"/>
  <c r="E76" i="1"/>
  <c r="F76" i="1" s="1"/>
  <c r="E77" i="1"/>
  <c r="F77" i="1" s="1"/>
  <c r="E78" i="1"/>
  <c r="F78" i="1" s="1"/>
  <c r="J79" i="1" s="1"/>
  <c r="E79" i="1"/>
  <c r="F79" i="1" s="1"/>
  <c r="E80" i="1"/>
  <c r="F80" i="1" s="1"/>
  <c r="E81" i="1"/>
  <c r="F81" i="1" s="1"/>
  <c r="E82" i="1"/>
  <c r="F82" i="1" s="1"/>
  <c r="E83" i="1"/>
  <c r="E84" i="1"/>
  <c r="E85" i="1"/>
  <c r="E86" i="1"/>
  <c r="F86" i="1" s="1"/>
  <c r="E87" i="1"/>
  <c r="F87" i="1" s="1"/>
  <c r="K87" i="1" s="1"/>
  <c r="E88" i="1"/>
  <c r="F88" i="1" s="1"/>
  <c r="E89" i="1"/>
  <c r="F89" i="1" s="1"/>
  <c r="E90" i="1"/>
  <c r="F90" i="1" s="1"/>
  <c r="E91" i="1"/>
  <c r="F91" i="1" s="1"/>
  <c r="E92" i="1"/>
  <c r="F92" i="1" s="1"/>
  <c r="E93" i="1"/>
  <c r="F93" i="1" s="1"/>
  <c r="E94" i="1"/>
  <c r="F94" i="1" s="1"/>
  <c r="K94" i="1" s="1"/>
  <c r="E95" i="1"/>
  <c r="F95" i="1" s="1"/>
  <c r="E96" i="1"/>
  <c r="F96" i="1" s="1"/>
  <c r="K96" i="1" s="1"/>
  <c r="E97" i="1"/>
  <c r="F97" i="1" s="1"/>
  <c r="K97" i="1" s="1"/>
  <c r="E98" i="1"/>
  <c r="F98" i="1" s="1"/>
  <c r="H98" i="1" s="1"/>
  <c r="E99" i="1"/>
  <c r="F99" i="1" s="1"/>
  <c r="K99" i="1" s="1"/>
  <c r="E100" i="1"/>
  <c r="F100" i="1" s="1"/>
  <c r="E101" i="1"/>
  <c r="F101" i="1" s="1"/>
  <c r="E102" i="1"/>
  <c r="F102" i="1" s="1"/>
  <c r="E103" i="1"/>
  <c r="E104" i="1"/>
  <c r="E105" i="1"/>
  <c r="E106" i="1"/>
  <c r="E107" i="1"/>
  <c r="E108" i="1"/>
  <c r="F108" i="1" s="1"/>
  <c r="E109" i="1"/>
  <c r="F109" i="1" s="1"/>
  <c r="E110" i="1"/>
  <c r="F110" i="1" s="1"/>
  <c r="K110" i="1" s="1"/>
  <c r="E111" i="1"/>
  <c r="F111" i="1" s="1"/>
  <c r="E112" i="1"/>
  <c r="F112" i="1" s="1"/>
  <c r="K112" i="1" s="1"/>
  <c r="E113" i="1"/>
  <c r="F113" i="1" s="1"/>
  <c r="K113" i="1" s="1"/>
  <c r="E114" i="1"/>
  <c r="F114" i="1" s="1"/>
  <c r="E115" i="1"/>
  <c r="F115" i="1" s="1"/>
  <c r="E116" i="1"/>
  <c r="F116" i="1" s="1"/>
  <c r="E117" i="1"/>
  <c r="F117" i="1" s="1"/>
  <c r="J118" i="1" s="1"/>
  <c r="E118" i="1"/>
  <c r="F118" i="1" s="1"/>
  <c r="E119" i="1"/>
  <c r="F119" i="1" s="1"/>
  <c r="K119" i="1" s="1"/>
  <c r="E120" i="1"/>
  <c r="F120" i="1" s="1"/>
  <c r="E121" i="1"/>
  <c r="F121" i="1" s="1"/>
  <c r="E122" i="1"/>
  <c r="F122" i="1" s="1"/>
  <c r="K122" i="1" s="1"/>
  <c r="E123" i="1"/>
  <c r="E124" i="1"/>
  <c r="E125" i="1"/>
  <c r="E126" i="1"/>
  <c r="E127" i="1"/>
  <c r="E128" i="1"/>
  <c r="F128" i="1" s="1"/>
  <c r="E129" i="1"/>
  <c r="E130" i="1"/>
  <c r="E131" i="1"/>
  <c r="F131" i="1" s="1"/>
  <c r="J132" i="1" s="1"/>
  <c r="E132" i="1"/>
  <c r="F132" i="1" s="1"/>
  <c r="J133" i="1" s="1"/>
  <c r="E133" i="1"/>
  <c r="F133" i="1" s="1"/>
  <c r="K133" i="1" s="1"/>
  <c r="E134" i="1"/>
  <c r="F134" i="1" s="1"/>
  <c r="E135" i="1"/>
  <c r="F135" i="1" s="1"/>
  <c r="E136" i="1"/>
  <c r="F136" i="1" s="1"/>
  <c r="E137" i="1"/>
  <c r="F137" i="1" s="1"/>
  <c r="E138" i="1"/>
  <c r="F138" i="1" s="1"/>
  <c r="E139" i="1"/>
  <c r="F139" i="1" s="1"/>
  <c r="E140" i="1"/>
  <c r="F140" i="1" s="1"/>
  <c r="E141" i="1"/>
  <c r="F141" i="1" s="1"/>
  <c r="E142" i="1"/>
  <c r="E143" i="1"/>
  <c r="E144" i="1"/>
  <c r="E145" i="1"/>
  <c r="E146" i="1"/>
  <c r="E147" i="1"/>
  <c r="F147" i="1" s="1"/>
  <c r="K147" i="1" s="1"/>
  <c r="E148" i="1"/>
  <c r="E149" i="1"/>
  <c r="E150" i="1"/>
  <c r="E151" i="1"/>
  <c r="F151" i="1" s="1"/>
  <c r="E152" i="1"/>
  <c r="F152" i="1" s="1"/>
  <c r="K152" i="1" s="1"/>
  <c r="E153" i="1"/>
  <c r="E154" i="1"/>
  <c r="F154" i="1" s="1"/>
  <c r="E155" i="1"/>
  <c r="F155" i="1" s="1"/>
  <c r="E156" i="1"/>
  <c r="F156" i="1" s="1"/>
  <c r="K156" i="1" s="1"/>
  <c r="E157" i="1"/>
  <c r="F157" i="1" s="1"/>
  <c r="E158" i="1"/>
  <c r="F158" i="1" s="1"/>
  <c r="E159" i="1"/>
  <c r="F159" i="1" s="1"/>
  <c r="E160" i="1"/>
  <c r="F160" i="1" s="1"/>
  <c r="K160" i="1" s="1"/>
  <c r="E161" i="1"/>
  <c r="F161" i="1" s="1"/>
  <c r="K161" i="1" s="1"/>
  <c r="E162" i="1"/>
  <c r="F162" i="1" s="1"/>
  <c r="E163" i="1"/>
  <c r="E164" i="1"/>
  <c r="E165" i="1"/>
  <c r="E166" i="1"/>
  <c r="E167" i="1"/>
  <c r="F167" i="1" s="1"/>
  <c r="K167" i="1" s="1"/>
  <c r="E168" i="1"/>
  <c r="E169" i="1"/>
  <c r="F169" i="1" s="1"/>
  <c r="E170" i="1"/>
  <c r="F170" i="1" s="1"/>
  <c r="E171" i="1"/>
  <c r="F171" i="1" s="1"/>
  <c r="E172" i="1"/>
  <c r="F172" i="1" s="1"/>
  <c r="E173" i="1"/>
  <c r="F173" i="1" s="1"/>
  <c r="E174" i="1"/>
  <c r="E175" i="1"/>
  <c r="F175" i="1" s="1"/>
  <c r="E176" i="1"/>
  <c r="F176" i="1" s="1"/>
  <c r="E177" i="1"/>
  <c r="F177" i="1" s="1"/>
  <c r="E178" i="1"/>
  <c r="F178" i="1" s="1"/>
  <c r="K178" i="1" s="1"/>
  <c r="E179" i="1"/>
  <c r="F179" i="1" s="1"/>
  <c r="K179" i="1" s="1"/>
  <c r="E180" i="1"/>
  <c r="F180" i="1" s="1"/>
  <c r="E181" i="1"/>
  <c r="F181" i="1" s="1"/>
  <c r="E182" i="1"/>
  <c r="F182" i="1" s="1"/>
  <c r="I183" i="1" s="1"/>
  <c r="E183" i="1"/>
  <c r="F183" i="1" s="1"/>
  <c r="E184" i="1"/>
  <c r="E185" i="1"/>
  <c r="E186" i="1"/>
  <c r="E187" i="1"/>
  <c r="F187" i="1" s="1"/>
  <c r="J188" i="1" s="1"/>
  <c r="E188" i="1"/>
  <c r="E189" i="1"/>
  <c r="F189" i="1" s="1"/>
  <c r="K189" i="1" s="1"/>
  <c r="E190" i="1"/>
  <c r="F190" i="1" s="1"/>
  <c r="E191" i="1"/>
  <c r="F191" i="1" s="1"/>
  <c r="E192" i="1"/>
  <c r="F192" i="1" s="1"/>
  <c r="K192" i="1" s="1"/>
  <c r="E193" i="1"/>
  <c r="F193" i="1" s="1"/>
  <c r="K193" i="1" s="1"/>
  <c r="E194" i="1"/>
  <c r="F194" i="1" s="1"/>
  <c r="E195" i="1"/>
  <c r="F195" i="1" s="1"/>
  <c r="K195" i="1" s="1"/>
  <c r="E196" i="1"/>
  <c r="F196" i="1" s="1"/>
  <c r="E197" i="1"/>
  <c r="F197" i="1" s="1"/>
  <c r="E198" i="1"/>
  <c r="F198" i="1" s="1"/>
  <c r="K198" i="1" s="1"/>
  <c r="E199" i="1"/>
  <c r="F199" i="1" s="1"/>
  <c r="I200" i="1" s="1"/>
  <c r="E200" i="1"/>
  <c r="F200" i="1" s="1"/>
  <c r="E201" i="1"/>
  <c r="F201" i="1" s="1"/>
  <c r="E202" i="1"/>
  <c r="F202" i="1" s="1"/>
  <c r="K202" i="1" s="1"/>
  <c r="E203" i="1"/>
  <c r="F203" i="1" s="1"/>
  <c r="E204" i="1"/>
  <c r="E205" i="1"/>
  <c r="F205" i="1" s="1"/>
  <c r="H205" i="1" s="1"/>
  <c r="E206" i="1"/>
  <c r="F206" i="1" s="1"/>
  <c r="E207" i="1"/>
  <c r="F207" i="1" s="1"/>
  <c r="E208" i="1"/>
  <c r="F208" i="1" s="1"/>
  <c r="I209" i="1" s="1"/>
  <c r="E209" i="1"/>
  <c r="F209" i="1" s="1"/>
  <c r="E210" i="1"/>
  <c r="F210" i="1" s="1"/>
  <c r="E211" i="1"/>
  <c r="F211" i="1" s="1"/>
  <c r="J212" i="1" s="1"/>
  <c r="E212" i="1"/>
  <c r="F212" i="1" s="1"/>
  <c r="E213" i="1"/>
  <c r="F213" i="1" s="1"/>
  <c r="E214" i="1"/>
  <c r="F214" i="1" s="1"/>
  <c r="E215" i="1"/>
  <c r="F215" i="1" s="1"/>
  <c r="E216" i="1"/>
  <c r="E217" i="1"/>
  <c r="F217" i="1" s="1"/>
  <c r="K217" i="1" s="1"/>
  <c r="E218" i="1"/>
  <c r="F218" i="1" s="1"/>
  <c r="E219" i="1"/>
  <c r="F219" i="1" s="1"/>
  <c r="E220" i="1"/>
  <c r="F220" i="1" s="1"/>
  <c r="E221" i="1"/>
  <c r="F221" i="1" s="1"/>
  <c r="I222" i="1" s="1"/>
  <c r="E222" i="1"/>
  <c r="F222" i="1" s="1"/>
  <c r="E223" i="1"/>
  <c r="E224" i="1"/>
  <c r="F224" i="1" s="1"/>
  <c r="K224" i="1" s="1"/>
  <c r="E225" i="1"/>
  <c r="F225" i="1" s="1"/>
  <c r="H225" i="1" s="1"/>
  <c r="E226" i="1"/>
  <c r="F226" i="1" s="1"/>
  <c r="H226" i="1" s="1"/>
  <c r="E227" i="1"/>
  <c r="F227" i="1" s="1"/>
  <c r="J228" i="1" s="1"/>
  <c r="E228" i="1"/>
  <c r="F228" i="1" s="1"/>
  <c r="E229" i="1"/>
  <c r="F229" i="1" s="1"/>
  <c r="H229" i="1" s="1"/>
  <c r="E230" i="1"/>
  <c r="F230" i="1" s="1"/>
  <c r="E231" i="1"/>
  <c r="F231" i="1" s="1"/>
  <c r="E232" i="1"/>
  <c r="F232" i="1" s="1"/>
  <c r="E233" i="1"/>
  <c r="F233" i="1" s="1"/>
  <c r="K233" i="1" s="1"/>
  <c r="E234" i="1"/>
  <c r="F234" i="1" s="1"/>
  <c r="E235" i="1"/>
  <c r="F235" i="1" s="1"/>
  <c r="H235" i="1" s="1"/>
  <c r="E236" i="1"/>
  <c r="F236" i="1" s="1"/>
  <c r="E237" i="1"/>
  <c r="F237" i="1" s="1"/>
  <c r="J238" i="1" s="1"/>
  <c r="E238" i="1"/>
  <c r="F238" i="1" s="1"/>
  <c r="E239" i="1"/>
  <c r="F239" i="1" s="1"/>
  <c r="E240" i="1"/>
  <c r="F240" i="1" s="1"/>
  <c r="E241" i="1"/>
  <c r="F241" i="1" s="1"/>
  <c r="E242" i="1"/>
  <c r="F242" i="1" s="1"/>
  <c r="K242" i="1" s="1"/>
  <c r="E243" i="1"/>
  <c r="E244" i="1"/>
  <c r="E245" i="1"/>
  <c r="F245" i="1" s="1"/>
  <c r="E246" i="1"/>
  <c r="F246" i="1" s="1"/>
  <c r="E247" i="1"/>
  <c r="F247" i="1" s="1"/>
  <c r="E248" i="1"/>
  <c r="F248" i="1" s="1"/>
  <c r="E249" i="1"/>
  <c r="F249" i="1" s="1"/>
  <c r="K249" i="1" s="1"/>
  <c r="E250" i="1"/>
  <c r="F250" i="1" s="1"/>
  <c r="E251" i="1"/>
  <c r="F251" i="1" s="1"/>
  <c r="E252" i="1"/>
  <c r="F252" i="1" s="1"/>
  <c r="E253" i="1"/>
  <c r="F253" i="1" s="1"/>
  <c r="E254" i="1"/>
  <c r="F254" i="1" s="1"/>
  <c r="E255" i="1"/>
  <c r="F255" i="1" s="1"/>
  <c r="K255" i="1" s="1"/>
  <c r="E256" i="1"/>
  <c r="F256" i="1" s="1"/>
  <c r="K256" i="1" s="1"/>
  <c r="E257" i="1"/>
  <c r="F257" i="1" s="1"/>
  <c r="K257" i="1" s="1"/>
  <c r="E258" i="1"/>
  <c r="F258" i="1" s="1"/>
  <c r="E259" i="1"/>
  <c r="F259" i="1" s="1"/>
  <c r="E260" i="1"/>
  <c r="F260" i="1" s="1"/>
  <c r="E261" i="1"/>
  <c r="F261" i="1" s="1"/>
  <c r="J262" i="1" s="1"/>
  <c r="E262" i="1"/>
  <c r="F262" i="1" s="1"/>
  <c r="K262" i="1" s="1"/>
  <c r="E263" i="1"/>
  <c r="F263" i="1" s="1"/>
  <c r="E264" i="1"/>
  <c r="E265" i="1"/>
  <c r="E266" i="1"/>
  <c r="E267" i="1"/>
  <c r="F267" i="1" s="1"/>
  <c r="K267" i="1" s="1"/>
  <c r="E268" i="1"/>
  <c r="F268" i="1" s="1"/>
  <c r="K268" i="1" s="1"/>
  <c r="E269" i="1"/>
  <c r="F269" i="1" s="1"/>
  <c r="E270" i="1"/>
  <c r="F270" i="1" s="1"/>
  <c r="E271" i="1"/>
  <c r="F271" i="1" s="1"/>
  <c r="E272" i="1"/>
  <c r="F272" i="1" s="1"/>
  <c r="H272" i="1" s="1"/>
  <c r="E273" i="1"/>
  <c r="F273" i="1" s="1"/>
  <c r="E274" i="1"/>
  <c r="F274" i="1" s="1"/>
  <c r="K274" i="1" s="1"/>
  <c r="E275" i="1"/>
  <c r="F275" i="1" s="1"/>
  <c r="E276" i="1"/>
  <c r="F276" i="1" s="1"/>
  <c r="K276" i="1" s="1"/>
  <c r="E277" i="1"/>
  <c r="F277" i="1" s="1"/>
  <c r="E278" i="1"/>
  <c r="F278" i="1" s="1"/>
  <c r="E279" i="1"/>
  <c r="F279" i="1" s="1"/>
  <c r="E280" i="1"/>
  <c r="F280" i="1" s="1"/>
  <c r="E281" i="1"/>
  <c r="F281" i="1" s="1"/>
  <c r="E282" i="1"/>
  <c r="F282" i="1" s="1"/>
  <c r="K282" i="1" s="1"/>
  <c r="E283" i="1"/>
  <c r="F283" i="1" s="1"/>
  <c r="E284" i="1"/>
  <c r="E285" i="1"/>
  <c r="E286" i="1"/>
  <c r="E287" i="1"/>
  <c r="E288" i="1"/>
  <c r="E289" i="1"/>
  <c r="F289" i="1" s="1"/>
  <c r="K289" i="1" s="1"/>
  <c r="E290" i="1"/>
  <c r="F290" i="1" s="1"/>
  <c r="I291" i="1" s="1"/>
  <c r="E291" i="1"/>
  <c r="F291" i="1" s="1"/>
  <c r="E292" i="1"/>
  <c r="F292" i="1" s="1"/>
  <c r="K292" i="1" s="1"/>
  <c r="E293" i="1"/>
  <c r="F293" i="1" s="1"/>
  <c r="E294" i="1"/>
  <c r="F294" i="1" s="1"/>
  <c r="E295" i="1"/>
  <c r="F295" i="1" s="1"/>
  <c r="J296" i="1" s="1"/>
  <c r="E296" i="1"/>
  <c r="F296" i="1" s="1"/>
  <c r="I297" i="1" s="1"/>
  <c r="E297" i="1"/>
  <c r="F297" i="1" s="1"/>
  <c r="E298" i="1"/>
  <c r="F298" i="1" s="1"/>
  <c r="E299" i="1"/>
  <c r="F299" i="1" s="1"/>
  <c r="E300" i="1"/>
  <c r="F300" i="1" s="1"/>
  <c r="E301" i="1"/>
  <c r="F301" i="1" s="1"/>
  <c r="E302" i="1"/>
  <c r="F302" i="1" s="1"/>
  <c r="K302" i="1" s="1"/>
  <c r="E303" i="1"/>
  <c r="F303" i="1" s="1"/>
  <c r="E304" i="1"/>
  <c r="E305" i="1"/>
  <c r="F305" i="1" s="1"/>
  <c r="E306" i="1"/>
  <c r="F306" i="1" s="1"/>
  <c r="E307" i="1"/>
  <c r="F307" i="1" s="1"/>
  <c r="I308" i="1" s="1"/>
  <c r="E308" i="1"/>
  <c r="F308" i="1" s="1"/>
  <c r="K308" i="1" s="1"/>
  <c r="E309" i="1"/>
  <c r="F309" i="1" s="1"/>
  <c r="E310" i="1"/>
  <c r="F310" i="1" s="1"/>
  <c r="J311" i="1" s="1"/>
  <c r="E311" i="1"/>
  <c r="F311" i="1" s="1"/>
  <c r="E312" i="1"/>
  <c r="F312" i="1" s="1"/>
  <c r="J313" i="1" s="1"/>
  <c r="E313" i="1"/>
  <c r="F313" i="1" s="1"/>
  <c r="E314" i="1"/>
  <c r="F314" i="1" s="1"/>
  <c r="E315" i="1"/>
  <c r="F315" i="1" s="1"/>
  <c r="E316" i="1"/>
  <c r="F316" i="1" s="1"/>
  <c r="E317" i="1"/>
  <c r="F317" i="1" s="1"/>
  <c r="E318" i="1"/>
  <c r="F318" i="1" s="1"/>
  <c r="E319" i="1"/>
  <c r="F319" i="1" s="1"/>
  <c r="K319" i="1" s="1"/>
  <c r="E320" i="1"/>
  <c r="F320" i="1" s="1"/>
  <c r="K320" i="1" s="1"/>
  <c r="E321" i="1"/>
  <c r="F321" i="1" s="1"/>
  <c r="E322" i="1"/>
  <c r="F322" i="1" s="1"/>
  <c r="E323" i="1"/>
  <c r="F323" i="1" s="1"/>
  <c r="E324" i="1"/>
  <c r="E325" i="1"/>
  <c r="F4" i="1"/>
  <c r="K4" i="1"/>
  <c r="F5" i="1"/>
  <c r="I5" i="1"/>
  <c r="J5" i="1"/>
  <c r="K5" i="1"/>
  <c r="F6" i="1"/>
  <c r="H6" i="1" s="1"/>
  <c r="H10" i="1"/>
  <c r="K14" i="1"/>
  <c r="F23" i="1"/>
  <c r="I24" i="1" s="1"/>
  <c r="F24" i="1"/>
  <c r="K24" i="1"/>
  <c r="F26" i="1"/>
  <c r="F27" i="1"/>
  <c r="F28" i="1"/>
  <c r="F34" i="1"/>
  <c r="H34" i="1" s="1"/>
  <c r="F43" i="1"/>
  <c r="K43" i="1" s="1"/>
  <c r="F46" i="1"/>
  <c r="K46" i="1" s="1"/>
  <c r="F47" i="1"/>
  <c r="F48" i="1"/>
  <c r="F49" i="1"/>
  <c r="F50" i="1"/>
  <c r="F51" i="1"/>
  <c r="J52" i="1"/>
  <c r="F53" i="1"/>
  <c r="I54" i="1" s="1"/>
  <c r="I55" i="1" s="1"/>
  <c r="J53" i="1"/>
  <c r="H54" i="1"/>
  <c r="F83" i="1"/>
  <c r="K83" i="1"/>
  <c r="F84" i="1"/>
  <c r="K84" i="1" s="1"/>
  <c r="H84" i="1"/>
  <c r="F85" i="1"/>
  <c r="K85" i="1" s="1"/>
  <c r="F103" i="1"/>
  <c r="K103" i="1"/>
  <c r="F104" i="1"/>
  <c r="K104" i="1" s="1"/>
  <c r="F105" i="1"/>
  <c r="K105" i="1" s="1"/>
  <c r="F106" i="1"/>
  <c r="K106" i="1" s="1"/>
  <c r="F107" i="1"/>
  <c r="J108" i="1" s="1"/>
  <c r="I107" i="1"/>
  <c r="F123" i="1"/>
  <c r="F124" i="1"/>
  <c r="J125" i="1" s="1"/>
  <c r="K124" i="1"/>
  <c r="F125" i="1"/>
  <c r="K125" i="1" s="1"/>
  <c r="I125" i="1"/>
  <c r="F126" i="1"/>
  <c r="F127" i="1"/>
  <c r="F129" i="1"/>
  <c r="K129" i="1" s="1"/>
  <c r="F130" i="1"/>
  <c r="H130" i="1"/>
  <c r="K130" i="1"/>
  <c r="F142" i="1"/>
  <c r="K142" i="1" s="1"/>
  <c r="F143" i="1"/>
  <c r="F144" i="1"/>
  <c r="K144" i="1" s="1"/>
  <c r="F145" i="1"/>
  <c r="F146" i="1"/>
  <c r="H146" i="1"/>
  <c r="F148" i="1"/>
  <c r="J148" i="1"/>
  <c r="K148" i="1"/>
  <c r="F149" i="1"/>
  <c r="F150" i="1"/>
  <c r="K150" i="1"/>
  <c r="F153" i="1"/>
  <c r="K153" i="1" s="1"/>
  <c r="F163" i="1"/>
  <c r="I164" i="1" s="1"/>
  <c r="K163" i="1"/>
  <c r="F164" i="1"/>
  <c r="K164" i="1" s="1"/>
  <c r="F165" i="1"/>
  <c r="F166" i="1"/>
  <c r="F168" i="1"/>
  <c r="J169" i="1" s="1"/>
  <c r="J171" i="1"/>
  <c r="F174" i="1"/>
  <c r="F184" i="1"/>
  <c r="K184" i="1" s="1"/>
  <c r="F185" i="1"/>
  <c r="H185" i="1"/>
  <c r="I185" i="1"/>
  <c r="J185" i="1"/>
  <c r="F186" i="1"/>
  <c r="F188" i="1"/>
  <c r="F204" i="1"/>
  <c r="H204" i="1" s="1"/>
  <c r="K215" i="1"/>
  <c r="F216" i="1"/>
  <c r="K216" i="1" s="1"/>
  <c r="F223" i="1"/>
  <c r="F243" i="1"/>
  <c r="H243" i="1"/>
  <c r="K243" i="1"/>
  <c r="F244" i="1"/>
  <c r="K244" i="1" s="1"/>
  <c r="F264" i="1"/>
  <c r="J265" i="1" s="1"/>
  <c r="F265" i="1"/>
  <c r="F266" i="1"/>
  <c r="I267" i="1"/>
  <c r="J267" i="1"/>
  <c r="F284" i="1"/>
  <c r="K284" i="1" s="1"/>
  <c r="F285" i="1"/>
  <c r="H285" i="1"/>
  <c r="I285" i="1"/>
  <c r="F286" i="1"/>
  <c r="F287" i="1"/>
  <c r="K287" i="1" s="1"/>
  <c r="F288" i="1"/>
  <c r="K288" i="1" s="1"/>
  <c r="I296" i="1"/>
  <c r="F304" i="1"/>
  <c r="I305" i="1" s="1"/>
  <c r="F324" i="1"/>
  <c r="F325" i="1"/>
  <c r="K325" i="1"/>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 i="2"/>
  <c r="G2" i="1"/>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1"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 i="2"/>
  <c r="H2" i="2"/>
  <c r="I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H64" i="2"/>
  <c r="I64" i="2"/>
  <c r="H65" i="2"/>
  <c r="I65" i="2"/>
  <c r="H66" i="2"/>
  <c r="I66" i="2"/>
  <c r="H67" i="2"/>
  <c r="I67" i="2"/>
  <c r="H68" i="2"/>
  <c r="I68" i="2"/>
  <c r="H69" i="2"/>
  <c r="I69" i="2"/>
  <c r="H70" i="2"/>
  <c r="I70" i="2"/>
  <c r="H71" i="2"/>
  <c r="I71" i="2"/>
  <c r="H72" i="2"/>
  <c r="I72" i="2"/>
  <c r="H73" i="2"/>
  <c r="I73" i="2"/>
  <c r="H74" i="2"/>
  <c r="I74" i="2"/>
  <c r="H75" i="2"/>
  <c r="I75" i="2"/>
  <c r="H76" i="2"/>
  <c r="I76" i="2"/>
  <c r="H77" i="2"/>
  <c r="I77" i="2"/>
  <c r="H78" i="2"/>
  <c r="I78" i="2"/>
  <c r="H79" i="2"/>
  <c r="I79" i="2"/>
  <c r="H80" i="2"/>
  <c r="I80" i="2"/>
  <c r="H81" i="2"/>
  <c r="I81" i="2"/>
  <c r="H82" i="2"/>
  <c r="I82" i="2"/>
  <c r="H83" i="2"/>
  <c r="I83" i="2"/>
  <c r="H84" i="2"/>
  <c r="I84" i="2"/>
  <c r="H85" i="2"/>
  <c r="I85" i="2"/>
  <c r="H86" i="2"/>
  <c r="I86" i="2"/>
  <c r="H87" i="2"/>
  <c r="I87" i="2"/>
  <c r="H88" i="2"/>
  <c r="I88" i="2"/>
  <c r="H89" i="2"/>
  <c r="I89" i="2"/>
  <c r="H90" i="2"/>
  <c r="I90" i="2"/>
  <c r="H91" i="2"/>
  <c r="I91" i="2"/>
  <c r="H92" i="2"/>
  <c r="I92" i="2"/>
  <c r="H93" i="2"/>
  <c r="I93" i="2"/>
  <c r="H94" i="2"/>
  <c r="I94" i="2"/>
  <c r="H95" i="2"/>
  <c r="I95" i="2"/>
  <c r="H96" i="2"/>
  <c r="I96" i="2"/>
  <c r="H97" i="2"/>
  <c r="I97" i="2"/>
  <c r="H98" i="2"/>
  <c r="I98" i="2"/>
  <c r="H99" i="2"/>
  <c r="I99" i="2"/>
  <c r="H100" i="2"/>
  <c r="I100" i="2"/>
  <c r="H101" i="2"/>
  <c r="I101" i="2"/>
  <c r="H102" i="2"/>
  <c r="I102" i="2"/>
  <c r="H103" i="2"/>
  <c r="I103" i="2"/>
  <c r="H104" i="2"/>
  <c r="I104" i="2"/>
  <c r="H105" i="2"/>
  <c r="I105" i="2"/>
  <c r="H106" i="2"/>
  <c r="I106" i="2"/>
  <c r="H107" i="2"/>
  <c r="I107" i="2"/>
  <c r="H108" i="2"/>
  <c r="I108" i="2"/>
  <c r="H109" i="2"/>
  <c r="I109" i="2"/>
  <c r="H110" i="2"/>
  <c r="I110" i="2"/>
  <c r="H111" i="2"/>
  <c r="I111" i="2"/>
  <c r="H112" i="2"/>
  <c r="I112" i="2"/>
  <c r="H113" i="2"/>
  <c r="I113" i="2"/>
  <c r="H114" i="2"/>
  <c r="I114" i="2"/>
  <c r="H115" i="2"/>
  <c r="I115" i="2"/>
  <c r="H116" i="2"/>
  <c r="I116" i="2"/>
  <c r="H117" i="2"/>
  <c r="I117" i="2"/>
  <c r="H118" i="2"/>
  <c r="I118" i="2"/>
  <c r="I1" i="2"/>
  <c r="H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 i="2"/>
  <c r="J2" i="1"/>
  <c r="I2" i="1"/>
  <c r="E3" i="1"/>
  <c r="E2" i="1"/>
  <c r="F2" i="1" s="1"/>
  <c r="H2" i="1" s="1"/>
  <c r="I2" i="10" l="1"/>
  <c r="E3" i="10"/>
  <c r="H114" i="6"/>
  <c r="K114" i="6"/>
  <c r="J274" i="6"/>
  <c r="J275" i="6" s="1"/>
  <c r="K273" i="6"/>
  <c r="K9" i="6"/>
  <c r="H9" i="6"/>
  <c r="J154" i="6"/>
  <c r="J155" i="6" s="1"/>
  <c r="J156" i="6" s="1"/>
  <c r="I154" i="6"/>
  <c r="I155" i="6" s="1"/>
  <c r="I156" i="6" s="1"/>
  <c r="K153" i="6"/>
  <c r="K50" i="6"/>
  <c r="H50" i="6"/>
  <c r="K104" i="6"/>
  <c r="H104" i="6"/>
  <c r="K193" i="6"/>
  <c r="H193" i="6"/>
  <c r="K320" i="6"/>
  <c r="H320" i="6"/>
  <c r="K143" i="6"/>
  <c r="H143" i="6"/>
  <c r="J304" i="6"/>
  <c r="I304" i="6"/>
  <c r="K303" i="6"/>
  <c r="K182" i="6"/>
  <c r="J183" i="6"/>
  <c r="I183" i="6"/>
  <c r="K263" i="6"/>
  <c r="H263" i="6"/>
  <c r="H87" i="6"/>
  <c r="K87" i="6"/>
  <c r="K255" i="6"/>
  <c r="J256" i="6"/>
  <c r="J257" i="6" s="1"/>
  <c r="J258" i="6" s="1"/>
  <c r="I256" i="6"/>
  <c r="I257" i="6" s="1"/>
  <c r="I258" i="6" s="1"/>
  <c r="H29" i="6"/>
  <c r="K128" i="6"/>
  <c r="J33" i="6"/>
  <c r="I33" i="6"/>
  <c r="K32" i="6"/>
  <c r="K272" i="6"/>
  <c r="J198" i="6"/>
  <c r="K63" i="6"/>
  <c r="H63" i="6"/>
  <c r="H77" i="6"/>
  <c r="H132" i="6"/>
  <c r="H183" i="6"/>
  <c r="I184" i="6"/>
  <c r="I240" i="6"/>
  <c r="J253" i="6"/>
  <c r="J254" i="6" s="1"/>
  <c r="I253" i="6"/>
  <c r="I36" i="6"/>
  <c r="I133" i="6"/>
  <c r="K170" i="6"/>
  <c r="J321" i="6"/>
  <c r="K22" i="6"/>
  <c r="J119" i="6"/>
  <c r="K118" i="6"/>
  <c r="I119" i="6"/>
  <c r="J133" i="6"/>
  <c r="H200" i="6"/>
  <c r="K215" i="6"/>
  <c r="I216" i="6"/>
  <c r="J216" i="6"/>
  <c r="H240" i="6"/>
  <c r="K253" i="6"/>
  <c r="K277" i="6"/>
  <c r="H277" i="6"/>
  <c r="K51" i="6"/>
  <c r="K186" i="6"/>
  <c r="H186" i="6"/>
  <c r="K257" i="6"/>
  <c r="H257" i="6"/>
  <c r="K112" i="6"/>
  <c r="I140" i="6"/>
  <c r="I141" i="6" s="1"/>
  <c r="K220" i="6"/>
  <c r="J140" i="6"/>
  <c r="J141" i="6" s="1"/>
  <c r="K315" i="6"/>
  <c r="J237" i="6"/>
  <c r="J238" i="6" s="1"/>
  <c r="J8" i="6"/>
  <c r="J9" i="6" s="1"/>
  <c r="J10" i="6" s="1"/>
  <c r="K7" i="6"/>
  <c r="K168" i="6"/>
  <c r="K211" i="6"/>
  <c r="K237" i="6"/>
  <c r="I198" i="6"/>
  <c r="I212" i="6"/>
  <c r="H262" i="6"/>
  <c r="I318" i="6"/>
  <c r="I319" i="6" s="1"/>
  <c r="K289" i="6"/>
  <c r="H229" i="6"/>
  <c r="I320" i="6"/>
  <c r="I321" i="6" s="1"/>
  <c r="K243" i="6"/>
  <c r="H243" i="6"/>
  <c r="J267" i="6"/>
  <c r="J268" i="6" s="1"/>
  <c r="J269" i="6" s="1"/>
  <c r="I267" i="6"/>
  <c r="K266" i="6"/>
  <c r="J13" i="6"/>
  <c r="J14" i="6" s="1"/>
  <c r="I13" i="6"/>
  <c r="I14" i="6" s="1"/>
  <c r="K12" i="6"/>
  <c r="K26" i="6"/>
  <c r="J84" i="6"/>
  <c r="I84" i="6"/>
  <c r="J136" i="6"/>
  <c r="I136" i="6"/>
  <c r="I137" i="6" s="1"/>
  <c r="I138" i="6" s="1"/>
  <c r="J204" i="6"/>
  <c r="I204" i="6"/>
  <c r="K283" i="6"/>
  <c r="H283" i="6"/>
  <c r="K47" i="6"/>
  <c r="H154" i="6"/>
  <c r="K154" i="6"/>
  <c r="I8" i="6"/>
  <c r="I9" i="6" s="1"/>
  <c r="I10" i="6" s="1"/>
  <c r="H52" i="6"/>
  <c r="J53" i="6"/>
  <c r="K80" i="6"/>
  <c r="H80" i="6"/>
  <c r="J173" i="6"/>
  <c r="J174" i="6" s="1"/>
  <c r="J175" i="6" s="1"/>
  <c r="I173" i="6"/>
  <c r="I174" i="6" s="1"/>
  <c r="I175" i="6" s="1"/>
  <c r="I124" i="6"/>
  <c r="J137" i="6"/>
  <c r="J138" i="6" s="1"/>
  <c r="K323" i="6"/>
  <c r="J324" i="6"/>
  <c r="J325" i="6" s="1"/>
  <c r="I324" i="6"/>
  <c r="I325" i="6" s="1"/>
  <c r="K123" i="6"/>
  <c r="K218" i="6"/>
  <c r="H297" i="6"/>
  <c r="K297" i="6"/>
  <c r="K311" i="6"/>
  <c r="J98" i="6"/>
  <c r="I98" i="6"/>
  <c r="H4" i="6"/>
  <c r="J5" i="6"/>
  <c r="I75" i="6"/>
  <c r="K74" i="6"/>
  <c r="H6" i="6"/>
  <c r="K6" i="6"/>
  <c r="K60" i="6"/>
  <c r="H60" i="6"/>
  <c r="J318" i="6"/>
  <c r="J319" i="6" s="1"/>
  <c r="H43" i="6"/>
  <c r="K43" i="6"/>
  <c r="J71" i="6"/>
  <c r="K70" i="6"/>
  <c r="I178" i="6"/>
  <c r="I179" i="6" s="1"/>
  <c r="K177" i="6"/>
  <c r="K294" i="6"/>
  <c r="I101" i="6"/>
  <c r="H260" i="6"/>
  <c r="J297" i="6"/>
  <c r="J298" i="6" s="1"/>
  <c r="I54" i="6"/>
  <c r="I55" i="6" s="1"/>
  <c r="K157" i="6"/>
  <c r="J197" i="6"/>
  <c r="K251" i="6"/>
  <c r="K90" i="6"/>
  <c r="K111" i="6"/>
  <c r="K130" i="6"/>
  <c r="J54" i="6"/>
  <c r="J55" i="6" s="1"/>
  <c r="I112" i="6"/>
  <c r="I113" i="6" s="1"/>
  <c r="I252" i="6"/>
  <c r="J213" i="6"/>
  <c r="J214" i="6" s="1"/>
  <c r="J215" i="6" s="1"/>
  <c r="I213" i="6"/>
  <c r="I214" i="6" s="1"/>
  <c r="I215" i="6" s="1"/>
  <c r="K212" i="6"/>
  <c r="H212" i="6"/>
  <c r="J79" i="6"/>
  <c r="K78" i="6"/>
  <c r="I79" i="6"/>
  <c r="K21" i="6"/>
  <c r="K72" i="6"/>
  <c r="H72" i="6"/>
  <c r="K119" i="6"/>
  <c r="I120" i="6"/>
  <c r="J120" i="6"/>
  <c r="J288" i="6"/>
  <c r="I288" i="6"/>
  <c r="K287" i="6"/>
  <c r="K302" i="6"/>
  <c r="K282" i="6"/>
  <c r="I283" i="6"/>
  <c r="I284" i="6" s="1"/>
  <c r="J283" i="6"/>
  <c r="J284" i="6" s="1"/>
  <c r="K59" i="6"/>
  <c r="J60" i="6"/>
  <c r="J61" i="6" s="1"/>
  <c r="I60" i="6"/>
  <c r="I61" i="6" s="1"/>
  <c r="K242" i="6"/>
  <c r="I243" i="6"/>
  <c r="I244" i="6" s="1"/>
  <c r="J243" i="6"/>
  <c r="J244" i="6" s="1"/>
  <c r="G6" i="6"/>
  <c r="G7" i="6" s="1"/>
  <c r="G8" i="6" s="1"/>
  <c r="G9" i="6" s="1"/>
  <c r="G10" i="6" s="1"/>
  <c r="G11" i="6" s="1"/>
  <c r="K5" i="6"/>
  <c r="J6" i="6"/>
  <c r="J7" i="6" s="1"/>
  <c r="I6" i="6"/>
  <c r="I7" i="6" s="1"/>
  <c r="H5" i="6"/>
  <c r="K64" i="6"/>
  <c r="J148" i="6"/>
  <c r="J149" i="6" s="1"/>
  <c r="J150" i="6" s="1"/>
  <c r="J151" i="6" s="1"/>
  <c r="I148" i="6"/>
  <c r="I149" i="6" s="1"/>
  <c r="I150" i="6" s="1"/>
  <c r="I151" i="6" s="1"/>
  <c r="K147" i="6"/>
  <c r="K25" i="6"/>
  <c r="H25" i="6"/>
  <c r="K28" i="6"/>
  <c r="J29" i="6"/>
  <c r="J30" i="6" s="1"/>
  <c r="I29" i="6"/>
  <c r="I30" i="6" s="1"/>
  <c r="J59" i="6"/>
  <c r="H58" i="6"/>
  <c r="K82" i="6"/>
  <c r="H82" i="6"/>
  <c r="J188" i="6"/>
  <c r="J189" i="6" s="1"/>
  <c r="J190" i="6" s="1"/>
  <c r="J191" i="6" s="1"/>
  <c r="J192" i="6" s="1"/>
  <c r="I188" i="6"/>
  <c r="I189" i="6" s="1"/>
  <c r="I190" i="6" s="1"/>
  <c r="I191" i="6" s="1"/>
  <c r="I192" i="6" s="1"/>
  <c r="K187" i="6"/>
  <c r="K269" i="6"/>
  <c r="J99" i="6"/>
  <c r="I99" i="6"/>
  <c r="K98" i="6"/>
  <c r="H98" i="6"/>
  <c r="K99" i="6"/>
  <c r="J100" i="6"/>
  <c r="I100" i="6"/>
  <c r="I106" i="6"/>
  <c r="K165" i="6"/>
  <c r="H165" i="6"/>
  <c r="K192" i="6"/>
  <c r="J193" i="6"/>
  <c r="J194" i="6" s="1"/>
  <c r="I193" i="6"/>
  <c r="I194" i="6" s="1"/>
  <c r="K199" i="6"/>
  <c r="J200" i="6"/>
  <c r="J201" i="6" s="1"/>
  <c r="I200" i="6"/>
  <c r="I201" i="6" s="1"/>
  <c r="K278" i="6"/>
  <c r="H278" i="6"/>
  <c r="J37" i="6"/>
  <c r="I37" i="6"/>
  <c r="K36" i="6"/>
  <c r="J210" i="6"/>
  <c r="J211" i="6" s="1"/>
  <c r="I210" i="6"/>
  <c r="I211" i="6" s="1"/>
  <c r="H209" i="6"/>
  <c r="K209" i="6"/>
  <c r="K8" i="6"/>
  <c r="H8" i="6"/>
  <c r="K46" i="6"/>
  <c r="I116" i="6"/>
  <c r="I117" i="6" s="1"/>
  <c r="I118" i="6" s="1"/>
  <c r="K115" i="6"/>
  <c r="J142" i="6"/>
  <c r="I142" i="6"/>
  <c r="K226" i="6"/>
  <c r="H226" i="6"/>
  <c r="I16" i="6"/>
  <c r="J16" i="6"/>
  <c r="K15" i="6"/>
  <c r="K37" i="6"/>
  <c r="J38" i="6"/>
  <c r="I38" i="6"/>
  <c r="K288" i="6"/>
  <c r="J289" i="6"/>
  <c r="J290" i="6" s="1"/>
  <c r="I289" i="6"/>
  <c r="I290" i="6" s="1"/>
  <c r="H20" i="6"/>
  <c r="K20" i="6"/>
  <c r="J224" i="6"/>
  <c r="I224" i="6"/>
  <c r="K223" i="6"/>
  <c r="K76" i="6"/>
  <c r="I77" i="6"/>
  <c r="I78" i="6" s="1"/>
  <c r="K156" i="6"/>
  <c r="I157" i="6"/>
  <c r="I158" i="6" s="1"/>
  <c r="J157" i="6"/>
  <c r="J158" i="6" s="1"/>
  <c r="K256" i="6"/>
  <c r="H256" i="6"/>
  <c r="J322" i="6"/>
  <c r="J323" i="6" s="1"/>
  <c r="I322" i="6"/>
  <c r="I323" i="6" s="1"/>
  <c r="K321" i="6"/>
  <c r="J72" i="6"/>
  <c r="J73" i="6" s="1"/>
  <c r="J74" i="6" s="1"/>
  <c r="I72" i="6"/>
  <c r="I73" i="6" s="1"/>
  <c r="I74" i="6" s="1"/>
  <c r="K117" i="6"/>
  <c r="K176" i="6"/>
  <c r="H176" i="6"/>
  <c r="J17" i="6"/>
  <c r="I17" i="6"/>
  <c r="K16" i="6"/>
  <c r="J11" i="6"/>
  <c r="I11" i="6"/>
  <c r="K10" i="6"/>
  <c r="H10" i="6"/>
  <c r="H48" i="6"/>
  <c r="K48" i="6"/>
  <c r="J179" i="6"/>
  <c r="H178" i="6"/>
  <c r="K178" i="6"/>
  <c r="I231" i="6"/>
  <c r="I232" i="6" s="1"/>
  <c r="I233" i="6" s="1"/>
  <c r="K230" i="6"/>
  <c r="J231" i="6"/>
  <c r="J232" i="6" s="1"/>
  <c r="J233" i="6" s="1"/>
  <c r="H308" i="6"/>
  <c r="K308" i="6"/>
  <c r="K65" i="6"/>
  <c r="J66" i="6"/>
  <c r="J67" i="6" s="1"/>
  <c r="J68" i="6" s="1"/>
  <c r="I66" i="6"/>
  <c r="I67" i="6" s="1"/>
  <c r="I68" i="6" s="1"/>
  <c r="J139" i="6"/>
  <c r="K138" i="6"/>
  <c r="I139" i="6"/>
  <c r="K206" i="6"/>
  <c r="K66" i="6"/>
  <c r="H66" i="6"/>
  <c r="K105" i="6"/>
  <c r="I107" i="6"/>
  <c r="J107" i="6"/>
  <c r="K295" i="6"/>
  <c r="J296" i="6"/>
  <c r="I296" i="6"/>
  <c r="J85" i="6"/>
  <c r="J86" i="6" s="1"/>
  <c r="I85" i="6"/>
  <c r="I86" i="6" s="1"/>
  <c r="K84" i="6"/>
  <c r="H148" i="6"/>
  <c r="K148" i="6"/>
  <c r="K173" i="6"/>
  <c r="K241" i="6"/>
  <c r="K31" i="6"/>
  <c r="J32" i="6"/>
  <c r="J125" i="6"/>
  <c r="I125" i="6"/>
  <c r="K124" i="6"/>
  <c r="K142" i="6"/>
  <c r="J143" i="6"/>
  <c r="J144" i="6" s="1"/>
  <c r="H31" i="6"/>
  <c r="K125" i="6"/>
  <c r="I126" i="6"/>
  <c r="J126" i="6"/>
  <c r="K160" i="6"/>
  <c r="H160" i="6"/>
  <c r="K71" i="6"/>
  <c r="K49" i="6"/>
  <c r="H73" i="6"/>
  <c r="K73" i="6"/>
  <c r="H137" i="6"/>
  <c r="K276" i="6"/>
  <c r="I277" i="6"/>
  <c r="I278" i="6" s="1"/>
  <c r="I279" i="6" s="1"/>
  <c r="J277" i="6"/>
  <c r="J278" i="6" s="1"/>
  <c r="J279" i="6" s="1"/>
  <c r="J199" i="6"/>
  <c r="I199" i="6"/>
  <c r="H198" i="6"/>
  <c r="H13" i="6"/>
  <c r="K13" i="6"/>
  <c r="H248" i="6"/>
  <c r="K248" i="6"/>
  <c r="K235" i="6"/>
  <c r="J31" i="6"/>
  <c r="I31" i="6"/>
  <c r="I32" i="6" s="1"/>
  <c r="K149" i="6"/>
  <c r="J168" i="6"/>
  <c r="J169" i="6" s="1"/>
  <c r="J170" i="6" s="1"/>
  <c r="J171" i="6" s="1"/>
  <c r="J172" i="6" s="1"/>
  <c r="I168" i="6"/>
  <c r="I169" i="6" s="1"/>
  <c r="K167" i="6"/>
  <c r="J299" i="6"/>
  <c r="K298" i="6"/>
  <c r="I299" i="6"/>
  <c r="H298" i="6"/>
  <c r="K62" i="6"/>
  <c r="H62" i="6"/>
  <c r="J185" i="6"/>
  <c r="J186" i="6" s="1"/>
  <c r="J187" i="6" s="1"/>
  <c r="I185" i="6"/>
  <c r="I186" i="6" s="1"/>
  <c r="I187" i="6" s="1"/>
  <c r="K184" i="6"/>
  <c r="J259" i="6"/>
  <c r="I259" i="6"/>
  <c r="K259" i="6"/>
  <c r="I260" i="6"/>
  <c r="I261" i="6" s="1"/>
  <c r="J260" i="6"/>
  <c r="J261" i="6" s="1"/>
  <c r="J96" i="6"/>
  <c r="J97" i="6" s="1"/>
  <c r="I96" i="6"/>
  <c r="I97" i="6" s="1"/>
  <c r="K95" i="6"/>
  <c r="H95" i="6"/>
  <c r="J205" i="6"/>
  <c r="J206" i="6" s="1"/>
  <c r="J207" i="6" s="1"/>
  <c r="J208" i="6" s="1"/>
  <c r="I205" i="6"/>
  <c r="I206" i="6" s="1"/>
  <c r="I207" i="6" s="1"/>
  <c r="I208" i="6" s="1"/>
  <c r="K204" i="6"/>
  <c r="K11" i="6"/>
  <c r="J12" i="6"/>
  <c r="I12" i="6"/>
  <c r="K88" i="6"/>
  <c r="J130" i="6"/>
  <c r="J131" i="6" s="1"/>
  <c r="I130" i="6"/>
  <c r="K161" i="6"/>
  <c r="K309" i="6"/>
  <c r="K155" i="6"/>
  <c r="H155" i="6"/>
  <c r="H180" i="6"/>
  <c r="K180" i="6"/>
  <c r="J114" i="6"/>
  <c r="J115" i="6" s="1"/>
  <c r="I114" i="6"/>
  <c r="I115" i="6" s="1"/>
  <c r="K113" i="6"/>
  <c r="H241" i="6"/>
  <c r="J39" i="6"/>
  <c r="J40" i="6" s="1"/>
  <c r="J41" i="6" s="1"/>
  <c r="J42" i="6" s="1"/>
  <c r="J43" i="6" s="1"/>
  <c r="J44" i="6" s="1"/>
  <c r="J45" i="6" s="1"/>
  <c r="J46" i="6" s="1"/>
  <c r="J47" i="6" s="1"/>
  <c r="J48" i="6" s="1"/>
  <c r="J49" i="6" s="1"/>
  <c r="J50" i="6" s="1"/>
  <c r="J51" i="6" s="1"/>
  <c r="K38" i="6"/>
  <c r="I39" i="6"/>
  <c r="I40" i="6" s="1"/>
  <c r="I41" i="6" s="1"/>
  <c r="H38" i="6"/>
  <c r="H54" i="6"/>
  <c r="K54" i="6"/>
  <c r="J110" i="6"/>
  <c r="J111" i="6" s="1"/>
  <c r="I110" i="6"/>
  <c r="I111" i="6" s="1"/>
  <c r="K109" i="6"/>
  <c r="K202" i="6"/>
  <c r="H202" i="6"/>
  <c r="K258" i="6"/>
  <c r="K102" i="6"/>
  <c r="H102" i="6"/>
  <c r="J28" i="6"/>
  <c r="I28" i="6"/>
  <c r="K27" i="6"/>
  <c r="K34" i="6"/>
  <c r="H34" i="6"/>
  <c r="K42" i="6"/>
  <c r="K89" i="6"/>
  <c r="K162" i="6"/>
  <c r="H162" i="6"/>
  <c r="K179" i="6"/>
  <c r="I180" i="6"/>
  <c r="I181" i="6" s="1"/>
  <c r="I182" i="6" s="1"/>
  <c r="J180" i="6"/>
  <c r="J181" i="6" s="1"/>
  <c r="J182" i="6" s="1"/>
  <c r="K222" i="6"/>
  <c r="H268" i="6"/>
  <c r="K268" i="6"/>
  <c r="H309" i="6"/>
  <c r="J108" i="6"/>
  <c r="I108" i="6"/>
  <c r="I109" i="6" s="1"/>
  <c r="K107" i="6"/>
  <c r="J265" i="6"/>
  <c r="J266" i="6" s="1"/>
  <c r="I265" i="6"/>
  <c r="I266" i="6" s="1"/>
  <c r="K322" i="6"/>
  <c r="H322" i="6"/>
  <c r="H174" i="6"/>
  <c r="K174" i="6"/>
  <c r="G3" i="6"/>
  <c r="G4" i="6" s="1"/>
  <c r="G5" i="6" s="1"/>
  <c r="I3" i="6"/>
  <c r="J3" i="6"/>
  <c r="K2" i="6"/>
  <c r="J305" i="6"/>
  <c r="J306" i="6" s="1"/>
  <c r="J307" i="6" s="1"/>
  <c r="I305" i="6"/>
  <c r="I306" i="6" s="1"/>
  <c r="I307" i="6" s="1"/>
  <c r="K304" i="6"/>
  <c r="J127" i="6"/>
  <c r="I127" i="6"/>
  <c r="K126" i="6"/>
  <c r="H126" i="6"/>
  <c r="J145" i="6"/>
  <c r="J146" i="6" s="1"/>
  <c r="J147" i="6" s="1"/>
  <c r="I145" i="6"/>
  <c r="I146" i="6" s="1"/>
  <c r="I147" i="6" s="1"/>
  <c r="K144" i="6"/>
  <c r="J202" i="6"/>
  <c r="J203" i="6" s="1"/>
  <c r="I202" i="6"/>
  <c r="I203" i="6" s="1"/>
  <c r="K201" i="6"/>
  <c r="H2" i="6"/>
  <c r="K67" i="6"/>
  <c r="K151" i="6"/>
  <c r="H169" i="6"/>
  <c r="K265" i="6"/>
  <c r="H265" i="6"/>
  <c r="K85" i="6"/>
  <c r="H85" i="6"/>
  <c r="I153" i="6"/>
  <c r="H152" i="6"/>
  <c r="H67" i="6"/>
  <c r="J134" i="6"/>
  <c r="J135" i="6" s="1"/>
  <c r="K249" i="6"/>
  <c r="J209" i="6"/>
  <c r="I209" i="6"/>
  <c r="I251" i="6"/>
  <c r="J251" i="6"/>
  <c r="K250" i="6"/>
  <c r="J293" i="6"/>
  <c r="J294" i="6" s="1"/>
  <c r="J295" i="6" s="1"/>
  <c r="H188" i="6"/>
  <c r="K79" i="6"/>
  <c r="I80" i="6"/>
  <c r="I81" i="6" s="1"/>
  <c r="K120" i="6"/>
  <c r="J121" i="6"/>
  <c r="K169" i="6"/>
  <c r="H134" i="6"/>
  <c r="K134" i="6"/>
  <c r="K146" i="6"/>
  <c r="K188" i="6"/>
  <c r="J234" i="6"/>
  <c r="I234" i="6"/>
  <c r="K233" i="6"/>
  <c r="K245" i="6"/>
  <c r="I246" i="6"/>
  <c r="J246" i="6"/>
  <c r="J262" i="6"/>
  <c r="J263" i="6" s="1"/>
  <c r="J264" i="6" s="1"/>
  <c r="I262" i="6"/>
  <c r="I263" i="6" s="1"/>
  <c r="I264" i="6" s="1"/>
  <c r="K261" i="6"/>
  <c r="K279" i="6"/>
  <c r="J280" i="6"/>
  <c r="J281" i="6" s="1"/>
  <c r="I280" i="6"/>
  <c r="I281" i="6" s="1"/>
  <c r="K285" i="6"/>
  <c r="H285" i="6"/>
  <c r="K300" i="6"/>
  <c r="K18" i="6"/>
  <c r="K24" i="6"/>
  <c r="J25" i="6"/>
  <c r="J26" i="6" s="1"/>
  <c r="J27" i="6" s="1"/>
  <c r="I25" i="6"/>
  <c r="I26" i="6" s="1"/>
  <c r="I27" i="6" s="1"/>
  <c r="K68" i="6"/>
  <c r="I69" i="6"/>
  <c r="J69" i="6"/>
  <c r="K93" i="6"/>
  <c r="I134" i="6"/>
  <c r="I135" i="6" s="1"/>
  <c r="I170" i="6"/>
  <c r="I171" i="6" s="1"/>
  <c r="I172" i="6" s="1"/>
  <c r="K189" i="6"/>
  <c r="I220" i="6"/>
  <c r="H274" i="6"/>
  <c r="K274" i="6"/>
  <c r="K293" i="6"/>
  <c r="H300" i="6"/>
  <c r="H324" i="6"/>
  <c r="K324" i="6"/>
  <c r="K86" i="6"/>
  <c r="J87" i="6"/>
  <c r="I87" i="6"/>
  <c r="K33" i="6"/>
  <c r="J80" i="6"/>
  <c r="J81" i="6" s="1"/>
  <c r="J93" i="6"/>
  <c r="J94" i="6" s="1"/>
  <c r="I93" i="6"/>
  <c r="I94" i="6" s="1"/>
  <c r="K92" i="6"/>
  <c r="I121" i="6"/>
  <c r="K133" i="6"/>
  <c r="K152" i="6"/>
  <c r="J184" i="6"/>
  <c r="K183" i="6"/>
  <c r="I268" i="6"/>
  <c r="I269" i="6" s="1"/>
  <c r="K299" i="6"/>
  <c r="J300" i="6"/>
  <c r="J301" i="6" s="1"/>
  <c r="J302" i="6" s="1"/>
  <c r="J303" i="6" s="1"/>
  <c r="I300" i="6"/>
  <c r="I301" i="6" s="1"/>
  <c r="I302" i="6" s="1"/>
  <c r="I303" i="6" s="1"/>
  <c r="J76" i="6"/>
  <c r="I76" i="6"/>
  <c r="H75" i="6"/>
  <c r="K312" i="6"/>
  <c r="K190" i="6"/>
  <c r="H190" i="6"/>
  <c r="J220" i="6"/>
  <c r="I314" i="6"/>
  <c r="I315" i="6" s="1"/>
  <c r="J314" i="6"/>
  <c r="J315" i="6" s="1"/>
  <c r="J316" i="6" s="1"/>
  <c r="J317" i="6" s="1"/>
  <c r="K264" i="6"/>
  <c r="J62" i="6"/>
  <c r="J63" i="6" s="1"/>
  <c r="J64" i="6" s="1"/>
  <c r="J65" i="6" s="1"/>
  <c r="I62" i="6"/>
  <c r="I63" i="6" s="1"/>
  <c r="I64" i="6" s="1"/>
  <c r="I65" i="6" s="1"/>
  <c r="K61" i="6"/>
  <c r="K39" i="6"/>
  <c r="J159" i="6"/>
  <c r="J160" i="6" s="1"/>
  <c r="J161" i="6" s="1"/>
  <c r="J162" i="6" s="1"/>
  <c r="J163" i="6" s="1"/>
  <c r="J164" i="6" s="1"/>
  <c r="J165" i="6" s="1"/>
  <c r="J166" i="6" s="1"/>
  <c r="J167" i="6" s="1"/>
  <c r="K158" i="6"/>
  <c r="K208" i="6"/>
  <c r="K239" i="6"/>
  <c r="K292" i="6"/>
  <c r="K4" i="6"/>
  <c r="I5" i="6"/>
  <c r="K23" i="6"/>
  <c r="J82" i="6"/>
  <c r="J83" i="6" s="1"/>
  <c r="I82" i="6"/>
  <c r="I83" i="6" s="1"/>
  <c r="K81" i="6"/>
  <c r="K69" i="6"/>
  <c r="J70" i="6"/>
  <c r="I70" i="6"/>
  <c r="K75" i="6"/>
  <c r="H93" i="6"/>
  <c r="J113" i="6"/>
  <c r="K136" i="6"/>
  <c r="K216" i="6"/>
  <c r="I217" i="6"/>
  <c r="I218" i="6" s="1"/>
  <c r="J217" i="6"/>
  <c r="J218" i="6" s="1"/>
  <c r="J240" i="6"/>
  <c r="J241" i="6" s="1"/>
  <c r="J242" i="6" s="1"/>
  <c r="K252" i="6"/>
  <c r="K267" i="6"/>
  <c r="H293" i="6"/>
  <c r="K319" i="6"/>
  <c r="J250" i="6"/>
  <c r="I250" i="6"/>
  <c r="H108" i="6"/>
  <c r="J109" i="6"/>
  <c r="I195" i="6"/>
  <c r="J195" i="6"/>
  <c r="J196" i="6" s="1"/>
  <c r="K194" i="6"/>
  <c r="J34" i="6"/>
  <c r="J35" i="6" s="1"/>
  <c r="I34" i="6"/>
  <c r="I35" i="6" s="1"/>
  <c r="K96" i="6"/>
  <c r="J128" i="6"/>
  <c r="J129" i="6" s="1"/>
  <c r="I128" i="6"/>
  <c r="I129" i="6" s="1"/>
  <c r="K127" i="6"/>
  <c r="H231" i="6"/>
  <c r="K231" i="6"/>
  <c r="J245" i="6"/>
  <c r="I245" i="6"/>
  <c r="K44" i="6"/>
  <c r="H91" i="6"/>
  <c r="K145" i="6"/>
  <c r="H145" i="6"/>
  <c r="K175" i="6"/>
  <c r="J176" i="6"/>
  <c r="J177" i="6" s="1"/>
  <c r="I176" i="6"/>
  <c r="I177" i="6" s="1"/>
  <c r="K219" i="6"/>
  <c r="H219" i="6"/>
  <c r="K45" i="6"/>
  <c r="H45" i="6"/>
  <c r="K91" i="6"/>
  <c r="K110" i="6"/>
  <c r="H146" i="6"/>
  <c r="J152" i="6"/>
  <c r="J153" i="6" s="1"/>
  <c r="K232" i="6"/>
  <c r="H232" i="6"/>
  <c r="J285" i="6"/>
  <c r="J286" i="6" s="1"/>
  <c r="I285" i="6"/>
  <c r="I286" i="6" s="1"/>
  <c r="K17" i="6"/>
  <c r="J18" i="6"/>
  <c r="J19" i="6" s="1"/>
  <c r="J20" i="6" s="1"/>
  <c r="J21" i="6" s="1"/>
  <c r="J22" i="6" s="1"/>
  <c r="J23" i="6" s="1"/>
  <c r="I18" i="6"/>
  <c r="I19" i="6" s="1"/>
  <c r="I20" i="6" s="1"/>
  <c r="I21" i="6" s="1"/>
  <c r="I22" i="6" s="1"/>
  <c r="I23" i="6" s="1"/>
  <c r="K122" i="6"/>
  <c r="H122" i="6"/>
  <c r="H19" i="6"/>
  <c r="J24" i="6"/>
  <c r="I42" i="6"/>
  <c r="I43" i="6" s="1"/>
  <c r="I44" i="6" s="1"/>
  <c r="I45" i="6" s="1"/>
  <c r="I46" i="6" s="1"/>
  <c r="I47" i="6" s="1"/>
  <c r="I48" i="6" s="1"/>
  <c r="I49" i="6" s="1"/>
  <c r="I50" i="6" s="1"/>
  <c r="I51" i="6" s="1"/>
  <c r="I159" i="6"/>
  <c r="I160" i="6" s="1"/>
  <c r="I161" i="6" s="1"/>
  <c r="I162" i="6" s="1"/>
  <c r="I163" i="6" s="1"/>
  <c r="I164" i="6" s="1"/>
  <c r="I165" i="6" s="1"/>
  <c r="I166" i="6" s="1"/>
  <c r="I167" i="6" s="1"/>
  <c r="H171" i="6"/>
  <c r="K171" i="6"/>
  <c r="J222" i="6"/>
  <c r="J223" i="6" s="1"/>
  <c r="I222" i="6"/>
  <c r="I223" i="6" s="1"/>
  <c r="K221" i="6"/>
  <c r="K275" i="6"/>
  <c r="J276" i="6"/>
  <c r="I276" i="6"/>
  <c r="I293" i="6"/>
  <c r="I294" i="6" s="1"/>
  <c r="I295" i="6" s="1"/>
  <c r="J313" i="6"/>
  <c r="I56" i="6"/>
  <c r="J56" i="6"/>
  <c r="K103" i="6"/>
  <c r="K116" i="6"/>
  <c r="J117" i="6"/>
  <c r="J118" i="6" s="1"/>
  <c r="K213" i="6"/>
  <c r="J228" i="6"/>
  <c r="I228" i="6"/>
  <c r="I229" i="6" s="1"/>
  <c r="I230" i="6" s="1"/>
  <c r="K246" i="6"/>
  <c r="H318" i="6"/>
  <c r="H3" i="6"/>
  <c r="J104" i="6"/>
  <c r="J105" i="6" s="1"/>
  <c r="K135" i="6"/>
  <c r="K140" i="6"/>
  <c r="K163" i="6"/>
  <c r="K185" i="6"/>
  <c r="H185" i="6"/>
  <c r="J239" i="6"/>
  <c r="I239" i="6"/>
  <c r="J247" i="6"/>
  <c r="J248" i="6" s="1"/>
  <c r="J249" i="6" s="1"/>
  <c r="K271" i="6"/>
  <c r="K296" i="6"/>
  <c r="K305" i="6"/>
  <c r="I53" i="6"/>
  <c r="K56" i="6"/>
  <c r="H228" i="6"/>
  <c r="K228" i="6"/>
  <c r="K280" i="6"/>
  <c r="I291" i="6"/>
  <c r="I292" i="6" s="1"/>
  <c r="J291" i="6"/>
  <c r="J292" i="6" s="1"/>
  <c r="K100" i="6"/>
  <c r="I104" i="6"/>
  <c r="I105" i="6" s="1"/>
  <c r="K195" i="6"/>
  <c r="I196" i="6"/>
  <c r="I197" i="6" s="1"/>
  <c r="I311" i="6"/>
  <c r="I312" i="6" s="1"/>
  <c r="I313" i="6" s="1"/>
  <c r="J311" i="6"/>
  <c r="J312" i="6" s="1"/>
  <c r="K310" i="6"/>
  <c r="K40" i="6"/>
  <c r="I52" i="6"/>
  <c r="I57" i="6"/>
  <c r="I58" i="6" s="1"/>
  <c r="I59" i="6" s="1"/>
  <c r="I144" i="6"/>
  <c r="K210" i="6"/>
  <c r="H210" i="6"/>
  <c r="K14" i="6"/>
  <c r="J102" i="6"/>
  <c r="J103" i="6" s="1"/>
  <c r="I102" i="6"/>
  <c r="I103" i="6" s="1"/>
  <c r="K181" i="6"/>
  <c r="H181" i="6"/>
  <c r="K205" i="6"/>
  <c r="H205" i="6"/>
  <c r="J225" i="6"/>
  <c r="J226" i="6" s="1"/>
  <c r="J227" i="6" s="1"/>
  <c r="I225" i="6"/>
  <c r="I226" i="6" s="1"/>
  <c r="I227" i="6" s="1"/>
  <c r="K224" i="6"/>
  <c r="J36" i="6"/>
  <c r="K52" i="6"/>
  <c r="K83" i="6"/>
  <c r="K131" i="6"/>
  <c r="J229" i="6"/>
  <c r="J230" i="6" s="1"/>
  <c r="H291" i="6"/>
  <c r="K306" i="6"/>
  <c r="H306" i="6"/>
  <c r="H191" i="6"/>
  <c r="K191" i="6"/>
  <c r="H234" i="6"/>
  <c r="I235" i="6"/>
  <c r="I236" i="6" s="1"/>
  <c r="J235" i="6"/>
  <c r="J236" i="6" s="1"/>
  <c r="J287" i="6"/>
  <c r="I287" i="6"/>
  <c r="H301" i="6"/>
  <c r="H101" i="6"/>
  <c r="K159" i="6"/>
  <c r="K196" i="6"/>
  <c r="K234" i="6"/>
  <c r="K291" i="6"/>
  <c r="K316" i="6"/>
  <c r="K325" i="6"/>
  <c r="K203" i="6"/>
  <c r="I241" i="6"/>
  <c r="I242" i="6" s="1"/>
  <c r="I271" i="6"/>
  <c r="I272" i="6" s="1"/>
  <c r="I273" i="6" s="1"/>
  <c r="J271" i="6"/>
  <c r="J272" i="6" s="1"/>
  <c r="J273" i="6" s="1"/>
  <c r="J282" i="6"/>
  <c r="I282" i="6"/>
  <c r="J308" i="6"/>
  <c r="J309" i="6" s="1"/>
  <c r="J310" i="6" s="1"/>
  <c r="I308" i="6"/>
  <c r="I309" i="6" s="1"/>
  <c r="I310" i="6" s="1"/>
  <c r="I131" i="6"/>
  <c r="I254" i="6"/>
  <c r="I316" i="6"/>
  <c r="I317" i="6" s="1"/>
  <c r="I274" i="6"/>
  <c r="I275" i="6" s="1"/>
  <c r="K254" i="6"/>
  <c r="I71" i="6"/>
  <c r="J122" i="6"/>
  <c r="J123" i="6" s="1"/>
  <c r="J124" i="6" s="1"/>
  <c r="I122" i="6"/>
  <c r="I123" i="6" s="1"/>
  <c r="K236" i="6"/>
  <c r="K314" i="6"/>
  <c r="J88" i="6"/>
  <c r="J89" i="6" s="1"/>
  <c r="J90" i="6" s="1"/>
  <c r="J91" i="6" s="1"/>
  <c r="J92" i="6" s="1"/>
  <c r="I88" i="6"/>
  <c r="I89" i="6" s="1"/>
  <c r="I90" i="6" s="1"/>
  <c r="I91" i="6" s="1"/>
  <c r="I92" i="6" s="1"/>
  <c r="K214" i="6"/>
  <c r="J221" i="6"/>
  <c r="K225" i="6"/>
  <c r="H225" i="6"/>
  <c r="I248" i="6"/>
  <c r="I249" i="6" s="1"/>
  <c r="I204" i="1"/>
  <c r="K203" i="1"/>
  <c r="H162" i="1"/>
  <c r="K162" i="1"/>
  <c r="J43" i="1"/>
  <c r="J44" i="1" s="1"/>
  <c r="K42" i="1"/>
  <c r="K173" i="1"/>
  <c r="H173" i="1"/>
  <c r="H82" i="1"/>
  <c r="K82" i="1"/>
  <c r="K108" i="1"/>
  <c r="H108" i="1"/>
  <c r="H244" i="1"/>
  <c r="J107" i="1"/>
  <c r="K29" i="1"/>
  <c r="J183" i="1"/>
  <c r="J184" i="1" s="1"/>
  <c r="I47" i="1"/>
  <c r="I48" i="1" s="1"/>
  <c r="I49" i="1" s="1"/>
  <c r="H216" i="1"/>
  <c r="J244" i="1"/>
  <c r="J245" i="1" s="1"/>
  <c r="J164" i="1"/>
  <c r="J243" i="1"/>
  <c r="K304" i="1"/>
  <c r="K154" i="1"/>
  <c r="H154" i="1"/>
  <c r="J134" i="1"/>
  <c r="K311" i="1"/>
  <c r="J312" i="1"/>
  <c r="I210" i="1"/>
  <c r="I211" i="1" s="1"/>
  <c r="J87" i="1"/>
  <c r="K86" i="1"/>
  <c r="I87" i="1"/>
  <c r="K74" i="1"/>
  <c r="J75" i="1"/>
  <c r="J76" i="1" s="1"/>
  <c r="K309" i="1"/>
  <c r="H309" i="1"/>
  <c r="K209" i="1"/>
  <c r="H209" i="1"/>
  <c r="H228" i="1"/>
  <c r="K228" i="1"/>
  <c r="J246" i="1"/>
  <c r="K245" i="1"/>
  <c r="I246" i="1"/>
  <c r="H45" i="1"/>
  <c r="K45" i="1"/>
  <c r="K310" i="1"/>
  <c r="K227" i="1"/>
  <c r="K205" i="1"/>
  <c r="K132" i="1"/>
  <c r="J111" i="1"/>
  <c r="I298" i="1"/>
  <c r="I299" i="1" s="1"/>
  <c r="I311" i="1"/>
  <c r="I312" i="1" s="1"/>
  <c r="I205" i="1"/>
  <c r="I206" i="1" s="1"/>
  <c r="K204" i="1"/>
  <c r="I111" i="1"/>
  <c r="K321" i="1"/>
  <c r="K301" i="1"/>
  <c r="I142" i="1"/>
  <c r="J142" i="1"/>
  <c r="K140" i="1"/>
  <c r="H140" i="1"/>
  <c r="K100" i="1"/>
  <c r="I300" i="1"/>
  <c r="I301" i="1" s="1"/>
  <c r="I302" i="1" s="1"/>
  <c r="K299" i="1"/>
  <c r="K239" i="1"/>
  <c r="K219" i="1"/>
  <c r="K19" i="1"/>
  <c r="H19" i="1"/>
  <c r="K118" i="1"/>
  <c r="J119" i="1"/>
  <c r="K174" i="1"/>
  <c r="K33" i="1"/>
  <c r="J50" i="1"/>
  <c r="K49" i="1"/>
  <c r="I50" i="1"/>
  <c r="I51" i="1" s="1"/>
  <c r="J122" i="1"/>
  <c r="J123" i="1" s="1"/>
  <c r="J124" i="1" s="1"/>
  <c r="K81" i="1"/>
  <c r="I82" i="1"/>
  <c r="I83" i="1" s="1"/>
  <c r="J82" i="1"/>
  <c r="J83" i="1" s="1"/>
  <c r="K41" i="1"/>
  <c r="J42" i="1"/>
  <c r="K120" i="1"/>
  <c r="J121" i="1"/>
  <c r="K40" i="1"/>
  <c r="J41" i="1"/>
  <c r="K172" i="1"/>
  <c r="I173" i="1"/>
  <c r="I174" i="1" s="1"/>
  <c r="I175" i="1" s="1"/>
  <c r="J173" i="1"/>
  <c r="I280" i="1"/>
  <c r="J280" i="1"/>
  <c r="K278" i="1"/>
  <c r="J78" i="1"/>
  <c r="I176" i="1"/>
  <c r="I177" i="1" s="1"/>
  <c r="J176" i="1"/>
  <c r="J177" i="1" s="1"/>
  <c r="H165" i="1"/>
  <c r="K165" i="1"/>
  <c r="J166" i="1"/>
  <c r="I274" i="1"/>
  <c r="I275" i="1" s="1"/>
  <c r="J274" i="1"/>
  <c r="J275" i="1" s="1"/>
  <c r="K313" i="1"/>
  <c r="J239" i="1"/>
  <c r="J240" i="1" s="1"/>
  <c r="J241" i="1" s="1"/>
  <c r="J242" i="1" s="1"/>
  <c r="I45" i="1"/>
  <c r="I46" i="1" s="1"/>
  <c r="J45" i="1"/>
  <c r="J46" i="1" s="1"/>
  <c r="I272" i="1"/>
  <c r="J272" i="1"/>
  <c r="J273" i="1" s="1"/>
  <c r="K31" i="1"/>
  <c r="J297" i="1"/>
  <c r="J298" i="1" s="1"/>
  <c r="J299" i="1" s="1"/>
  <c r="K238" i="1"/>
  <c r="I165" i="1"/>
  <c r="I166" i="1" s="1"/>
  <c r="J165" i="1"/>
  <c r="K21" i="1"/>
  <c r="I221" i="1"/>
  <c r="K180" i="1"/>
  <c r="J181" i="1"/>
  <c r="J182" i="1" s="1"/>
  <c r="I181" i="1"/>
  <c r="I182" i="1" s="1"/>
  <c r="H159" i="1"/>
  <c r="K159" i="1"/>
  <c r="K79" i="1"/>
  <c r="K250" i="1"/>
  <c r="K240" i="1"/>
  <c r="I100" i="1"/>
  <c r="I101" i="1" s="1"/>
  <c r="I102" i="1" s="1"/>
  <c r="I103" i="1" s="1"/>
  <c r="I104" i="1" s="1"/>
  <c r="I105" i="1" s="1"/>
  <c r="I106" i="1" s="1"/>
  <c r="J170" i="1"/>
  <c r="K169" i="1"/>
  <c r="H95" i="1"/>
  <c r="K95" i="1"/>
  <c r="H232" i="1"/>
  <c r="K232" i="1"/>
  <c r="I143" i="1"/>
  <c r="I144" i="1" s="1"/>
  <c r="I145" i="1" s="1"/>
  <c r="I146" i="1" s="1"/>
  <c r="I147" i="1" s="1"/>
  <c r="K35" i="1"/>
  <c r="I36" i="1"/>
  <c r="K265" i="1"/>
  <c r="J266" i="1"/>
  <c r="K231" i="1"/>
  <c r="K34" i="1"/>
  <c r="J51" i="1"/>
  <c r="H50" i="1"/>
  <c r="K50" i="1"/>
  <c r="K324" i="1"/>
  <c r="K259" i="1"/>
  <c r="H318" i="1"/>
  <c r="K318" i="1"/>
  <c r="H38" i="1"/>
  <c r="K38" i="1"/>
  <c r="J39" i="1"/>
  <c r="J40" i="1" s="1"/>
  <c r="I65" i="1"/>
  <c r="J65" i="1"/>
  <c r="K64" i="1"/>
  <c r="K297" i="1"/>
  <c r="H297" i="1"/>
  <c r="J213" i="1"/>
  <c r="J214" i="1" s="1"/>
  <c r="J215" i="1" s="1"/>
  <c r="J109" i="1"/>
  <c r="J6" i="1"/>
  <c r="J7" i="1" s="1"/>
  <c r="J8" i="1" s="1"/>
  <c r="J9" i="1" s="1"/>
  <c r="J10" i="1" s="1"/>
  <c r="J11" i="1" s="1"/>
  <c r="I6" i="1"/>
  <c r="I7" i="1" s="1"/>
  <c r="K236" i="1"/>
  <c r="I237" i="1"/>
  <c r="J237" i="1"/>
  <c r="H176" i="1"/>
  <c r="K136" i="1"/>
  <c r="K116" i="1"/>
  <c r="K76" i="1"/>
  <c r="I77" i="1"/>
  <c r="J77" i="1"/>
  <c r="K56" i="1"/>
  <c r="I57" i="1"/>
  <c r="K223" i="1"/>
  <c r="K208" i="1"/>
  <c r="J209" i="1"/>
  <c r="J210" i="1" s="1"/>
  <c r="J211" i="1" s="1"/>
  <c r="K176" i="1"/>
  <c r="K53" i="1"/>
  <c r="J54" i="1"/>
  <c r="J55" i="1" s="1"/>
  <c r="J316" i="1"/>
  <c r="K315" i="1"/>
  <c r="H155" i="1"/>
  <c r="K155" i="1"/>
  <c r="K135" i="1"/>
  <c r="I136" i="1"/>
  <c r="I137" i="1" s="1"/>
  <c r="I138" i="1" s="1"/>
  <c r="I139" i="1" s="1"/>
  <c r="J56" i="1"/>
  <c r="K55" i="1"/>
  <c r="K194" i="1"/>
  <c r="K254" i="1"/>
  <c r="I255" i="1"/>
  <c r="J255" i="1"/>
  <c r="K234" i="1"/>
  <c r="J235" i="1"/>
  <c r="J236" i="1" s="1"/>
  <c r="H214" i="1"/>
  <c r="K214" i="1"/>
  <c r="J135" i="1"/>
  <c r="K134" i="1"/>
  <c r="K114" i="1"/>
  <c r="K54" i="1"/>
  <c r="K295" i="1"/>
  <c r="K213" i="1"/>
  <c r="I292" i="1"/>
  <c r="J172" i="1"/>
  <c r="J189" i="1"/>
  <c r="H188" i="1"/>
  <c r="K188" i="1"/>
  <c r="H102" i="1"/>
  <c r="K102" i="1"/>
  <c r="K90" i="1"/>
  <c r="K126" i="1"/>
  <c r="K69" i="1"/>
  <c r="I249" i="1"/>
  <c r="I126" i="1"/>
  <c r="I127" i="1" s="1"/>
  <c r="J126" i="1"/>
  <c r="J127" i="1" s="1"/>
  <c r="I225" i="1"/>
  <c r="J225" i="1"/>
  <c r="I25" i="1"/>
  <c r="I26" i="1" s="1"/>
  <c r="I27" i="1" s="1"/>
  <c r="J25" i="1"/>
  <c r="J26" i="1" s="1"/>
  <c r="J27" i="1" s="1"/>
  <c r="J168" i="1"/>
  <c r="J186" i="1"/>
  <c r="J187" i="1" s="1"/>
  <c r="I186" i="1"/>
  <c r="I187" i="1" s="1"/>
  <c r="H298" i="1"/>
  <c r="J247" i="1"/>
  <c r="I247" i="1"/>
  <c r="I248" i="1" s="1"/>
  <c r="H157" i="1"/>
  <c r="K157" i="1"/>
  <c r="H320" i="1"/>
  <c r="H314" i="1"/>
  <c r="K314" i="1"/>
  <c r="K269" i="1"/>
  <c r="K128" i="1"/>
  <c r="I129" i="1"/>
  <c r="I130" i="1" s="1"/>
  <c r="I131" i="1" s="1"/>
  <c r="J129" i="1"/>
  <c r="J130" i="1" s="1"/>
  <c r="J131" i="1" s="1"/>
  <c r="I276" i="1"/>
  <c r="I277" i="1" s="1"/>
  <c r="I278" i="1" s="1"/>
  <c r="I279" i="1" s="1"/>
  <c r="I231" i="1"/>
  <c r="I232" i="1" s="1"/>
  <c r="I233" i="1" s="1"/>
  <c r="J90" i="1"/>
  <c r="J91" i="1" s="1"/>
  <c r="J92" i="1" s="1"/>
  <c r="K89" i="1"/>
  <c r="H9" i="1"/>
  <c r="J207" i="1"/>
  <c r="J208" i="1" s="1"/>
  <c r="K206" i="1"/>
  <c r="I207" i="1"/>
  <c r="I208" i="1" s="1"/>
  <c r="K143" i="1"/>
  <c r="K212" i="1"/>
  <c r="H212" i="1"/>
  <c r="H87" i="1"/>
  <c r="I88" i="1"/>
  <c r="I89" i="1" s="1"/>
  <c r="I90" i="1" s="1"/>
  <c r="I91" i="1" s="1"/>
  <c r="I92" i="1" s="1"/>
  <c r="I93" i="1" s="1"/>
  <c r="I94" i="1" s="1"/>
  <c r="I95" i="1" s="1"/>
  <c r="I96" i="1" s="1"/>
  <c r="I97" i="1" s="1"/>
  <c r="J88" i="1"/>
  <c r="J89" i="1" s="1"/>
  <c r="J116" i="1"/>
  <c r="J117" i="1" s="1"/>
  <c r="K115" i="1"/>
  <c r="I116" i="1"/>
  <c r="I117" i="1" s="1"/>
  <c r="K70" i="1"/>
  <c r="K36" i="1"/>
  <c r="J37" i="1"/>
  <c r="K6" i="1"/>
  <c r="I313" i="1"/>
  <c r="K312" i="1"/>
  <c r="I268" i="1"/>
  <c r="I269" i="1" s="1"/>
  <c r="J268" i="1"/>
  <c r="J269" i="1" s="1"/>
  <c r="I256" i="1"/>
  <c r="I257" i="1" s="1"/>
  <c r="J256" i="1"/>
  <c r="J257" i="1" s="1"/>
  <c r="J258" i="1" s="1"/>
  <c r="J259" i="1" s="1"/>
  <c r="J260" i="1" s="1"/>
  <c r="J261" i="1" s="1"/>
  <c r="K75" i="1"/>
  <c r="J36" i="1"/>
  <c r="I234" i="1"/>
  <c r="I235" i="1" s="1"/>
  <c r="I236" i="1" s="1"/>
  <c r="J234" i="1"/>
  <c r="I171" i="1"/>
  <c r="K170" i="1"/>
  <c r="J149" i="1"/>
  <c r="J150" i="1" s="1"/>
  <c r="J151" i="1" s="1"/>
  <c r="K93" i="1"/>
  <c r="H80" i="1"/>
  <c r="K80" i="1"/>
  <c r="K18" i="1"/>
  <c r="I13" i="1"/>
  <c r="I14" i="1" s="1"/>
  <c r="I15" i="1" s="1"/>
  <c r="I16" i="1" s="1"/>
  <c r="I17" i="1" s="1"/>
  <c r="J13" i="1"/>
  <c r="J14" i="1" s="1"/>
  <c r="J15" i="1" s="1"/>
  <c r="J16" i="1" s="1"/>
  <c r="J17" i="1" s="1"/>
  <c r="K260" i="1"/>
  <c r="I216" i="1"/>
  <c r="I217" i="1" s="1"/>
  <c r="J216" i="1"/>
  <c r="J217" i="1" s="1"/>
  <c r="K181" i="1"/>
  <c r="J93" i="1"/>
  <c r="J94" i="1" s="1"/>
  <c r="J95" i="1" s="1"/>
  <c r="J96" i="1" s="1"/>
  <c r="J97" i="1" s="1"/>
  <c r="K92" i="1"/>
  <c r="H311" i="1"/>
  <c r="K272" i="1"/>
  <c r="I273" i="1"/>
  <c r="K266" i="1"/>
  <c r="J200" i="1"/>
  <c r="J201" i="1" s="1"/>
  <c r="K199" i="1"/>
  <c r="I193" i="1"/>
  <c r="I194" i="1" s="1"/>
  <c r="I195" i="1" s="1"/>
  <c r="I196" i="1" s="1"/>
  <c r="I197" i="1" s="1"/>
  <c r="J193" i="1"/>
  <c r="J194" i="1" s="1"/>
  <c r="J195" i="1" s="1"/>
  <c r="J196" i="1" s="1"/>
  <c r="J197" i="1" s="1"/>
  <c r="J198" i="1" s="1"/>
  <c r="J199" i="1" s="1"/>
  <c r="J174" i="1"/>
  <c r="J175" i="1" s="1"/>
  <c r="J158" i="1"/>
  <c r="K51" i="1"/>
  <c r="I52" i="1"/>
  <c r="I53" i="1" s="1"/>
  <c r="I18" i="1"/>
  <c r="I19" i="1" s="1"/>
  <c r="I20" i="1" s="1"/>
  <c r="I21" i="1" s="1"/>
  <c r="I22" i="1" s="1"/>
  <c r="I23" i="1" s="1"/>
  <c r="J18" i="1"/>
  <c r="J19" i="1" s="1"/>
  <c r="J20" i="1" s="1"/>
  <c r="J21" i="1" s="1"/>
  <c r="J22" i="1" s="1"/>
  <c r="J23" i="1" s="1"/>
  <c r="K17" i="1"/>
  <c r="I271" i="1"/>
  <c r="K101" i="1"/>
  <c r="K78" i="1"/>
  <c r="K66" i="1"/>
  <c r="I28" i="1"/>
  <c r="I29" i="1" s="1"/>
  <c r="I30" i="1" s="1"/>
  <c r="I31" i="1" s="1"/>
  <c r="I32" i="1" s="1"/>
  <c r="J28" i="1"/>
  <c r="J29" i="1" s="1"/>
  <c r="J30" i="1" s="1"/>
  <c r="J31" i="1" s="1"/>
  <c r="J32" i="1" s="1"/>
  <c r="K196" i="1"/>
  <c r="J140" i="1"/>
  <c r="J141" i="1" s="1"/>
  <c r="K139" i="1"/>
  <c r="K15" i="1"/>
  <c r="K303" i="1"/>
  <c r="K263" i="1"/>
  <c r="K251" i="1"/>
  <c r="I252" i="1"/>
  <c r="J252" i="1"/>
  <c r="J253" i="1" s="1"/>
  <c r="J254" i="1" s="1"/>
  <c r="I178" i="1"/>
  <c r="I179" i="1" s="1"/>
  <c r="J178" i="1"/>
  <c r="J179" i="1" s="1"/>
  <c r="K177" i="1"/>
  <c r="K151" i="1"/>
  <c r="K138" i="1"/>
  <c r="K111" i="1"/>
  <c r="I112" i="1"/>
  <c r="I113" i="1" s="1"/>
  <c r="I84" i="1"/>
  <c r="I85" i="1" s="1"/>
  <c r="I86" i="1" s="1"/>
  <c r="K26" i="1"/>
  <c r="J320" i="1"/>
  <c r="J321" i="1" s="1"/>
  <c r="I320" i="1"/>
  <c r="I321" i="1" s="1"/>
  <c r="I322" i="1" s="1"/>
  <c r="I323" i="1" s="1"/>
  <c r="I293" i="1"/>
  <c r="I294" i="1" s="1"/>
  <c r="I295" i="1" s="1"/>
  <c r="J293" i="1"/>
  <c r="J294" i="1" s="1"/>
  <c r="J295" i="1" s="1"/>
  <c r="K235" i="1"/>
  <c r="K229" i="1"/>
  <c r="I218" i="1"/>
  <c r="I219" i="1" s="1"/>
  <c r="I220" i="1" s="1"/>
  <c r="J218" i="1"/>
  <c r="J219" i="1" s="1"/>
  <c r="J220" i="1" s="1"/>
  <c r="H207" i="1"/>
  <c r="K207" i="1"/>
  <c r="J167" i="1"/>
  <c r="K166" i="1"/>
  <c r="I167" i="1"/>
  <c r="I128" i="1"/>
  <c r="K127" i="1"/>
  <c r="J128" i="1"/>
  <c r="I60" i="1"/>
  <c r="K59" i="1"/>
  <c r="K285" i="1"/>
  <c r="I286" i="1"/>
  <c r="K280" i="1"/>
  <c r="J281" i="1"/>
  <c r="J282" i="1" s="1"/>
  <c r="J283" i="1" s="1"/>
  <c r="J284" i="1" s="1"/>
  <c r="K20" i="1"/>
  <c r="I303" i="1"/>
  <c r="I304" i="1" s="1"/>
  <c r="J303" i="1"/>
  <c r="J304" i="1" s="1"/>
  <c r="H262" i="1"/>
  <c r="J263" i="1"/>
  <c r="J264" i="1" s="1"/>
  <c r="K201" i="1"/>
  <c r="I202" i="1"/>
  <c r="I203" i="1" s="1"/>
  <c r="J202" i="1"/>
  <c r="J203" i="1" s="1"/>
  <c r="K149" i="1"/>
  <c r="K291" i="1"/>
  <c r="K279" i="1"/>
  <c r="K121" i="1"/>
  <c r="K296" i="1"/>
  <c r="K290" i="1"/>
  <c r="J291" i="1"/>
  <c r="J292" i="1" s="1"/>
  <c r="J229" i="1"/>
  <c r="J230" i="1" s="1"/>
  <c r="J231" i="1" s="1"/>
  <c r="J232" i="1" s="1"/>
  <c r="J233" i="1" s="1"/>
  <c r="H200" i="1"/>
  <c r="I201" i="1"/>
  <c r="K200" i="1"/>
  <c r="K182" i="1"/>
  <c r="H160" i="1"/>
  <c r="I161" i="1"/>
  <c r="J110" i="1"/>
  <c r="K109" i="1"/>
  <c r="K52" i="1"/>
  <c r="H52" i="1"/>
  <c r="K30" i="1"/>
  <c r="K307" i="1"/>
  <c r="J308" i="1"/>
  <c r="J309" i="1" s="1"/>
  <c r="J310" i="1" s="1"/>
  <c r="I228" i="1"/>
  <c r="I229" i="1" s="1"/>
  <c r="I230" i="1" s="1"/>
  <c r="K221" i="1"/>
  <c r="K175" i="1"/>
  <c r="K317" i="1"/>
  <c r="I318" i="1"/>
  <c r="K300" i="1"/>
  <c r="I188" i="1"/>
  <c r="I189" i="1" s="1"/>
  <c r="K187" i="1"/>
  <c r="K322" i="1"/>
  <c r="H283" i="1"/>
  <c r="K283" i="1"/>
  <c r="H277" i="1"/>
  <c r="K277" i="1"/>
  <c r="J271" i="1"/>
  <c r="K247" i="1"/>
  <c r="J248" i="1"/>
  <c r="J249" i="1" s="1"/>
  <c r="H180" i="1"/>
  <c r="J120" i="1"/>
  <c r="I120" i="1"/>
  <c r="I79" i="1"/>
  <c r="I69" i="1"/>
  <c r="K68" i="1"/>
  <c r="I306" i="1"/>
  <c r="I307" i="1" s="1"/>
  <c r="K305" i="1"/>
  <c r="K246" i="1"/>
  <c r="K220" i="1"/>
  <c r="J221" i="1"/>
  <c r="J222" i="1" s="1"/>
  <c r="J223" i="1" s="1"/>
  <c r="J224" i="1" s="1"/>
  <c r="K186" i="1"/>
  <c r="J154" i="1"/>
  <c r="J155" i="1" s="1"/>
  <c r="J156" i="1" s="1"/>
  <c r="I154" i="1"/>
  <c r="I155" i="1" s="1"/>
  <c r="I156" i="1" s="1"/>
  <c r="I140" i="1"/>
  <c r="I141" i="1" s="1"/>
  <c r="J136" i="1"/>
  <c r="J137" i="1" s="1"/>
  <c r="J138" i="1" s="1"/>
  <c r="J139" i="1" s="1"/>
  <c r="I114" i="1"/>
  <c r="I115" i="1" s="1"/>
  <c r="J114" i="1"/>
  <c r="J115" i="1" s="1"/>
  <c r="I61" i="1"/>
  <c r="K11" i="1"/>
  <c r="J12" i="1"/>
  <c r="K316" i="1"/>
  <c r="J317" i="1"/>
  <c r="J318" i="1" s="1"/>
  <c r="J319" i="1" s="1"/>
  <c r="J276" i="1"/>
  <c r="J277" i="1" s="1"/>
  <c r="J278" i="1" s="1"/>
  <c r="J279" i="1" s="1"/>
  <c r="K271" i="1"/>
  <c r="J159" i="1"/>
  <c r="J160" i="1" s="1"/>
  <c r="J161" i="1" s="1"/>
  <c r="K158" i="1"/>
  <c r="I159" i="1"/>
  <c r="I160" i="1" s="1"/>
  <c r="K123" i="1"/>
  <c r="K91" i="1"/>
  <c r="H91" i="1"/>
  <c r="K27" i="1"/>
  <c r="J24" i="1"/>
  <c r="K23" i="1"/>
  <c r="K294" i="1"/>
  <c r="H294" i="1"/>
  <c r="K270" i="1"/>
  <c r="I260" i="1"/>
  <c r="I261" i="1" s="1"/>
  <c r="H253" i="1"/>
  <c r="K253" i="1"/>
  <c r="I238" i="1"/>
  <c r="I239" i="1" s="1"/>
  <c r="I240" i="1" s="1"/>
  <c r="I241" i="1" s="1"/>
  <c r="I242" i="1" s="1"/>
  <c r="K237" i="1"/>
  <c r="K190" i="1"/>
  <c r="J180" i="1"/>
  <c r="I180" i="1"/>
  <c r="J157" i="1"/>
  <c r="J152" i="1"/>
  <c r="J153" i="1" s="1"/>
  <c r="I119" i="1"/>
  <c r="J112" i="1"/>
  <c r="J113" i="1" s="1"/>
  <c r="J84" i="1"/>
  <c r="J85" i="1" s="1"/>
  <c r="J86" i="1" s="1"/>
  <c r="K39" i="1"/>
  <c r="H39" i="1"/>
  <c r="K298" i="1"/>
  <c r="K293" i="1"/>
  <c r="I281" i="1"/>
  <c r="I282" i="1" s="1"/>
  <c r="I283" i="1" s="1"/>
  <c r="I284" i="1" s="1"/>
  <c r="K275" i="1"/>
  <c r="J270" i="1"/>
  <c r="K225" i="1"/>
  <c r="J226" i="1"/>
  <c r="J227" i="1" s="1"/>
  <c r="I226" i="1"/>
  <c r="I227" i="1" s="1"/>
  <c r="H190" i="1"/>
  <c r="J162" i="1"/>
  <c r="J163" i="1" s="1"/>
  <c r="I157" i="1"/>
  <c r="I158" i="1" s="1"/>
  <c r="I152" i="1"/>
  <c r="I153" i="1" s="1"/>
  <c r="K146" i="1"/>
  <c r="K61" i="1"/>
  <c r="I62" i="1"/>
  <c r="I63" i="1" s="1"/>
  <c r="I64" i="1" s="1"/>
  <c r="J322" i="1"/>
  <c r="J323" i="1" s="1"/>
  <c r="I309" i="1"/>
  <c r="I310" i="1" s="1"/>
  <c r="J305" i="1"/>
  <c r="J306" i="1" s="1"/>
  <c r="J307" i="1" s="1"/>
  <c r="I270" i="1"/>
  <c r="K252" i="1"/>
  <c r="I253" i="1"/>
  <c r="I254" i="1" s="1"/>
  <c r="I243" i="1"/>
  <c r="I244" i="1" s="1"/>
  <c r="I245" i="1" s="1"/>
  <c r="K230" i="1"/>
  <c r="K218" i="1"/>
  <c r="I198" i="1"/>
  <c r="I199" i="1" s="1"/>
  <c r="K197" i="1"/>
  <c r="K185" i="1"/>
  <c r="K168" i="1"/>
  <c r="I162" i="1"/>
  <c r="I163" i="1" s="1"/>
  <c r="H152" i="1"/>
  <c r="K145" i="1"/>
  <c r="H145" i="1"/>
  <c r="H123" i="1"/>
  <c r="K73" i="1"/>
  <c r="K60" i="1"/>
  <c r="I56" i="1"/>
  <c r="K9" i="1"/>
  <c r="K222" i="1"/>
  <c r="I223" i="1"/>
  <c r="I224" i="1" s="1"/>
  <c r="K171" i="1"/>
  <c r="H171" i="1"/>
  <c r="I172" i="1"/>
  <c r="I148" i="1"/>
  <c r="I149" i="1" s="1"/>
  <c r="I150" i="1" s="1"/>
  <c r="I151" i="1" s="1"/>
  <c r="K141" i="1"/>
  <c r="I108" i="1"/>
  <c r="I109" i="1" s="1"/>
  <c r="I110" i="1" s="1"/>
  <c r="K107" i="1"/>
  <c r="K71" i="1"/>
  <c r="I72" i="1"/>
  <c r="I73" i="1" s="1"/>
  <c r="I74" i="1" s="1"/>
  <c r="I75" i="1" s="1"/>
  <c r="I76" i="1" s="1"/>
  <c r="J72" i="1"/>
  <c r="J73" i="1" s="1"/>
  <c r="J74" i="1" s="1"/>
  <c r="K306" i="1"/>
  <c r="K286" i="1"/>
  <c r="I287" i="1"/>
  <c r="I288" i="1" s="1"/>
  <c r="I289" i="1" s="1"/>
  <c r="J287" i="1"/>
  <c r="J288" i="1" s="1"/>
  <c r="J289" i="1" s="1"/>
  <c r="K281" i="1"/>
  <c r="K241" i="1"/>
  <c r="H241" i="1"/>
  <c r="H202" i="1"/>
  <c r="K191" i="1"/>
  <c r="J106" i="1"/>
  <c r="I98" i="1"/>
  <c r="I99" i="1" s="1"/>
  <c r="J98" i="1"/>
  <c r="J99" i="1" s="1"/>
  <c r="K65" i="1"/>
  <c r="I66" i="1"/>
  <c r="I67" i="1" s="1"/>
  <c r="I68" i="1" s="1"/>
  <c r="J66" i="1"/>
  <c r="J67" i="1" s="1"/>
  <c r="J68" i="1" s="1"/>
  <c r="I319" i="1"/>
  <c r="J285" i="1"/>
  <c r="J286" i="1" s="1"/>
  <c r="I265" i="1"/>
  <c r="I266" i="1" s="1"/>
  <c r="K264" i="1"/>
  <c r="K258" i="1"/>
  <c r="K210" i="1"/>
  <c r="K47" i="1"/>
  <c r="K32" i="1"/>
  <c r="I33" i="1"/>
  <c r="I34" i="1" s="1"/>
  <c r="I35" i="1" s="1"/>
  <c r="J33" i="1"/>
  <c r="J34" i="1" s="1"/>
  <c r="J35" i="1" s="1"/>
  <c r="I324" i="1"/>
  <c r="I325" i="1" s="1"/>
  <c r="J324" i="1"/>
  <c r="J325" i="1" s="1"/>
  <c r="K323" i="1"/>
  <c r="I314" i="1"/>
  <c r="I315" i="1" s="1"/>
  <c r="I316" i="1" s="1"/>
  <c r="I317" i="1" s="1"/>
  <c r="J314" i="1"/>
  <c r="J315" i="1" s="1"/>
  <c r="J300" i="1"/>
  <c r="J301" i="1" s="1"/>
  <c r="J302" i="1" s="1"/>
  <c r="I290" i="1"/>
  <c r="J290" i="1"/>
  <c r="J80" i="1"/>
  <c r="J81" i="1" s="1"/>
  <c r="I80" i="1"/>
  <c r="I81" i="1" s="1"/>
  <c r="I43" i="1"/>
  <c r="I44" i="1" s="1"/>
  <c r="J250" i="1"/>
  <c r="J251" i="1" s="1"/>
  <c r="I250" i="1"/>
  <c r="I251" i="1" s="1"/>
  <c r="K226" i="1"/>
  <c r="H183" i="1"/>
  <c r="K183" i="1"/>
  <c r="I184" i="1"/>
  <c r="I118" i="1"/>
  <c r="K117" i="1"/>
  <c r="J70" i="1"/>
  <c r="J71" i="1" s="1"/>
  <c r="I70" i="1"/>
  <c r="I71" i="1" s="1"/>
  <c r="K48" i="1"/>
  <c r="H301" i="1"/>
  <c r="K273" i="1"/>
  <c r="J204" i="1"/>
  <c r="J205" i="1" s="1"/>
  <c r="J206" i="1" s="1"/>
  <c r="K131" i="1"/>
  <c r="I132" i="1"/>
  <c r="I133" i="1" s="1"/>
  <c r="I134" i="1" s="1"/>
  <c r="I135" i="1" s="1"/>
  <c r="K98" i="1"/>
  <c r="K88" i="1"/>
  <c r="K28" i="1"/>
  <c r="K13" i="1"/>
  <c r="I8" i="1"/>
  <c r="I9" i="1" s="1"/>
  <c r="I10" i="1" s="1"/>
  <c r="I11" i="1" s="1"/>
  <c r="I12" i="1" s="1"/>
  <c r="K7" i="1"/>
  <c r="K261" i="1"/>
  <c r="I262" i="1"/>
  <c r="I263" i="1" s="1"/>
  <c r="I264" i="1" s="1"/>
  <c r="H137" i="1"/>
  <c r="K137" i="1"/>
  <c r="I78" i="1"/>
  <c r="K77" i="1"/>
  <c r="H67" i="1"/>
  <c r="I41" i="1"/>
  <c r="I42" i="1" s="1"/>
  <c r="K248" i="1"/>
  <c r="J190" i="1"/>
  <c r="J191" i="1" s="1"/>
  <c r="J192" i="1" s="1"/>
  <c r="I190" i="1"/>
  <c r="I191" i="1" s="1"/>
  <c r="I192" i="1" s="1"/>
  <c r="J100" i="1"/>
  <c r="J101" i="1" s="1"/>
  <c r="J102" i="1" s="1"/>
  <c r="J103" i="1" s="1"/>
  <c r="J104" i="1" s="1"/>
  <c r="J105" i="1" s="1"/>
  <c r="I168" i="1"/>
  <c r="I169" i="1" s="1"/>
  <c r="I170" i="1" s="1"/>
  <c r="K62" i="1"/>
  <c r="I58" i="1"/>
  <c r="I59" i="1" s="1"/>
  <c r="J58" i="1"/>
  <c r="J59" i="1" s="1"/>
  <c r="J60" i="1" s="1"/>
  <c r="J61" i="1" s="1"/>
  <c r="J62" i="1" s="1"/>
  <c r="J63" i="1" s="1"/>
  <c r="J64" i="1" s="1"/>
  <c r="J47" i="1"/>
  <c r="J48" i="1" s="1"/>
  <c r="J49" i="1" s="1"/>
  <c r="K8" i="1"/>
  <c r="H257" i="1"/>
  <c r="I258" i="1"/>
  <c r="I259" i="1" s="1"/>
  <c r="J143" i="1"/>
  <c r="J144" i="1" s="1"/>
  <c r="J145" i="1" s="1"/>
  <c r="J146" i="1" s="1"/>
  <c r="J147" i="1" s="1"/>
  <c r="I38" i="1"/>
  <c r="I39" i="1" s="1"/>
  <c r="I40" i="1" s="1"/>
  <c r="K37" i="1"/>
  <c r="K211" i="1"/>
  <c r="I212" i="1"/>
  <c r="I213" i="1" s="1"/>
  <c r="I214" i="1" s="1"/>
  <c r="I215" i="1" s="1"/>
  <c r="I121" i="1"/>
  <c r="I122" i="1" s="1"/>
  <c r="I123" i="1" s="1"/>
  <c r="I124" i="1" s="1"/>
  <c r="J3" i="1"/>
  <c r="G3" i="1"/>
  <c r="I3" i="1"/>
  <c r="F3" i="1"/>
  <c r="K2" i="1"/>
  <c r="I3" i="10" l="1"/>
  <c r="E4" i="10"/>
  <c r="H7" i="6"/>
  <c r="G12" i="6"/>
  <c r="H11" i="6"/>
  <c r="G4" i="1"/>
  <c r="I4" i="1"/>
  <c r="J4" i="1"/>
  <c r="H8" i="1"/>
  <c r="K3" i="1"/>
  <c r="H3" i="1"/>
  <c r="I4" i="10" l="1"/>
  <c r="E5" i="10"/>
  <c r="G13" i="6"/>
  <c r="G14" i="6" s="1"/>
  <c r="H12" i="6"/>
  <c r="G5" i="1"/>
  <c r="H4" i="1"/>
  <c r="A1" i="3"/>
  <c r="A2" i="3"/>
  <c r="I5" i="10" l="1"/>
  <c r="E6" i="10"/>
  <c r="G15" i="6"/>
  <c r="G16" i="6" s="1"/>
  <c r="H14" i="6"/>
  <c r="G6" i="1"/>
  <c r="G7" i="1" s="1"/>
  <c r="H5" i="1"/>
  <c r="H13" i="1"/>
  <c r="B1" i="3"/>
  <c r="C1" i="3"/>
  <c r="D1" i="3"/>
  <c r="D2" i="3"/>
  <c r="B2" i="3"/>
  <c r="C2" i="3"/>
  <c r="I6" i="10" l="1"/>
  <c r="E7" i="10"/>
  <c r="G17" i="6"/>
  <c r="H16" i="6"/>
  <c r="G8" i="1"/>
  <c r="G9" i="1" s="1"/>
  <c r="G10" i="1" s="1"/>
  <c r="G11" i="1" s="1"/>
  <c r="H7" i="1"/>
  <c r="H15" i="1"/>
  <c r="L1" i="3"/>
  <c r="E1" i="3"/>
  <c r="H1" i="3"/>
  <c r="J1" i="3"/>
  <c r="I1" i="3"/>
  <c r="G1" i="3"/>
  <c r="F1" i="3"/>
  <c r="K1" i="3"/>
  <c r="J2" i="3"/>
  <c r="H2" i="3"/>
  <c r="F2" i="3"/>
  <c r="G2" i="3"/>
  <c r="E2" i="3"/>
  <c r="L2" i="3"/>
  <c r="I2" i="3"/>
  <c r="K2" i="3"/>
  <c r="E8" i="10" l="1"/>
  <c r="I7" i="10"/>
  <c r="G18" i="6"/>
  <c r="G19" i="6" s="1"/>
  <c r="G20" i="6" s="1"/>
  <c r="G21" i="6" s="1"/>
  <c r="H17" i="6"/>
  <c r="H11" i="1"/>
  <c r="G12" i="1"/>
  <c r="A3" i="3"/>
  <c r="E9" i="10" l="1"/>
  <c r="I8" i="10"/>
  <c r="G22" i="6"/>
  <c r="H21" i="6"/>
  <c r="G23" i="6"/>
  <c r="H22" i="6"/>
  <c r="G13" i="1"/>
  <c r="G14" i="1" s="1"/>
  <c r="H12" i="1"/>
  <c r="H18" i="1"/>
  <c r="B3" i="3"/>
  <c r="C3" i="3"/>
  <c r="D3" i="3"/>
  <c r="E10" i="10" l="1"/>
  <c r="I9" i="10"/>
  <c r="H23" i="6"/>
  <c r="G24" i="6"/>
  <c r="G15" i="1"/>
  <c r="G16" i="1" s="1"/>
  <c r="H14" i="1"/>
  <c r="H22" i="1"/>
  <c r="L3" i="3"/>
  <c r="J3" i="3"/>
  <c r="K3" i="3"/>
  <c r="E3" i="3"/>
  <c r="I3" i="3"/>
  <c r="F3" i="3"/>
  <c r="G3" i="3"/>
  <c r="H3" i="3"/>
  <c r="E11" i="10" l="1"/>
  <c r="I10" i="10"/>
  <c r="H24" i="6"/>
  <c r="G25" i="6"/>
  <c r="G26" i="6" s="1"/>
  <c r="G27" i="6" s="1"/>
  <c r="G17" i="1"/>
  <c r="H16" i="1"/>
  <c r="H25" i="1"/>
  <c r="O1" i="2"/>
  <c r="P1" i="2" s="1"/>
  <c r="X1" i="2" s="1"/>
  <c r="J3" i="2"/>
  <c r="K3" i="2" s="1"/>
  <c r="L3" i="2" s="1"/>
  <c r="M3" i="2" s="1"/>
  <c r="T3" i="2" s="1"/>
  <c r="E12" i="10" l="1"/>
  <c r="I11" i="10"/>
  <c r="H27" i="6"/>
  <c r="G28" i="6"/>
  <c r="G18" i="1"/>
  <c r="G19" i="1" s="1"/>
  <c r="G20" i="1" s="1"/>
  <c r="G21" i="1" s="1"/>
  <c r="H17" i="1"/>
  <c r="H26" i="1"/>
  <c r="Q1" i="2"/>
  <c r="R1" i="2" s="1"/>
  <c r="U1" i="2" s="1"/>
  <c r="E13" i="10" l="1"/>
  <c r="I12" i="10"/>
  <c r="H28" i="6"/>
  <c r="G29" i="6"/>
  <c r="G30" i="6" s="1"/>
  <c r="H21" i="1"/>
  <c r="G22" i="1"/>
  <c r="G23" i="1" s="1"/>
  <c r="H30" i="1"/>
  <c r="I13" i="10" l="1"/>
  <c r="E14" i="10"/>
  <c r="H30" i="6"/>
  <c r="G31" i="6"/>
  <c r="G32" i="6" s="1"/>
  <c r="G24" i="1"/>
  <c r="H23" i="1"/>
  <c r="H31" i="1"/>
  <c r="E15" i="10" l="1"/>
  <c r="I14" i="10"/>
  <c r="H32" i="6"/>
  <c r="G33" i="6"/>
  <c r="G25" i="1"/>
  <c r="G26" i="1" s="1"/>
  <c r="G27" i="1" s="1"/>
  <c r="H24" i="1"/>
  <c r="O3" i="2"/>
  <c r="P3" i="2" s="1"/>
  <c r="Q3" i="2" s="1"/>
  <c r="R3" i="2" s="1"/>
  <c r="E16" i="10" l="1"/>
  <c r="I15" i="10"/>
  <c r="H33" i="6"/>
  <c r="G34" i="6"/>
  <c r="G35" i="6" s="1"/>
  <c r="G28" i="1"/>
  <c r="H27" i="1"/>
  <c r="U3" i="2"/>
  <c r="E17" i="10" l="1"/>
  <c r="I16" i="10"/>
  <c r="Y3" i="2"/>
  <c r="H35" i="6"/>
  <c r="G36" i="6"/>
  <c r="G29" i="1"/>
  <c r="G30" i="1" s="1"/>
  <c r="G31" i="1" s="1"/>
  <c r="G32" i="1" s="1"/>
  <c r="H28" i="1"/>
  <c r="I17" i="10" l="1"/>
  <c r="E18" i="10"/>
  <c r="H36" i="6"/>
  <c r="G37" i="6"/>
  <c r="G33" i="1"/>
  <c r="H32" i="1"/>
  <c r="H43" i="1"/>
  <c r="E19" i="10" l="1"/>
  <c r="I18" i="10"/>
  <c r="G38" i="6"/>
  <c r="G39" i="6" s="1"/>
  <c r="H37" i="6"/>
  <c r="G34" i="1"/>
  <c r="G35" i="1" s="1"/>
  <c r="H33" i="1"/>
  <c r="E20" i="10" l="1"/>
  <c r="I19" i="10"/>
  <c r="H39" i="6"/>
  <c r="G40" i="6"/>
  <c r="H35" i="1"/>
  <c r="G36" i="1"/>
  <c r="H47" i="1"/>
  <c r="E21" i="10" l="1"/>
  <c r="I20" i="10"/>
  <c r="G41" i="6"/>
  <c r="H40" i="6"/>
  <c r="H36" i="1"/>
  <c r="G37" i="1"/>
  <c r="H48" i="1"/>
  <c r="I21" i="10" l="1"/>
  <c r="E22" i="10"/>
  <c r="G42" i="6"/>
  <c r="H41" i="6"/>
  <c r="G38" i="1"/>
  <c r="G39" i="1" s="1"/>
  <c r="G40" i="1" s="1"/>
  <c r="H37" i="1"/>
  <c r="E23" i="10" l="1"/>
  <c r="I22" i="10"/>
  <c r="G43" i="6"/>
  <c r="G44" i="6" s="1"/>
  <c r="H42" i="6"/>
  <c r="G41" i="1"/>
  <c r="H40" i="1"/>
  <c r="E24" i="10" l="1"/>
  <c r="I23" i="10"/>
  <c r="G45" i="6"/>
  <c r="G46" i="6" s="1"/>
  <c r="H44" i="6"/>
  <c r="G42" i="1"/>
  <c r="H41" i="1"/>
  <c r="E25" i="10" l="1"/>
  <c r="I24" i="10"/>
  <c r="G47" i="6"/>
  <c r="G48" i="6" s="1"/>
  <c r="G49" i="6" s="1"/>
  <c r="H46" i="6"/>
  <c r="G43" i="1"/>
  <c r="G44" i="1" s="1"/>
  <c r="H42" i="1"/>
  <c r="E26" i="10" l="1"/>
  <c r="I25" i="10"/>
  <c r="G50" i="6"/>
  <c r="G51" i="6" s="1"/>
  <c r="H49" i="6"/>
  <c r="G45" i="1"/>
  <c r="G46" i="1" s="1"/>
  <c r="H44" i="1"/>
  <c r="H58" i="1"/>
  <c r="E27" i="10" l="1"/>
  <c r="I26" i="10"/>
  <c r="G52" i="6"/>
  <c r="G53" i="6" s="1"/>
  <c r="H51" i="6"/>
  <c r="G47" i="1"/>
  <c r="G48" i="1" s="1"/>
  <c r="G49" i="1" s="1"/>
  <c r="H46" i="1"/>
  <c r="H60" i="1"/>
  <c r="E28" i="10" l="1"/>
  <c r="I27" i="10"/>
  <c r="G54" i="6"/>
  <c r="G55" i="6" s="1"/>
  <c r="H53" i="6"/>
  <c r="G50" i="1"/>
  <c r="G51" i="1" s="1"/>
  <c r="H49" i="1"/>
  <c r="H62" i="1"/>
  <c r="E29" i="10" l="1"/>
  <c r="I28" i="10"/>
  <c r="H55" i="6"/>
  <c r="G56" i="6"/>
  <c r="H51" i="1"/>
  <c r="G52" i="1"/>
  <c r="G53" i="1" s="1"/>
  <c r="H63" i="1"/>
  <c r="E30" i="10" l="1"/>
  <c r="I29" i="10"/>
  <c r="H56" i="6"/>
  <c r="G57" i="6"/>
  <c r="G54" i="1"/>
  <c r="G55" i="1" s="1"/>
  <c r="H53" i="1"/>
  <c r="E31" i="10" l="1"/>
  <c r="I30" i="10"/>
  <c r="G58" i="6"/>
  <c r="G59" i="6" s="1"/>
  <c r="H57" i="6"/>
  <c r="G56" i="1"/>
  <c r="H55" i="1"/>
  <c r="H66" i="1"/>
  <c r="E32" i="10" l="1"/>
  <c r="I31" i="10"/>
  <c r="H59" i="6"/>
  <c r="G60" i="6"/>
  <c r="G61" i="6" s="1"/>
  <c r="G57" i="1"/>
  <c r="H56" i="1"/>
  <c r="E33" i="10" l="1"/>
  <c r="I32" i="10"/>
  <c r="G62" i="6"/>
  <c r="G63" i="6" s="1"/>
  <c r="G64" i="6" s="1"/>
  <c r="H61" i="6"/>
  <c r="G58" i="1"/>
  <c r="G59" i="1" s="1"/>
  <c r="H57" i="1"/>
  <c r="E34" i="10" l="1"/>
  <c r="I33" i="10"/>
  <c r="G65" i="6"/>
  <c r="H64" i="6"/>
  <c r="G60" i="1"/>
  <c r="G61" i="1" s="1"/>
  <c r="H59" i="1"/>
  <c r="H72" i="1"/>
  <c r="E35" i="10" l="1"/>
  <c r="I34" i="10"/>
  <c r="H65" i="6"/>
  <c r="G66" i="6"/>
  <c r="G67" i="6" s="1"/>
  <c r="G68" i="6" s="1"/>
  <c r="G62" i="1"/>
  <c r="G63" i="1" s="1"/>
  <c r="G64" i="1" s="1"/>
  <c r="H61" i="1"/>
  <c r="H75" i="1"/>
  <c r="E36" i="10" l="1"/>
  <c r="I35" i="10"/>
  <c r="G69" i="6"/>
  <c r="H68" i="6"/>
  <c r="G65" i="1"/>
  <c r="H64" i="1"/>
  <c r="E37" i="10" l="1"/>
  <c r="I36" i="10"/>
  <c r="G70" i="6"/>
  <c r="H69" i="6"/>
  <c r="H88" i="6"/>
  <c r="G66" i="1"/>
  <c r="G67" i="1" s="1"/>
  <c r="G68" i="1" s="1"/>
  <c r="H65" i="1"/>
  <c r="H77" i="1"/>
  <c r="E38" i="10" l="1"/>
  <c r="I37" i="10"/>
  <c r="H70" i="6"/>
  <c r="G71" i="6"/>
  <c r="H90" i="6"/>
  <c r="H68" i="1"/>
  <c r="G69" i="1"/>
  <c r="E39" i="10" l="1"/>
  <c r="I38" i="10"/>
  <c r="H71" i="6"/>
  <c r="G72" i="6"/>
  <c r="G73" i="6" s="1"/>
  <c r="G74" i="6" s="1"/>
  <c r="G70" i="1"/>
  <c r="H69" i="1"/>
  <c r="E40" i="10" l="1"/>
  <c r="I39" i="10"/>
  <c r="G75" i="6"/>
  <c r="G76" i="6" s="1"/>
  <c r="H74" i="6"/>
  <c r="G71" i="1"/>
  <c r="H70" i="1"/>
  <c r="E41" i="10" l="1"/>
  <c r="I40" i="10"/>
  <c r="G77" i="6"/>
  <c r="G78" i="6" s="1"/>
  <c r="H76" i="6"/>
  <c r="H96" i="6"/>
  <c r="H71" i="1"/>
  <c r="G72" i="1"/>
  <c r="G73" i="1" s="1"/>
  <c r="G74" i="1" s="1"/>
  <c r="H85" i="1"/>
  <c r="E42" i="10" l="1"/>
  <c r="I41" i="10"/>
  <c r="G79" i="6"/>
  <c r="H78" i="6"/>
  <c r="G75" i="1"/>
  <c r="G76" i="1" s="1"/>
  <c r="H74" i="1"/>
  <c r="E43" i="10" l="1"/>
  <c r="I42" i="10"/>
  <c r="G80" i="6"/>
  <c r="G81" i="6" s="1"/>
  <c r="H79" i="6"/>
  <c r="G77" i="1"/>
  <c r="G78" i="1" s="1"/>
  <c r="H76" i="1"/>
  <c r="H88" i="1"/>
  <c r="E44" i="10" l="1"/>
  <c r="I43" i="10"/>
  <c r="G82" i="6"/>
  <c r="G83" i="6" s="1"/>
  <c r="H81" i="6"/>
  <c r="H78" i="1"/>
  <c r="G79" i="1"/>
  <c r="H90" i="1"/>
  <c r="E45" i="10" l="1"/>
  <c r="I44" i="10"/>
  <c r="G84" i="6"/>
  <c r="G85" i="6" s="1"/>
  <c r="G86" i="6" s="1"/>
  <c r="H83" i="6"/>
  <c r="G80" i="1"/>
  <c r="G81" i="1" s="1"/>
  <c r="H79" i="1"/>
  <c r="H93" i="1"/>
  <c r="E46" i="10" l="1"/>
  <c r="I45" i="10"/>
  <c r="H86" i="6"/>
  <c r="G87" i="6"/>
  <c r="G88" i="6" s="1"/>
  <c r="G89" i="6" s="1"/>
  <c r="H81" i="1"/>
  <c r="G82" i="1"/>
  <c r="G83" i="1" s="1"/>
  <c r="H96" i="1"/>
  <c r="E47" i="10" l="1"/>
  <c r="I46" i="10"/>
  <c r="G90" i="6"/>
  <c r="G91" i="6" s="1"/>
  <c r="G92" i="6" s="1"/>
  <c r="H89" i="6"/>
  <c r="H83" i="1"/>
  <c r="G84" i="1"/>
  <c r="G85" i="1" s="1"/>
  <c r="G86" i="1" s="1"/>
  <c r="E48" i="10" l="1"/>
  <c r="I47" i="10"/>
  <c r="H92" i="6"/>
  <c r="G93" i="6"/>
  <c r="G94" i="6" s="1"/>
  <c r="H86" i="1"/>
  <c r="G87" i="1"/>
  <c r="G88" i="1" s="1"/>
  <c r="G89" i="1" s="1"/>
  <c r="H101" i="1"/>
  <c r="E49" i="10" l="1"/>
  <c r="I48" i="10"/>
  <c r="G95" i="6"/>
  <c r="G96" i="6" s="1"/>
  <c r="G97" i="6" s="1"/>
  <c r="H94" i="6"/>
  <c r="G90" i="1"/>
  <c r="G91" i="1" s="1"/>
  <c r="G92" i="1" s="1"/>
  <c r="H89" i="1"/>
  <c r="H104" i="1"/>
  <c r="E50" i="10" l="1"/>
  <c r="I49" i="10"/>
  <c r="H97" i="6"/>
  <c r="G98" i="6"/>
  <c r="G99" i="6" s="1"/>
  <c r="G93" i="1"/>
  <c r="G94" i="1" s="1"/>
  <c r="H92" i="1"/>
  <c r="E51" i="10" l="1"/>
  <c r="I50" i="10"/>
  <c r="G100" i="6"/>
  <c r="H99" i="6"/>
  <c r="G95" i="1"/>
  <c r="G96" i="1" s="1"/>
  <c r="G97" i="1" s="1"/>
  <c r="H94" i="1"/>
  <c r="E52" i="10" l="1"/>
  <c r="I51" i="10"/>
  <c r="G101" i="6"/>
  <c r="G102" i="6" s="1"/>
  <c r="G103" i="6" s="1"/>
  <c r="H100" i="6"/>
  <c r="G98" i="1"/>
  <c r="G99" i="1" s="1"/>
  <c r="H97" i="1"/>
  <c r="E53" i="10" l="1"/>
  <c r="I52" i="10"/>
  <c r="H103" i="6"/>
  <c r="G104" i="6"/>
  <c r="G105" i="6" s="1"/>
  <c r="H99" i="1"/>
  <c r="G100" i="1"/>
  <c r="H112" i="1"/>
  <c r="E54" i="10" l="1"/>
  <c r="I53" i="10"/>
  <c r="G106" i="6"/>
  <c r="H105" i="6"/>
  <c r="G101" i="1"/>
  <c r="G102" i="1" s="1"/>
  <c r="G103" i="1" s="1"/>
  <c r="H100" i="1"/>
  <c r="E55" i="10" l="1"/>
  <c r="I54" i="10"/>
  <c r="G107" i="6"/>
  <c r="H106" i="6"/>
  <c r="H123" i="6"/>
  <c r="G104" i="1"/>
  <c r="G105" i="1" s="1"/>
  <c r="H103" i="1"/>
  <c r="H114" i="1"/>
  <c r="E56" i="10" l="1"/>
  <c r="I55" i="10"/>
  <c r="G108" i="6"/>
  <c r="G109" i="6" s="1"/>
  <c r="H107" i="6"/>
  <c r="G106" i="1"/>
  <c r="H105" i="1"/>
  <c r="H116" i="1"/>
  <c r="E57" i="10" l="1"/>
  <c r="I56" i="10"/>
  <c r="G110" i="6"/>
  <c r="H109" i="6"/>
  <c r="G107" i="1"/>
  <c r="H106" i="1"/>
  <c r="E58" i="10" l="1"/>
  <c r="I57" i="10"/>
  <c r="G111" i="6"/>
  <c r="H110" i="6"/>
  <c r="G108" i="1"/>
  <c r="G109" i="1" s="1"/>
  <c r="H107" i="1"/>
  <c r="E59" i="10" l="1"/>
  <c r="I58" i="10"/>
  <c r="G112" i="6"/>
  <c r="G113" i="6" s="1"/>
  <c r="H111" i="6"/>
  <c r="G110" i="1"/>
  <c r="H109" i="1"/>
  <c r="E60" i="10" l="1"/>
  <c r="I59" i="10"/>
  <c r="H113" i="6"/>
  <c r="G114" i="6"/>
  <c r="G115" i="6" s="1"/>
  <c r="H110" i="1"/>
  <c r="G111" i="1"/>
  <c r="H122" i="1"/>
  <c r="E61" i="10" l="1"/>
  <c r="I60" i="10"/>
  <c r="H115" i="6"/>
  <c r="G116" i="6"/>
  <c r="G117" i="6" s="1"/>
  <c r="H136" i="6"/>
  <c r="G112" i="1"/>
  <c r="G113" i="1" s="1"/>
  <c r="H111" i="1"/>
  <c r="E62" i="10" l="1"/>
  <c r="I61" i="10"/>
  <c r="G118" i="6"/>
  <c r="H117" i="6"/>
  <c r="H113" i="1"/>
  <c r="G114" i="1"/>
  <c r="G115" i="1" s="1"/>
  <c r="E63" i="10" l="1"/>
  <c r="I62" i="10"/>
  <c r="H118" i="6"/>
  <c r="G119" i="6"/>
  <c r="G116" i="1"/>
  <c r="G117" i="1" s="1"/>
  <c r="H115" i="1"/>
  <c r="H126" i="1"/>
  <c r="E64" i="10" l="1"/>
  <c r="I63" i="10"/>
  <c r="H119" i="6"/>
  <c r="G120" i="6"/>
  <c r="H117" i="1"/>
  <c r="G118" i="1"/>
  <c r="E65" i="10" l="1"/>
  <c r="I64" i="10"/>
  <c r="G121" i="6"/>
  <c r="H120" i="6"/>
  <c r="G119" i="1"/>
  <c r="H118" i="1"/>
  <c r="E66" i="10" l="1"/>
  <c r="I65" i="10"/>
  <c r="H121" i="6"/>
  <c r="G122" i="6"/>
  <c r="G123" i="6" s="1"/>
  <c r="G124" i="6" s="1"/>
  <c r="G120" i="1"/>
  <c r="H119" i="1"/>
  <c r="E67" i="10" l="1"/>
  <c r="I66" i="10"/>
  <c r="G125" i="6"/>
  <c r="H124" i="6"/>
  <c r="G121" i="1"/>
  <c r="H120" i="1"/>
  <c r="H132" i="1"/>
  <c r="E68" i="10" l="1"/>
  <c r="I67" i="10"/>
  <c r="G126" i="6"/>
  <c r="G127" i="6" s="1"/>
  <c r="H125" i="6"/>
  <c r="G122" i="1"/>
  <c r="G123" i="1" s="1"/>
  <c r="G124" i="1" s="1"/>
  <c r="H121" i="1"/>
  <c r="H134" i="1"/>
  <c r="E69" i="10" l="1"/>
  <c r="I68" i="10"/>
  <c r="H127" i="6"/>
  <c r="G128" i="6"/>
  <c r="G125" i="1"/>
  <c r="H124" i="1"/>
  <c r="E70" i="10" l="1"/>
  <c r="I69" i="10"/>
  <c r="G129" i="6"/>
  <c r="H128" i="6"/>
  <c r="G126" i="1"/>
  <c r="G127" i="1" s="1"/>
  <c r="H125" i="1"/>
  <c r="H136" i="1"/>
  <c r="E71" i="10" l="1"/>
  <c r="I70" i="10"/>
  <c r="H129" i="6"/>
  <c r="G130" i="6"/>
  <c r="G131" i="6" s="1"/>
  <c r="G128" i="1"/>
  <c r="H127" i="1"/>
  <c r="E72" i="10" l="1"/>
  <c r="I71" i="10"/>
  <c r="H131" i="6"/>
  <c r="G132" i="6"/>
  <c r="G133" i="6" s="1"/>
  <c r="G129" i="1"/>
  <c r="H128" i="1"/>
  <c r="E73" i="10" l="1"/>
  <c r="I72" i="10"/>
  <c r="H133" i="6"/>
  <c r="G134" i="6"/>
  <c r="G135" i="6" s="1"/>
  <c r="G130" i="1"/>
  <c r="G131" i="1" s="1"/>
  <c r="H129" i="1"/>
  <c r="H143" i="1"/>
  <c r="E74" i="10" l="1"/>
  <c r="I73" i="10"/>
  <c r="G136" i="6"/>
  <c r="G137" i="6" s="1"/>
  <c r="G138" i="6" s="1"/>
  <c r="H135" i="6"/>
  <c r="G132" i="1"/>
  <c r="G133" i="1" s="1"/>
  <c r="H131" i="1"/>
  <c r="E75" i="10" l="1"/>
  <c r="I74" i="10"/>
  <c r="H138" i="6"/>
  <c r="G139" i="6"/>
  <c r="G134" i="1"/>
  <c r="G135" i="1" s="1"/>
  <c r="H133" i="1"/>
  <c r="H148" i="1"/>
  <c r="E76" i="10" l="1"/>
  <c r="I75" i="10"/>
  <c r="G140" i="6"/>
  <c r="G141" i="6" s="1"/>
  <c r="H139" i="6"/>
  <c r="H135" i="1"/>
  <c r="G136" i="1"/>
  <c r="G137" i="1" s="1"/>
  <c r="G138" i="1" s="1"/>
  <c r="H150" i="1"/>
  <c r="E77" i="10" l="1"/>
  <c r="I76" i="10"/>
  <c r="H141" i="6"/>
  <c r="G142" i="6"/>
  <c r="G139" i="1"/>
  <c r="H138" i="1"/>
  <c r="E78" i="10" l="1"/>
  <c r="I77" i="10"/>
  <c r="G143" i="6"/>
  <c r="G144" i="6" s="1"/>
  <c r="H142" i="6"/>
  <c r="G140" i="1"/>
  <c r="G141" i="1" s="1"/>
  <c r="H139" i="1"/>
  <c r="E79" i="10" l="1"/>
  <c r="I78" i="10"/>
  <c r="H144" i="6"/>
  <c r="G145" i="6"/>
  <c r="G146" i="6" s="1"/>
  <c r="G147" i="6" s="1"/>
  <c r="G142" i="1"/>
  <c r="H141" i="1"/>
  <c r="E80" i="10" l="1"/>
  <c r="I79" i="10"/>
  <c r="G148" i="6"/>
  <c r="G149" i="6" s="1"/>
  <c r="H147" i="6"/>
  <c r="G143" i="1"/>
  <c r="G144" i="1" s="1"/>
  <c r="H142" i="1"/>
  <c r="E81" i="10" l="1"/>
  <c r="I80" i="10"/>
  <c r="G150" i="6"/>
  <c r="G151" i="6" s="1"/>
  <c r="H149" i="6"/>
  <c r="H196" i="6"/>
  <c r="G145" i="1"/>
  <c r="G146" i="1" s="1"/>
  <c r="G147" i="1" s="1"/>
  <c r="H144" i="1"/>
  <c r="E82" i="10" l="1"/>
  <c r="I81" i="10"/>
  <c r="G152" i="6"/>
  <c r="G153" i="6" s="1"/>
  <c r="H151" i="6"/>
  <c r="G148" i="1"/>
  <c r="G149" i="1" s="1"/>
  <c r="H147" i="1"/>
  <c r="E83" i="10" l="1"/>
  <c r="I82" i="10"/>
  <c r="H153" i="6"/>
  <c r="G154" i="6"/>
  <c r="G155" i="6" s="1"/>
  <c r="G156" i="6" s="1"/>
  <c r="G150" i="1"/>
  <c r="G151" i="1" s="1"/>
  <c r="H149" i="1"/>
  <c r="E84" i="10" l="1"/>
  <c r="I83" i="10"/>
  <c r="G157" i="6"/>
  <c r="G158" i="6" s="1"/>
  <c r="H156" i="6"/>
  <c r="H151" i="1"/>
  <c r="G152" i="1"/>
  <c r="G153" i="1" s="1"/>
  <c r="H169" i="1"/>
  <c r="E85" i="10" l="1"/>
  <c r="I84" i="10"/>
  <c r="G159" i="6"/>
  <c r="G160" i="6" s="1"/>
  <c r="G161" i="6" s="1"/>
  <c r="H158" i="6"/>
  <c r="H153" i="1"/>
  <c r="G154" i="1"/>
  <c r="G155" i="1" s="1"/>
  <c r="G156" i="1" s="1"/>
  <c r="E86" i="10" l="1"/>
  <c r="I85" i="10"/>
  <c r="G162" i="6"/>
  <c r="G163" i="6" s="1"/>
  <c r="H161" i="6"/>
  <c r="H204" i="6"/>
  <c r="H156" i="1"/>
  <c r="G157" i="1"/>
  <c r="G158" i="1" s="1"/>
  <c r="H174" i="1"/>
  <c r="E87" i="10" l="1"/>
  <c r="I86" i="10"/>
  <c r="G164" i="6"/>
  <c r="H163" i="6"/>
  <c r="H207" i="6"/>
  <c r="H158" i="1"/>
  <c r="G159" i="1"/>
  <c r="G160" i="1" s="1"/>
  <c r="G161" i="1" s="1"/>
  <c r="E88" i="10" l="1"/>
  <c r="I87" i="10"/>
  <c r="G165" i="6"/>
  <c r="G166" i="6" s="1"/>
  <c r="H164" i="6"/>
  <c r="H161" i="1"/>
  <c r="G162" i="1"/>
  <c r="G163" i="1" s="1"/>
  <c r="H178" i="1"/>
  <c r="E89" i="10" l="1"/>
  <c r="I88" i="10"/>
  <c r="G167" i="6"/>
  <c r="H166" i="6"/>
  <c r="G164" i="1"/>
  <c r="H163" i="1"/>
  <c r="E90" i="10" l="1"/>
  <c r="I89" i="10"/>
  <c r="H167" i="6"/>
  <c r="G168" i="6"/>
  <c r="G165" i="1"/>
  <c r="G166" i="1" s="1"/>
  <c r="H164" i="1"/>
  <c r="H181" i="1"/>
  <c r="E91" i="10" l="1"/>
  <c r="I90" i="10"/>
  <c r="G169" i="6"/>
  <c r="G170" i="6" s="1"/>
  <c r="H168" i="6"/>
  <c r="H216" i="6"/>
  <c r="G167" i="1"/>
  <c r="H166" i="1"/>
  <c r="E92" i="10" l="1"/>
  <c r="I91" i="10"/>
  <c r="G171" i="6"/>
  <c r="G172" i="6" s="1"/>
  <c r="H170" i="6"/>
  <c r="G168" i="1"/>
  <c r="H167" i="1"/>
  <c r="H186" i="1"/>
  <c r="E93" i="10" l="1"/>
  <c r="I92" i="10"/>
  <c r="H172" i="6"/>
  <c r="G173" i="6"/>
  <c r="G174" i="6" s="1"/>
  <c r="G175" i="6" s="1"/>
  <c r="G169" i="1"/>
  <c r="G170" i="1" s="1"/>
  <c r="H168" i="1"/>
  <c r="E94" i="10" l="1"/>
  <c r="I93" i="10"/>
  <c r="G176" i="6"/>
  <c r="G177" i="6" s="1"/>
  <c r="H175" i="6"/>
  <c r="G171" i="1"/>
  <c r="G172" i="1" s="1"/>
  <c r="H170" i="1"/>
  <c r="H191" i="1"/>
  <c r="E95" i="10" l="1"/>
  <c r="I94" i="10"/>
  <c r="G178" i="6"/>
  <c r="G179" i="6" s="1"/>
  <c r="H177" i="6"/>
  <c r="H172" i="1"/>
  <c r="G173" i="1"/>
  <c r="G174" i="1" s="1"/>
  <c r="G175" i="1" s="1"/>
  <c r="H193" i="1"/>
  <c r="E96" i="10" l="1"/>
  <c r="I95" i="10"/>
  <c r="H179" i="6"/>
  <c r="G180" i="6"/>
  <c r="G181" i="6" s="1"/>
  <c r="G182" i="6" s="1"/>
  <c r="H175" i="1"/>
  <c r="G176" i="1"/>
  <c r="G177" i="1" s="1"/>
  <c r="H196" i="1"/>
  <c r="E97" i="10" l="1"/>
  <c r="I96" i="10"/>
  <c r="G183" i="6"/>
  <c r="G184" i="6" s="1"/>
  <c r="H182" i="6"/>
  <c r="G178" i="1"/>
  <c r="G179" i="1" s="1"/>
  <c r="H177" i="1"/>
  <c r="H198" i="1"/>
  <c r="E98" i="10" l="1"/>
  <c r="I97" i="10"/>
  <c r="H184" i="6"/>
  <c r="G185" i="6"/>
  <c r="G186" i="6" s="1"/>
  <c r="G187" i="6" s="1"/>
  <c r="H179" i="1"/>
  <c r="G180" i="1"/>
  <c r="G181" i="1" s="1"/>
  <c r="G182" i="1" s="1"/>
  <c r="E99" i="10" l="1"/>
  <c r="I98" i="10"/>
  <c r="H187" i="6"/>
  <c r="G188" i="6"/>
  <c r="G189" i="6" s="1"/>
  <c r="G183" i="1"/>
  <c r="G184" i="1" s="1"/>
  <c r="H182" i="1"/>
  <c r="E100" i="10" l="1"/>
  <c r="I99" i="10"/>
  <c r="G190" i="6"/>
  <c r="G191" i="6" s="1"/>
  <c r="G192" i="6" s="1"/>
  <c r="H189" i="6"/>
  <c r="H235" i="6"/>
  <c r="H184" i="1"/>
  <c r="G185" i="1"/>
  <c r="G186" i="1" s="1"/>
  <c r="G187" i="1" s="1"/>
  <c r="E101" i="10" l="1"/>
  <c r="I100" i="10"/>
  <c r="G193" i="6"/>
  <c r="G194" i="6" s="1"/>
  <c r="H192" i="6"/>
  <c r="G188" i="1"/>
  <c r="G189" i="1" s="1"/>
  <c r="H187" i="1"/>
  <c r="H210" i="1"/>
  <c r="E102" i="10" l="1"/>
  <c r="I101" i="10"/>
  <c r="G195" i="6"/>
  <c r="H194" i="6"/>
  <c r="G190" i="1"/>
  <c r="G191" i="1" s="1"/>
  <c r="G192" i="1" s="1"/>
  <c r="H189" i="1"/>
  <c r="E103" i="10" l="1"/>
  <c r="I102" i="10"/>
  <c r="G196" i="6"/>
  <c r="G197" i="6" s="1"/>
  <c r="H195" i="6"/>
  <c r="H239" i="6"/>
  <c r="G193" i="1"/>
  <c r="G194" i="1" s="1"/>
  <c r="H192" i="1"/>
  <c r="H213" i="1"/>
  <c r="E104" i="10" l="1"/>
  <c r="I103" i="10"/>
  <c r="G198" i="6"/>
  <c r="G199" i="6" s="1"/>
  <c r="H197" i="6"/>
  <c r="G195" i="1"/>
  <c r="H194" i="1"/>
  <c r="E105" i="10" l="1"/>
  <c r="I104" i="10"/>
  <c r="G200" i="6"/>
  <c r="G201" i="6" s="1"/>
  <c r="H199" i="6"/>
  <c r="H244" i="6"/>
  <c r="G196" i="1"/>
  <c r="G197" i="1" s="1"/>
  <c r="H195" i="1"/>
  <c r="E106" i="10" l="1"/>
  <c r="I105" i="10"/>
  <c r="H201" i="6"/>
  <c r="G202" i="6"/>
  <c r="G203" i="6" s="1"/>
  <c r="G198" i="1"/>
  <c r="G199" i="1" s="1"/>
  <c r="H197" i="1"/>
  <c r="H219" i="1"/>
  <c r="E107" i="10" l="1"/>
  <c r="I106" i="10"/>
  <c r="G204" i="6"/>
  <c r="G205" i="6" s="1"/>
  <c r="G206" i="6" s="1"/>
  <c r="H203" i="6"/>
  <c r="G200" i="1"/>
  <c r="G201" i="1" s="1"/>
  <c r="H199" i="1"/>
  <c r="H222" i="1"/>
  <c r="E108" i="10" l="1"/>
  <c r="I107" i="10"/>
  <c r="G207" i="6"/>
  <c r="G208" i="6" s="1"/>
  <c r="H206" i="6"/>
  <c r="H201" i="1"/>
  <c r="G202" i="1"/>
  <c r="G203" i="1" s="1"/>
  <c r="E109" i="10" l="1"/>
  <c r="I108" i="10"/>
  <c r="G209" i="6"/>
  <c r="G210" i="6" s="1"/>
  <c r="G211" i="6" s="1"/>
  <c r="H208" i="6"/>
  <c r="G204" i="1"/>
  <c r="G205" i="1" s="1"/>
  <c r="G206" i="1" s="1"/>
  <c r="H203" i="1"/>
  <c r="E110" i="10" l="1"/>
  <c r="I109" i="10"/>
  <c r="G212" i="6"/>
  <c r="G213" i="6" s="1"/>
  <c r="G214" i="6" s="1"/>
  <c r="G215" i="6" s="1"/>
  <c r="H211" i="6"/>
  <c r="G207" i="1"/>
  <c r="G208" i="1" s="1"/>
  <c r="H206" i="1"/>
  <c r="H231" i="1"/>
  <c r="E111" i="10" l="1"/>
  <c r="I110" i="10"/>
  <c r="H215" i="6"/>
  <c r="G216" i="6"/>
  <c r="G217" i="6" s="1"/>
  <c r="G209" i="1"/>
  <c r="G210" i="1" s="1"/>
  <c r="G211" i="1" s="1"/>
  <c r="H208" i="1"/>
  <c r="E112" i="10" l="1"/>
  <c r="I111" i="10"/>
  <c r="G218" i="6"/>
  <c r="H217" i="6"/>
  <c r="G212" i="1"/>
  <c r="G213" i="1" s="1"/>
  <c r="G214" i="1" s="1"/>
  <c r="G215" i="1" s="1"/>
  <c r="H211" i="1"/>
  <c r="H234" i="1"/>
  <c r="E113" i="10" l="1"/>
  <c r="I112" i="10"/>
  <c r="G219" i="6"/>
  <c r="G220" i="6" s="1"/>
  <c r="H218" i="6"/>
  <c r="H215" i="1"/>
  <c r="G216" i="1"/>
  <c r="G217" i="1" s="1"/>
  <c r="E114" i="10" l="1"/>
  <c r="I113" i="10"/>
  <c r="H220" i="6"/>
  <c r="G221" i="6"/>
  <c r="G218" i="1"/>
  <c r="H217" i="1"/>
  <c r="E115" i="10" l="1"/>
  <c r="I114" i="10"/>
  <c r="H221" i="6"/>
  <c r="G222" i="6"/>
  <c r="G223" i="6" s="1"/>
  <c r="G219" i="1"/>
  <c r="G220" i="1" s="1"/>
  <c r="H218" i="1"/>
  <c r="H239" i="1"/>
  <c r="E116" i="10" l="1"/>
  <c r="I115" i="10"/>
  <c r="G224" i="6"/>
  <c r="H223" i="6"/>
  <c r="G221" i="1"/>
  <c r="H220" i="1"/>
  <c r="H240" i="1"/>
  <c r="E117" i="10" l="1"/>
  <c r="I116" i="10"/>
  <c r="H224" i="6"/>
  <c r="G225" i="6"/>
  <c r="G226" i="6" s="1"/>
  <c r="G227" i="6" s="1"/>
  <c r="G222" i="1"/>
  <c r="G223" i="1" s="1"/>
  <c r="H221" i="1"/>
  <c r="E118" i="10" l="1"/>
  <c r="I117" i="10"/>
  <c r="H227" i="6"/>
  <c r="G228" i="6"/>
  <c r="G229" i="6" s="1"/>
  <c r="G230" i="6" s="1"/>
  <c r="G224" i="1"/>
  <c r="H223" i="1"/>
  <c r="H248" i="1"/>
  <c r="E119" i="10" l="1"/>
  <c r="I118" i="10"/>
  <c r="H230" i="6"/>
  <c r="G231" i="6"/>
  <c r="G232" i="6" s="1"/>
  <c r="G233" i="6" s="1"/>
  <c r="H224" i="1"/>
  <c r="G225" i="1"/>
  <c r="G226" i="1" s="1"/>
  <c r="G227" i="1" s="1"/>
  <c r="E120" i="10" l="1"/>
  <c r="I120" i="10" s="1"/>
  <c r="I119" i="10"/>
  <c r="G234" i="6"/>
  <c r="G235" i="6" s="1"/>
  <c r="G236" i="6" s="1"/>
  <c r="H233" i="6"/>
  <c r="G228" i="1"/>
  <c r="G229" i="1" s="1"/>
  <c r="G230" i="1" s="1"/>
  <c r="H227" i="1"/>
  <c r="H236" i="6" l="1"/>
  <c r="G237" i="6"/>
  <c r="G231" i="1"/>
  <c r="G232" i="1" s="1"/>
  <c r="G233" i="1" s="1"/>
  <c r="H230" i="1"/>
  <c r="G238" i="6" l="1"/>
  <c r="H237" i="6"/>
  <c r="G234" i="1"/>
  <c r="G235" i="1" s="1"/>
  <c r="G236" i="1" s="1"/>
  <c r="H233" i="1"/>
  <c r="H256" i="1"/>
  <c r="H238" i="6" l="1"/>
  <c r="G239" i="6"/>
  <c r="G240" i="6" s="1"/>
  <c r="G241" i="6" s="1"/>
  <c r="G242" i="6" s="1"/>
  <c r="G237" i="1"/>
  <c r="H236" i="1"/>
  <c r="H260" i="1"/>
  <c r="G243" i="6" l="1"/>
  <c r="G244" i="6" s="1"/>
  <c r="G245" i="6" s="1"/>
  <c r="H242" i="6"/>
  <c r="G238" i="1"/>
  <c r="H237" i="1"/>
  <c r="H263" i="1"/>
  <c r="H245" i="6" l="1"/>
  <c r="G246" i="6"/>
  <c r="H281" i="6"/>
  <c r="G239" i="1"/>
  <c r="G240" i="1" s="1"/>
  <c r="G241" i="1" s="1"/>
  <c r="G242" i="1" s="1"/>
  <c r="H238" i="1"/>
  <c r="H246" i="6" l="1"/>
  <c r="G247" i="6"/>
  <c r="G243" i="1"/>
  <c r="G244" i="1" s="1"/>
  <c r="G245" i="1" s="1"/>
  <c r="H242" i="1"/>
  <c r="H265" i="1"/>
  <c r="G248" i="6" l="1"/>
  <c r="G249" i="6" s="1"/>
  <c r="H247" i="6"/>
  <c r="H245" i="1"/>
  <c r="G246" i="1"/>
  <c r="H267" i="1"/>
  <c r="H249" i="6" l="1"/>
  <c r="G250" i="6"/>
  <c r="G247" i="1"/>
  <c r="H246" i="1"/>
  <c r="H268" i="1"/>
  <c r="H250" i="6" l="1"/>
  <c r="G251" i="6"/>
  <c r="G248" i="1"/>
  <c r="G249" i="1" s="1"/>
  <c r="H247" i="1"/>
  <c r="G252" i="6" l="1"/>
  <c r="H251" i="6"/>
  <c r="G250" i="1"/>
  <c r="H249" i="1"/>
  <c r="H252" i="6" l="1"/>
  <c r="G253" i="6"/>
  <c r="G254" i="6" s="1"/>
  <c r="G251" i="1"/>
  <c r="H250" i="1"/>
  <c r="H254" i="6" l="1"/>
  <c r="G255" i="6"/>
  <c r="H251" i="1"/>
  <c r="G252" i="1"/>
  <c r="H274" i="1"/>
  <c r="H255" i="6" l="1"/>
  <c r="G256" i="6"/>
  <c r="G257" i="6" s="1"/>
  <c r="G258" i="6" s="1"/>
  <c r="G253" i="1"/>
  <c r="G254" i="1" s="1"/>
  <c r="H252" i="1"/>
  <c r="H278" i="1"/>
  <c r="G259" i="6" l="1"/>
  <c r="H258" i="6"/>
  <c r="H254" i="1"/>
  <c r="G255" i="1"/>
  <c r="G260" i="6" l="1"/>
  <c r="G261" i="6" s="1"/>
  <c r="H259" i="6"/>
  <c r="G256" i="1"/>
  <c r="G257" i="1" s="1"/>
  <c r="G258" i="1" s="1"/>
  <c r="H255" i="1"/>
  <c r="H281" i="1"/>
  <c r="G262" i="6" l="1"/>
  <c r="G263" i="6" s="1"/>
  <c r="G264" i="6" s="1"/>
  <c r="H261" i="6"/>
  <c r="G259" i="1"/>
  <c r="H258" i="1"/>
  <c r="H264" i="6" l="1"/>
  <c r="G265" i="6"/>
  <c r="G266" i="6" s="1"/>
  <c r="G260" i="1"/>
  <c r="G261" i="1" s="1"/>
  <c r="H259" i="1"/>
  <c r="H266" i="6" l="1"/>
  <c r="G267" i="6"/>
  <c r="G268" i="6" s="1"/>
  <c r="G269" i="6" s="1"/>
  <c r="G262" i="1"/>
  <c r="G263" i="1" s="1"/>
  <c r="G264" i="1" s="1"/>
  <c r="H261" i="1"/>
  <c r="H289" i="1"/>
  <c r="G270" i="6" l="1"/>
  <c r="H269" i="6"/>
  <c r="H264" i="1"/>
  <c r="G265" i="1"/>
  <c r="G266" i="1" s="1"/>
  <c r="H270" i="6" l="1"/>
  <c r="G271" i="6"/>
  <c r="H315" i="6"/>
  <c r="G267" i="1"/>
  <c r="G268" i="1" s="1"/>
  <c r="G269" i="1" s="1"/>
  <c r="H266" i="1"/>
  <c r="H291" i="1"/>
  <c r="G272" i="6" l="1"/>
  <c r="G273" i="6" s="1"/>
  <c r="H271" i="6"/>
  <c r="H269" i="1"/>
  <c r="G270" i="1"/>
  <c r="H293" i="1"/>
  <c r="H273" i="6" l="1"/>
  <c r="G274" i="6"/>
  <c r="G275" i="6" s="1"/>
  <c r="G271" i="1"/>
  <c r="H270" i="1"/>
  <c r="H275" i="6" l="1"/>
  <c r="G276" i="6"/>
  <c r="G272" i="1"/>
  <c r="G273" i="1" s="1"/>
  <c r="H271" i="1"/>
  <c r="G277" i="6" l="1"/>
  <c r="G278" i="6" s="1"/>
  <c r="G279" i="6" s="1"/>
  <c r="H276" i="6"/>
  <c r="H273" i="1"/>
  <c r="G274" i="1"/>
  <c r="G275" i="1" s="1"/>
  <c r="H279" i="6" l="1"/>
  <c r="G280" i="6"/>
  <c r="G276" i="1"/>
  <c r="H275" i="1"/>
  <c r="H300" i="1"/>
  <c r="G281" i="6" l="1"/>
  <c r="G282" i="6" s="1"/>
  <c r="H280" i="6"/>
  <c r="G277" i="1"/>
  <c r="G278" i="1" s="1"/>
  <c r="G279" i="1" s="1"/>
  <c r="H276" i="1"/>
  <c r="G283" i="6" l="1"/>
  <c r="G284" i="6" s="1"/>
  <c r="H282" i="6"/>
  <c r="G280" i="1"/>
  <c r="H279" i="1"/>
  <c r="G285" i="6" l="1"/>
  <c r="G286" i="6" s="1"/>
  <c r="H284" i="6"/>
  <c r="G281" i="1"/>
  <c r="G282" i="1" s="1"/>
  <c r="H280" i="1"/>
  <c r="H306" i="1"/>
  <c r="H286" i="6" l="1"/>
  <c r="G287" i="6"/>
  <c r="G283" i="1"/>
  <c r="G284" i="1" s="1"/>
  <c r="H282" i="1"/>
  <c r="G288" i="6" l="1"/>
  <c r="H287" i="6"/>
  <c r="G285" i="1"/>
  <c r="G286" i="1" s="1"/>
  <c r="H284" i="1"/>
  <c r="H308" i="1"/>
  <c r="G289" i="6" l="1"/>
  <c r="G290" i="6" s="1"/>
  <c r="H288" i="6"/>
  <c r="H286" i="1"/>
  <c r="G287" i="1"/>
  <c r="H290" i="6" l="1"/>
  <c r="G291" i="6"/>
  <c r="G292" i="6" s="1"/>
  <c r="G288" i="1"/>
  <c r="H287" i="1"/>
  <c r="G293" i="6" l="1"/>
  <c r="G294" i="6" s="1"/>
  <c r="G295" i="6" s="1"/>
  <c r="H292" i="6"/>
  <c r="G289" i="1"/>
  <c r="G290" i="1" s="1"/>
  <c r="H288" i="1"/>
  <c r="H315" i="1"/>
  <c r="H295" i="6" l="1"/>
  <c r="G296" i="6"/>
  <c r="H290" i="1"/>
  <c r="G291" i="1"/>
  <c r="G292" i="1" s="1"/>
  <c r="H316" i="1"/>
  <c r="G297" i="6" l="1"/>
  <c r="G298" i="6" s="1"/>
  <c r="G299" i="6" s="1"/>
  <c r="H296" i="6"/>
  <c r="G293" i="1"/>
  <c r="G294" i="1" s="1"/>
  <c r="G295" i="1" s="1"/>
  <c r="H292" i="1"/>
  <c r="G300" i="6" l="1"/>
  <c r="G301" i="6" s="1"/>
  <c r="G302" i="6" s="1"/>
  <c r="H299" i="6"/>
  <c r="G296" i="1"/>
  <c r="H295" i="1"/>
  <c r="H322" i="1"/>
  <c r="G303" i="6" l="1"/>
  <c r="H302" i="6"/>
  <c r="G297" i="1"/>
  <c r="G298" i="1" s="1"/>
  <c r="G299" i="1" s="1"/>
  <c r="H296" i="1"/>
  <c r="H303" i="6" l="1"/>
  <c r="G304" i="6"/>
  <c r="H299" i="1"/>
  <c r="G300" i="1"/>
  <c r="G301" i="1" s="1"/>
  <c r="G302" i="1" s="1"/>
  <c r="H324" i="1"/>
  <c r="H304" i="6" l="1"/>
  <c r="G305" i="6"/>
  <c r="H302" i="1"/>
  <c r="G303" i="1"/>
  <c r="G306" i="6" l="1"/>
  <c r="G307" i="6" s="1"/>
  <c r="H305" i="6"/>
  <c r="G304" i="1"/>
  <c r="H303" i="1"/>
  <c r="H307" i="6" l="1"/>
  <c r="G308" i="6"/>
  <c r="G309" i="6" s="1"/>
  <c r="G310" i="6" s="1"/>
  <c r="G305" i="1"/>
  <c r="H304" i="1"/>
  <c r="H310" i="6" l="1"/>
  <c r="G311" i="6"/>
  <c r="G312" i="6" s="1"/>
  <c r="G306" i="1"/>
  <c r="G307" i="1" s="1"/>
  <c r="H305" i="1"/>
  <c r="G313" i="6" l="1"/>
  <c r="H312" i="6"/>
  <c r="H307" i="1"/>
  <c r="G308" i="1"/>
  <c r="G309" i="1" s="1"/>
  <c r="G310" i="1" s="1"/>
  <c r="G314" i="6" l="1"/>
  <c r="G315" i="6" s="1"/>
  <c r="G316" i="6" s="1"/>
  <c r="G317" i="6" s="1"/>
  <c r="H313" i="6"/>
  <c r="G311" i="1"/>
  <c r="G312" i="1" s="1"/>
  <c r="H310" i="1"/>
  <c r="H317" i="6" l="1"/>
  <c r="G318" i="6"/>
  <c r="G319" i="6" s="1"/>
  <c r="G313" i="1"/>
  <c r="H312" i="1"/>
  <c r="G320" i="6" l="1"/>
  <c r="G321" i="6" s="1"/>
  <c r="H319" i="6"/>
  <c r="G314" i="1"/>
  <c r="G315" i="1" s="1"/>
  <c r="G316" i="1" s="1"/>
  <c r="G317" i="1" s="1"/>
  <c r="H313" i="1"/>
  <c r="H321" i="6" l="1"/>
  <c r="G322" i="6"/>
  <c r="G323" i="6" s="1"/>
  <c r="G318" i="1"/>
  <c r="G319" i="1" s="1"/>
  <c r="H317" i="1"/>
  <c r="G324" i="6" l="1"/>
  <c r="G325" i="6" s="1"/>
  <c r="H325" i="6" s="1"/>
  <c r="H323" i="6"/>
  <c r="G320" i="1"/>
  <c r="G321" i="1" s="1"/>
  <c r="H319" i="1"/>
  <c r="G322" i="1" l="1"/>
  <c r="G323" i="1" s="1"/>
  <c r="H321" i="1"/>
  <c r="A101" i="3"/>
  <c r="A162" i="3"/>
  <c r="A127" i="3"/>
  <c r="A15" i="3"/>
  <c r="A16" i="3"/>
  <c r="A89" i="3"/>
  <c r="A83" i="3"/>
  <c r="A132" i="3"/>
  <c r="A49" i="3"/>
  <c r="A41" i="3"/>
  <c r="A100" i="3"/>
  <c r="A78" i="3"/>
  <c r="A32" i="3"/>
  <c r="A36" i="3"/>
  <c r="A135" i="3"/>
  <c r="A120" i="3"/>
  <c r="A158" i="3"/>
  <c r="A125" i="3"/>
  <c r="A159" i="3"/>
  <c r="A68" i="3"/>
  <c r="A90" i="3"/>
  <c r="A136" i="3"/>
  <c r="A144" i="3"/>
  <c r="A94" i="3"/>
  <c r="A126" i="3"/>
  <c r="A29" i="3"/>
  <c r="A13" i="3"/>
  <c r="A156" i="3"/>
  <c r="A11" i="3"/>
  <c r="A152" i="3"/>
  <c r="A99" i="3"/>
  <c r="A164" i="3"/>
  <c r="A71" i="3"/>
  <c r="A151" i="3"/>
  <c r="A118" i="3"/>
  <c r="A47" i="3"/>
  <c r="A140" i="3"/>
  <c r="A104" i="3"/>
  <c r="A76" i="3"/>
  <c r="A84" i="3"/>
  <c r="A14" i="3"/>
  <c r="A8" i="3"/>
  <c r="A96" i="3"/>
  <c r="A124" i="3"/>
  <c r="A59" i="3"/>
  <c r="A10" i="3"/>
  <c r="A9" i="3"/>
  <c r="A129" i="3"/>
  <c r="A148" i="3"/>
  <c r="A33" i="3"/>
  <c r="A133" i="3"/>
  <c r="A110" i="3"/>
  <c r="A111" i="3"/>
  <c r="A88" i="3"/>
  <c r="A58" i="3"/>
  <c r="A103" i="3"/>
  <c r="A63" i="3"/>
  <c r="A21" i="3"/>
  <c r="A165" i="3"/>
  <c r="A40" i="3"/>
  <c r="A42" i="3"/>
  <c r="A18" i="3"/>
  <c r="A64" i="3"/>
  <c r="A67" i="3"/>
  <c r="A112" i="3"/>
  <c r="A102" i="3"/>
  <c r="A62" i="3"/>
  <c r="A23" i="3"/>
  <c r="A39" i="3"/>
  <c r="A50" i="3"/>
  <c r="A73" i="3"/>
  <c r="A27" i="3"/>
  <c r="A35" i="3"/>
  <c r="A95" i="3"/>
  <c r="A30" i="3"/>
  <c r="A34" i="3"/>
  <c r="A38" i="3"/>
  <c r="A143" i="3"/>
  <c r="A109" i="3"/>
  <c r="A61" i="3"/>
  <c r="A80" i="3"/>
  <c r="A93" i="3"/>
  <c r="A72" i="3"/>
  <c r="A119" i="3"/>
  <c r="A146" i="3"/>
  <c r="A86" i="3"/>
  <c r="A139" i="3"/>
  <c r="A4" i="3"/>
  <c r="A166" i="3"/>
  <c r="A128" i="3"/>
  <c r="A137" i="3"/>
  <c r="A37" i="3"/>
  <c r="A87" i="3"/>
  <c r="A115" i="3"/>
  <c r="A123" i="3"/>
  <c r="A24" i="3"/>
  <c r="A113" i="3"/>
  <c r="A19" i="3"/>
  <c r="A85" i="3"/>
  <c r="A108" i="3"/>
  <c r="A46" i="3"/>
  <c r="A70" i="3"/>
  <c r="A134" i="3"/>
  <c r="A163" i="3"/>
  <c r="A92" i="3"/>
  <c r="A25" i="3"/>
  <c r="A91" i="3"/>
  <c r="A5" i="3"/>
  <c r="A117" i="3"/>
  <c r="A43" i="3"/>
  <c r="A106" i="3"/>
  <c r="A74" i="3"/>
  <c r="A153" i="3"/>
  <c r="A45" i="3"/>
  <c r="A114" i="3"/>
  <c r="A55" i="3"/>
  <c r="A17" i="3"/>
  <c r="A66" i="3"/>
  <c r="A56" i="3"/>
  <c r="A154" i="3"/>
  <c r="A79" i="3"/>
  <c r="A116" i="3"/>
  <c r="A69" i="3"/>
  <c r="A161" i="3"/>
  <c r="A22" i="3"/>
  <c r="A31" i="3"/>
  <c r="A28" i="3"/>
  <c r="A147" i="3"/>
  <c r="A7" i="3"/>
  <c r="A82" i="3"/>
  <c r="A12" i="3"/>
  <c r="A57" i="3"/>
  <c r="A155" i="3"/>
  <c r="A138" i="3"/>
  <c r="A97" i="3"/>
  <c r="A20" i="3"/>
  <c r="A75" i="3"/>
  <c r="A107" i="3"/>
  <c r="A6" i="3"/>
  <c r="A51" i="3"/>
  <c r="A142" i="3"/>
  <c r="A157" i="3"/>
  <c r="A77" i="3"/>
  <c r="A26" i="3"/>
  <c r="A141" i="3"/>
  <c r="A65" i="3"/>
  <c r="A145" i="3"/>
  <c r="A54" i="3"/>
  <c r="A52" i="3"/>
  <c r="A81" i="3"/>
  <c r="A122" i="3"/>
  <c r="A105" i="3"/>
  <c r="A160" i="3"/>
  <c r="A44" i="3"/>
  <c r="A48" i="3"/>
  <c r="A131" i="3"/>
  <c r="A60" i="3"/>
  <c r="A98" i="3"/>
  <c r="A150" i="3"/>
  <c r="A121" i="3"/>
  <c r="A149" i="3"/>
  <c r="A130" i="3"/>
  <c r="A53" i="3"/>
  <c r="G324" i="1" l="1"/>
  <c r="G325" i="1" s="1"/>
  <c r="H325" i="1" s="1"/>
  <c r="H323" i="1"/>
  <c r="B48" i="3"/>
  <c r="C48" i="3"/>
  <c r="D48" i="3"/>
  <c r="B97" i="3"/>
  <c r="C97" i="3"/>
  <c r="D97" i="3"/>
  <c r="C114" i="3"/>
  <c r="D114" i="3"/>
  <c r="B114" i="3"/>
  <c r="B123" i="3"/>
  <c r="D123" i="3"/>
  <c r="C123" i="3"/>
  <c r="C30" i="3"/>
  <c r="D30" i="3"/>
  <c r="B30" i="3"/>
  <c r="D21" i="3"/>
  <c r="B21" i="3"/>
  <c r="C21" i="3"/>
  <c r="D104" i="3"/>
  <c r="C104" i="3"/>
  <c r="B104" i="3"/>
  <c r="B125" i="3"/>
  <c r="D125" i="3"/>
  <c r="C125" i="3"/>
  <c r="B44" i="3"/>
  <c r="D44" i="3"/>
  <c r="C44" i="3"/>
  <c r="C138" i="3"/>
  <c r="D138" i="3"/>
  <c r="B138" i="3"/>
  <c r="C45" i="3"/>
  <c r="D45" i="3"/>
  <c r="B45" i="3"/>
  <c r="D115" i="3"/>
  <c r="C115" i="3"/>
  <c r="B115" i="3"/>
  <c r="B95" i="3"/>
  <c r="D95" i="3"/>
  <c r="C95" i="3"/>
  <c r="B63" i="3"/>
  <c r="D63" i="3"/>
  <c r="C63" i="3"/>
  <c r="D140" i="3"/>
  <c r="C140" i="3"/>
  <c r="B140" i="3"/>
  <c r="B158" i="3"/>
  <c r="C158" i="3"/>
  <c r="D158" i="3"/>
  <c r="B55" i="3"/>
  <c r="D55" i="3"/>
  <c r="C55" i="3"/>
  <c r="B24" i="3"/>
  <c r="C24" i="3"/>
  <c r="D24" i="3"/>
  <c r="C34" i="3"/>
  <c r="B34" i="3"/>
  <c r="D34" i="3"/>
  <c r="D165" i="3"/>
  <c r="C165" i="3"/>
  <c r="B165" i="3"/>
  <c r="B76" i="3"/>
  <c r="C76" i="3"/>
  <c r="D76" i="3"/>
  <c r="C159" i="3"/>
  <c r="D159" i="3"/>
  <c r="B159" i="3"/>
  <c r="B160" i="3"/>
  <c r="C160" i="3"/>
  <c r="D160" i="3"/>
  <c r="D155" i="3"/>
  <c r="C155" i="3"/>
  <c r="B155" i="3"/>
  <c r="C153" i="3"/>
  <c r="D153" i="3"/>
  <c r="B153" i="3"/>
  <c r="C87" i="3"/>
  <c r="B87" i="3"/>
  <c r="D87" i="3"/>
  <c r="C103" i="3"/>
  <c r="B103" i="3"/>
  <c r="D103" i="3"/>
  <c r="D47" i="3"/>
  <c r="B47" i="3"/>
  <c r="C47" i="3"/>
  <c r="D120" i="3"/>
  <c r="C120" i="3"/>
  <c r="B120" i="3"/>
  <c r="D141" i="3"/>
  <c r="B141" i="3"/>
  <c r="C141" i="3"/>
  <c r="C22" i="3"/>
  <c r="B22" i="3"/>
  <c r="D22" i="3"/>
  <c r="C92" i="3"/>
  <c r="D92" i="3"/>
  <c r="B92" i="3"/>
  <c r="B146" i="3"/>
  <c r="C146" i="3"/>
  <c r="D146" i="3"/>
  <c r="B102" i="3"/>
  <c r="C102" i="3"/>
  <c r="D102" i="3"/>
  <c r="D129" i="3"/>
  <c r="C129" i="3"/>
  <c r="B129" i="3"/>
  <c r="D156" i="3"/>
  <c r="C156" i="3"/>
  <c r="B156" i="3"/>
  <c r="D132" i="3"/>
  <c r="B132" i="3"/>
  <c r="C132" i="3"/>
  <c r="D26" i="3"/>
  <c r="B26" i="3"/>
  <c r="C26" i="3"/>
  <c r="D161" i="3"/>
  <c r="C161" i="3"/>
  <c r="B161" i="3"/>
  <c r="D163" i="3"/>
  <c r="B163" i="3"/>
  <c r="C163" i="3"/>
  <c r="D119" i="3"/>
  <c r="B119" i="3"/>
  <c r="C119" i="3"/>
  <c r="B112" i="3"/>
  <c r="D112" i="3"/>
  <c r="C112" i="3"/>
  <c r="D9" i="3"/>
  <c r="B9" i="3"/>
  <c r="C9" i="3"/>
  <c r="B13" i="3"/>
  <c r="C13" i="3"/>
  <c r="D13" i="3"/>
  <c r="B83" i="3"/>
  <c r="C83" i="3"/>
  <c r="D83" i="3"/>
  <c r="B60" i="3"/>
  <c r="D60" i="3"/>
  <c r="C60" i="3"/>
  <c r="B75" i="3"/>
  <c r="C75" i="3"/>
  <c r="D75" i="3"/>
  <c r="C17" i="3"/>
  <c r="B17" i="3"/>
  <c r="D17" i="3"/>
  <c r="D113" i="3"/>
  <c r="B113" i="3"/>
  <c r="C113" i="3"/>
  <c r="C38" i="3"/>
  <c r="D38" i="3"/>
  <c r="B38" i="3"/>
  <c r="C40" i="3"/>
  <c r="D40" i="3"/>
  <c r="B40" i="3"/>
  <c r="B84" i="3"/>
  <c r="C84" i="3"/>
  <c r="D84" i="3"/>
  <c r="C68" i="3"/>
  <c r="D68" i="3"/>
  <c r="B68" i="3"/>
  <c r="B131" i="3"/>
  <c r="D131" i="3"/>
  <c r="C131" i="3"/>
  <c r="D20" i="3"/>
  <c r="B20" i="3"/>
  <c r="C20" i="3"/>
  <c r="B105" i="3"/>
  <c r="C105" i="3"/>
  <c r="D105" i="3"/>
  <c r="D57" i="3"/>
  <c r="B57" i="3"/>
  <c r="C57" i="3"/>
  <c r="C74" i="3"/>
  <c r="B74" i="3"/>
  <c r="D74" i="3"/>
  <c r="C37" i="3"/>
  <c r="B37" i="3"/>
  <c r="D37" i="3"/>
  <c r="B35" i="3"/>
  <c r="D35" i="3"/>
  <c r="C35" i="3"/>
  <c r="D58" i="3"/>
  <c r="B58" i="3"/>
  <c r="C58" i="3"/>
  <c r="C118" i="3"/>
  <c r="D118" i="3"/>
  <c r="B118" i="3"/>
  <c r="B135" i="3"/>
  <c r="D135" i="3"/>
  <c r="C135" i="3"/>
  <c r="C122" i="3"/>
  <c r="D122" i="3"/>
  <c r="B122" i="3"/>
  <c r="C12" i="3"/>
  <c r="D12" i="3"/>
  <c r="B12" i="3"/>
  <c r="B106" i="3"/>
  <c r="C106" i="3"/>
  <c r="D106" i="3"/>
  <c r="C137" i="3"/>
  <c r="B137" i="3"/>
  <c r="D137" i="3"/>
  <c r="C27" i="3"/>
  <c r="D27" i="3"/>
  <c r="B27" i="3"/>
  <c r="D88" i="3"/>
  <c r="C88" i="3"/>
  <c r="B88" i="3"/>
  <c r="B151" i="3"/>
  <c r="D151" i="3"/>
  <c r="C151" i="3"/>
  <c r="D36" i="3"/>
  <c r="B36" i="3"/>
  <c r="C36" i="3"/>
  <c r="C81" i="3"/>
  <c r="B81" i="3"/>
  <c r="D81" i="3"/>
  <c r="B82" i="3"/>
  <c r="C82" i="3"/>
  <c r="D82" i="3"/>
  <c r="B43" i="3"/>
  <c r="C43" i="3"/>
  <c r="D43" i="3"/>
  <c r="C128" i="3"/>
  <c r="D128" i="3"/>
  <c r="B128" i="3"/>
  <c r="C73" i="3"/>
  <c r="D73" i="3"/>
  <c r="B73" i="3"/>
  <c r="B111" i="3"/>
  <c r="C111" i="3"/>
  <c r="D111" i="3"/>
  <c r="C71" i="3"/>
  <c r="D71" i="3"/>
  <c r="B71" i="3"/>
  <c r="D32" i="3"/>
  <c r="B32" i="3"/>
  <c r="C32" i="3"/>
  <c r="C52" i="3"/>
  <c r="D52" i="3"/>
  <c r="B52" i="3"/>
  <c r="C7" i="3"/>
  <c r="D7" i="3"/>
  <c r="B7" i="3"/>
  <c r="D117" i="3"/>
  <c r="C117" i="3"/>
  <c r="B117" i="3"/>
  <c r="B166" i="3"/>
  <c r="C166" i="3"/>
  <c r="D166" i="3"/>
  <c r="C50" i="3"/>
  <c r="D50" i="3"/>
  <c r="B50" i="3"/>
  <c r="D110" i="3"/>
  <c r="B110" i="3"/>
  <c r="C110" i="3"/>
  <c r="B164" i="3"/>
  <c r="D164" i="3"/>
  <c r="C164" i="3"/>
  <c r="C78" i="3"/>
  <c r="B78" i="3"/>
  <c r="D78" i="3"/>
  <c r="D54" i="3"/>
  <c r="C54" i="3"/>
  <c r="B54" i="3"/>
  <c r="B147" i="3"/>
  <c r="C147" i="3"/>
  <c r="D147" i="3"/>
  <c r="D5" i="3"/>
  <c r="B5" i="3"/>
  <c r="C5" i="3"/>
  <c r="D4" i="3"/>
  <c r="B4" i="3"/>
  <c r="C4" i="3"/>
  <c r="D39" i="3"/>
  <c r="B39" i="3"/>
  <c r="C39" i="3"/>
  <c r="C133" i="3"/>
  <c r="D133" i="3"/>
  <c r="B133" i="3"/>
  <c r="D99" i="3"/>
  <c r="C99" i="3"/>
  <c r="B99" i="3"/>
  <c r="C100" i="3"/>
  <c r="D100" i="3"/>
  <c r="B100" i="3"/>
  <c r="D145" i="3"/>
  <c r="B145" i="3"/>
  <c r="C145" i="3"/>
  <c r="C28" i="3"/>
  <c r="B28" i="3"/>
  <c r="D28" i="3"/>
  <c r="D91" i="3"/>
  <c r="B91" i="3"/>
  <c r="C91" i="3"/>
  <c r="B139" i="3"/>
  <c r="C139" i="3"/>
  <c r="D139" i="3"/>
  <c r="D23" i="3"/>
  <c r="C23" i="3"/>
  <c r="B23" i="3"/>
  <c r="D33" i="3"/>
  <c r="C33" i="3"/>
  <c r="B33" i="3"/>
  <c r="B152" i="3"/>
  <c r="D152" i="3"/>
  <c r="C152" i="3"/>
  <c r="D41" i="3"/>
  <c r="B41" i="3"/>
  <c r="C41" i="3"/>
  <c r="D65" i="3"/>
  <c r="B65" i="3"/>
  <c r="C65" i="3"/>
  <c r="C31" i="3"/>
  <c r="B31" i="3"/>
  <c r="D31" i="3"/>
  <c r="D25" i="3"/>
  <c r="B25" i="3"/>
  <c r="C25" i="3"/>
  <c r="B86" i="3"/>
  <c r="C86" i="3"/>
  <c r="D86" i="3"/>
  <c r="B62" i="3"/>
  <c r="C62" i="3"/>
  <c r="D62" i="3"/>
  <c r="C148" i="3"/>
  <c r="B148" i="3"/>
  <c r="D148" i="3"/>
  <c r="D11" i="3"/>
  <c r="B11" i="3"/>
  <c r="C11" i="3"/>
  <c r="D49" i="3"/>
  <c r="C49" i="3"/>
  <c r="B49" i="3"/>
  <c r="D53" i="3"/>
  <c r="C53" i="3"/>
  <c r="B53" i="3"/>
  <c r="B77" i="3"/>
  <c r="C77" i="3"/>
  <c r="D77" i="3"/>
  <c r="D69" i="3"/>
  <c r="C69" i="3"/>
  <c r="B69" i="3"/>
  <c r="B134" i="3"/>
  <c r="C134" i="3"/>
  <c r="D134" i="3"/>
  <c r="C72" i="3"/>
  <c r="B72" i="3"/>
  <c r="D72" i="3"/>
  <c r="B67" i="3"/>
  <c r="C67" i="3"/>
  <c r="D67" i="3"/>
  <c r="B10" i="3"/>
  <c r="D10" i="3"/>
  <c r="C10" i="3"/>
  <c r="B29" i="3"/>
  <c r="C29" i="3"/>
  <c r="D29" i="3"/>
  <c r="C89" i="3"/>
  <c r="B89" i="3"/>
  <c r="D89" i="3"/>
  <c r="D130" i="3"/>
  <c r="B130" i="3"/>
  <c r="C130" i="3"/>
  <c r="C157" i="3"/>
  <c r="B157" i="3"/>
  <c r="D157" i="3"/>
  <c r="B116" i="3"/>
  <c r="D116" i="3"/>
  <c r="C116" i="3"/>
  <c r="B70" i="3"/>
  <c r="D70" i="3"/>
  <c r="C70" i="3"/>
  <c r="D93" i="3"/>
  <c r="C93" i="3"/>
  <c r="B93" i="3"/>
  <c r="D64" i="3"/>
  <c r="C64" i="3"/>
  <c r="B64" i="3"/>
  <c r="C59" i="3"/>
  <c r="B59" i="3"/>
  <c r="D59" i="3"/>
  <c r="B126" i="3"/>
  <c r="C126" i="3"/>
  <c r="D126" i="3"/>
  <c r="B16" i="3"/>
  <c r="D16" i="3"/>
  <c r="C16" i="3"/>
  <c r="D149" i="3"/>
  <c r="C149" i="3"/>
  <c r="B149" i="3"/>
  <c r="D142" i="3"/>
  <c r="B142" i="3"/>
  <c r="C142" i="3"/>
  <c r="C79" i="3"/>
  <c r="D79" i="3"/>
  <c r="B79" i="3"/>
  <c r="B46" i="3"/>
  <c r="D46" i="3"/>
  <c r="C46" i="3"/>
  <c r="B80" i="3"/>
  <c r="C80" i="3"/>
  <c r="D80" i="3"/>
  <c r="B18" i="3"/>
  <c r="C18" i="3"/>
  <c r="D18" i="3"/>
  <c r="B124" i="3"/>
  <c r="D124" i="3"/>
  <c r="C124" i="3"/>
  <c r="C94" i="3"/>
  <c r="D94" i="3"/>
  <c r="B94" i="3"/>
  <c r="D15" i="3"/>
  <c r="C15" i="3"/>
  <c r="B15" i="3"/>
  <c r="B121" i="3"/>
  <c r="C121" i="3"/>
  <c r="D121" i="3"/>
  <c r="B51" i="3"/>
  <c r="C51" i="3"/>
  <c r="D51" i="3"/>
  <c r="C154" i="3"/>
  <c r="D154" i="3"/>
  <c r="B154" i="3"/>
  <c r="C108" i="3"/>
  <c r="D108" i="3"/>
  <c r="B108" i="3"/>
  <c r="C61" i="3"/>
  <c r="D61" i="3"/>
  <c r="B61" i="3"/>
  <c r="C42" i="3"/>
  <c r="D42" i="3"/>
  <c r="B42" i="3"/>
  <c r="C96" i="3"/>
  <c r="B96" i="3"/>
  <c r="D96" i="3"/>
  <c r="B144" i="3"/>
  <c r="D144" i="3"/>
  <c r="C144" i="3"/>
  <c r="C127" i="3"/>
  <c r="D127" i="3"/>
  <c r="B127" i="3"/>
  <c r="C150" i="3"/>
  <c r="B150" i="3"/>
  <c r="D150" i="3"/>
  <c r="C6" i="3"/>
  <c r="B6" i="3"/>
  <c r="D6" i="3"/>
  <c r="D56" i="3"/>
  <c r="C56" i="3"/>
  <c r="B56" i="3"/>
  <c r="C85" i="3"/>
  <c r="B85" i="3"/>
  <c r="D85" i="3"/>
  <c r="C109" i="3"/>
  <c r="B109" i="3"/>
  <c r="D109" i="3"/>
  <c r="C8" i="3"/>
  <c r="B8" i="3"/>
  <c r="D8" i="3"/>
  <c r="B136" i="3"/>
  <c r="C136" i="3"/>
  <c r="D136" i="3"/>
  <c r="B162" i="3"/>
  <c r="C162" i="3"/>
  <c r="D162" i="3"/>
  <c r="D98" i="3"/>
  <c r="C98" i="3"/>
  <c r="B98" i="3"/>
  <c r="D107" i="3"/>
  <c r="B107" i="3"/>
  <c r="C107" i="3"/>
  <c r="C66" i="3"/>
  <c r="D66" i="3"/>
  <c r="B66" i="3"/>
  <c r="C19" i="3"/>
  <c r="B19" i="3"/>
  <c r="D19" i="3"/>
  <c r="C143" i="3"/>
  <c r="B143" i="3"/>
  <c r="D143" i="3"/>
  <c r="B14" i="3"/>
  <c r="C14" i="3"/>
  <c r="D14" i="3"/>
  <c r="B90" i="3"/>
  <c r="D90" i="3"/>
  <c r="C90" i="3"/>
  <c r="B101" i="3"/>
  <c r="C101" i="3"/>
  <c r="D101" i="3"/>
  <c r="T76" i="2" l="1"/>
  <c r="U19" i="2"/>
  <c r="A168" i="3"/>
  <c r="A167" i="3"/>
  <c r="L164" i="3"/>
  <c r="J164" i="3"/>
  <c r="E164" i="3"/>
  <c r="H164" i="3"/>
  <c r="K164" i="3"/>
  <c r="I164" i="3"/>
  <c r="G164" i="3"/>
  <c r="F164" i="3"/>
  <c r="J93" i="3"/>
  <c r="I93" i="3"/>
  <c r="H93" i="3"/>
  <c r="L93" i="3"/>
  <c r="G93" i="3"/>
  <c r="E93" i="3"/>
  <c r="K93" i="3"/>
  <c r="F93" i="3"/>
  <c r="G139" i="3"/>
  <c r="J139" i="3"/>
  <c r="L139" i="3"/>
  <c r="K139" i="3"/>
  <c r="F139" i="3"/>
  <c r="E139" i="3"/>
  <c r="I139" i="3"/>
  <c r="H139" i="3"/>
  <c r="L12" i="3"/>
  <c r="F12" i="3"/>
  <c r="E12" i="3"/>
  <c r="I12" i="3"/>
  <c r="K12" i="3"/>
  <c r="H12" i="3"/>
  <c r="G12" i="3"/>
  <c r="J12" i="3"/>
  <c r="H71" i="3"/>
  <c r="G71" i="3"/>
  <c r="E71" i="3"/>
  <c r="K71" i="3"/>
  <c r="F71" i="3"/>
  <c r="L71" i="3"/>
  <c r="J71" i="3"/>
  <c r="I71" i="3"/>
  <c r="K95" i="3"/>
  <c r="G95" i="3"/>
  <c r="H95" i="3"/>
  <c r="F95" i="3"/>
  <c r="E95" i="3"/>
  <c r="I95" i="3"/>
  <c r="J95" i="3"/>
  <c r="L95" i="3"/>
  <c r="I34" i="3"/>
  <c r="G34" i="3"/>
  <c r="F34" i="3"/>
  <c r="J34" i="3"/>
  <c r="L34" i="3"/>
  <c r="K34" i="3"/>
  <c r="E34" i="3"/>
  <c r="H34" i="3"/>
  <c r="F85" i="3"/>
  <c r="L85" i="3"/>
  <c r="I85" i="3"/>
  <c r="J85" i="3"/>
  <c r="E85" i="3"/>
  <c r="H85" i="3"/>
  <c r="G85" i="3"/>
  <c r="K85" i="3"/>
  <c r="I153" i="3"/>
  <c r="H153" i="3"/>
  <c r="E153" i="3"/>
  <c r="K153" i="3"/>
  <c r="J153" i="3"/>
  <c r="L153" i="3"/>
  <c r="G153" i="3"/>
  <c r="F153" i="3"/>
  <c r="J94" i="3"/>
  <c r="H94" i="3"/>
  <c r="I94" i="3"/>
  <c r="F94" i="3"/>
  <c r="E94" i="3"/>
  <c r="G94" i="3"/>
  <c r="K94" i="3"/>
  <c r="L94" i="3"/>
  <c r="E65" i="3"/>
  <c r="H65" i="3"/>
  <c r="I65" i="3"/>
  <c r="J65" i="3"/>
  <c r="L65" i="3"/>
  <c r="F65" i="3"/>
  <c r="G65" i="3"/>
  <c r="K65" i="3"/>
  <c r="E90" i="3"/>
  <c r="F90" i="3"/>
  <c r="I90" i="3"/>
  <c r="J90" i="3"/>
  <c r="H90" i="3"/>
  <c r="K90" i="3"/>
  <c r="L90" i="3"/>
  <c r="G90" i="3"/>
  <c r="F149" i="3"/>
  <c r="L149" i="3"/>
  <c r="J149" i="3"/>
  <c r="I149" i="3"/>
  <c r="K149" i="3"/>
  <c r="E149" i="3"/>
  <c r="G149" i="3"/>
  <c r="H149" i="3"/>
  <c r="H13" i="3"/>
  <c r="I13" i="3"/>
  <c r="K13" i="3"/>
  <c r="E13" i="3"/>
  <c r="G13" i="3"/>
  <c r="L13" i="3"/>
  <c r="F13" i="3"/>
  <c r="J13" i="3"/>
  <c r="G45" i="3"/>
  <c r="J45" i="3"/>
  <c r="H45" i="3"/>
  <c r="K45" i="3"/>
  <c r="L45" i="3"/>
  <c r="E45" i="3"/>
  <c r="I45" i="3"/>
  <c r="F45" i="3"/>
  <c r="I61" i="3"/>
  <c r="K61" i="3"/>
  <c r="E61" i="3"/>
  <c r="L61" i="3"/>
  <c r="J61" i="3"/>
  <c r="H61" i="3"/>
  <c r="F61" i="3"/>
  <c r="G61" i="3"/>
  <c r="L67" i="3"/>
  <c r="K67" i="3"/>
  <c r="F67" i="3"/>
  <c r="I67" i="3"/>
  <c r="E67" i="3"/>
  <c r="J67" i="3"/>
  <c r="G67" i="3"/>
  <c r="H67" i="3"/>
  <c r="L5" i="3"/>
  <c r="I5" i="3"/>
  <c r="K5" i="3"/>
  <c r="E5" i="3"/>
  <c r="J5" i="3"/>
  <c r="G5" i="3"/>
  <c r="F5" i="3"/>
  <c r="H5" i="3"/>
  <c r="F77" i="3"/>
  <c r="J77" i="3"/>
  <c r="L77" i="3"/>
  <c r="E77" i="3"/>
  <c r="I77" i="3"/>
  <c r="K77" i="3"/>
  <c r="H77" i="3"/>
  <c r="G77" i="3"/>
  <c r="K161" i="3"/>
  <c r="G161" i="3"/>
  <c r="E161" i="3"/>
  <c r="J161" i="3"/>
  <c r="F161" i="3"/>
  <c r="L161" i="3"/>
  <c r="I161" i="3"/>
  <c r="H161" i="3"/>
  <c r="G106" i="3"/>
  <c r="F106" i="3"/>
  <c r="K106" i="3"/>
  <c r="L106" i="3"/>
  <c r="H106" i="3"/>
  <c r="E106" i="3"/>
  <c r="I106" i="3"/>
  <c r="J106" i="3"/>
  <c r="H109" i="3"/>
  <c r="E109" i="3"/>
  <c r="K109" i="3"/>
  <c r="J109" i="3"/>
  <c r="I109" i="3"/>
  <c r="G109" i="3"/>
  <c r="L109" i="3"/>
  <c r="F109" i="3"/>
  <c r="G81" i="3"/>
  <c r="H81" i="3"/>
  <c r="J81" i="3"/>
  <c r="I81" i="3"/>
  <c r="E81" i="3"/>
  <c r="F81" i="3"/>
  <c r="K81" i="3"/>
  <c r="L81" i="3"/>
  <c r="G110" i="3"/>
  <c r="H110" i="3"/>
  <c r="F110" i="3"/>
  <c r="J110" i="3"/>
  <c r="K110" i="3"/>
  <c r="E110" i="3"/>
  <c r="L110" i="3"/>
  <c r="I110" i="3"/>
  <c r="H50" i="3"/>
  <c r="J50" i="3"/>
  <c r="K50" i="3"/>
  <c r="F50" i="3"/>
  <c r="E50" i="3"/>
  <c r="I50" i="3"/>
  <c r="G50" i="3"/>
  <c r="L50" i="3"/>
  <c r="G22" i="3"/>
  <c r="I22" i="3"/>
  <c r="J22" i="3"/>
  <c r="L22" i="3"/>
  <c r="E22" i="3"/>
  <c r="K22" i="3"/>
  <c r="H22" i="3"/>
  <c r="F22" i="3"/>
  <c r="G98" i="3"/>
  <c r="I98" i="3"/>
  <c r="J98" i="3"/>
  <c r="H98" i="3"/>
  <c r="L98" i="3"/>
  <c r="F98" i="3"/>
  <c r="K98" i="3"/>
  <c r="E98" i="3"/>
  <c r="F57" i="3"/>
  <c r="H57" i="3"/>
  <c r="I57" i="3"/>
  <c r="K57" i="3"/>
  <c r="J57" i="3"/>
  <c r="L57" i="3"/>
  <c r="E57" i="3"/>
  <c r="G57" i="3"/>
  <c r="G11" i="3"/>
  <c r="J11" i="3"/>
  <c r="F11" i="3"/>
  <c r="K11" i="3"/>
  <c r="E11" i="3"/>
  <c r="I11" i="3"/>
  <c r="L11" i="3"/>
  <c r="H11" i="3"/>
  <c r="H111" i="3"/>
  <c r="K111" i="3"/>
  <c r="L111" i="3"/>
  <c r="G111" i="3"/>
  <c r="E111" i="3"/>
  <c r="J111" i="3"/>
  <c r="F111" i="3"/>
  <c r="I111" i="3"/>
  <c r="E141" i="3"/>
  <c r="G141" i="3"/>
  <c r="L141" i="3"/>
  <c r="J141" i="3"/>
  <c r="I141" i="3"/>
  <c r="H141" i="3"/>
  <c r="F141" i="3"/>
  <c r="K141" i="3"/>
  <c r="L155" i="3"/>
  <c r="E155" i="3"/>
  <c r="G155" i="3"/>
  <c r="F155" i="3"/>
  <c r="I155" i="3"/>
  <c r="K155" i="3"/>
  <c r="H155" i="3"/>
  <c r="J155" i="3"/>
  <c r="I24" i="3"/>
  <c r="L24" i="3"/>
  <c r="F24" i="3"/>
  <c r="J24" i="3"/>
  <c r="H24" i="3"/>
  <c r="G24" i="3"/>
  <c r="E24" i="3"/>
  <c r="K24" i="3"/>
  <c r="I156" i="3"/>
  <c r="K156" i="3"/>
  <c r="E156" i="3"/>
  <c r="L156" i="3"/>
  <c r="H156" i="3"/>
  <c r="J156" i="3"/>
  <c r="F156" i="3"/>
  <c r="G156" i="3"/>
  <c r="I14" i="3"/>
  <c r="K14" i="3"/>
  <c r="G14" i="3"/>
  <c r="F14" i="3"/>
  <c r="L14" i="3"/>
  <c r="H14" i="3"/>
  <c r="E14" i="3"/>
  <c r="J14" i="3"/>
  <c r="L72" i="3"/>
  <c r="E72" i="3"/>
  <c r="G72" i="3"/>
  <c r="K72" i="3"/>
  <c r="J72" i="3"/>
  <c r="I72" i="3"/>
  <c r="F72" i="3"/>
  <c r="H72" i="3"/>
  <c r="L88" i="3"/>
  <c r="J88" i="3"/>
  <c r="I88" i="3"/>
  <c r="G88" i="3"/>
  <c r="K88" i="3"/>
  <c r="F88" i="3"/>
  <c r="E88" i="3"/>
  <c r="H88" i="3"/>
  <c r="J138" i="3"/>
  <c r="H138" i="3"/>
  <c r="L138" i="3"/>
  <c r="E138" i="3"/>
  <c r="K138" i="3"/>
  <c r="G138" i="3"/>
  <c r="F138" i="3"/>
  <c r="I138" i="3"/>
  <c r="K114" i="3"/>
  <c r="J114" i="3"/>
  <c r="F114" i="3"/>
  <c r="H114" i="3"/>
  <c r="L114" i="3"/>
  <c r="G114" i="3"/>
  <c r="E114" i="3"/>
  <c r="I114" i="3"/>
  <c r="L16" i="3"/>
  <c r="J16" i="3"/>
  <c r="F16" i="3"/>
  <c r="E16" i="3"/>
  <c r="H16" i="3"/>
  <c r="K16" i="3"/>
  <c r="G16" i="3"/>
  <c r="I16" i="3"/>
  <c r="J157" i="3"/>
  <c r="I157" i="3"/>
  <c r="L157" i="3"/>
  <c r="F157" i="3"/>
  <c r="K157" i="3"/>
  <c r="E157" i="3"/>
  <c r="G157" i="3"/>
  <c r="H157" i="3"/>
  <c r="H100" i="3"/>
  <c r="F100" i="3"/>
  <c r="J100" i="3"/>
  <c r="E100" i="3"/>
  <c r="K100" i="3"/>
  <c r="G100" i="3"/>
  <c r="L100" i="3"/>
  <c r="I100" i="3"/>
  <c r="L147" i="3"/>
  <c r="K147" i="3"/>
  <c r="E147" i="3"/>
  <c r="F147" i="3"/>
  <c r="H147" i="3"/>
  <c r="J147" i="3"/>
  <c r="I147" i="3"/>
  <c r="G147" i="3"/>
  <c r="J128" i="3"/>
  <c r="E128" i="3"/>
  <c r="K128" i="3"/>
  <c r="H128" i="3"/>
  <c r="G128" i="3"/>
  <c r="I128" i="3"/>
  <c r="L128" i="3"/>
  <c r="F128" i="3"/>
  <c r="J129" i="3"/>
  <c r="H129" i="3"/>
  <c r="G129" i="3"/>
  <c r="I129" i="3"/>
  <c r="E129" i="3"/>
  <c r="L129" i="3"/>
  <c r="K129" i="3"/>
  <c r="F129" i="3"/>
  <c r="I165" i="3"/>
  <c r="E165" i="3"/>
  <c r="F165" i="3"/>
  <c r="L165" i="3"/>
  <c r="K165" i="3"/>
  <c r="J165" i="3"/>
  <c r="G165" i="3"/>
  <c r="H165" i="3"/>
  <c r="F79" i="3"/>
  <c r="G79" i="3"/>
  <c r="L79" i="3"/>
  <c r="K79" i="3"/>
  <c r="I79" i="3"/>
  <c r="H79" i="3"/>
  <c r="J79" i="3"/>
  <c r="E79" i="3"/>
  <c r="F53" i="3"/>
  <c r="G53" i="3"/>
  <c r="I53" i="3"/>
  <c r="K53" i="3"/>
  <c r="H53" i="3"/>
  <c r="J53" i="3"/>
  <c r="L53" i="3"/>
  <c r="E53" i="3"/>
  <c r="E32" i="3"/>
  <c r="F32" i="3"/>
  <c r="H32" i="3"/>
  <c r="G32" i="3"/>
  <c r="J32" i="3"/>
  <c r="L32" i="3"/>
  <c r="K32" i="3"/>
  <c r="I32" i="3"/>
  <c r="G39" i="3"/>
  <c r="F39" i="3"/>
  <c r="I39" i="3"/>
  <c r="J39" i="3"/>
  <c r="H39" i="3"/>
  <c r="L39" i="3"/>
  <c r="K39" i="3"/>
  <c r="E39" i="3"/>
  <c r="K96" i="3"/>
  <c r="G96" i="3"/>
  <c r="F96" i="3"/>
  <c r="L96" i="3"/>
  <c r="I96" i="3"/>
  <c r="J96" i="3"/>
  <c r="H96" i="3"/>
  <c r="E96" i="3"/>
  <c r="H84" i="3"/>
  <c r="G84" i="3"/>
  <c r="I84" i="3"/>
  <c r="F84" i="3"/>
  <c r="E84" i="3"/>
  <c r="J84" i="3"/>
  <c r="K84" i="3"/>
  <c r="L84" i="3"/>
  <c r="J107" i="3"/>
  <c r="F107" i="3"/>
  <c r="L107" i="3"/>
  <c r="K107" i="3"/>
  <c r="E107" i="3"/>
  <c r="G107" i="3"/>
  <c r="H107" i="3"/>
  <c r="I107" i="3"/>
  <c r="E10" i="3"/>
  <c r="I10" i="3"/>
  <c r="F10" i="3"/>
  <c r="L10" i="3"/>
  <c r="H10" i="3"/>
  <c r="K10" i="3"/>
  <c r="G10" i="3"/>
  <c r="J10" i="3"/>
  <c r="I36" i="3"/>
  <c r="E36" i="3"/>
  <c r="J36" i="3"/>
  <c r="G36" i="3"/>
  <c r="L36" i="3"/>
  <c r="F36" i="3"/>
  <c r="K36" i="3"/>
  <c r="H36" i="3"/>
  <c r="E132" i="3"/>
  <c r="K132" i="3"/>
  <c r="J132" i="3"/>
  <c r="G132" i="3"/>
  <c r="I132" i="3"/>
  <c r="F132" i="3"/>
  <c r="L132" i="3"/>
  <c r="H132" i="3"/>
  <c r="E46" i="3"/>
  <c r="H46" i="3"/>
  <c r="K46" i="3"/>
  <c r="F46" i="3"/>
  <c r="G46" i="3"/>
  <c r="J46" i="3"/>
  <c r="I46" i="3"/>
  <c r="L46" i="3"/>
  <c r="I146" i="3"/>
  <c r="F146" i="3"/>
  <c r="L146" i="3"/>
  <c r="K146" i="3"/>
  <c r="E146" i="3"/>
  <c r="J146" i="3"/>
  <c r="G146" i="3"/>
  <c r="H146" i="3"/>
  <c r="K37" i="3"/>
  <c r="E37" i="3"/>
  <c r="H37" i="3"/>
  <c r="I37" i="3"/>
  <c r="G37" i="3"/>
  <c r="F37" i="3"/>
  <c r="L37" i="3"/>
  <c r="J37" i="3"/>
  <c r="H49" i="3"/>
  <c r="I49" i="3"/>
  <c r="F49" i="3"/>
  <c r="J49" i="3"/>
  <c r="E49" i="3"/>
  <c r="K49" i="3"/>
  <c r="L49" i="3"/>
  <c r="G49" i="3"/>
  <c r="F40" i="3"/>
  <c r="I40" i="3"/>
  <c r="G40" i="3"/>
  <c r="E40" i="3"/>
  <c r="K40" i="3"/>
  <c r="L40" i="3"/>
  <c r="J40" i="3"/>
  <c r="H40" i="3"/>
  <c r="E142" i="3"/>
  <c r="K142" i="3"/>
  <c r="F142" i="3"/>
  <c r="G142" i="3"/>
  <c r="H142" i="3"/>
  <c r="I142" i="3"/>
  <c r="J142" i="3"/>
  <c r="L142" i="3"/>
  <c r="K4" i="3"/>
  <c r="I4" i="3"/>
  <c r="L4" i="3"/>
  <c r="H4" i="3"/>
  <c r="F4" i="3"/>
  <c r="G4" i="3"/>
  <c r="E4" i="3"/>
  <c r="J4" i="3"/>
  <c r="I30" i="3"/>
  <c r="F30" i="3"/>
  <c r="G30" i="3"/>
  <c r="H30" i="3"/>
  <c r="L30" i="3"/>
  <c r="K30" i="3"/>
  <c r="J30" i="3"/>
  <c r="E30" i="3"/>
  <c r="F28" i="3"/>
  <c r="K28" i="3"/>
  <c r="J28" i="3"/>
  <c r="H28" i="3"/>
  <c r="G28" i="3"/>
  <c r="L28" i="3"/>
  <c r="E28" i="3"/>
  <c r="I28" i="3"/>
  <c r="L82" i="3"/>
  <c r="J82" i="3"/>
  <c r="E82" i="3"/>
  <c r="G82" i="3"/>
  <c r="H82" i="3"/>
  <c r="F82" i="3"/>
  <c r="I82" i="3"/>
  <c r="K82" i="3"/>
  <c r="H29" i="3"/>
  <c r="J29" i="3"/>
  <c r="E29" i="3"/>
  <c r="I29" i="3"/>
  <c r="K29" i="3"/>
  <c r="L29" i="3"/>
  <c r="G29" i="3"/>
  <c r="F29" i="3"/>
  <c r="E21" i="3"/>
  <c r="F21" i="3"/>
  <c r="L21" i="3"/>
  <c r="I21" i="3"/>
  <c r="J21" i="3"/>
  <c r="K21" i="3"/>
  <c r="G21" i="3"/>
  <c r="H21" i="3"/>
  <c r="K91" i="3"/>
  <c r="I91" i="3"/>
  <c r="E91" i="3"/>
  <c r="J91" i="3"/>
  <c r="F91" i="3"/>
  <c r="G91" i="3"/>
  <c r="L91" i="3"/>
  <c r="H91" i="3"/>
  <c r="E74" i="3"/>
  <c r="I74" i="3"/>
  <c r="H74" i="3"/>
  <c r="G74" i="3"/>
  <c r="K74" i="3"/>
  <c r="F74" i="3"/>
  <c r="J74" i="3"/>
  <c r="L74" i="3"/>
  <c r="L26" i="3"/>
  <c r="H26" i="3"/>
  <c r="I26" i="3"/>
  <c r="G26" i="3"/>
  <c r="F26" i="3"/>
  <c r="K26" i="3"/>
  <c r="J26" i="3"/>
  <c r="E26" i="3"/>
  <c r="K38" i="3"/>
  <c r="F38" i="3"/>
  <c r="G38" i="3"/>
  <c r="E38" i="3"/>
  <c r="J38" i="3"/>
  <c r="L38" i="3"/>
  <c r="I38" i="3"/>
  <c r="H38" i="3"/>
  <c r="E66" i="3"/>
  <c r="I66" i="3"/>
  <c r="H66" i="3"/>
  <c r="K66" i="3"/>
  <c r="J66" i="3"/>
  <c r="G66" i="3"/>
  <c r="L66" i="3"/>
  <c r="F66" i="3"/>
  <c r="I144" i="3"/>
  <c r="L144" i="3"/>
  <c r="H144" i="3"/>
  <c r="F144" i="3"/>
  <c r="G144" i="3"/>
  <c r="J144" i="3"/>
  <c r="K144" i="3"/>
  <c r="E144" i="3"/>
  <c r="E60" i="3"/>
  <c r="G60" i="3"/>
  <c r="K60" i="3"/>
  <c r="F60" i="3"/>
  <c r="H60" i="3"/>
  <c r="J60" i="3"/>
  <c r="I60" i="3"/>
  <c r="L60" i="3"/>
  <c r="F121" i="3"/>
  <c r="G121" i="3"/>
  <c r="E121" i="3"/>
  <c r="J121" i="3"/>
  <c r="H121" i="3"/>
  <c r="I121" i="3"/>
  <c r="K121" i="3"/>
  <c r="L121" i="3"/>
  <c r="I83" i="3"/>
  <c r="H83" i="3"/>
  <c r="K83" i="3"/>
  <c r="J83" i="3"/>
  <c r="F83" i="3"/>
  <c r="G83" i="3"/>
  <c r="L83" i="3"/>
  <c r="E83" i="3"/>
  <c r="K25" i="3"/>
  <c r="L25" i="3"/>
  <c r="G25" i="3"/>
  <c r="I25" i="3"/>
  <c r="H25" i="3"/>
  <c r="E25" i="3"/>
  <c r="F25" i="3"/>
  <c r="J25" i="3"/>
  <c r="E63" i="3"/>
  <c r="I63" i="3"/>
  <c r="J63" i="3"/>
  <c r="H63" i="3"/>
  <c r="F63" i="3"/>
  <c r="L63" i="3"/>
  <c r="K63" i="3"/>
  <c r="G63" i="3"/>
  <c r="G92" i="3"/>
  <c r="H92" i="3"/>
  <c r="I92" i="3"/>
  <c r="J92" i="3"/>
  <c r="E92" i="3"/>
  <c r="K92" i="3"/>
  <c r="F92" i="3"/>
  <c r="L92" i="3"/>
  <c r="J15" i="3"/>
  <c r="F15" i="3"/>
  <c r="G15" i="3"/>
  <c r="L15" i="3"/>
  <c r="H15" i="3"/>
  <c r="I15" i="3"/>
  <c r="E15" i="3"/>
  <c r="K15" i="3"/>
  <c r="H31" i="3"/>
  <c r="G31" i="3"/>
  <c r="L31" i="3"/>
  <c r="K31" i="3"/>
  <c r="I31" i="3"/>
  <c r="F31" i="3"/>
  <c r="J31" i="3"/>
  <c r="E31" i="3"/>
  <c r="L87" i="3"/>
  <c r="G87" i="3"/>
  <c r="E87" i="3"/>
  <c r="H87" i="3"/>
  <c r="I87" i="3"/>
  <c r="K87" i="3"/>
  <c r="J87" i="3"/>
  <c r="F87" i="3"/>
  <c r="L101" i="3"/>
  <c r="J101" i="3"/>
  <c r="H101" i="3"/>
  <c r="E101" i="3"/>
  <c r="I101" i="3"/>
  <c r="K101" i="3"/>
  <c r="F101" i="3"/>
  <c r="G101" i="3"/>
  <c r="J115" i="3"/>
  <c r="H115" i="3"/>
  <c r="L115" i="3"/>
  <c r="E115" i="3"/>
  <c r="F115" i="3"/>
  <c r="K115" i="3"/>
  <c r="I115" i="3"/>
  <c r="G115" i="3"/>
  <c r="K42" i="3"/>
  <c r="J42" i="3"/>
  <c r="G42" i="3"/>
  <c r="E42" i="3"/>
  <c r="I42" i="3"/>
  <c r="L42" i="3"/>
  <c r="F42" i="3"/>
  <c r="H42" i="3"/>
  <c r="J122" i="3"/>
  <c r="K122" i="3"/>
  <c r="G122" i="3"/>
  <c r="E122" i="3"/>
  <c r="L122" i="3"/>
  <c r="F122" i="3"/>
  <c r="H122" i="3"/>
  <c r="I122" i="3"/>
  <c r="J56" i="3"/>
  <c r="K56" i="3"/>
  <c r="H56" i="3"/>
  <c r="L56" i="3"/>
  <c r="E56" i="3"/>
  <c r="G56" i="3"/>
  <c r="I56" i="3"/>
  <c r="F56" i="3"/>
  <c r="H70" i="3"/>
  <c r="L70" i="3"/>
  <c r="F70" i="3"/>
  <c r="I70" i="3"/>
  <c r="G70" i="3"/>
  <c r="K70" i="3"/>
  <c r="E70" i="3"/>
  <c r="J70" i="3"/>
  <c r="I41" i="3"/>
  <c r="K41" i="3"/>
  <c r="H41" i="3"/>
  <c r="E41" i="3"/>
  <c r="L41" i="3"/>
  <c r="G41" i="3"/>
  <c r="J41" i="3"/>
  <c r="F41" i="3"/>
  <c r="F73" i="3"/>
  <c r="E73" i="3"/>
  <c r="K73" i="3"/>
  <c r="H73" i="3"/>
  <c r="I73" i="3"/>
  <c r="G73" i="3"/>
  <c r="L73" i="3"/>
  <c r="J73" i="3"/>
  <c r="F151" i="3"/>
  <c r="L151" i="3"/>
  <c r="K151" i="3"/>
  <c r="I151" i="3"/>
  <c r="G151" i="3"/>
  <c r="E151" i="3"/>
  <c r="H151" i="3"/>
  <c r="J151" i="3"/>
  <c r="F9" i="3"/>
  <c r="I9" i="3"/>
  <c r="J9" i="3"/>
  <c r="G9" i="3"/>
  <c r="E9" i="3"/>
  <c r="L9" i="3"/>
  <c r="H9" i="3"/>
  <c r="K9" i="3"/>
  <c r="L116" i="3"/>
  <c r="G116" i="3"/>
  <c r="H116" i="3"/>
  <c r="J116" i="3"/>
  <c r="K116" i="3"/>
  <c r="F116" i="3"/>
  <c r="E116" i="3"/>
  <c r="I116" i="3"/>
  <c r="H145" i="3"/>
  <c r="J145" i="3"/>
  <c r="G145" i="3"/>
  <c r="K145" i="3"/>
  <c r="L145" i="3"/>
  <c r="I145" i="3"/>
  <c r="E145" i="3"/>
  <c r="F145" i="3"/>
  <c r="H166" i="3"/>
  <c r="F166" i="3"/>
  <c r="K166" i="3"/>
  <c r="J166" i="3"/>
  <c r="E166" i="3"/>
  <c r="G166" i="3"/>
  <c r="L166" i="3"/>
  <c r="I166" i="3"/>
  <c r="G135" i="3"/>
  <c r="F135" i="3"/>
  <c r="E135" i="3"/>
  <c r="J135" i="3"/>
  <c r="H135" i="3"/>
  <c r="L135" i="3"/>
  <c r="I135" i="3"/>
  <c r="K135" i="3"/>
  <c r="H120" i="3"/>
  <c r="G120" i="3"/>
  <c r="I120" i="3"/>
  <c r="K120" i="3"/>
  <c r="J120" i="3"/>
  <c r="F120" i="3"/>
  <c r="L120" i="3"/>
  <c r="E120" i="3"/>
  <c r="J123" i="3"/>
  <c r="I123" i="3"/>
  <c r="K123" i="3"/>
  <c r="E123" i="3"/>
  <c r="H123" i="3"/>
  <c r="G123" i="3"/>
  <c r="F123" i="3"/>
  <c r="L123" i="3"/>
  <c r="L162" i="3"/>
  <c r="F162" i="3"/>
  <c r="H162" i="3"/>
  <c r="I162" i="3"/>
  <c r="J162" i="3"/>
  <c r="G162" i="3"/>
  <c r="E162" i="3"/>
  <c r="K162" i="3"/>
  <c r="K6" i="3"/>
  <c r="L6" i="3"/>
  <c r="F6" i="3"/>
  <c r="I6" i="3"/>
  <c r="H6" i="3"/>
  <c r="J6" i="3"/>
  <c r="G6" i="3"/>
  <c r="E6" i="3"/>
  <c r="E108" i="3"/>
  <c r="G108" i="3"/>
  <c r="H108" i="3"/>
  <c r="K108" i="3"/>
  <c r="F108" i="3"/>
  <c r="I108" i="3"/>
  <c r="L108" i="3"/>
  <c r="J108" i="3"/>
  <c r="I124" i="3"/>
  <c r="K124" i="3"/>
  <c r="F124" i="3"/>
  <c r="L124" i="3"/>
  <c r="H124" i="3"/>
  <c r="G124" i="3"/>
  <c r="E124" i="3"/>
  <c r="J124" i="3"/>
  <c r="K148" i="3"/>
  <c r="I148" i="3"/>
  <c r="J148" i="3"/>
  <c r="L148" i="3"/>
  <c r="G148" i="3"/>
  <c r="F148" i="3"/>
  <c r="H148" i="3"/>
  <c r="E148" i="3"/>
  <c r="H117" i="3"/>
  <c r="L117" i="3"/>
  <c r="E117" i="3"/>
  <c r="I117" i="3"/>
  <c r="G117" i="3"/>
  <c r="K117" i="3"/>
  <c r="F117" i="3"/>
  <c r="J117" i="3"/>
  <c r="G118" i="3"/>
  <c r="L118" i="3"/>
  <c r="I118" i="3"/>
  <c r="E118" i="3"/>
  <c r="F118" i="3"/>
  <c r="H118" i="3"/>
  <c r="J118" i="3"/>
  <c r="K118" i="3"/>
  <c r="F105" i="3"/>
  <c r="J105" i="3"/>
  <c r="L105" i="3"/>
  <c r="H105" i="3"/>
  <c r="K105" i="3"/>
  <c r="E105" i="3"/>
  <c r="G105" i="3"/>
  <c r="I105" i="3"/>
  <c r="K113" i="3"/>
  <c r="L113" i="3"/>
  <c r="I113" i="3"/>
  <c r="J113" i="3"/>
  <c r="G113" i="3"/>
  <c r="H113" i="3"/>
  <c r="F113" i="3"/>
  <c r="E113" i="3"/>
  <c r="K55" i="3"/>
  <c r="E55" i="3"/>
  <c r="I55" i="3"/>
  <c r="J55" i="3"/>
  <c r="H55" i="3"/>
  <c r="F55" i="3"/>
  <c r="G55" i="3"/>
  <c r="L55" i="3"/>
  <c r="I152" i="3"/>
  <c r="F152" i="3"/>
  <c r="K152" i="3"/>
  <c r="G152" i="3"/>
  <c r="E152" i="3"/>
  <c r="J152" i="3"/>
  <c r="L152" i="3"/>
  <c r="H152" i="3"/>
  <c r="J54" i="3"/>
  <c r="L54" i="3"/>
  <c r="K54" i="3"/>
  <c r="E54" i="3"/>
  <c r="F54" i="3"/>
  <c r="I54" i="3"/>
  <c r="G54" i="3"/>
  <c r="H54" i="3"/>
  <c r="H27" i="3"/>
  <c r="K27" i="3"/>
  <c r="J27" i="3"/>
  <c r="E27" i="3"/>
  <c r="F27" i="3"/>
  <c r="L27" i="3"/>
  <c r="G27" i="3"/>
  <c r="I27" i="3"/>
  <c r="I20" i="3"/>
  <c r="J20" i="3"/>
  <c r="H20" i="3"/>
  <c r="K20" i="3"/>
  <c r="L20" i="3"/>
  <c r="G20" i="3"/>
  <c r="E20" i="3"/>
  <c r="F20" i="3"/>
  <c r="F112" i="3"/>
  <c r="G112" i="3"/>
  <c r="H112" i="3"/>
  <c r="K112" i="3"/>
  <c r="J112" i="3"/>
  <c r="E112" i="3"/>
  <c r="L112" i="3"/>
  <c r="I112" i="3"/>
  <c r="L160" i="3"/>
  <c r="I160" i="3"/>
  <c r="G160" i="3"/>
  <c r="J160" i="3"/>
  <c r="K160" i="3"/>
  <c r="F160" i="3"/>
  <c r="H160" i="3"/>
  <c r="E160" i="3"/>
  <c r="E136" i="3"/>
  <c r="I136" i="3"/>
  <c r="H136" i="3"/>
  <c r="G136" i="3"/>
  <c r="K136" i="3"/>
  <c r="F136" i="3"/>
  <c r="J136" i="3"/>
  <c r="L136" i="3"/>
  <c r="H150" i="3"/>
  <c r="L150" i="3"/>
  <c r="J150" i="3"/>
  <c r="E150" i="3"/>
  <c r="G150" i="3"/>
  <c r="K150" i="3"/>
  <c r="F150" i="3"/>
  <c r="I150" i="3"/>
  <c r="G154" i="3"/>
  <c r="F154" i="3"/>
  <c r="I154" i="3"/>
  <c r="J154" i="3"/>
  <c r="E154" i="3"/>
  <c r="K154" i="3"/>
  <c r="H154" i="3"/>
  <c r="L154" i="3"/>
  <c r="K18" i="3"/>
  <c r="J18" i="3"/>
  <c r="I18" i="3"/>
  <c r="L18" i="3"/>
  <c r="H18" i="3"/>
  <c r="F18" i="3"/>
  <c r="E18" i="3"/>
  <c r="G18" i="3"/>
  <c r="E134" i="3"/>
  <c r="I134" i="3"/>
  <c r="H134" i="3"/>
  <c r="G134" i="3"/>
  <c r="K134" i="3"/>
  <c r="L134" i="3"/>
  <c r="J134" i="3"/>
  <c r="F134" i="3"/>
  <c r="I33" i="3"/>
  <c r="F33" i="3"/>
  <c r="H33" i="3"/>
  <c r="J33" i="3"/>
  <c r="L33" i="3"/>
  <c r="K33" i="3"/>
  <c r="G33" i="3"/>
  <c r="E33" i="3"/>
  <c r="H7" i="3"/>
  <c r="I7" i="3"/>
  <c r="E7" i="3"/>
  <c r="F7" i="3"/>
  <c r="G7" i="3"/>
  <c r="J7" i="3"/>
  <c r="L7" i="3"/>
  <c r="K7" i="3"/>
  <c r="L17" i="3"/>
  <c r="H17" i="3"/>
  <c r="F17" i="3"/>
  <c r="I17" i="3"/>
  <c r="K17" i="3"/>
  <c r="E17" i="3"/>
  <c r="G17" i="3"/>
  <c r="J17" i="3"/>
  <c r="L47" i="3"/>
  <c r="G47" i="3"/>
  <c r="F47" i="3"/>
  <c r="I47" i="3"/>
  <c r="K47" i="3"/>
  <c r="E47" i="3"/>
  <c r="H47" i="3"/>
  <c r="J47" i="3"/>
  <c r="J159" i="3"/>
  <c r="F159" i="3"/>
  <c r="E159" i="3"/>
  <c r="G159" i="3"/>
  <c r="H159" i="3"/>
  <c r="L159" i="3"/>
  <c r="I159" i="3"/>
  <c r="K159" i="3"/>
  <c r="I158" i="3"/>
  <c r="K158" i="3"/>
  <c r="F158" i="3"/>
  <c r="J158" i="3"/>
  <c r="L158" i="3"/>
  <c r="H158" i="3"/>
  <c r="E158" i="3"/>
  <c r="G158" i="3"/>
  <c r="K143" i="3"/>
  <c r="L143" i="3"/>
  <c r="H143" i="3"/>
  <c r="J143" i="3"/>
  <c r="E143" i="3"/>
  <c r="G143" i="3"/>
  <c r="F143" i="3"/>
  <c r="I143" i="3"/>
  <c r="E126" i="3"/>
  <c r="L126" i="3"/>
  <c r="H126" i="3"/>
  <c r="G126" i="3"/>
  <c r="J126" i="3"/>
  <c r="F126" i="3"/>
  <c r="I126" i="3"/>
  <c r="K126" i="3"/>
  <c r="F130" i="3"/>
  <c r="H130" i="3"/>
  <c r="L130" i="3"/>
  <c r="G130" i="3"/>
  <c r="J130" i="3"/>
  <c r="E130" i="3"/>
  <c r="I130" i="3"/>
  <c r="K130" i="3"/>
  <c r="G69" i="3"/>
  <c r="J69" i="3"/>
  <c r="I69" i="3"/>
  <c r="K69" i="3"/>
  <c r="H69" i="3"/>
  <c r="E69" i="3"/>
  <c r="F69" i="3"/>
  <c r="L69" i="3"/>
  <c r="J62" i="3"/>
  <c r="K62" i="3"/>
  <c r="F62" i="3"/>
  <c r="G62" i="3"/>
  <c r="I62" i="3"/>
  <c r="E62" i="3"/>
  <c r="H62" i="3"/>
  <c r="L62" i="3"/>
  <c r="L99" i="3"/>
  <c r="J99" i="3"/>
  <c r="F99" i="3"/>
  <c r="I99" i="3"/>
  <c r="E99" i="3"/>
  <c r="G99" i="3"/>
  <c r="H99" i="3"/>
  <c r="K99" i="3"/>
  <c r="E58" i="3"/>
  <c r="I58" i="3"/>
  <c r="K58" i="3"/>
  <c r="L58" i="3"/>
  <c r="J58" i="3"/>
  <c r="H58" i="3"/>
  <c r="F58" i="3"/>
  <c r="G58" i="3"/>
  <c r="K119" i="3"/>
  <c r="G119" i="3"/>
  <c r="L119" i="3"/>
  <c r="I119" i="3"/>
  <c r="H119" i="3"/>
  <c r="J119" i="3"/>
  <c r="F119" i="3"/>
  <c r="E119" i="3"/>
  <c r="F140" i="3"/>
  <c r="H140" i="3"/>
  <c r="L140" i="3"/>
  <c r="E140" i="3"/>
  <c r="K140" i="3"/>
  <c r="G140" i="3"/>
  <c r="J140" i="3"/>
  <c r="I140" i="3"/>
  <c r="E44" i="3"/>
  <c r="L44" i="3"/>
  <c r="K44" i="3"/>
  <c r="F44" i="3"/>
  <c r="J44" i="3"/>
  <c r="I44" i="3"/>
  <c r="H44" i="3"/>
  <c r="G44" i="3"/>
  <c r="H8" i="3"/>
  <c r="I8" i="3"/>
  <c r="J8" i="3"/>
  <c r="F8" i="3"/>
  <c r="E8" i="3"/>
  <c r="G8" i="3"/>
  <c r="L8" i="3"/>
  <c r="K8" i="3"/>
  <c r="I127" i="3"/>
  <c r="F127" i="3"/>
  <c r="K127" i="3"/>
  <c r="G127" i="3"/>
  <c r="E127" i="3"/>
  <c r="H127" i="3"/>
  <c r="J127" i="3"/>
  <c r="L127" i="3"/>
  <c r="E97" i="3"/>
  <c r="H97" i="3"/>
  <c r="K97" i="3"/>
  <c r="L97" i="3"/>
  <c r="J97" i="3"/>
  <c r="I97" i="3"/>
  <c r="G97" i="3"/>
  <c r="F97" i="3"/>
  <c r="F80" i="3"/>
  <c r="K80" i="3"/>
  <c r="I80" i="3"/>
  <c r="H80" i="3"/>
  <c r="J80" i="3"/>
  <c r="G80" i="3"/>
  <c r="L80" i="3"/>
  <c r="E80" i="3"/>
  <c r="K59" i="3"/>
  <c r="I59" i="3"/>
  <c r="G59" i="3"/>
  <c r="J59" i="3"/>
  <c r="H59" i="3"/>
  <c r="F59" i="3"/>
  <c r="L59" i="3"/>
  <c r="E59" i="3"/>
  <c r="J23" i="3"/>
  <c r="K23" i="3"/>
  <c r="L23" i="3"/>
  <c r="I23" i="3"/>
  <c r="G23" i="3"/>
  <c r="H23" i="3"/>
  <c r="E23" i="3"/>
  <c r="F23" i="3"/>
  <c r="I78" i="3"/>
  <c r="K78" i="3"/>
  <c r="J78" i="3"/>
  <c r="G78" i="3"/>
  <c r="L78" i="3"/>
  <c r="E78" i="3"/>
  <c r="H78" i="3"/>
  <c r="F78" i="3"/>
  <c r="F52" i="3"/>
  <c r="G52" i="3"/>
  <c r="K52" i="3"/>
  <c r="E52" i="3"/>
  <c r="H52" i="3"/>
  <c r="L52" i="3"/>
  <c r="J52" i="3"/>
  <c r="I52" i="3"/>
  <c r="J43" i="3"/>
  <c r="E43" i="3"/>
  <c r="I43" i="3"/>
  <c r="H43" i="3"/>
  <c r="L43" i="3"/>
  <c r="G43" i="3"/>
  <c r="K43" i="3"/>
  <c r="F43" i="3"/>
  <c r="J137" i="3"/>
  <c r="H137" i="3"/>
  <c r="L137" i="3"/>
  <c r="F137" i="3"/>
  <c r="E137" i="3"/>
  <c r="G137" i="3"/>
  <c r="K137" i="3"/>
  <c r="I137" i="3"/>
  <c r="H131" i="3"/>
  <c r="L131" i="3"/>
  <c r="J131" i="3"/>
  <c r="K131" i="3"/>
  <c r="F131" i="3"/>
  <c r="E131" i="3"/>
  <c r="G131" i="3"/>
  <c r="I131" i="3"/>
  <c r="F102" i="3"/>
  <c r="L102" i="3"/>
  <c r="H102" i="3"/>
  <c r="I102" i="3"/>
  <c r="J102" i="3"/>
  <c r="E102" i="3"/>
  <c r="K102" i="3"/>
  <c r="G102" i="3"/>
  <c r="J103" i="3"/>
  <c r="E103" i="3"/>
  <c r="F103" i="3"/>
  <c r="G103" i="3"/>
  <c r="I103" i="3"/>
  <c r="H103" i="3"/>
  <c r="L103" i="3"/>
  <c r="K103" i="3"/>
  <c r="J19" i="3"/>
  <c r="I19" i="3"/>
  <c r="G19" i="3"/>
  <c r="L19" i="3"/>
  <c r="F19" i="3"/>
  <c r="E19" i="3"/>
  <c r="K19" i="3"/>
  <c r="H19" i="3"/>
  <c r="K89" i="3"/>
  <c r="J89" i="3"/>
  <c r="F89" i="3"/>
  <c r="L89" i="3"/>
  <c r="E89" i="3"/>
  <c r="G89" i="3"/>
  <c r="H89" i="3"/>
  <c r="I89" i="3"/>
  <c r="J86" i="3"/>
  <c r="I86" i="3"/>
  <c r="E86" i="3"/>
  <c r="G86" i="3"/>
  <c r="K86" i="3"/>
  <c r="L86" i="3"/>
  <c r="F86" i="3"/>
  <c r="H86" i="3"/>
  <c r="G133" i="3"/>
  <c r="K133" i="3"/>
  <c r="L133" i="3"/>
  <c r="I133" i="3"/>
  <c r="F133" i="3"/>
  <c r="H133" i="3"/>
  <c r="J133" i="3"/>
  <c r="E133" i="3"/>
  <c r="L68" i="3"/>
  <c r="I68" i="3"/>
  <c r="J68" i="3"/>
  <c r="G68" i="3"/>
  <c r="H68" i="3"/>
  <c r="E68" i="3"/>
  <c r="K68" i="3"/>
  <c r="F68" i="3"/>
  <c r="G75" i="3"/>
  <c r="K75" i="3"/>
  <c r="E75" i="3"/>
  <c r="L75" i="3"/>
  <c r="J75" i="3"/>
  <c r="H75" i="3"/>
  <c r="I75" i="3"/>
  <c r="F75" i="3"/>
  <c r="K163" i="3"/>
  <c r="H163" i="3"/>
  <c r="I163" i="3"/>
  <c r="E163" i="3"/>
  <c r="F163" i="3"/>
  <c r="G163" i="3"/>
  <c r="L163" i="3"/>
  <c r="J163" i="3"/>
  <c r="J125" i="3"/>
  <c r="G125" i="3"/>
  <c r="K125" i="3"/>
  <c r="E125" i="3"/>
  <c r="I125" i="3"/>
  <c r="L125" i="3"/>
  <c r="H125" i="3"/>
  <c r="F125" i="3"/>
  <c r="I51" i="3"/>
  <c r="J51" i="3"/>
  <c r="G51" i="3"/>
  <c r="E51" i="3"/>
  <c r="H51" i="3"/>
  <c r="L51" i="3"/>
  <c r="K51" i="3"/>
  <c r="F51" i="3"/>
  <c r="L64" i="3"/>
  <c r="F64" i="3"/>
  <c r="K64" i="3"/>
  <c r="I64" i="3"/>
  <c r="E64" i="3"/>
  <c r="H64" i="3"/>
  <c r="J64" i="3"/>
  <c r="G64" i="3"/>
  <c r="H35" i="3"/>
  <c r="F35" i="3"/>
  <c r="L35" i="3"/>
  <c r="J35" i="3"/>
  <c r="E35" i="3"/>
  <c r="G35" i="3"/>
  <c r="K35" i="3"/>
  <c r="I35" i="3"/>
  <c r="K76" i="3"/>
  <c r="L76" i="3"/>
  <c r="G76" i="3"/>
  <c r="E76" i="3"/>
  <c r="F76" i="3"/>
  <c r="H76" i="3"/>
  <c r="J76" i="3"/>
  <c r="I76" i="3"/>
  <c r="I104" i="3"/>
  <c r="J104" i="3"/>
  <c r="F104" i="3"/>
  <c r="H104" i="3"/>
  <c r="K104" i="3"/>
  <c r="G104" i="3"/>
  <c r="L104" i="3"/>
  <c r="E104" i="3"/>
  <c r="G48" i="3"/>
  <c r="I48" i="3"/>
  <c r="K48" i="3"/>
  <c r="H48" i="3"/>
  <c r="L48" i="3"/>
  <c r="F48" i="3"/>
  <c r="E48" i="3"/>
  <c r="J48" i="3"/>
  <c r="D167" i="3" l="1"/>
  <c r="B167" i="3"/>
  <c r="C167" i="3"/>
  <c r="D168" i="3"/>
  <c r="C168" i="3"/>
  <c r="B168" i="3"/>
  <c r="O43" i="2"/>
  <c r="P43" i="2" s="1"/>
  <c r="Q43" i="2" s="1"/>
  <c r="O87" i="2"/>
  <c r="P87" i="2" s="1"/>
  <c r="Q87" i="2" s="1"/>
  <c r="O84" i="2"/>
  <c r="P84" i="2" s="1"/>
  <c r="Q84" i="2" s="1"/>
  <c r="O71" i="2"/>
  <c r="P71" i="2" s="1"/>
  <c r="Q71" i="2" s="1"/>
  <c r="O80" i="2"/>
  <c r="P80" i="2" s="1"/>
  <c r="Q80" i="2" s="1"/>
  <c r="O25" i="2"/>
  <c r="P25" i="2" s="1"/>
  <c r="Q25" i="2" s="1"/>
  <c r="R25" i="2" s="1"/>
  <c r="O90" i="2"/>
  <c r="P90" i="2" s="1"/>
  <c r="Q90" i="2" s="1"/>
  <c r="O92" i="2"/>
  <c r="P92" i="2" s="1"/>
  <c r="Q92" i="2" s="1"/>
  <c r="O104" i="2"/>
  <c r="P104" i="2" s="1"/>
  <c r="Q104" i="2" s="1"/>
  <c r="R104" i="2" s="1"/>
  <c r="O38" i="2"/>
  <c r="P38" i="2" s="1"/>
  <c r="Q38" i="2" s="1"/>
  <c r="O103" i="2"/>
  <c r="P103" i="2" s="1"/>
  <c r="Q103" i="2" s="1"/>
  <c r="R103" i="2" s="1"/>
  <c r="O114" i="2"/>
  <c r="P114" i="2" s="1"/>
  <c r="Q114" i="2" s="1"/>
  <c r="O89" i="2"/>
  <c r="P89" i="2" s="1"/>
  <c r="Q89" i="2" s="1"/>
  <c r="O10" i="2"/>
  <c r="P10" i="2" s="1"/>
  <c r="Q10" i="2" s="1"/>
  <c r="R10" i="2" s="1"/>
  <c r="O26" i="2"/>
  <c r="P26" i="2" s="1"/>
  <c r="Q26" i="2" s="1"/>
  <c r="R26" i="2" s="1"/>
  <c r="O109" i="2"/>
  <c r="P109" i="2" s="1"/>
  <c r="Q109" i="2" s="1"/>
  <c r="R109" i="2" s="1"/>
  <c r="O98" i="2"/>
  <c r="P98" i="2" s="1"/>
  <c r="Q98" i="2" s="1"/>
  <c r="O51" i="2"/>
  <c r="P51" i="2" s="1"/>
  <c r="Q51" i="2" s="1"/>
  <c r="O116" i="2"/>
  <c r="P116" i="2" s="1"/>
  <c r="Q116" i="2" s="1"/>
  <c r="O101" i="2"/>
  <c r="P101" i="2" s="1"/>
  <c r="Q101" i="2" s="1"/>
  <c r="O64" i="2"/>
  <c r="P64" i="2" s="1"/>
  <c r="Q64" i="2" s="1"/>
  <c r="O68" i="2"/>
  <c r="P68" i="2" s="1"/>
  <c r="Q68" i="2" s="1"/>
  <c r="R68" i="2" s="1"/>
  <c r="O94" i="2"/>
  <c r="P94" i="2" s="1"/>
  <c r="Q94" i="2" s="1"/>
  <c r="O42" i="2"/>
  <c r="P42" i="2" s="1"/>
  <c r="Q42" i="2" s="1"/>
  <c r="O58" i="2"/>
  <c r="P58" i="2" s="1"/>
  <c r="Q58" i="2" s="1"/>
  <c r="O7" i="2"/>
  <c r="P7" i="2" s="1"/>
  <c r="Q7" i="2" s="1"/>
  <c r="R7" i="2" s="1"/>
  <c r="O96" i="2"/>
  <c r="P96" i="2" s="1"/>
  <c r="Q96" i="2" s="1"/>
  <c r="R96" i="2" s="1"/>
  <c r="O66" i="2"/>
  <c r="P66" i="2" s="1"/>
  <c r="Q66" i="2" s="1"/>
  <c r="R66" i="2" s="1"/>
  <c r="O77" i="2"/>
  <c r="P77" i="2" s="1"/>
  <c r="Q77" i="2" s="1"/>
  <c r="R77" i="2" s="1"/>
  <c r="O70" i="2"/>
  <c r="P70" i="2" s="1"/>
  <c r="Q70" i="2" s="1"/>
  <c r="R70" i="2" s="1"/>
  <c r="O108" i="2"/>
  <c r="P108" i="2" s="1"/>
  <c r="Q108" i="2" s="1"/>
  <c r="R108" i="2" s="1"/>
  <c r="O29" i="2"/>
  <c r="P29" i="2" s="1"/>
  <c r="Q29" i="2" s="1"/>
  <c r="R29" i="2" s="1"/>
  <c r="O111" i="2"/>
  <c r="P111" i="2" s="1"/>
  <c r="Q111" i="2" s="1"/>
  <c r="R111" i="2" s="1"/>
  <c r="O74" i="2"/>
  <c r="P74" i="2" s="1"/>
  <c r="Q74" i="2" s="1"/>
  <c r="O113" i="2"/>
  <c r="P113" i="2" s="1"/>
  <c r="Q113" i="2" s="1"/>
  <c r="R113" i="2" s="1"/>
  <c r="O53" i="2"/>
  <c r="P53" i="2" s="1"/>
  <c r="Q53" i="2" s="1"/>
  <c r="O79" i="2"/>
  <c r="P79" i="2" s="1"/>
  <c r="Q79" i="2" s="1"/>
  <c r="O18" i="2"/>
  <c r="P18" i="2" s="1"/>
  <c r="Q18" i="2" s="1"/>
  <c r="O5" i="2"/>
  <c r="P5" i="2" s="1"/>
  <c r="Q5" i="2" s="1"/>
  <c r="O105" i="2"/>
  <c r="P105" i="2" s="1"/>
  <c r="Q105" i="2" s="1"/>
  <c r="R105" i="2" s="1"/>
  <c r="O60" i="2"/>
  <c r="P60" i="2" s="1"/>
  <c r="Q60" i="2" s="1"/>
  <c r="O15" i="2"/>
  <c r="P15" i="2" s="1"/>
  <c r="Q15" i="2" s="1"/>
  <c r="R15" i="2" s="1"/>
  <c r="O6" i="2"/>
  <c r="P6" i="2" s="1"/>
  <c r="Q6" i="2" s="1"/>
  <c r="O102" i="2"/>
  <c r="P102" i="2" s="1"/>
  <c r="Q102" i="2" s="1"/>
  <c r="O76" i="2"/>
  <c r="P76" i="2" s="1"/>
  <c r="Q76" i="2" s="1"/>
  <c r="R76" i="2" s="1"/>
  <c r="O73" i="2"/>
  <c r="P73" i="2" s="1"/>
  <c r="Q73" i="2" s="1"/>
  <c r="R73" i="2" s="1"/>
  <c r="O35" i="2"/>
  <c r="P35" i="2" s="1"/>
  <c r="Q35" i="2" s="1"/>
  <c r="O65" i="2"/>
  <c r="P65" i="2" s="1"/>
  <c r="Q65" i="2" s="1"/>
  <c r="R65" i="2" s="1"/>
  <c r="O34" i="2"/>
  <c r="P34" i="2" s="1"/>
  <c r="Q34" i="2" s="1"/>
  <c r="R34" i="2" s="1"/>
  <c r="O112" i="2"/>
  <c r="P112" i="2" s="1"/>
  <c r="Q112" i="2" s="1"/>
  <c r="R112" i="2" s="1"/>
  <c r="O59" i="2"/>
  <c r="P59" i="2" s="1"/>
  <c r="Q59" i="2" s="1"/>
  <c r="O39" i="2"/>
  <c r="P39" i="2" s="1"/>
  <c r="Q39" i="2" s="1"/>
  <c r="O12" i="2"/>
  <c r="P12" i="2" s="1"/>
  <c r="Q12" i="2" s="1"/>
  <c r="O67" i="2"/>
  <c r="P67" i="2" s="1"/>
  <c r="Q67" i="2" s="1"/>
  <c r="O95" i="2"/>
  <c r="P95" i="2" s="1"/>
  <c r="Q95" i="2" s="1"/>
  <c r="O97" i="2"/>
  <c r="P97" i="2" s="1"/>
  <c r="Q97" i="2" s="1"/>
  <c r="O88" i="2"/>
  <c r="P88" i="2" s="1"/>
  <c r="Q88" i="2" s="1"/>
  <c r="O61" i="2"/>
  <c r="P61" i="2" s="1"/>
  <c r="Q61" i="2" s="1"/>
  <c r="O4" i="2"/>
  <c r="P4" i="2" s="1"/>
  <c r="Q4" i="2" s="1"/>
  <c r="R4" i="2" s="1"/>
  <c r="O62" i="2"/>
  <c r="P62" i="2" s="1"/>
  <c r="Q62" i="2" s="1"/>
  <c r="R62" i="2" s="1"/>
  <c r="O24" i="2"/>
  <c r="P24" i="2" s="1"/>
  <c r="Q24" i="2" s="1"/>
  <c r="O81" i="2"/>
  <c r="P81" i="2" s="1"/>
  <c r="Q81" i="2" s="1"/>
  <c r="R81" i="2" s="1"/>
  <c r="O21" i="2"/>
  <c r="P21" i="2" s="1"/>
  <c r="Q21" i="2" s="1"/>
  <c r="O69" i="2"/>
  <c r="P69" i="2" s="1"/>
  <c r="Q69" i="2" s="1"/>
  <c r="O57" i="2"/>
  <c r="P57" i="2" s="1"/>
  <c r="Q57" i="2" s="1"/>
  <c r="O28" i="2"/>
  <c r="P28" i="2" s="1"/>
  <c r="Q28" i="2" s="1"/>
  <c r="O9" i="2"/>
  <c r="P9" i="2" s="1"/>
  <c r="Q9" i="2" s="1"/>
  <c r="O32" i="2"/>
  <c r="P32" i="2" s="1"/>
  <c r="Q32" i="2" s="1"/>
  <c r="O56" i="2"/>
  <c r="P56" i="2" s="1"/>
  <c r="Q56" i="2" s="1"/>
  <c r="O106" i="2"/>
  <c r="P106" i="2" s="1"/>
  <c r="Q106" i="2" s="1"/>
  <c r="O16" i="2"/>
  <c r="P16" i="2" s="1"/>
  <c r="Q16" i="2" s="1"/>
  <c r="R16" i="2" s="1"/>
  <c r="O30" i="2"/>
  <c r="P30" i="2" s="1"/>
  <c r="Q30" i="2" s="1"/>
  <c r="R30" i="2" s="1"/>
  <c r="O78" i="2"/>
  <c r="P78" i="2" s="1"/>
  <c r="Q78" i="2" s="1"/>
  <c r="R78" i="2" s="1"/>
  <c r="O83" i="2"/>
  <c r="P83" i="2" s="1"/>
  <c r="Q83" i="2" s="1"/>
  <c r="R83" i="2" s="1"/>
  <c r="O100" i="2"/>
  <c r="P100" i="2" s="1"/>
  <c r="Q100" i="2" s="1"/>
  <c r="O115" i="2"/>
  <c r="P115" i="2" s="1"/>
  <c r="Q115" i="2" s="1"/>
  <c r="R115" i="2" s="1"/>
  <c r="O55" i="2"/>
  <c r="P55" i="2" s="1"/>
  <c r="Q55" i="2" s="1"/>
  <c r="R55" i="2" s="1"/>
  <c r="O49" i="2"/>
  <c r="P49" i="2" s="1"/>
  <c r="Q49" i="2" s="1"/>
  <c r="R49" i="2" s="1"/>
  <c r="O44" i="2"/>
  <c r="P44" i="2" s="1"/>
  <c r="Q44" i="2" s="1"/>
  <c r="O54" i="2"/>
  <c r="P54" i="2" s="1"/>
  <c r="Q54" i="2" s="1"/>
  <c r="O41" i="2"/>
  <c r="P41" i="2" s="1"/>
  <c r="Q41" i="2" s="1"/>
  <c r="O23" i="2"/>
  <c r="P23" i="2" s="1"/>
  <c r="Q23" i="2" s="1"/>
  <c r="O52" i="2"/>
  <c r="P52" i="2" s="1"/>
  <c r="Q52" i="2" s="1"/>
  <c r="R52" i="2" s="1"/>
  <c r="O13" i="2"/>
  <c r="P13" i="2" s="1"/>
  <c r="Q13" i="2" s="1"/>
  <c r="O40" i="2"/>
  <c r="P40" i="2" s="1"/>
  <c r="Q40" i="2" s="1"/>
  <c r="R40" i="2" s="1"/>
  <c r="O85" i="2"/>
  <c r="P85" i="2" s="1"/>
  <c r="Q85" i="2" s="1"/>
  <c r="O107" i="2"/>
  <c r="P107" i="2" s="1"/>
  <c r="Q107" i="2" s="1"/>
  <c r="O20" i="2"/>
  <c r="P20" i="2" s="1"/>
  <c r="Q20" i="2" s="1"/>
  <c r="R20" i="2" s="1"/>
  <c r="O8" i="2"/>
  <c r="P8" i="2" s="1"/>
  <c r="Q8" i="2" s="1"/>
  <c r="O45" i="2"/>
  <c r="P45" i="2" s="1"/>
  <c r="Q45" i="2" s="1"/>
  <c r="R45" i="2" s="1"/>
  <c r="O31" i="2"/>
  <c r="P31" i="2" s="1"/>
  <c r="Q31" i="2" s="1"/>
  <c r="R31" i="2" s="1"/>
  <c r="O36" i="2"/>
  <c r="P36" i="2" s="1"/>
  <c r="Q36" i="2" s="1"/>
  <c r="R36" i="2" s="1"/>
  <c r="J55" i="2"/>
  <c r="K55" i="2" s="1"/>
  <c r="L55" i="2" s="1"/>
  <c r="M55" i="2" s="1"/>
  <c r="J33" i="2"/>
  <c r="K33" i="2" s="1"/>
  <c r="L33" i="2" s="1"/>
  <c r="M33" i="2" s="1"/>
  <c r="J74" i="2"/>
  <c r="K74" i="2" s="1"/>
  <c r="L74" i="2" s="1"/>
  <c r="M74" i="2" s="1"/>
  <c r="J21" i="2"/>
  <c r="K21" i="2" s="1"/>
  <c r="L21" i="2" s="1"/>
  <c r="M21" i="2" s="1"/>
  <c r="J39" i="2"/>
  <c r="K39" i="2" s="1"/>
  <c r="L39" i="2" s="1"/>
  <c r="M39" i="2" s="1"/>
  <c r="J93" i="2"/>
  <c r="K93" i="2" s="1"/>
  <c r="L93" i="2" s="1"/>
  <c r="M93" i="2" s="1"/>
  <c r="J91" i="2"/>
  <c r="K91" i="2" s="1"/>
  <c r="L91" i="2" s="1"/>
  <c r="M91" i="2" s="1"/>
  <c r="J68" i="2"/>
  <c r="K68" i="2" s="1"/>
  <c r="L68" i="2" s="1"/>
  <c r="M68" i="2" s="1"/>
  <c r="J85" i="2"/>
  <c r="K85" i="2" s="1"/>
  <c r="L85" i="2" s="1"/>
  <c r="M85" i="2" s="1"/>
  <c r="J88" i="2"/>
  <c r="K88" i="2" s="1"/>
  <c r="L88" i="2" s="1"/>
  <c r="M88" i="2" s="1"/>
  <c r="J13" i="2"/>
  <c r="K13" i="2" s="1"/>
  <c r="L13" i="2" s="1"/>
  <c r="M13" i="2" s="1"/>
  <c r="J67" i="2"/>
  <c r="K67" i="2" s="1"/>
  <c r="L67" i="2" s="1"/>
  <c r="M67" i="2" s="1"/>
  <c r="J116" i="2"/>
  <c r="K116" i="2" s="1"/>
  <c r="L116" i="2" s="1"/>
  <c r="M116" i="2" s="1"/>
  <c r="J71" i="2"/>
  <c r="K71" i="2" s="1"/>
  <c r="L71" i="2" s="1"/>
  <c r="M71" i="2" s="1"/>
  <c r="J12" i="2"/>
  <c r="K12" i="2" s="1"/>
  <c r="L12" i="2" s="1"/>
  <c r="M12" i="2" s="1"/>
  <c r="J115" i="2"/>
  <c r="K115" i="2" s="1"/>
  <c r="L115" i="2" s="1"/>
  <c r="M115" i="2" s="1"/>
  <c r="J89" i="2"/>
  <c r="K89" i="2" s="1"/>
  <c r="L89" i="2" s="1"/>
  <c r="M89" i="2" s="1"/>
  <c r="J53" i="2"/>
  <c r="K53" i="2" s="1"/>
  <c r="L53" i="2" s="1"/>
  <c r="M53" i="2" s="1"/>
  <c r="J114" i="2"/>
  <c r="K114" i="2" s="1"/>
  <c r="L114" i="2" s="1"/>
  <c r="M114" i="2" s="1"/>
  <c r="J38" i="2"/>
  <c r="K38" i="2" s="1"/>
  <c r="L38" i="2" s="1"/>
  <c r="M38" i="2" s="1"/>
  <c r="J52" i="2"/>
  <c r="K52" i="2" s="1"/>
  <c r="L52" i="2" s="1"/>
  <c r="M52" i="2" s="1"/>
  <c r="J22" i="2"/>
  <c r="K22" i="2" s="1"/>
  <c r="L22" i="2" s="1"/>
  <c r="M22" i="2" s="1"/>
  <c r="J43" i="2"/>
  <c r="K43" i="2" s="1"/>
  <c r="L43" i="2" s="1"/>
  <c r="M43" i="2" s="1"/>
  <c r="J45" i="2"/>
  <c r="K45" i="2" s="1"/>
  <c r="L45" i="2" s="1"/>
  <c r="M45" i="2" s="1"/>
  <c r="J96" i="2"/>
  <c r="K96" i="2" s="1"/>
  <c r="L96" i="2" s="1"/>
  <c r="M96" i="2" s="1"/>
  <c r="J112" i="2"/>
  <c r="K112" i="2" s="1"/>
  <c r="L112" i="2" s="1"/>
  <c r="M112" i="2" s="1"/>
  <c r="J41" i="2"/>
  <c r="K41" i="2" s="1"/>
  <c r="L41" i="2" s="1"/>
  <c r="M41" i="2" s="1"/>
  <c r="J62" i="2"/>
  <c r="K62" i="2" s="1"/>
  <c r="L62" i="2" s="1"/>
  <c r="M62" i="2" s="1"/>
  <c r="J27" i="2"/>
  <c r="K27" i="2" s="1"/>
  <c r="L27" i="2" s="1"/>
  <c r="M27" i="2" s="1"/>
  <c r="J77" i="2"/>
  <c r="K77" i="2" s="1"/>
  <c r="L77" i="2" s="1"/>
  <c r="M77" i="2" s="1"/>
  <c r="J24" i="2"/>
  <c r="K24" i="2" s="1"/>
  <c r="L24" i="2" s="1"/>
  <c r="M24" i="2" s="1"/>
  <c r="J100" i="2"/>
  <c r="K100" i="2" s="1"/>
  <c r="L100" i="2" s="1"/>
  <c r="M100" i="2" s="1"/>
  <c r="J44" i="2"/>
  <c r="K44" i="2" s="1"/>
  <c r="L44" i="2" s="1"/>
  <c r="M44" i="2" s="1"/>
  <c r="J106" i="2"/>
  <c r="K106" i="2" s="1"/>
  <c r="L106" i="2" s="1"/>
  <c r="M106" i="2" s="1"/>
  <c r="J4" i="2"/>
  <c r="K4" i="2" s="1"/>
  <c r="L4" i="2" s="1"/>
  <c r="M4" i="2" s="1"/>
  <c r="J105" i="2"/>
  <c r="K105" i="2" s="1"/>
  <c r="L105" i="2" s="1"/>
  <c r="M105" i="2" s="1"/>
  <c r="J26" i="2"/>
  <c r="K26" i="2" s="1"/>
  <c r="L26" i="2" s="1"/>
  <c r="M26" i="2" s="1"/>
  <c r="J47" i="2"/>
  <c r="K47" i="2" s="1"/>
  <c r="L47" i="2" s="1"/>
  <c r="M47" i="2" s="1"/>
  <c r="J109" i="2"/>
  <c r="K109" i="2" s="1"/>
  <c r="L109" i="2" s="1"/>
  <c r="M109" i="2" s="1"/>
  <c r="J95" i="2"/>
  <c r="K95" i="2" s="1"/>
  <c r="L95" i="2" s="1"/>
  <c r="M95" i="2" s="1"/>
  <c r="J29" i="2"/>
  <c r="K29" i="2" s="1"/>
  <c r="L29" i="2" s="1"/>
  <c r="M29" i="2" s="1"/>
  <c r="J49" i="2"/>
  <c r="K49" i="2" s="1"/>
  <c r="L49" i="2" s="1"/>
  <c r="M49" i="2" s="1"/>
  <c r="J75" i="2"/>
  <c r="K75" i="2" s="1"/>
  <c r="L75" i="2" s="1"/>
  <c r="M75" i="2" s="1"/>
  <c r="J11" i="2"/>
  <c r="K11" i="2" s="1"/>
  <c r="L11" i="2" s="1"/>
  <c r="M11" i="2" s="1"/>
  <c r="J81" i="2"/>
  <c r="K81" i="2" s="1"/>
  <c r="L81" i="2" s="1"/>
  <c r="M81" i="2" s="1"/>
  <c r="J8" i="2"/>
  <c r="K8" i="2" s="1"/>
  <c r="L8" i="2" s="1"/>
  <c r="M8" i="2" s="1"/>
  <c r="J35" i="2"/>
  <c r="K35" i="2" s="1"/>
  <c r="L35" i="2" s="1"/>
  <c r="M35" i="2" s="1"/>
  <c r="J28" i="2"/>
  <c r="K28" i="2" s="1"/>
  <c r="L28" i="2" s="1"/>
  <c r="M28" i="2" s="1"/>
  <c r="J56" i="2"/>
  <c r="K56" i="2" s="1"/>
  <c r="L56" i="2" s="1"/>
  <c r="M56" i="2" s="1"/>
  <c r="J65" i="2"/>
  <c r="K65" i="2" s="1"/>
  <c r="L65" i="2" s="1"/>
  <c r="M65" i="2" s="1"/>
  <c r="J83" i="2"/>
  <c r="K83" i="2" s="1"/>
  <c r="L83" i="2" s="1"/>
  <c r="M83" i="2" s="1"/>
  <c r="J37" i="2"/>
  <c r="K37" i="2" s="1"/>
  <c r="L37" i="2" s="1"/>
  <c r="M37" i="2" s="1"/>
  <c r="J19" i="2"/>
  <c r="K19" i="2" s="1"/>
  <c r="L19" i="2" s="1"/>
  <c r="M19" i="2" s="1"/>
  <c r="J34" i="2"/>
  <c r="K34" i="2" s="1"/>
  <c r="L34" i="2" s="1"/>
  <c r="M34" i="2" s="1"/>
  <c r="J46" i="2"/>
  <c r="K46" i="2" s="1"/>
  <c r="L46" i="2" s="1"/>
  <c r="M46" i="2" s="1"/>
  <c r="J16" i="2"/>
  <c r="K16" i="2" s="1"/>
  <c r="L16" i="2" s="1"/>
  <c r="M16" i="2" s="1"/>
  <c r="J64" i="2"/>
  <c r="K64" i="2" s="1"/>
  <c r="L64" i="2" s="1"/>
  <c r="M64" i="2" s="1"/>
  <c r="J51" i="2"/>
  <c r="K51" i="2" s="1"/>
  <c r="L51" i="2" s="1"/>
  <c r="M51" i="2" s="1"/>
  <c r="J36" i="2"/>
  <c r="K36" i="2" s="1"/>
  <c r="L36" i="2" s="1"/>
  <c r="M36" i="2" s="1"/>
  <c r="J59" i="2"/>
  <c r="K59" i="2" s="1"/>
  <c r="L59" i="2" s="1"/>
  <c r="M59" i="2" s="1"/>
  <c r="J101" i="2"/>
  <c r="K101" i="2" s="1"/>
  <c r="L101" i="2" s="1"/>
  <c r="M101" i="2" s="1"/>
  <c r="J5" i="2"/>
  <c r="K5" i="2" s="1"/>
  <c r="L5" i="2" s="1"/>
  <c r="M5" i="2" s="1"/>
  <c r="J30" i="2"/>
  <c r="K30" i="2" s="1"/>
  <c r="L30" i="2" s="1"/>
  <c r="M30" i="2" s="1"/>
  <c r="J76" i="2"/>
  <c r="K76" i="2" s="1"/>
  <c r="L76" i="2" s="1"/>
  <c r="J113" i="2"/>
  <c r="K113" i="2" s="1"/>
  <c r="L113" i="2" s="1"/>
  <c r="M113" i="2" s="1"/>
  <c r="J103" i="2"/>
  <c r="K103" i="2" s="1"/>
  <c r="L103" i="2" s="1"/>
  <c r="M103" i="2" s="1"/>
  <c r="J14" i="2"/>
  <c r="K14" i="2" s="1"/>
  <c r="L14" i="2" s="1"/>
  <c r="M14" i="2" s="1"/>
  <c r="J73" i="2"/>
  <c r="K73" i="2" s="1"/>
  <c r="L73" i="2" s="1"/>
  <c r="M73" i="2" s="1"/>
  <c r="J111" i="2"/>
  <c r="K111" i="2" s="1"/>
  <c r="L111" i="2" s="1"/>
  <c r="M111" i="2" s="1"/>
  <c r="J25" i="2"/>
  <c r="K25" i="2" s="1"/>
  <c r="L25" i="2" s="1"/>
  <c r="M25" i="2" s="1"/>
  <c r="J90" i="2"/>
  <c r="K90" i="2" s="1"/>
  <c r="L90" i="2" s="1"/>
  <c r="M90" i="2" s="1"/>
  <c r="J107" i="2"/>
  <c r="K107" i="2" s="1"/>
  <c r="L107" i="2" s="1"/>
  <c r="M107" i="2" s="1"/>
  <c r="J94" i="2"/>
  <c r="K94" i="2" s="1"/>
  <c r="L94" i="2" s="1"/>
  <c r="M94" i="2" s="1"/>
  <c r="J102" i="2"/>
  <c r="K102" i="2" s="1"/>
  <c r="L102" i="2" s="1"/>
  <c r="M102" i="2" s="1"/>
  <c r="J9" i="2"/>
  <c r="K9" i="2" s="1"/>
  <c r="L9" i="2" s="1"/>
  <c r="M9" i="2" s="1"/>
  <c r="J23" i="2"/>
  <c r="K23" i="2" s="1"/>
  <c r="L23" i="2" s="1"/>
  <c r="M23" i="2" s="1"/>
  <c r="J58" i="2"/>
  <c r="K58" i="2" s="1"/>
  <c r="L58" i="2" s="1"/>
  <c r="M58" i="2" s="1"/>
  <c r="J6" i="2"/>
  <c r="K6" i="2" s="1"/>
  <c r="L6" i="2" s="1"/>
  <c r="M6" i="2" s="1"/>
  <c r="J54" i="2"/>
  <c r="K54" i="2" s="1"/>
  <c r="L54" i="2" s="1"/>
  <c r="M54" i="2" s="1"/>
  <c r="J57" i="2"/>
  <c r="K57" i="2" s="1"/>
  <c r="L57" i="2" s="1"/>
  <c r="M57" i="2" s="1"/>
  <c r="J15" i="2"/>
  <c r="K15" i="2" s="1"/>
  <c r="L15" i="2" s="1"/>
  <c r="M15" i="2" s="1"/>
  <c r="J40" i="2"/>
  <c r="K40" i="2" s="1"/>
  <c r="L40" i="2" s="1"/>
  <c r="M40" i="2" s="1"/>
  <c r="J48" i="2"/>
  <c r="K48" i="2" s="1"/>
  <c r="L48" i="2" s="1"/>
  <c r="M48" i="2" s="1"/>
  <c r="J110" i="2"/>
  <c r="K110" i="2" s="1"/>
  <c r="L110" i="2" s="1"/>
  <c r="M110" i="2" s="1"/>
  <c r="J18" i="2"/>
  <c r="K18" i="2" s="1"/>
  <c r="L18" i="2" s="1"/>
  <c r="M18" i="2" s="1"/>
  <c r="J78" i="2"/>
  <c r="K78" i="2" s="1"/>
  <c r="L78" i="2" s="1"/>
  <c r="M78" i="2" s="1"/>
  <c r="J63" i="2"/>
  <c r="K63" i="2" s="1"/>
  <c r="L63" i="2" s="1"/>
  <c r="M63" i="2" s="1"/>
  <c r="J82" i="2"/>
  <c r="K82" i="2" s="1"/>
  <c r="L82" i="2" s="1"/>
  <c r="M82" i="2" s="1"/>
  <c r="J99" i="2"/>
  <c r="K99" i="2" s="1"/>
  <c r="L99" i="2" s="1"/>
  <c r="M99" i="2" s="1"/>
  <c r="J80" i="2"/>
  <c r="K80" i="2" s="1"/>
  <c r="L80" i="2" s="1"/>
  <c r="M80" i="2" s="1"/>
  <c r="I168" i="3" l="1"/>
  <c r="E168" i="3"/>
  <c r="F168" i="3"/>
  <c r="K168" i="3"/>
  <c r="H168" i="3"/>
  <c r="L168" i="3"/>
  <c r="G168" i="3"/>
  <c r="J168" i="3"/>
  <c r="H167" i="3"/>
  <c r="E167" i="3"/>
  <c r="I167" i="3"/>
  <c r="G167" i="3"/>
  <c r="J167" i="3"/>
  <c r="K167" i="3"/>
  <c r="L167" i="3"/>
  <c r="F167" i="3"/>
  <c r="U115" i="2"/>
  <c r="U81" i="2"/>
  <c r="U29" i="2"/>
  <c r="U26" i="2"/>
  <c r="N101" i="2"/>
  <c r="T101" i="2"/>
  <c r="T8" i="2"/>
  <c r="T89" i="2"/>
  <c r="N89" i="2"/>
  <c r="T36" i="2"/>
  <c r="N36" i="2"/>
  <c r="T11" i="2"/>
  <c r="T71" i="2"/>
  <c r="U45" i="2"/>
  <c r="U4" i="2"/>
  <c r="U66" i="2"/>
  <c r="R114" i="2"/>
  <c r="N94" i="2"/>
  <c r="T94" i="2"/>
  <c r="T51" i="2"/>
  <c r="T75" i="2"/>
  <c r="N76" i="2"/>
  <c r="N75" i="2"/>
  <c r="N77" i="2"/>
  <c r="T77" i="2"/>
  <c r="T116" i="2"/>
  <c r="T6" i="2"/>
  <c r="N56" i="2"/>
  <c r="T56" i="2"/>
  <c r="T106" i="2"/>
  <c r="N106" i="2"/>
  <c r="T38" i="2"/>
  <c r="N38" i="2"/>
  <c r="T21" i="2"/>
  <c r="U49" i="2"/>
  <c r="R21" i="2"/>
  <c r="S20" i="2" s="1"/>
  <c r="S112" i="2"/>
  <c r="U112" i="2"/>
  <c r="R74" i="2"/>
  <c r="T100" i="2"/>
  <c r="N100" i="2"/>
  <c r="T115" i="2"/>
  <c r="N115" i="2"/>
  <c r="U36" i="2"/>
  <c r="R100" i="2"/>
  <c r="U65" i="2"/>
  <c r="U70" i="2"/>
  <c r="R89" i="2"/>
  <c r="N102" i="2"/>
  <c r="T102" i="2"/>
  <c r="T59" i="2"/>
  <c r="R8" i="2"/>
  <c r="R106" i="2"/>
  <c r="S105" i="2" s="1"/>
  <c r="R6" i="2"/>
  <c r="R58" i="2"/>
  <c r="R92" i="2"/>
  <c r="T63" i="2"/>
  <c r="N63" i="2"/>
  <c r="T90" i="2"/>
  <c r="N90" i="2"/>
  <c r="T46" i="2"/>
  <c r="N46" i="2"/>
  <c r="T95" i="2"/>
  <c r="N95" i="2"/>
  <c r="T41" i="2"/>
  <c r="T88" i="2"/>
  <c r="R107" i="2"/>
  <c r="S108" i="2" s="1"/>
  <c r="R56" i="2"/>
  <c r="R88" i="2"/>
  <c r="U15" i="2"/>
  <c r="R42" i="2"/>
  <c r="R90" i="2"/>
  <c r="T78" i="2"/>
  <c r="T25" i="2"/>
  <c r="N25" i="2"/>
  <c r="T34" i="2"/>
  <c r="N34" i="2"/>
  <c r="T112" i="2"/>
  <c r="N112" i="2"/>
  <c r="T85" i="2"/>
  <c r="R85" i="2"/>
  <c r="R97" i="2"/>
  <c r="R60" i="2"/>
  <c r="T24" i="2"/>
  <c r="N24" i="2"/>
  <c r="T12" i="2"/>
  <c r="N12" i="2"/>
  <c r="U31" i="2"/>
  <c r="U83" i="2"/>
  <c r="U62" i="2"/>
  <c r="R35" i="2"/>
  <c r="U77" i="2"/>
  <c r="S77" i="2"/>
  <c r="U73" i="2"/>
  <c r="U96" i="2"/>
  <c r="U103" i="2"/>
  <c r="T80" i="2"/>
  <c r="T64" i="2"/>
  <c r="N64" i="2"/>
  <c r="N27" i="2"/>
  <c r="T27" i="2"/>
  <c r="U20" i="2"/>
  <c r="V20" i="2" s="1"/>
  <c r="U7" i="2"/>
  <c r="T99" i="2"/>
  <c r="R102" i="2"/>
  <c r="S103" i="2" s="1"/>
  <c r="T82" i="2"/>
  <c r="N82" i="2"/>
  <c r="N29" i="2"/>
  <c r="T29" i="2"/>
  <c r="R61" i="2"/>
  <c r="T18" i="2"/>
  <c r="T111" i="2"/>
  <c r="N111" i="2"/>
  <c r="T19" i="2"/>
  <c r="T96" i="2"/>
  <c r="U40" i="2"/>
  <c r="R95" i="2"/>
  <c r="U105" i="2"/>
  <c r="R94" i="2"/>
  <c r="U25" i="2"/>
  <c r="N58" i="2"/>
  <c r="T58" i="2"/>
  <c r="N28" i="2"/>
  <c r="T28" i="2"/>
  <c r="T44" i="2"/>
  <c r="N44" i="2"/>
  <c r="T114" i="2"/>
  <c r="N114" i="2"/>
  <c r="T74" i="2"/>
  <c r="N74" i="2"/>
  <c r="U55" i="2"/>
  <c r="U34" i="2"/>
  <c r="U111" i="2"/>
  <c r="U109" i="2"/>
  <c r="T23" i="2"/>
  <c r="N23" i="2"/>
  <c r="T5" i="2"/>
  <c r="N5" i="2"/>
  <c r="T35" i="2"/>
  <c r="N35" i="2"/>
  <c r="T53" i="2"/>
  <c r="N53" i="2"/>
  <c r="T33" i="2"/>
  <c r="U16" i="2"/>
  <c r="T73" i="2"/>
  <c r="N45" i="2"/>
  <c r="T45" i="2"/>
  <c r="R32" i="2"/>
  <c r="S31" i="2" s="1"/>
  <c r="R80" i="2"/>
  <c r="N14" i="2"/>
  <c r="T14" i="2"/>
  <c r="T47" i="2"/>
  <c r="N47" i="2"/>
  <c r="T91" i="2"/>
  <c r="R9" i="2"/>
  <c r="R5" i="2"/>
  <c r="S4" i="2" s="1"/>
  <c r="R71" i="2"/>
  <c r="T103" i="2"/>
  <c r="T93" i="2"/>
  <c r="R18" i="2"/>
  <c r="R84" i="2"/>
  <c r="T113" i="2"/>
  <c r="N113" i="2"/>
  <c r="T26" i="2"/>
  <c r="N26" i="2"/>
  <c r="N22" i="2"/>
  <c r="T22" i="2"/>
  <c r="T39" i="2"/>
  <c r="N39" i="2"/>
  <c r="R41" i="2"/>
  <c r="R28" i="2"/>
  <c r="S29" i="2" s="1"/>
  <c r="R79" i="2"/>
  <c r="S78" i="2" s="1"/>
  <c r="R116" i="2"/>
  <c r="R87" i="2"/>
  <c r="T55" i="2"/>
  <c r="N55" i="2"/>
  <c r="R24" i="2"/>
  <c r="S25" i="2" s="1"/>
  <c r="U78" i="2"/>
  <c r="N110" i="2"/>
  <c r="T110" i="2"/>
  <c r="T109" i="2"/>
  <c r="R13" i="2"/>
  <c r="N48" i="2"/>
  <c r="T48" i="2"/>
  <c r="N37" i="2"/>
  <c r="T37" i="2"/>
  <c r="U52" i="2"/>
  <c r="R67" i="2"/>
  <c r="S66" i="2" s="1"/>
  <c r="R64" i="2"/>
  <c r="N40" i="2"/>
  <c r="T40" i="2"/>
  <c r="T83" i="2"/>
  <c r="T43" i="2"/>
  <c r="R23" i="2"/>
  <c r="R12" i="2"/>
  <c r="R101" i="2"/>
  <c r="T15" i="2"/>
  <c r="N15" i="2"/>
  <c r="N57" i="2"/>
  <c r="T57" i="2"/>
  <c r="T105" i="2"/>
  <c r="R54" i="2"/>
  <c r="R57" i="2"/>
  <c r="R39" i="2"/>
  <c r="R53" i="2"/>
  <c r="R51" i="2"/>
  <c r="R43" i="2"/>
  <c r="U108" i="2"/>
  <c r="U10" i="2"/>
  <c r="T9" i="2"/>
  <c r="N81" i="2"/>
  <c r="T81" i="2"/>
  <c r="T107" i="2"/>
  <c r="T49" i="2"/>
  <c r="T67" i="2"/>
  <c r="U30" i="2"/>
  <c r="S30" i="2"/>
  <c r="U76" i="2"/>
  <c r="R38" i="2"/>
  <c r="T13" i="2"/>
  <c r="N13" i="2"/>
  <c r="U104" i="2"/>
  <c r="V104" i="2" s="1"/>
  <c r="S104" i="2"/>
  <c r="T16" i="2"/>
  <c r="T62" i="2"/>
  <c r="T68" i="2"/>
  <c r="U68" i="2"/>
  <c r="T54" i="2"/>
  <c r="N54" i="2"/>
  <c r="T30" i="2"/>
  <c r="T65" i="2"/>
  <c r="N4" i="2"/>
  <c r="T4" i="2"/>
  <c r="T52" i="2"/>
  <c r="N52" i="2"/>
  <c r="R44" i="2"/>
  <c r="R69" i="2"/>
  <c r="R59" i="2"/>
  <c r="U113" i="2"/>
  <c r="V113" i="2" s="1"/>
  <c r="R98" i="2"/>
  <c r="V115" i="2" l="1"/>
  <c r="V81" i="2"/>
  <c r="V7" i="2"/>
  <c r="V29" i="2"/>
  <c r="V36" i="2"/>
  <c r="V26" i="2"/>
  <c r="V105" i="2"/>
  <c r="V73" i="2"/>
  <c r="V66" i="2"/>
  <c r="V55" i="2"/>
  <c r="V40" i="2"/>
  <c r="V34" i="2"/>
  <c r="V62" i="2"/>
  <c r="Y76" i="2"/>
  <c r="V76" i="2"/>
  <c r="V109" i="2"/>
  <c r="X4" i="2"/>
  <c r="V3" i="2"/>
  <c r="V111" i="2"/>
  <c r="V15" i="2"/>
  <c r="V108" i="2"/>
  <c r="V25" i="2"/>
  <c r="V70" i="2"/>
  <c r="V112" i="2"/>
  <c r="V45" i="2"/>
  <c r="V4" i="2"/>
  <c r="V77" i="2"/>
  <c r="V10" i="2"/>
  <c r="V52" i="2"/>
  <c r="J66" i="2"/>
  <c r="K66" i="2" s="1"/>
  <c r="L66" i="2" s="1"/>
  <c r="M66" i="2" s="1"/>
  <c r="J69" i="2"/>
  <c r="K69" i="2" s="1"/>
  <c r="L69" i="2" s="1"/>
  <c r="M69" i="2" s="1"/>
  <c r="J31" i="2"/>
  <c r="K31" i="2" s="1"/>
  <c r="L31" i="2" s="1"/>
  <c r="M31" i="2" s="1"/>
  <c r="J17" i="2"/>
  <c r="K17" i="2" s="1"/>
  <c r="L17" i="2" s="1"/>
  <c r="M17" i="2" s="1"/>
  <c r="J79" i="2"/>
  <c r="K79" i="2" s="1"/>
  <c r="L79" i="2" s="1"/>
  <c r="M79" i="2" s="1"/>
  <c r="J50" i="2"/>
  <c r="K50" i="2" s="1"/>
  <c r="L50" i="2" s="1"/>
  <c r="M50" i="2" s="1"/>
  <c r="J86" i="2"/>
  <c r="K86" i="2" s="1"/>
  <c r="L86" i="2" s="1"/>
  <c r="M86" i="2" s="1"/>
  <c r="J72" i="2"/>
  <c r="K72" i="2" s="1"/>
  <c r="L72" i="2" s="1"/>
  <c r="M72" i="2" s="1"/>
  <c r="J84" i="2"/>
  <c r="K84" i="2" s="1"/>
  <c r="L84" i="2" s="1"/>
  <c r="M84" i="2" s="1"/>
  <c r="J7" i="2"/>
  <c r="K7" i="2" s="1"/>
  <c r="L7" i="2" s="1"/>
  <c r="M7" i="2" s="1"/>
  <c r="J87" i="2"/>
  <c r="K87" i="2" s="1"/>
  <c r="L87" i="2" s="1"/>
  <c r="M87" i="2" s="1"/>
  <c r="J20" i="2"/>
  <c r="K20" i="2" s="1"/>
  <c r="L20" i="2" s="1"/>
  <c r="M20" i="2" s="1"/>
  <c r="J60" i="2"/>
  <c r="K60" i="2" s="1"/>
  <c r="L60" i="2" s="1"/>
  <c r="M60" i="2" s="1"/>
  <c r="J117" i="2"/>
  <c r="K117" i="2" s="1"/>
  <c r="L117" i="2" s="1"/>
  <c r="M117" i="2" s="1"/>
  <c r="J1" i="2"/>
  <c r="K1" i="2" s="1"/>
  <c r="L1" i="2" s="1"/>
  <c r="M1" i="2" s="1"/>
  <c r="T1" i="2" s="1"/>
  <c r="Y1" i="2" s="1"/>
  <c r="J104" i="2"/>
  <c r="K104" i="2" s="1"/>
  <c r="L104" i="2" s="1"/>
  <c r="M104" i="2" s="1"/>
  <c r="J118" i="2"/>
  <c r="K118" i="2" s="1"/>
  <c r="L118" i="2" s="1"/>
  <c r="M118" i="2" s="1"/>
  <c r="J98" i="2"/>
  <c r="K98" i="2" s="1"/>
  <c r="L98" i="2" s="1"/>
  <c r="M98" i="2" s="1"/>
  <c r="J61" i="2"/>
  <c r="K61" i="2" s="1"/>
  <c r="L61" i="2" s="1"/>
  <c r="M61" i="2" s="1"/>
  <c r="J42" i="2"/>
  <c r="K42" i="2" s="1"/>
  <c r="L42" i="2" s="1"/>
  <c r="M42" i="2" s="1"/>
  <c r="J70" i="2"/>
  <c r="K70" i="2" s="1"/>
  <c r="L70" i="2" s="1"/>
  <c r="M70" i="2" s="1"/>
  <c r="J2" i="2"/>
  <c r="K2" i="2" s="1"/>
  <c r="L2" i="2" s="1"/>
  <c r="M2" i="2" s="1"/>
  <c r="J92" i="2"/>
  <c r="K92" i="2" s="1"/>
  <c r="L92" i="2" s="1"/>
  <c r="M92" i="2" s="1"/>
  <c r="J108" i="2"/>
  <c r="K108" i="2" s="1"/>
  <c r="L108" i="2" s="1"/>
  <c r="M108" i="2" s="1"/>
  <c r="J10" i="2"/>
  <c r="K10" i="2" s="1"/>
  <c r="L10" i="2" s="1"/>
  <c r="M10" i="2" s="1"/>
  <c r="J32" i="2"/>
  <c r="K32" i="2" s="1"/>
  <c r="L32" i="2" s="1"/>
  <c r="M32" i="2" s="1"/>
  <c r="J97" i="2"/>
  <c r="K97" i="2" s="1"/>
  <c r="L97" i="2" s="1"/>
  <c r="M97" i="2" s="1"/>
  <c r="X82" i="2"/>
  <c r="X30" i="2"/>
  <c r="O27" i="2"/>
  <c r="P27" i="2" s="1"/>
  <c r="Q27" i="2" s="1"/>
  <c r="R27" i="2" s="1"/>
  <c r="S28" i="2" s="1"/>
  <c r="O75" i="2"/>
  <c r="P75" i="2" s="1"/>
  <c r="Q75" i="2" s="1"/>
  <c r="R75" i="2" s="1"/>
  <c r="S76" i="2" s="1"/>
  <c r="O17" i="2"/>
  <c r="P17" i="2" s="1"/>
  <c r="Q17" i="2" s="1"/>
  <c r="R17" i="2" s="1"/>
  <c r="O2" i="2"/>
  <c r="P2" i="2" s="1"/>
  <c r="Q2" i="2" s="1"/>
  <c r="R2" i="2" s="1"/>
  <c r="O19" i="2"/>
  <c r="P19" i="2" s="1"/>
  <c r="Q19" i="2" s="1"/>
  <c r="O47" i="2"/>
  <c r="P47" i="2" s="1"/>
  <c r="Q47" i="2" s="1"/>
  <c r="R47" i="2" s="1"/>
  <c r="U47" i="2" s="1"/>
  <c r="O91" i="2"/>
  <c r="P91" i="2" s="1"/>
  <c r="Q91" i="2" s="1"/>
  <c r="R91" i="2" s="1"/>
  <c r="U91" i="2" s="1"/>
  <c r="O72" i="2"/>
  <c r="P72" i="2" s="1"/>
  <c r="Q72" i="2" s="1"/>
  <c r="R72" i="2" s="1"/>
  <c r="S73" i="2" s="1"/>
  <c r="O93" i="2"/>
  <c r="P93" i="2" s="1"/>
  <c r="Q93" i="2" s="1"/>
  <c r="R93" i="2" s="1"/>
  <c r="S94" i="2" s="1"/>
  <c r="O117" i="2"/>
  <c r="P117" i="2" s="1"/>
  <c r="Q117" i="2" s="1"/>
  <c r="R117" i="2" s="1"/>
  <c r="O50" i="2"/>
  <c r="P50" i="2" s="1"/>
  <c r="Q50" i="2" s="1"/>
  <c r="R50" i="2" s="1"/>
  <c r="U50" i="2" s="1"/>
  <c r="O63" i="2"/>
  <c r="P63" i="2" s="1"/>
  <c r="Q63" i="2" s="1"/>
  <c r="R63" i="2" s="1"/>
  <c r="U63" i="2" s="1"/>
  <c r="O33" i="2"/>
  <c r="P33" i="2" s="1"/>
  <c r="Q33" i="2" s="1"/>
  <c r="R33" i="2" s="1"/>
  <c r="U33" i="2" s="1"/>
  <c r="O110" i="2"/>
  <c r="P110" i="2" s="1"/>
  <c r="Q110" i="2" s="1"/>
  <c r="R110" i="2" s="1"/>
  <c r="O48" i="2"/>
  <c r="P48" i="2" s="1"/>
  <c r="Q48" i="2" s="1"/>
  <c r="R48" i="2" s="1"/>
  <c r="O22" i="2"/>
  <c r="P22" i="2" s="1"/>
  <c r="Q22" i="2" s="1"/>
  <c r="R22" i="2" s="1"/>
  <c r="U22" i="2" s="1"/>
  <c r="O86" i="2"/>
  <c r="P86" i="2" s="1"/>
  <c r="Q86" i="2" s="1"/>
  <c r="R86" i="2" s="1"/>
  <c r="S87" i="2" s="1"/>
  <c r="O37" i="2"/>
  <c r="P37" i="2" s="1"/>
  <c r="Q37" i="2" s="1"/>
  <c r="R37" i="2" s="1"/>
  <c r="U37" i="2" s="1"/>
  <c r="O82" i="2"/>
  <c r="P82" i="2" s="1"/>
  <c r="Q82" i="2" s="1"/>
  <c r="R82" i="2" s="1"/>
  <c r="S83" i="2" s="1"/>
  <c r="O99" i="2"/>
  <c r="P99" i="2" s="1"/>
  <c r="Q99" i="2" s="1"/>
  <c r="R99" i="2" s="1"/>
  <c r="U99" i="2" s="1"/>
  <c r="O14" i="2"/>
  <c r="P14" i="2" s="1"/>
  <c r="Q14" i="2" s="1"/>
  <c r="R14" i="2" s="1"/>
  <c r="S14" i="2" s="1"/>
  <c r="O11" i="2"/>
  <c r="P11" i="2" s="1"/>
  <c r="Q11" i="2" s="1"/>
  <c r="R11" i="2" s="1"/>
  <c r="S12" i="2" s="1"/>
  <c r="O118" i="2"/>
  <c r="P118" i="2" s="1"/>
  <c r="Q118" i="2" s="1"/>
  <c r="R118" i="2" s="1"/>
  <c r="U118" i="2" s="1"/>
  <c r="V118" i="2" s="1"/>
  <c r="O46" i="2"/>
  <c r="P46" i="2" s="1"/>
  <c r="Q46" i="2" s="1"/>
  <c r="R46" i="2" s="1"/>
  <c r="S45" i="2" s="1"/>
  <c r="X46" i="2"/>
  <c r="X27" i="2"/>
  <c r="X11" i="2"/>
  <c r="X16" i="2"/>
  <c r="X8" i="2"/>
  <c r="Y77" i="2"/>
  <c r="X110" i="2"/>
  <c r="Y30" i="2"/>
  <c r="Y103" i="2"/>
  <c r="X106" i="2"/>
  <c r="S40" i="2"/>
  <c r="X113" i="2"/>
  <c r="X53" i="2"/>
  <c r="X67" i="2"/>
  <c r="X56" i="2"/>
  <c r="Y83" i="2"/>
  <c r="Y25" i="2"/>
  <c r="X63" i="2"/>
  <c r="Y111" i="2"/>
  <c r="X116" i="2"/>
  <c r="X78" i="2"/>
  <c r="Y16" i="2"/>
  <c r="X77" i="2"/>
  <c r="X74" i="2"/>
  <c r="X114" i="2"/>
  <c r="Y36" i="2"/>
  <c r="Y105" i="2"/>
  <c r="Y15" i="2"/>
  <c r="Y112" i="2"/>
  <c r="U94" i="2"/>
  <c r="Y34" i="2"/>
  <c r="U57" i="2"/>
  <c r="S57" i="2"/>
  <c r="U95" i="2"/>
  <c r="S95" i="2"/>
  <c r="U54" i="2"/>
  <c r="S54" i="2"/>
  <c r="U92" i="2"/>
  <c r="V92" i="2" s="1"/>
  <c r="Y55" i="2"/>
  <c r="U58" i="2"/>
  <c r="S58" i="2"/>
  <c r="U64" i="2"/>
  <c r="Y78" i="2"/>
  <c r="U42" i="2"/>
  <c r="V42" i="2" s="1"/>
  <c r="S42" i="2"/>
  <c r="U67" i="2"/>
  <c r="S67" i="2"/>
  <c r="S106" i="2"/>
  <c r="U106" i="2"/>
  <c r="S52" i="2"/>
  <c r="U32" i="2"/>
  <c r="V32" i="2" s="1"/>
  <c r="U60" i="2"/>
  <c r="S60" i="2"/>
  <c r="S8" i="2"/>
  <c r="U8" i="2"/>
  <c r="Y45" i="2"/>
  <c r="U13" i="2"/>
  <c r="U69" i="2"/>
  <c r="S69" i="2"/>
  <c r="U114" i="2"/>
  <c r="S114" i="2"/>
  <c r="U90" i="2"/>
  <c r="X5" i="2"/>
  <c r="Y4" i="2"/>
  <c r="X41" i="2"/>
  <c r="Y40" i="2"/>
  <c r="U102" i="2"/>
  <c r="S102" i="2"/>
  <c r="U6" i="2"/>
  <c r="S6" i="2"/>
  <c r="U80" i="2"/>
  <c r="S80" i="2"/>
  <c r="Y52" i="2"/>
  <c r="U24" i="2"/>
  <c r="S24" i="2"/>
  <c r="U84" i="2"/>
  <c r="V84" i="2" s="1"/>
  <c r="S84" i="2"/>
  <c r="S96" i="2"/>
  <c r="U97" i="2"/>
  <c r="S97" i="2"/>
  <c r="U88" i="2"/>
  <c r="S88" i="2"/>
  <c r="U74" i="2"/>
  <c r="Y26" i="2"/>
  <c r="X105" i="2"/>
  <c r="U18" i="2"/>
  <c r="S19" i="2"/>
  <c r="Y96" i="2"/>
  <c r="U56" i="2"/>
  <c r="S56" i="2"/>
  <c r="X35" i="2"/>
  <c r="Y73" i="2"/>
  <c r="S107" i="2"/>
  <c r="U107" i="2"/>
  <c r="Y29" i="2"/>
  <c r="U41" i="2"/>
  <c r="S41" i="2"/>
  <c r="U61" i="2"/>
  <c r="V61" i="2" s="1"/>
  <c r="S61" i="2"/>
  <c r="U59" i="2"/>
  <c r="S59" i="2"/>
  <c r="U12" i="2"/>
  <c r="U51" i="2"/>
  <c r="X109" i="2"/>
  <c r="U43" i="2"/>
  <c r="S43" i="2"/>
  <c r="U100" i="2"/>
  <c r="U71" i="2"/>
  <c r="U23" i="2"/>
  <c r="S9" i="2"/>
  <c r="U9" i="2"/>
  <c r="X26" i="2"/>
  <c r="X37" i="2"/>
  <c r="U21" i="2"/>
  <c r="U87" i="2"/>
  <c r="V87" i="2" s="1"/>
  <c r="U38" i="2"/>
  <c r="S70" i="2"/>
  <c r="U5" i="2"/>
  <c r="S5" i="2"/>
  <c r="S44" i="2"/>
  <c r="U44" i="2"/>
  <c r="U53" i="2"/>
  <c r="S53" i="2"/>
  <c r="U39" i="2"/>
  <c r="S39" i="2"/>
  <c r="S55" i="2"/>
  <c r="U85" i="2"/>
  <c r="S68" i="2"/>
  <c r="S89" i="2"/>
  <c r="U89" i="2"/>
  <c r="Y68" i="2"/>
  <c r="U116" i="2"/>
  <c r="Y19" i="2"/>
  <c r="Y49" i="2"/>
  <c r="U98" i="2"/>
  <c r="V98" i="2" s="1"/>
  <c r="U79" i="2"/>
  <c r="V79" i="2" s="1"/>
  <c r="S79" i="2"/>
  <c r="S7" i="2"/>
  <c r="U35" i="2"/>
  <c r="S35" i="2"/>
  <c r="X71" i="2"/>
  <c r="Y81" i="2"/>
  <c r="S113" i="2"/>
  <c r="X112" i="2"/>
  <c r="S65" i="2"/>
  <c r="X21" i="2"/>
  <c r="S115" i="2"/>
  <c r="Y113" i="2"/>
  <c r="U101" i="2"/>
  <c r="S101" i="2"/>
  <c r="U28" i="2"/>
  <c r="Y109" i="2"/>
  <c r="Y62" i="2"/>
  <c r="Y65" i="2"/>
  <c r="Y115" i="2"/>
  <c r="Y101" i="2" l="1"/>
  <c r="V101" i="2"/>
  <c r="Y23" i="2"/>
  <c r="V23" i="2"/>
  <c r="Y56" i="2"/>
  <c r="V56" i="2"/>
  <c r="Y6" i="2"/>
  <c r="Y106" i="2"/>
  <c r="V106" i="2"/>
  <c r="Y33" i="2"/>
  <c r="V33" i="2"/>
  <c r="X51" i="2"/>
  <c r="V50" i="2"/>
  <c r="Y35" i="2"/>
  <c r="V35" i="2"/>
  <c r="Y13" i="2"/>
  <c r="V13" i="2"/>
  <c r="Y38" i="2"/>
  <c r="V38" i="2"/>
  <c r="Y41" i="2"/>
  <c r="Y54" i="2"/>
  <c r="V54" i="2"/>
  <c r="Y99" i="2"/>
  <c r="V99" i="2"/>
  <c r="Y8" i="2"/>
  <c r="V8" i="2"/>
  <c r="Y21" i="2"/>
  <c r="V21" i="2"/>
  <c r="Y107" i="2"/>
  <c r="Y24" i="2"/>
  <c r="V24" i="2"/>
  <c r="Y95" i="2"/>
  <c r="V95" i="2"/>
  <c r="Y37" i="2"/>
  <c r="V37" i="2"/>
  <c r="Y116" i="2"/>
  <c r="Y57" i="2"/>
  <c r="V57" i="2"/>
  <c r="X23" i="2"/>
  <c r="V22" i="2"/>
  <c r="Y28" i="2"/>
  <c r="V28" i="2"/>
  <c r="Y9" i="2"/>
  <c r="Y80" i="2"/>
  <c r="V80" i="2"/>
  <c r="Y63" i="2"/>
  <c r="V63" i="2"/>
  <c r="Y85" i="2"/>
  <c r="Y100" i="2"/>
  <c r="V100" i="2"/>
  <c r="Y102" i="2"/>
  <c r="V102" i="2"/>
  <c r="Y18" i="2"/>
  <c r="V18" i="2"/>
  <c r="Y67" i="2"/>
  <c r="V67" i="2"/>
  <c r="Y43" i="2"/>
  <c r="V43" i="2"/>
  <c r="Y59" i="2"/>
  <c r="Y114" i="2"/>
  <c r="V114" i="2"/>
  <c r="Y58" i="2"/>
  <c r="V58" i="2"/>
  <c r="Y5" i="2"/>
  <c r="V5" i="2"/>
  <c r="Y71" i="2"/>
  <c r="X48" i="2"/>
  <c r="V47" i="2"/>
  <c r="Y89" i="2"/>
  <c r="V89" i="2"/>
  <c r="Y94" i="2"/>
  <c r="V94" i="2"/>
  <c r="Y39" i="2"/>
  <c r="V39" i="2"/>
  <c r="Y51" i="2"/>
  <c r="V51" i="2"/>
  <c r="Y74" i="2"/>
  <c r="V74" i="2"/>
  <c r="Y91" i="2"/>
  <c r="Y53" i="2"/>
  <c r="V53" i="2"/>
  <c r="Y12" i="2"/>
  <c r="V12" i="2"/>
  <c r="Y90" i="2"/>
  <c r="V90" i="2"/>
  <c r="Y64" i="2"/>
  <c r="V64" i="2"/>
  <c r="Y44" i="2"/>
  <c r="V44" i="2"/>
  <c r="Y88" i="2"/>
  <c r="V88" i="2"/>
  <c r="S118" i="2"/>
  <c r="S10" i="2"/>
  <c r="S100" i="2"/>
  <c r="X100" i="2"/>
  <c r="S11" i="2"/>
  <c r="U11" i="2"/>
  <c r="Y22" i="2"/>
  <c r="S21" i="2"/>
  <c r="S75" i="2"/>
  <c r="U75" i="2"/>
  <c r="U86" i="2"/>
  <c r="S22" i="2"/>
  <c r="S36" i="2"/>
  <c r="S86" i="2"/>
  <c r="S34" i="2"/>
  <c r="X115" i="2"/>
  <c r="Z115" i="2" s="1"/>
  <c r="X38" i="2"/>
  <c r="S92" i="2"/>
  <c r="S98" i="2"/>
  <c r="S38" i="2"/>
  <c r="Z4" i="2"/>
  <c r="S85" i="2"/>
  <c r="S23" i="2"/>
  <c r="S13" i="2"/>
  <c r="S81" i="2"/>
  <c r="S32" i="2"/>
  <c r="Y47" i="2"/>
  <c r="S90" i="2"/>
  <c r="S47" i="2"/>
  <c r="N118" i="2"/>
  <c r="T118" i="2"/>
  <c r="Y118" i="2" s="1"/>
  <c r="S93" i="2"/>
  <c r="X64" i="2"/>
  <c r="N105" i="2"/>
  <c r="N104" i="2"/>
  <c r="N103" i="2"/>
  <c r="T104" i="2"/>
  <c r="V103" i="2" s="1"/>
  <c r="U93" i="2"/>
  <c r="S50" i="2"/>
  <c r="S62" i="2"/>
  <c r="N116" i="2"/>
  <c r="N117" i="2"/>
  <c r="T117" i="2"/>
  <c r="X117" i="2" s="1"/>
  <c r="U46" i="2"/>
  <c r="V46" i="2" s="1"/>
  <c r="S46" i="2"/>
  <c r="U2" i="2"/>
  <c r="V2" i="2" s="1"/>
  <c r="S2" i="2"/>
  <c r="S3" i="2"/>
  <c r="N60" i="2"/>
  <c r="T60" i="2"/>
  <c r="Y60" i="2" s="1"/>
  <c r="N59" i="2"/>
  <c r="U117" i="2"/>
  <c r="U17" i="2"/>
  <c r="V17" i="2" s="1"/>
  <c r="S16" i="2"/>
  <c r="T20" i="2"/>
  <c r="V19" i="2" s="1"/>
  <c r="N20" i="2"/>
  <c r="N21" i="2"/>
  <c r="N19" i="2"/>
  <c r="S18" i="2"/>
  <c r="S63" i="2"/>
  <c r="S117" i="2"/>
  <c r="N88" i="2"/>
  <c r="N87" i="2"/>
  <c r="T87" i="2"/>
  <c r="Y87" i="2" s="1"/>
  <c r="U72" i="2"/>
  <c r="V72" i="2" s="1"/>
  <c r="S15" i="2"/>
  <c r="U14" i="2"/>
  <c r="V14" i="2" s="1"/>
  <c r="S26" i="2"/>
  <c r="U27" i="2"/>
  <c r="V27" i="2" s="1"/>
  <c r="S27" i="2"/>
  <c r="N7" i="2"/>
  <c r="T7" i="2"/>
  <c r="Y7" i="2" s="1"/>
  <c r="N6" i="2"/>
  <c r="N8" i="2"/>
  <c r="S72" i="2"/>
  <c r="S33" i="2"/>
  <c r="N84" i="2"/>
  <c r="T84" i="2"/>
  <c r="N83" i="2"/>
  <c r="N85" i="2"/>
  <c r="S17" i="2"/>
  <c r="S91" i="2"/>
  <c r="S82" i="2"/>
  <c r="U82" i="2"/>
  <c r="V82" i="2" s="1"/>
  <c r="T72" i="2"/>
  <c r="X72" i="2" s="1"/>
  <c r="N72" i="2"/>
  <c r="N73" i="2"/>
  <c r="S99" i="2"/>
  <c r="S116" i="2"/>
  <c r="S64" i="2"/>
  <c r="T97" i="2"/>
  <c r="N97" i="2"/>
  <c r="N96" i="2"/>
  <c r="N86" i="2"/>
  <c r="T86" i="2"/>
  <c r="X86" i="2" s="1"/>
  <c r="N33" i="2"/>
  <c r="N32" i="2"/>
  <c r="T32" i="2"/>
  <c r="T50" i="2"/>
  <c r="N50" i="2"/>
  <c r="N51" i="2"/>
  <c r="N49" i="2"/>
  <c r="S37" i="2"/>
  <c r="S71" i="2"/>
  <c r="S74" i="2"/>
  <c r="T10" i="2"/>
  <c r="Y10" i="2" s="1"/>
  <c r="N11" i="2"/>
  <c r="N9" i="2"/>
  <c r="N10" i="2"/>
  <c r="N78" i="2"/>
  <c r="N79" i="2"/>
  <c r="N80" i="2"/>
  <c r="T79" i="2"/>
  <c r="N109" i="2"/>
  <c r="T108" i="2"/>
  <c r="Y108" i="2" s="1"/>
  <c r="N108" i="2"/>
  <c r="N107" i="2"/>
  <c r="T17" i="2"/>
  <c r="N18" i="2"/>
  <c r="N17" i="2"/>
  <c r="N16" i="2"/>
  <c r="S111" i="2"/>
  <c r="U110" i="2"/>
  <c r="V110" i="2" s="1"/>
  <c r="S109" i="2"/>
  <c r="S110" i="2"/>
  <c r="T92" i="2"/>
  <c r="X92" i="2" s="1"/>
  <c r="N93" i="2"/>
  <c r="N92" i="2"/>
  <c r="N91" i="2"/>
  <c r="N30" i="2"/>
  <c r="N31" i="2"/>
  <c r="T31" i="2"/>
  <c r="V30" i="2" s="1"/>
  <c r="T42" i="2"/>
  <c r="Y42" i="2" s="1"/>
  <c r="N42" i="2"/>
  <c r="N41" i="2"/>
  <c r="N43" i="2"/>
  <c r="N61" i="2"/>
  <c r="N62" i="2"/>
  <c r="T61" i="2"/>
  <c r="Y61" i="2" s="1"/>
  <c r="T98" i="2"/>
  <c r="X98" i="2" s="1"/>
  <c r="N99" i="2"/>
  <c r="N98" i="2"/>
  <c r="S51" i="2"/>
  <c r="S48" i="2"/>
  <c r="U48" i="2"/>
  <c r="S49" i="2"/>
  <c r="N3" i="2"/>
  <c r="T2" i="2"/>
  <c r="N2" i="2"/>
  <c r="T69" i="2"/>
  <c r="N69" i="2"/>
  <c r="N68" i="2"/>
  <c r="N70" i="2"/>
  <c r="T70" i="2"/>
  <c r="Y70" i="2" s="1"/>
  <c r="N71" i="2"/>
  <c r="T66" i="2"/>
  <c r="V65" i="2" s="1"/>
  <c r="N66" i="2"/>
  <c r="N65" i="2"/>
  <c r="N67" i="2"/>
  <c r="Z77" i="2"/>
  <c r="Z112" i="2"/>
  <c r="X62" i="2"/>
  <c r="Z62" i="2" s="1"/>
  <c r="X81" i="2"/>
  <c r="Z81" i="2" s="1"/>
  <c r="X19" i="2"/>
  <c r="X107" i="2"/>
  <c r="X59" i="2"/>
  <c r="X91" i="2"/>
  <c r="Z113" i="2"/>
  <c r="X6" i="2"/>
  <c r="X103" i="2"/>
  <c r="Z26" i="2"/>
  <c r="X80" i="2"/>
  <c r="X44" i="2"/>
  <c r="X14" i="2"/>
  <c r="X101" i="2"/>
  <c r="X13" i="2"/>
  <c r="X33" i="2"/>
  <c r="X40" i="2"/>
  <c r="Z40" i="2" s="1"/>
  <c r="X95" i="2"/>
  <c r="X55" i="2"/>
  <c r="Z55" i="2" s="1"/>
  <c r="X25" i="2"/>
  <c r="Z25" i="2" s="1"/>
  <c r="X65" i="2"/>
  <c r="X57" i="2"/>
  <c r="X85" i="2"/>
  <c r="X34" i="2"/>
  <c r="Z34" i="2" s="1"/>
  <c r="X9" i="2"/>
  <c r="X90" i="2"/>
  <c r="X22" i="2"/>
  <c r="X96" i="2"/>
  <c r="X54" i="2"/>
  <c r="X89" i="2"/>
  <c r="Z105" i="2"/>
  <c r="X36" i="2"/>
  <c r="Z36" i="2" s="1"/>
  <c r="X75" i="2"/>
  <c r="X45" i="2"/>
  <c r="Z45" i="2" s="1"/>
  <c r="X39" i="2"/>
  <c r="X52" i="2"/>
  <c r="X24" i="2"/>
  <c r="X58" i="2"/>
  <c r="X99" i="2"/>
  <c r="X88" i="2"/>
  <c r="X29" i="2"/>
  <c r="X93" i="2"/>
  <c r="Z109" i="2"/>
  <c r="X43" i="2"/>
  <c r="X102" i="2"/>
  <c r="X68" i="2"/>
  <c r="Z56" i="2" l="1"/>
  <c r="AC56" i="2" s="1"/>
  <c r="V117" i="2"/>
  <c r="V97" i="2"/>
  <c r="Z53" i="2"/>
  <c r="AC53" i="2" s="1"/>
  <c r="V9" i="2"/>
  <c r="Z63" i="2"/>
  <c r="A63" i="9" s="1"/>
  <c r="Z51" i="2"/>
  <c r="AC51" i="2" s="1"/>
  <c r="V71" i="2"/>
  <c r="Z21" i="2"/>
  <c r="AC21" i="2" s="1"/>
  <c r="V91" i="2"/>
  <c r="Z74" i="2"/>
  <c r="AC74" i="2" s="1"/>
  <c r="Z37" i="2"/>
  <c r="V86" i="2"/>
  <c r="Z8" i="2"/>
  <c r="AC8" i="2" s="1"/>
  <c r="X79" i="2"/>
  <c r="Z78" i="2" s="1"/>
  <c r="A78" i="9" s="1"/>
  <c r="V78" i="2"/>
  <c r="X69" i="2"/>
  <c r="Z68" i="2" s="1"/>
  <c r="V68" i="2"/>
  <c r="V59" i="2"/>
  <c r="V6" i="2"/>
  <c r="X97" i="2"/>
  <c r="Z96" i="2" s="1"/>
  <c r="V96" i="2"/>
  <c r="Y11" i="2"/>
  <c r="V11" i="2"/>
  <c r="Z106" i="2"/>
  <c r="A106" i="9" s="1"/>
  <c r="V69" i="2"/>
  <c r="Z5" i="2"/>
  <c r="AC5" i="2" s="1"/>
  <c r="Y48" i="2"/>
  <c r="V48" i="2"/>
  <c r="V41" i="2"/>
  <c r="V85" i="2"/>
  <c r="V107" i="2"/>
  <c r="X50" i="2"/>
  <c r="V49" i="2"/>
  <c r="V60" i="2"/>
  <c r="Y75" i="2"/>
  <c r="V75" i="2"/>
  <c r="X17" i="2"/>
  <c r="Z16" i="2" s="1"/>
  <c r="AC16" i="2" s="1"/>
  <c r="V16" i="2"/>
  <c r="X32" i="2"/>
  <c r="V31" i="2"/>
  <c r="X84" i="2"/>
  <c r="V83" i="2"/>
  <c r="Y93" i="2"/>
  <c r="V93" i="2"/>
  <c r="V116" i="2"/>
  <c r="X2" i="2"/>
  <c r="Z1" i="2" s="1"/>
  <c r="A1" i="9" s="1"/>
  <c r="V1" i="2"/>
  <c r="AC62" i="2"/>
  <c r="A62" i="9"/>
  <c r="AC55" i="2"/>
  <c r="A55" i="9"/>
  <c r="AC77" i="2"/>
  <c r="A77" i="9"/>
  <c r="AC45" i="2"/>
  <c r="A45" i="9"/>
  <c r="AC36" i="2"/>
  <c r="A36" i="9"/>
  <c r="AC78" i="2"/>
  <c r="AC105" i="2"/>
  <c r="A105" i="9"/>
  <c r="AC26" i="2"/>
  <c r="A26" i="9"/>
  <c r="AC25" i="2"/>
  <c r="A25" i="9"/>
  <c r="AC112" i="2"/>
  <c r="A112" i="9"/>
  <c r="AC4" i="2"/>
  <c r="A4" i="9"/>
  <c r="AC40" i="2"/>
  <c r="A40" i="9"/>
  <c r="A51" i="9"/>
  <c r="AC37" i="2"/>
  <c r="A37" i="9"/>
  <c r="AC115" i="2"/>
  <c r="A115" i="9"/>
  <c r="AC113" i="2"/>
  <c r="A113" i="9"/>
  <c r="AC34" i="2"/>
  <c r="A34" i="9"/>
  <c r="AC109" i="2"/>
  <c r="A109" i="9"/>
  <c r="AC81" i="2"/>
  <c r="A81" i="9"/>
  <c r="X76" i="2"/>
  <c r="Z76" i="2" s="1"/>
  <c r="Y97" i="2"/>
  <c r="Z100" i="2"/>
  <c r="Z99" i="2"/>
  <c r="Z114" i="2"/>
  <c r="X12" i="2"/>
  <c r="Z91" i="2"/>
  <c r="X10" i="2"/>
  <c r="Z10" i="2" s="1"/>
  <c r="X49" i="2"/>
  <c r="Y92" i="2"/>
  <c r="Z92" i="2" s="1"/>
  <c r="Y86" i="2"/>
  <c r="X118" i="2"/>
  <c r="Z118" i="2" s="1"/>
  <c r="Y69" i="2"/>
  <c r="X60" i="2"/>
  <c r="Z59" i="2" s="1"/>
  <c r="Y98" i="2"/>
  <c r="Z98" i="2" s="1"/>
  <c r="Y72" i="2"/>
  <c r="X94" i="2"/>
  <c r="Z94" i="2" s="1"/>
  <c r="X73" i="2"/>
  <c r="Z73" i="2" s="1"/>
  <c r="Y84" i="2"/>
  <c r="Y50" i="2"/>
  <c r="Y104" i="2"/>
  <c r="X104" i="2"/>
  <c r="Z103" i="2" s="1"/>
  <c r="X42" i="2"/>
  <c r="Z41" i="2" s="1"/>
  <c r="Y32" i="2"/>
  <c r="X18" i="2"/>
  <c r="Z18" i="2" s="1"/>
  <c r="Y17" i="2"/>
  <c r="X28" i="2"/>
  <c r="Z28" i="2" s="1"/>
  <c r="Y27" i="2"/>
  <c r="X66" i="2"/>
  <c r="Z65" i="2" s="1"/>
  <c r="Y66" i="2"/>
  <c r="Y79" i="2"/>
  <c r="Y117" i="2"/>
  <c r="Y31" i="2"/>
  <c r="X31" i="2"/>
  <c r="Z30" i="2" s="1"/>
  <c r="X20" i="2"/>
  <c r="Z19" i="2" s="1"/>
  <c r="Y20" i="2"/>
  <c r="X108" i="2"/>
  <c r="Z107" i="2" s="1"/>
  <c r="X70" i="2"/>
  <c r="Z70" i="2" s="1"/>
  <c r="X61" i="2"/>
  <c r="Z61" i="2" s="1"/>
  <c r="Y110" i="2"/>
  <c r="X111" i="2"/>
  <c r="Z111" i="2" s="1"/>
  <c r="Y14" i="2"/>
  <c r="X15" i="2"/>
  <c r="Z15" i="2" s="1"/>
  <c r="Y46" i="2"/>
  <c r="X47" i="2"/>
  <c r="Z47" i="2" s="1"/>
  <c r="X87" i="2"/>
  <c r="Z87" i="2" s="1"/>
  <c r="X7" i="2"/>
  <c r="Z6" i="2" s="1"/>
  <c r="Y82" i="2"/>
  <c r="X83" i="2"/>
  <c r="X3" i="2"/>
  <c r="Z3" i="2" s="1"/>
  <c r="Y2" i="2"/>
  <c r="Z80" i="2"/>
  <c r="Z57" i="2"/>
  <c r="Z85" i="2"/>
  <c r="Z71" i="2"/>
  <c r="Z13" i="2"/>
  <c r="Z58" i="2"/>
  <c r="Z95" i="2"/>
  <c r="Z35" i="2"/>
  <c r="Z101" i="2"/>
  <c r="Z22" i="2"/>
  <c r="Z116" i="2"/>
  <c r="Z43" i="2"/>
  <c r="Z39" i="2"/>
  <c r="Z44" i="2"/>
  <c r="Z24" i="2"/>
  <c r="Z64" i="2"/>
  <c r="Z102" i="2"/>
  <c r="Z89" i="2"/>
  <c r="Z23" i="2"/>
  <c r="Z90" i="2"/>
  <c r="Z54" i="2"/>
  <c r="Z88" i="2"/>
  <c r="Z52" i="2"/>
  <c r="Z33" i="2"/>
  <c r="Z67" i="2"/>
  <c r="Z38" i="2"/>
  <c r="Z29" i="2"/>
  <c r="A56" i="9" l="1"/>
  <c r="AC63" i="2"/>
  <c r="A5" i="9"/>
  <c r="A53" i="9"/>
  <c r="Z97" i="2"/>
  <c r="A97" i="9" s="1"/>
  <c r="Z79" i="2"/>
  <c r="A79" i="9" s="1"/>
  <c r="A8" i="9"/>
  <c r="A21" i="9"/>
  <c r="A74" i="9"/>
  <c r="Z32" i="2"/>
  <c r="AC32" i="2" s="1"/>
  <c r="Z84" i="2"/>
  <c r="Z11" i="2"/>
  <c r="AC11" i="2" s="1"/>
  <c r="AC1" i="2"/>
  <c r="AC106" i="2"/>
  <c r="Z83" i="2"/>
  <c r="AC83" i="2" s="1"/>
  <c r="Z48" i="2"/>
  <c r="AC48" i="2" s="1"/>
  <c r="A16" i="9"/>
  <c r="Z50" i="2"/>
  <c r="AC50" i="2" s="1"/>
  <c r="Z7" i="2"/>
  <c r="AC7" i="2" s="1"/>
  <c r="AC97" i="2"/>
  <c r="AC61" i="2"/>
  <c r="A61" i="9"/>
  <c r="AC52" i="2"/>
  <c r="A52" i="9"/>
  <c r="AC107" i="2"/>
  <c r="A107" i="9"/>
  <c r="AC88" i="2"/>
  <c r="A88" i="9"/>
  <c r="AC94" i="2"/>
  <c r="A94" i="9"/>
  <c r="AC85" i="2"/>
  <c r="A85" i="9"/>
  <c r="AC19" i="2"/>
  <c r="A19" i="9"/>
  <c r="AC57" i="2"/>
  <c r="A57" i="9"/>
  <c r="AC59" i="2"/>
  <c r="A59" i="9"/>
  <c r="AC3" i="2"/>
  <c r="A3" i="9"/>
  <c r="AC65" i="2"/>
  <c r="A65" i="9"/>
  <c r="A118" i="9"/>
  <c r="AC64" i="2"/>
  <c r="A64" i="9"/>
  <c r="AC6" i="2"/>
  <c r="A6" i="9"/>
  <c r="AC92" i="2"/>
  <c r="A92" i="9"/>
  <c r="AC95" i="2"/>
  <c r="A95" i="9"/>
  <c r="AC33" i="2"/>
  <c r="A33" i="9"/>
  <c r="AC58" i="2"/>
  <c r="A58" i="9"/>
  <c r="AC70" i="2"/>
  <c r="A70" i="9"/>
  <c r="AC84" i="2"/>
  <c r="A84" i="9"/>
  <c r="AC76" i="2"/>
  <c r="A76" i="9"/>
  <c r="AC71" i="2"/>
  <c r="A71" i="9"/>
  <c r="AC90" i="2"/>
  <c r="A90" i="9"/>
  <c r="AC30" i="2"/>
  <c r="A30" i="9"/>
  <c r="AC80" i="2"/>
  <c r="A80" i="9"/>
  <c r="AC89" i="2"/>
  <c r="A89" i="9"/>
  <c r="AC102" i="2"/>
  <c r="A102" i="9"/>
  <c r="AC87" i="2"/>
  <c r="A87" i="9"/>
  <c r="AC68" i="2"/>
  <c r="A68" i="9"/>
  <c r="AC39" i="2"/>
  <c r="A39" i="9"/>
  <c r="AC116" i="2"/>
  <c r="A116" i="9"/>
  <c r="AC15" i="2"/>
  <c r="A15" i="9"/>
  <c r="AC114" i="2"/>
  <c r="A114" i="9"/>
  <c r="AC22" i="2"/>
  <c r="A22" i="9"/>
  <c r="AC41" i="2"/>
  <c r="A41" i="9"/>
  <c r="AC96" i="2"/>
  <c r="A96" i="9"/>
  <c r="AC67" i="2"/>
  <c r="A67" i="9"/>
  <c r="AC13" i="2"/>
  <c r="A13" i="9"/>
  <c r="AC73" i="2"/>
  <c r="A73" i="9"/>
  <c r="AC54" i="2"/>
  <c r="A54" i="9"/>
  <c r="AC98" i="2"/>
  <c r="A98" i="9"/>
  <c r="AC23" i="2"/>
  <c r="A23" i="9"/>
  <c r="Z75" i="2"/>
  <c r="AC24" i="2"/>
  <c r="A24" i="9"/>
  <c r="AC44" i="2"/>
  <c r="A44" i="9"/>
  <c r="AC28" i="2"/>
  <c r="A28" i="9"/>
  <c r="AC10" i="2"/>
  <c r="A10" i="9"/>
  <c r="AC47" i="2"/>
  <c r="A47" i="9"/>
  <c r="AC91" i="2"/>
  <c r="A91" i="9"/>
  <c r="AC43" i="2"/>
  <c r="A43" i="9"/>
  <c r="AC18" i="2"/>
  <c r="A18" i="9"/>
  <c r="AC29" i="2"/>
  <c r="A29" i="9"/>
  <c r="AC101" i="2"/>
  <c r="A101" i="9"/>
  <c r="AC111" i="2"/>
  <c r="A111" i="9"/>
  <c r="AC103" i="2"/>
  <c r="A103" i="9"/>
  <c r="AC99" i="2"/>
  <c r="A99" i="9"/>
  <c r="AC38" i="2"/>
  <c r="A38" i="9"/>
  <c r="AC35" i="2"/>
  <c r="A35" i="9"/>
  <c r="AC100" i="2"/>
  <c r="A100" i="9"/>
  <c r="Z12" i="2"/>
  <c r="Z2" i="2"/>
  <c r="Z49" i="2"/>
  <c r="Z117" i="2"/>
  <c r="Z9" i="2"/>
  <c r="Z93" i="2"/>
  <c r="Z66" i="2"/>
  <c r="Z27" i="2"/>
  <c r="Z72" i="2"/>
  <c r="Z42" i="2"/>
  <c r="Z69" i="2"/>
  <c r="Z17" i="2"/>
  <c r="Z108" i="2"/>
  <c r="Z14" i="2"/>
  <c r="Z86" i="2"/>
  <c r="Z82" i="2"/>
  <c r="Z31" i="2"/>
  <c r="Y120" i="2"/>
  <c r="Z60" i="2"/>
  <c r="X120" i="2"/>
  <c r="Z20" i="2"/>
  <c r="Z104" i="2"/>
  <c r="Z46" i="2"/>
  <c r="Z110" i="2"/>
  <c r="A48" i="9" l="1"/>
  <c r="AC79" i="2"/>
  <c r="A50" i="9"/>
  <c r="A32" i="9"/>
  <c r="A83" i="9"/>
  <c r="A11" i="9"/>
  <c r="A7" i="9"/>
  <c r="AC66" i="2"/>
  <c r="A66" i="9"/>
  <c r="AC93" i="2"/>
  <c r="A93" i="9"/>
  <c r="AC110" i="2"/>
  <c r="A110" i="9"/>
  <c r="AC117" i="2"/>
  <c r="A117" i="9"/>
  <c r="AC75" i="2"/>
  <c r="A75" i="9"/>
  <c r="AC104" i="2"/>
  <c r="A104" i="9"/>
  <c r="AC2" i="2"/>
  <c r="A2" i="9"/>
  <c r="AC20" i="2"/>
  <c r="A20" i="9"/>
  <c r="AC12" i="2"/>
  <c r="A12" i="9"/>
  <c r="AC60" i="2"/>
  <c r="A60" i="9"/>
  <c r="AC31" i="2"/>
  <c r="A31" i="9"/>
  <c r="AC82" i="2"/>
  <c r="A82" i="9"/>
  <c r="AC86" i="2"/>
  <c r="A86" i="9"/>
  <c r="AC9" i="2"/>
  <c r="A9" i="9"/>
  <c r="AC46" i="2"/>
  <c r="A46" i="9"/>
  <c r="AC49" i="2"/>
  <c r="A49" i="9"/>
  <c r="AC14" i="2"/>
  <c r="A14" i="9"/>
  <c r="AC108" i="2"/>
  <c r="A108" i="9"/>
  <c r="AC17" i="2"/>
  <c r="A17" i="9"/>
  <c r="AC69" i="2"/>
  <c r="A69" i="9"/>
  <c r="AC42" i="2"/>
  <c r="A42" i="9"/>
  <c r="AC72" i="2"/>
  <c r="A72" i="9"/>
  <c r="AC27" i="2"/>
  <c r="A27" i="9"/>
  <c r="Z120" i="2"/>
  <c r="G1" i="7"/>
  <c r="L1" i="7"/>
  <c r="E1" i="7"/>
  <c r="K1" i="7"/>
  <c r="F1" i="7"/>
  <c r="J1" i="7"/>
  <c r="I1" i="7"/>
  <c r="H1" i="7"/>
  <c r="G65" i="7"/>
  <c r="F65" i="7"/>
  <c r="H65" i="7"/>
  <c r="E65" i="7"/>
  <c r="K65" i="7"/>
  <c r="J65" i="7"/>
  <c r="I65" i="7"/>
  <c r="L65" i="7"/>
  <c r="L121" i="7"/>
  <c r="H121" i="7"/>
  <c r="G121" i="7"/>
  <c r="I121" i="7"/>
  <c r="F121" i="7"/>
  <c r="K121" i="7"/>
  <c r="J121" i="7"/>
  <c r="E121" i="7"/>
  <c r="E60" i="7"/>
  <c r="L60" i="7"/>
  <c r="G60" i="7"/>
  <c r="I60" i="7"/>
  <c r="K60" i="7"/>
  <c r="H60" i="7"/>
  <c r="J60" i="7"/>
  <c r="F60" i="7"/>
  <c r="K157" i="7"/>
  <c r="F157" i="7"/>
  <c r="J157" i="7"/>
  <c r="G157" i="7"/>
  <c r="H157" i="7"/>
  <c r="L157" i="7"/>
  <c r="E157" i="7"/>
  <c r="I157" i="7"/>
  <c r="I34" i="7"/>
  <c r="H34" i="7"/>
  <c r="K34" i="7"/>
  <c r="F34" i="7"/>
  <c r="J34" i="7"/>
  <c r="G34" i="7"/>
  <c r="L34" i="7"/>
  <c r="E34" i="7"/>
  <c r="F38" i="7"/>
  <c r="E38" i="7"/>
  <c r="K38" i="7"/>
  <c r="I38" i="7"/>
  <c r="G38" i="7"/>
  <c r="L38" i="7"/>
  <c r="J38" i="7"/>
  <c r="H38" i="7"/>
  <c r="G76" i="7"/>
  <c r="K76" i="7"/>
  <c r="H76" i="7"/>
  <c r="I76" i="7"/>
  <c r="J76" i="7"/>
  <c r="E76" i="7"/>
  <c r="L76" i="7"/>
  <c r="F76" i="7"/>
  <c r="K23" i="7"/>
  <c r="I23" i="7"/>
  <c r="J23" i="7"/>
  <c r="L23" i="7"/>
  <c r="H23" i="7"/>
  <c r="E23" i="7"/>
  <c r="G23" i="7"/>
  <c r="F23" i="7"/>
  <c r="I163" i="7"/>
  <c r="K163" i="7"/>
  <c r="G163" i="7"/>
  <c r="L163" i="7"/>
  <c r="H163" i="7"/>
  <c r="E163" i="7"/>
  <c r="F163" i="7"/>
  <c r="J163" i="7"/>
  <c r="G61" i="7"/>
  <c r="H61" i="7"/>
  <c r="F61" i="7"/>
  <c r="J61" i="7"/>
  <c r="E61" i="7"/>
  <c r="K61" i="7"/>
  <c r="I61" i="7"/>
  <c r="L61" i="7"/>
  <c r="H70" i="7"/>
  <c r="K70" i="7"/>
  <c r="L70" i="7"/>
  <c r="E70" i="7"/>
  <c r="G70" i="7"/>
  <c r="J70" i="7"/>
  <c r="F70" i="7"/>
  <c r="I70" i="7"/>
  <c r="H126" i="7"/>
  <c r="G126" i="7"/>
  <c r="K126" i="7"/>
  <c r="F126" i="7"/>
  <c r="I126" i="7"/>
  <c r="E126" i="7"/>
  <c r="J126" i="7"/>
  <c r="L126" i="7"/>
  <c r="K79" i="7"/>
  <c r="E79" i="7"/>
  <c r="H79" i="7"/>
  <c r="L79" i="7"/>
  <c r="I79" i="7"/>
  <c r="G79" i="7"/>
  <c r="F79" i="7"/>
  <c r="J79" i="7"/>
  <c r="I162" i="7"/>
  <c r="L162" i="7"/>
  <c r="G162" i="7"/>
  <c r="J162" i="7"/>
  <c r="F162" i="7"/>
  <c r="H162" i="7"/>
  <c r="E162" i="7"/>
  <c r="K162" i="7"/>
  <c r="F10" i="7"/>
  <c r="E10" i="7"/>
  <c r="L10" i="7"/>
  <c r="I10" i="7"/>
  <c r="J10" i="7"/>
  <c r="H10" i="7"/>
  <c r="G10" i="7"/>
  <c r="K10" i="7"/>
  <c r="L108" i="7"/>
  <c r="K108" i="7"/>
  <c r="E108" i="7"/>
  <c r="I108" i="7"/>
  <c r="J108" i="7"/>
  <c r="H108" i="7"/>
  <c r="F108" i="7"/>
  <c r="G108" i="7"/>
  <c r="G122" i="7"/>
  <c r="F122" i="7"/>
  <c r="I122" i="7"/>
  <c r="L122" i="7"/>
  <c r="H122" i="7"/>
  <c r="J122" i="7"/>
  <c r="K122" i="7"/>
  <c r="E122" i="7"/>
  <c r="J89" i="7"/>
  <c r="F89" i="7"/>
  <c r="E89" i="7"/>
  <c r="L89" i="7"/>
  <c r="I89" i="7"/>
  <c r="G89" i="7"/>
  <c r="K89" i="7"/>
  <c r="H89" i="7"/>
  <c r="F151" i="7"/>
  <c r="E151" i="7"/>
  <c r="K151" i="7"/>
  <c r="H151" i="7"/>
  <c r="J151" i="7"/>
  <c r="I151" i="7"/>
  <c r="G151" i="7"/>
  <c r="L151" i="7"/>
  <c r="G24" i="7"/>
  <c r="E24" i="7"/>
  <c r="I24" i="7"/>
  <c r="H24" i="7"/>
  <c r="K24" i="7"/>
  <c r="L24" i="7"/>
  <c r="F24" i="7"/>
  <c r="J24" i="7"/>
  <c r="G104" i="7"/>
  <c r="J104" i="7"/>
  <c r="H104" i="7"/>
  <c r="I104" i="7"/>
  <c r="K104" i="7"/>
  <c r="E104" i="7"/>
  <c r="L104" i="7"/>
  <c r="F104" i="7"/>
  <c r="I107" i="7"/>
  <c r="H107" i="7"/>
  <c r="F107" i="7"/>
  <c r="J107" i="7"/>
  <c r="G107" i="7"/>
  <c r="L107" i="7"/>
  <c r="E107" i="7"/>
  <c r="K107" i="7"/>
  <c r="I68" i="7"/>
  <c r="F68" i="7"/>
  <c r="G68" i="7"/>
  <c r="H68" i="7"/>
  <c r="J68" i="7"/>
  <c r="E68" i="7"/>
  <c r="L68" i="7"/>
  <c r="K68" i="7"/>
  <c r="J69" i="7"/>
  <c r="E69" i="7"/>
  <c r="G69" i="7"/>
  <c r="F69" i="7"/>
  <c r="H69" i="7"/>
  <c r="K69" i="7"/>
  <c r="L69" i="7"/>
  <c r="I69" i="7"/>
  <c r="I96" i="7"/>
  <c r="J96" i="7"/>
  <c r="L96" i="7"/>
  <c r="K96" i="7"/>
  <c r="G96" i="7"/>
  <c r="H96" i="7"/>
  <c r="E96" i="7"/>
  <c r="F96" i="7"/>
  <c r="L134" i="7"/>
  <c r="J134" i="7"/>
  <c r="E134" i="7"/>
  <c r="I134" i="7"/>
  <c r="K134" i="7"/>
  <c r="G134" i="7"/>
  <c r="H134" i="7"/>
  <c r="F134" i="7"/>
  <c r="F52" i="7"/>
  <c r="E52" i="7"/>
  <c r="K52" i="7"/>
  <c r="G52" i="7"/>
  <c r="H52" i="7"/>
  <c r="I52" i="7"/>
  <c r="J52" i="7"/>
  <c r="L52" i="7"/>
  <c r="I132" i="7"/>
  <c r="G132" i="7"/>
  <c r="E132" i="7"/>
  <c r="K132" i="7"/>
  <c r="L132" i="7"/>
  <c r="H132" i="7"/>
  <c r="J132" i="7"/>
  <c r="F132" i="7"/>
  <c r="L152" i="7"/>
  <c r="F152" i="7"/>
  <c r="E152" i="7"/>
  <c r="K152" i="7"/>
  <c r="H152" i="7"/>
  <c r="G152" i="7"/>
  <c r="I152" i="7"/>
  <c r="J152" i="7"/>
  <c r="J40" i="7"/>
  <c r="K40" i="7"/>
  <c r="L40" i="7"/>
  <c r="I40" i="7"/>
  <c r="H40" i="7"/>
  <c r="F40" i="7"/>
  <c r="G40" i="7"/>
  <c r="E40" i="7"/>
  <c r="L59" i="7"/>
  <c r="F59" i="7"/>
  <c r="J59" i="7"/>
  <c r="K59" i="7"/>
  <c r="I59" i="7"/>
  <c r="G59" i="7"/>
  <c r="H59" i="7"/>
  <c r="E59" i="7"/>
  <c r="K5" i="7"/>
  <c r="E5" i="7"/>
  <c r="H5" i="7"/>
  <c r="I5" i="7"/>
  <c r="G5" i="7"/>
  <c r="J5" i="7"/>
  <c r="F5" i="7"/>
  <c r="L5" i="7"/>
  <c r="J97" i="7"/>
  <c r="F97" i="7"/>
  <c r="L97" i="7"/>
  <c r="G97" i="7"/>
  <c r="E97" i="7"/>
  <c r="I97" i="7"/>
  <c r="H97" i="7"/>
  <c r="K97" i="7"/>
  <c r="H147" i="7"/>
  <c r="J147" i="7"/>
  <c r="I147" i="7"/>
  <c r="F147" i="7"/>
  <c r="G147" i="7"/>
  <c r="E147" i="7"/>
  <c r="K147" i="7"/>
  <c r="L147" i="7"/>
  <c r="I3" i="7"/>
  <c r="F3" i="7"/>
  <c r="K3" i="7"/>
  <c r="H3" i="7"/>
  <c r="L3" i="7"/>
  <c r="J3" i="7"/>
  <c r="G3" i="7"/>
  <c r="E3" i="7"/>
  <c r="H7" i="7"/>
  <c r="G7" i="7"/>
  <c r="I7" i="7"/>
  <c r="E7" i="7"/>
  <c r="J7" i="7"/>
  <c r="L7" i="7"/>
  <c r="F7" i="7"/>
  <c r="K7" i="7"/>
  <c r="L131" i="7"/>
  <c r="F131" i="7"/>
  <c r="G131" i="7"/>
  <c r="H131" i="7"/>
  <c r="J131" i="7"/>
  <c r="I131" i="7"/>
  <c r="K131" i="7"/>
  <c r="E131" i="7"/>
  <c r="J35" i="7"/>
  <c r="I35" i="7"/>
  <c r="K35" i="7"/>
  <c r="H35" i="7"/>
  <c r="L35" i="7"/>
  <c r="F35" i="7"/>
  <c r="E35" i="7"/>
  <c r="G35" i="7"/>
  <c r="L63" i="7"/>
  <c r="H63" i="7"/>
  <c r="K63" i="7"/>
  <c r="I63" i="7"/>
  <c r="G63" i="7"/>
  <c r="E63" i="7"/>
  <c r="F63" i="7"/>
  <c r="J63" i="7"/>
  <c r="K17" i="7"/>
  <c r="L17" i="7"/>
  <c r="E17" i="7"/>
  <c r="G17" i="7"/>
  <c r="H17" i="7"/>
  <c r="I17" i="7"/>
  <c r="F17" i="7"/>
  <c r="J17" i="7"/>
  <c r="L36" i="7"/>
  <c r="E36" i="7"/>
  <c r="H36" i="7"/>
  <c r="I36" i="7"/>
  <c r="G36" i="7"/>
  <c r="F36" i="7"/>
  <c r="J36" i="7"/>
  <c r="K36" i="7"/>
  <c r="J118" i="7"/>
  <c r="E118" i="7"/>
  <c r="K118" i="7"/>
  <c r="I118" i="7"/>
  <c r="L118" i="7"/>
  <c r="F118" i="7"/>
  <c r="H118" i="7"/>
  <c r="G118" i="7"/>
  <c r="K32" i="7"/>
  <c r="F32" i="7"/>
  <c r="I32" i="7"/>
  <c r="J32" i="7"/>
  <c r="L32" i="7"/>
  <c r="G32" i="7"/>
  <c r="E32" i="7"/>
  <c r="H32" i="7"/>
  <c r="L55" i="7"/>
  <c r="G55" i="7"/>
  <c r="J55" i="7"/>
  <c r="H55" i="7"/>
  <c r="E55" i="7"/>
  <c r="K55" i="7"/>
  <c r="F55" i="7"/>
  <c r="I55" i="7"/>
  <c r="E136" i="7"/>
  <c r="H136" i="7"/>
  <c r="J136" i="7"/>
  <c r="L136" i="7"/>
  <c r="G136" i="7"/>
  <c r="F136" i="7"/>
  <c r="K136" i="7"/>
  <c r="I136" i="7"/>
  <c r="L127" i="7"/>
  <c r="K127" i="7"/>
  <c r="G127" i="7"/>
  <c r="E127" i="7"/>
  <c r="I127" i="7"/>
  <c r="H127" i="7"/>
  <c r="F127" i="7"/>
  <c r="J127" i="7"/>
  <c r="J19" i="7"/>
  <c r="E19" i="7"/>
  <c r="F19" i="7"/>
  <c r="K19" i="7"/>
  <c r="G19" i="7"/>
  <c r="L19" i="7"/>
  <c r="I19" i="7"/>
  <c r="H19" i="7"/>
  <c r="J119" i="7"/>
  <c r="G119" i="7"/>
  <c r="H119" i="7"/>
  <c r="L119" i="7"/>
  <c r="K119" i="7"/>
  <c r="I119" i="7"/>
  <c r="F119" i="7"/>
  <c r="E119" i="7"/>
  <c r="J101" i="7"/>
  <c r="G101" i="7"/>
  <c r="F101" i="7"/>
  <c r="E101" i="7"/>
  <c r="L101" i="7"/>
  <c r="I101" i="7"/>
  <c r="K101" i="7"/>
  <c r="H101" i="7"/>
  <c r="H71" i="7"/>
  <c r="J71" i="7"/>
  <c r="I71" i="7"/>
  <c r="F71" i="7"/>
  <c r="E71" i="7"/>
  <c r="K71" i="7"/>
  <c r="L71" i="7"/>
  <c r="G71" i="7"/>
  <c r="H31" i="7"/>
  <c r="J31" i="7"/>
  <c r="G31" i="7"/>
  <c r="E31" i="7"/>
  <c r="K31" i="7"/>
  <c r="I31" i="7"/>
  <c r="L31" i="7"/>
  <c r="F31" i="7"/>
  <c r="H22" i="7"/>
  <c r="F22" i="7"/>
  <c r="K22" i="7"/>
  <c r="G22" i="7"/>
  <c r="E22" i="7"/>
  <c r="J22" i="7"/>
  <c r="I22" i="7"/>
  <c r="L22" i="7"/>
  <c r="E6" i="7"/>
  <c r="G6" i="7"/>
  <c r="F6" i="7"/>
  <c r="K6" i="7"/>
  <c r="L6" i="7"/>
  <c r="H6" i="7"/>
  <c r="I6" i="7"/>
  <c r="J6" i="7"/>
  <c r="L83" i="7"/>
  <c r="G83" i="7"/>
  <c r="K83" i="7"/>
  <c r="F83" i="7"/>
  <c r="E83" i="7"/>
  <c r="H83" i="7"/>
  <c r="I83" i="7"/>
  <c r="J83" i="7"/>
  <c r="E84" i="7"/>
  <c r="G84" i="7"/>
  <c r="K84" i="7"/>
  <c r="J84" i="7"/>
  <c r="H84" i="7"/>
  <c r="F84" i="7"/>
  <c r="I84" i="7"/>
  <c r="L84" i="7"/>
  <c r="L165" i="7"/>
  <c r="F165" i="7"/>
  <c r="H165" i="7"/>
  <c r="G165" i="7"/>
  <c r="K165" i="7"/>
  <c r="J165" i="7"/>
  <c r="E165" i="7"/>
  <c r="I165" i="7"/>
  <c r="E50" i="7"/>
  <c r="K50" i="7"/>
  <c r="F50" i="7"/>
  <c r="I50" i="7"/>
  <c r="G50" i="7"/>
  <c r="L50" i="7"/>
  <c r="J50" i="7"/>
  <c r="H50" i="7"/>
  <c r="F139" i="7"/>
  <c r="E139" i="7"/>
  <c r="K139" i="7"/>
  <c r="J139" i="7"/>
  <c r="L139" i="7"/>
  <c r="H139" i="7"/>
  <c r="I139" i="7"/>
  <c r="G139" i="7"/>
  <c r="J33" i="7"/>
  <c r="F33" i="7"/>
  <c r="E33" i="7"/>
  <c r="K33" i="7"/>
  <c r="L33" i="7"/>
  <c r="G33" i="7"/>
  <c r="H33" i="7"/>
  <c r="I33" i="7"/>
  <c r="H124" i="7"/>
  <c r="J124" i="7"/>
  <c r="F124" i="7"/>
  <c r="G124" i="7"/>
  <c r="E124" i="7"/>
  <c r="K124" i="7"/>
  <c r="I124" i="7"/>
  <c r="L124" i="7"/>
  <c r="E115" i="7"/>
  <c r="H115" i="7"/>
  <c r="L115" i="7"/>
  <c r="I115" i="7"/>
  <c r="J115" i="7"/>
  <c r="F115" i="7"/>
  <c r="G115" i="7"/>
  <c r="K115" i="7"/>
  <c r="G77" i="7"/>
  <c r="E77" i="7"/>
  <c r="K77" i="7"/>
  <c r="L77" i="7"/>
  <c r="F77" i="7"/>
  <c r="H77" i="7"/>
  <c r="J77" i="7"/>
  <c r="I77" i="7"/>
  <c r="K164" i="7"/>
  <c r="H164" i="7"/>
  <c r="L164" i="7"/>
  <c r="I164" i="7"/>
  <c r="F164" i="7"/>
  <c r="E164" i="7"/>
  <c r="J164" i="7"/>
  <c r="G164" i="7"/>
  <c r="H57" i="7"/>
  <c r="L57" i="7"/>
  <c r="J57" i="7"/>
  <c r="E57" i="7"/>
  <c r="G57" i="7"/>
  <c r="F57" i="7"/>
  <c r="K57" i="7"/>
  <c r="I57" i="7"/>
  <c r="F144" i="7"/>
  <c r="K144" i="7"/>
  <c r="J144" i="7"/>
  <c r="G144" i="7"/>
  <c r="E144" i="7"/>
  <c r="I144" i="7"/>
  <c r="L144" i="7"/>
  <c r="H144" i="7"/>
  <c r="E30" i="7"/>
  <c r="I30" i="7"/>
  <c r="H30" i="7"/>
  <c r="G30" i="7"/>
  <c r="F30" i="7"/>
  <c r="K30" i="7"/>
  <c r="L30" i="7"/>
  <c r="J30" i="7"/>
  <c r="F106" i="7"/>
  <c r="H106" i="7"/>
  <c r="K106" i="7"/>
  <c r="I106" i="7"/>
  <c r="G106" i="7"/>
  <c r="L106" i="7"/>
  <c r="J106" i="7"/>
  <c r="E106" i="7"/>
  <c r="K143" i="7"/>
  <c r="J143" i="7"/>
  <c r="F143" i="7"/>
  <c r="L143" i="7"/>
  <c r="E143" i="7"/>
  <c r="H143" i="7"/>
  <c r="I143" i="7"/>
  <c r="G143" i="7"/>
  <c r="H12" i="7"/>
  <c r="I12" i="7"/>
  <c r="F12" i="7"/>
  <c r="J12" i="7"/>
  <c r="L12" i="7"/>
  <c r="K12" i="7"/>
  <c r="E12" i="7"/>
  <c r="G12" i="7"/>
  <c r="G39" i="7"/>
  <c r="K39" i="7"/>
  <c r="E39" i="7"/>
  <c r="F39" i="7"/>
  <c r="J39" i="7"/>
  <c r="L39" i="7"/>
  <c r="H39" i="7"/>
  <c r="I39" i="7"/>
  <c r="J81" i="7"/>
  <c r="K81" i="7"/>
  <c r="L81" i="7"/>
  <c r="E81" i="7"/>
  <c r="H81" i="7"/>
  <c r="I81" i="7"/>
  <c r="F81" i="7"/>
  <c r="G81" i="7"/>
  <c r="E43" i="7"/>
  <c r="J43" i="7"/>
  <c r="I43" i="7"/>
  <c r="H43" i="7"/>
  <c r="F43" i="7"/>
  <c r="K43" i="7"/>
  <c r="L43" i="7"/>
  <c r="G43" i="7"/>
  <c r="K86" i="7"/>
  <c r="E86" i="7"/>
  <c r="I86" i="7"/>
  <c r="J86" i="7"/>
  <c r="H86" i="7"/>
  <c r="G86" i="7"/>
  <c r="F86" i="7"/>
  <c r="L86" i="7"/>
  <c r="E54" i="7"/>
  <c r="I54" i="7"/>
  <c r="K54" i="7"/>
  <c r="F54" i="7"/>
  <c r="H54" i="7"/>
  <c r="L54" i="7"/>
  <c r="J54" i="7"/>
  <c r="G54" i="7"/>
  <c r="I149" i="7"/>
  <c r="L149" i="7"/>
  <c r="H149" i="7"/>
  <c r="F149" i="7"/>
  <c r="J149" i="7"/>
  <c r="G149" i="7"/>
  <c r="K149" i="7"/>
  <c r="E149" i="7"/>
  <c r="I109" i="7"/>
  <c r="K109" i="7"/>
  <c r="G109" i="7"/>
  <c r="F109" i="7"/>
  <c r="J109" i="7"/>
  <c r="E109" i="7"/>
  <c r="L109" i="7"/>
  <c r="H109" i="7"/>
  <c r="L88" i="7"/>
  <c r="J88" i="7"/>
  <c r="F88" i="7"/>
  <c r="I88" i="7"/>
  <c r="K88" i="7"/>
  <c r="E88" i="7"/>
  <c r="H88" i="7"/>
  <c r="G88" i="7"/>
  <c r="E15" i="7"/>
  <c r="G15" i="7"/>
  <c r="F15" i="7"/>
  <c r="I15" i="7"/>
  <c r="H15" i="7"/>
  <c r="L15" i="7"/>
  <c r="K15" i="7"/>
  <c r="J15" i="7"/>
  <c r="I99" i="7"/>
  <c r="F99" i="7"/>
  <c r="L99" i="7"/>
  <c r="G99" i="7"/>
  <c r="H99" i="7"/>
  <c r="K99" i="7"/>
  <c r="J99" i="7"/>
  <c r="E99" i="7"/>
  <c r="H90" i="7"/>
  <c r="L90" i="7"/>
  <c r="J90" i="7"/>
  <c r="F90" i="7"/>
  <c r="K90" i="7"/>
  <c r="I90" i="7"/>
  <c r="G90" i="7"/>
  <c r="E90" i="7"/>
  <c r="H2" i="7"/>
  <c r="E2" i="7"/>
  <c r="G2" i="7"/>
  <c r="L2" i="7"/>
  <c r="I2" i="7"/>
  <c r="J2" i="7"/>
  <c r="F2" i="7"/>
  <c r="K2" i="7"/>
  <c r="H16" i="7"/>
  <c r="I16" i="7"/>
  <c r="F16" i="7"/>
  <c r="G16" i="7"/>
  <c r="K16" i="7"/>
  <c r="E16" i="7"/>
  <c r="L16" i="7"/>
  <c r="J16" i="7"/>
  <c r="G117" i="7"/>
  <c r="F117" i="7"/>
  <c r="K117" i="7"/>
  <c r="I117" i="7"/>
  <c r="E117" i="7"/>
  <c r="H117" i="7"/>
  <c r="L117" i="7"/>
  <c r="J117" i="7"/>
  <c r="K123" i="7"/>
  <c r="F123" i="7"/>
  <c r="H123" i="7"/>
  <c r="I123" i="7"/>
  <c r="L123" i="7"/>
  <c r="G123" i="7"/>
  <c r="J123" i="7"/>
  <c r="E123" i="7"/>
  <c r="E25" i="7"/>
  <c r="K25" i="7"/>
  <c r="J25" i="7"/>
  <c r="L25" i="7"/>
  <c r="I25" i="7"/>
  <c r="F25" i="7"/>
  <c r="G25" i="7"/>
  <c r="H25" i="7"/>
  <c r="I78" i="7"/>
  <c r="G78" i="7"/>
  <c r="E78" i="7"/>
  <c r="L78" i="7"/>
  <c r="K78" i="7"/>
  <c r="H78" i="7"/>
  <c r="F78" i="7"/>
  <c r="J78" i="7"/>
  <c r="E53" i="7"/>
  <c r="J53" i="7"/>
  <c r="I53" i="7"/>
  <c r="L53" i="7"/>
  <c r="G53" i="7"/>
  <c r="H53" i="7"/>
  <c r="F53" i="7"/>
  <c r="K53" i="7"/>
  <c r="L148" i="7"/>
  <c r="G148" i="7"/>
  <c r="I148" i="7"/>
  <c r="E148" i="7"/>
  <c r="H148" i="7"/>
  <c r="K148" i="7"/>
  <c r="J148" i="7"/>
  <c r="F148" i="7"/>
  <c r="E27" i="7"/>
  <c r="K27" i="7"/>
  <c r="J27" i="7"/>
  <c r="L27" i="7"/>
  <c r="G27" i="7"/>
  <c r="I27" i="7"/>
  <c r="F27" i="7"/>
  <c r="H27" i="7"/>
  <c r="K137" i="7"/>
  <c r="F137" i="7"/>
  <c r="L137" i="7"/>
  <c r="I137" i="7"/>
  <c r="E137" i="7"/>
  <c r="H137" i="7"/>
  <c r="G137" i="7"/>
  <c r="J137" i="7"/>
  <c r="H67" i="7"/>
  <c r="K67" i="7"/>
  <c r="L67" i="7"/>
  <c r="E67" i="7"/>
  <c r="G67" i="7"/>
  <c r="J67" i="7"/>
  <c r="F67" i="7"/>
  <c r="I67" i="7"/>
  <c r="H21" i="7"/>
  <c r="J21" i="7"/>
  <c r="G21" i="7"/>
  <c r="E21" i="7"/>
  <c r="L21" i="7"/>
  <c r="I21" i="7"/>
  <c r="K21" i="7"/>
  <c r="F21" i="7"/>
  <c r="G161" i="7"/>
  <c r="L161" i="7"/>
  <c r="H161" i="7"/>
  <c r="E161" i="7"/>
  <c r="F161" i="7"/>
  <c r="J161" i="7"/>
  <c r="I161" i="7"/>
  <c r="K161" i="7"/>
  <c r="F92" i="7"/>
  <c r="G92" i="7"/>
  <c r="K92" i="7"/>
  <c r="I92" i="7"/>
  <c r="H92" i="7"/>
  <c r="L92" i="7"/>
  <c r="J92" i="7"/>
  <c r="E92" i="7"/>
  <c r="L166" i="7"/>
  <c r="F166" i="7"/>
  <c r="J166" i="7"/>
  <c r="G166" i="7"/>
  <c r="H166" i="7"/>
  <c r="E166" i="7"/>
  <c r="I166" i="7"/>
  <c r="K166" i="7"/>
  <c r="G133" i="7"/>
  <c r="I133" i="7"/>
  <c r="J133" i="7"/>
  <c r="F133" i="7"/>
  <c r="H133" i="7"/>
  <c r="E133" i="7"/>
  <c r="K133" i="7"/>
  <c r="L133" i="7"/>
  <c r="F4" i="7"/>
  <c r="I4" i="7"/>
  <c r="E4" i="7"/>
  <c r="J4" i="7"/>
  <c r="K4" i="7"/>
  <c r="L4" i="7"/>
  <c r="G4" i="7"/>
  <c r="H4" i="7"/>
  <c r="I49" i="7"/>
  <c r="L49" i="7"/>
  <c r="F49" i="7"/>
  <c r="K49" i="7"/>
  <c r="J49" i="7"/>
  <c r="E49" i="7"/>
  <c r="H49" i="7"/>
  <c r="G49" i="7"/>
  <c r="H145" i="7"/>
  <c r="I145" i="7"/>
  <c r="F145" i="7"/>
  <c r="J145" i="7"/>
  <c r="L145" i="7"/>
  <c r="G145" i="7"/>
  <c r="K145" i="7"/>
  <c r="E145" i="7"/>
  <c r="J58" i="7"/>
  <c r="E58" i="7"/>
  <c r="K58" i="7"/>
  <c r="F58" i="7"/>
  <c r="G58" i="7"/>
  <c r="L58" i="7"/>
  <c r="H58" i="7"/>
  <c r="I58" i="7"/>
  <c r="E28" i="7"/>
  <c r="K28" i="7"/>
  <c r="F28" i="7"/>
  <c r="H28" i="7"/>
  <c r="G28" i="7"/>
  <c r="I28" i="7"/>
  <c r="J28" i="7"/>
  <c r="L28" i="7"/>
  <c r="I73" i="7"/>
  <c r="K73" i="7"/>
  <c r="G73" i="7"/>
  <c r="F73" i="7"/>
  <c r="L73" i="7"/>
  <c r="E73" i="7"/>
  <c r="J73" i="7"/>
  <c r="H73" i="7"/>
  <c r="L103" i="7"/>
  <c r="G103" i="7"/>
  <c r="I103" i="7"/>
  <c r="J103" i="7"/>
  <c r="H103" i="7"/>
  <c r="K103" i="7"/>
  <c r="E103" i="7"/>
  <c r="F103" i="7"/>
  <c r="L48" i="7"/>
  <c r="I48" i="7"/>
  <c r="G48" i="7"/>
  <c r="E48" i="7"/>
  <c r="H48" i="7"/>
  <c r="F48" i="7"/>
  <c r="J48" i="7"/>
  <c r="K48" i="7"/>
  <c r="I111" i="7"/>
  <c r="K111" i="7"/>
  <c r="G111" i="7"/>
  <c r="F111" i="7"/>
  <c r="E111" i="7"/>
  <c r="J111" i="7"/>
  <c r="H111" i="7"/>
  <c r="L111" i="7"/>
  <c r="F66" i="7"/>
  <c r="G66" i="7"/>
  <c r="K66" i="7"/>
  <c r="J66" i="7"/>
  <c r="E66" i="7"/>
  <c r="L66" i="7"/>
  <c r="I66" i="7"/>
  <c r="H66" i="7"/>
  <c r="F64" i="7"/>
  <c r="H64" i="7"/>
  <c r="J64" i="7"/>
  <c r="I64" i="7"/>
  <c r="E64" i="7"/>
  <c r="K64" i="7"/>
  <c r="G64" i="7"/>
  <c r="L64" i="7"/>
  <c r="E102" i="7"/>
  <c r="J102" i="7"/>
  <c r="I102" i="7"/>
  <c r="H102" i="7"/>
  <c r="F102" i="7"/>
  <c r="K102" i="7"/>
  <c r="L102" i="7"/>
  <c r="G102" i="7"/>
  <c r="F26" i="7"/>
  <c r="L26" i="7"/>
  <c r="K26" i="7"/>
  <c r="J26" i="7"/>
  <c r="G26" i="7"/>
  <c r="E26" i="7"/>
  <c r="I26" i="7"/>
  <c r="H26" i="7"/>
  <c r="J47" i="7"/>
  <c r="E47" i="7"/>
  <c r="F47" i="7"/>
  <c r="H47" i="7"/>
  <c r="L47" i="7"/>
  <c r="K47" i="7"/>
  <c r="G47" i="7"/>
  <c r="I47" i="7"/>
  <c r="I85" i="7"/>
  <c r="H85" i="7"/>
  <c r="E85" i="7"/>
  <c r="G85" i="7"/>
  <c r="J85" i="7"/>
  <c r="F85" i="7"/>
  <c r="L85" i="7"/>
  <c r="K85" i="7"/>
  <c r="J146" i="7"/>
  <c r="F146" i="7"/>
  <c r="I146" i="7"/>
  <c r="L146" i="7"/>
  <c r="E146" i="7"/>
  <c r="G146" i="7"/>
  <c r="K146" i="7"/>
  <c r="H146" i="7"/>
  <c r="E159" i="7"/>
  <c r="I159" i="7"/>
  <c r="G159" i="7"/>
  <c r="L159" i="7"/>
  <c r="F159" i="7"/>
  <c r="K159" i="7"/>
  <c r="H159" i="7"/>
  <c r="J159" i="7"/>
  <c r="F168" i="7"/>
  <c r="H168" i="7"/>
  <c r="I168" i="7"/>
  <c r="K168" i="7"/>
  <c r="E168" i="7"/>
  <c r="J168" i="7"/>
  <c r="L168" i="7"/>
  <c r="G168" i="7"/>
  <c r="F11" i="7"/>
  <c r="I11" i="7"/>
  <c r="L11" i="7"/>
  <c r="E11" i="7"/>
  <c r="H11" i="7"/>
  <c r="G11" i="7"/>
  <c r="K11" i="7"/>
  <c r="J11" i="7"/>
  <c r="J95" i="7"/>
  <c r="E95" i="7"/>
  <c r="I95" i="7"/>
  <c r="F95" i="7"/>
  <c r="L95" i="7"/>
  <c r="K95" i="7"/>
  <c r="G95" i="7"/>
  <c r="H95" i="7"/>
  <c r="L100" i="7"/>
  <c r="J100" i="7"/>
  <c r="I100" i="7"/>
  <c r="K100" i="7"/>
  <c r="F100" i="7"/>
  <c r="H100" i="7"/>
  <c r="G100" i="7"/>
  <c r="E100" i="7"/>
  <c r="L72" i="7"/>
  <c r="G72" i="7"/>
  <c r="E72" i="7"/>
  <c r="H72" i="7"/>
  <c r="K72" i="7"/>
  <c r="I72" i="7"/>
  <c r="F72" i="7"/>
  <c r="J72" i="7"/>
  <c r="J37" i="7"/>
  <c r="L37" i="7"/>
  <c r="G37" i="7"/>
  <c r="F37" i="7"/>
  <c r="I37" i="7"/>
  <c r="K37" i="7"/>
  <c r="H37" i="7"/>
  <c r="E37" i="7"/>
  <c r="I120" i="7"/>
  <c r="L120" i="7"/>
  <c r="H120" i="7"/>
  <c r="J120" i="7"/>
  <c r="E120" i="7"/>
  <c r="K120" i="7"/>
  <c r="F120" i="7"/>
  <c r="G120" i="7"/>
  <c r="J93" i="7"/>
  <c r="E93" i="7"/>
  <c r="G93" i="7"/>
  <c r="L93" i="7"/>
  <c r="K93" i="7"/>
  <c r="H93" i="7"/>
  <c r="F93" i="7"/>
  <c r="I93" i="7"/>
  <c r="L98" i="7"/>
  <c r="G98" i="7"/>
  <c r="E98" i="7"/>
  <c r="F98" i="7"/>
  <c r="H98" i="7"/>
  <c r="I98" i="7"/>
  <c r="K98" i="7"/>
  <c r="J98" i="7"/>
  <c r="G129" i="7"/>
  <c r="H129" i="7"/>
  <c r="I129" i="7"/>
  <c r="K129" i="7"/>
  <c r="E129" i="7"/>
  <c r="L129" i="7"/>
  <c r="J129" i="7"/>
  <c r="F129" i="7"/>
  <c r="H74" i="7"/>
  <c r="J74" i="7"/>
  <c r="K74" i="7"/>
  <c r="G74" i="7"/>
  <c r="E74" i="7"/>
  <c r="L74" i="7"/>
  <c r="I74" i="7"/>
  <c r="F74" i="7"/>
  <c r="F156" i="7"/>
  <c r="G156" i="7"/>
  <c r="E156" i="7"/>
  <c r="K156" i="7"/>
  <c r="I156" i="7"/>
  <c r="J156" i="7"/>
  <c r="L156" i="7"/>
  <c r="H156" i="7"/>
  <c r="I110" i="7"/>
  <c r="K110" i="7"/>
  <c r="J110" i="7"/>
  <c r="E110" i="7"/>
  <c r="F110" i="7"/>
  <c r="G110" i="7"/>
  <c r="H110" i="7"/>
  <c r="L110" i="7"/>
  <c r="H18" i="7"/>
  <c r="E18" i="7"/>
  <c r="I18" i="7"/>
  <c r="K18" i="7"/>
  <c r="L18" i="7"/>
  <c r="J18" i="7"/>
  <c r="G18" i="7"/>
  <c r="F18" i="7"/>
  <c r="G142" i="7"/>
  <c r="J142" i="7"/>
  <c r="I142" i="7"/>
  <c r="H142" i="7"/>
  <c r="L142" i="7"/>
  <c r="K142" i="7"/>
  <c r="F142" i="7"/>
  <c r="E142" i="7"/>
  <c r="L87" i="7"/>
  <c r="H87" i="7"/>
  <c r="J87" i="7"/>
  <c r="K87" i="7"/>
  <c r="E87" i="7"/>
  <c r="G87" i="7"/>
  <c r="F87" i="7"/>
  <c r="I87" i="7"/>
  <c r="K13" i="7"/>
  <c r="G13" i="7"/>
  <c r="F13" i="7"/>
  <c r="L13" i="7"/>
  <c r="H13" i="7"/>
  <c r="J13" i="7"/>
  <c r="I13" i="7"/>
  <c r="E13" i="7"/>
  <c r="K112" i="7"/>
  <c r="I112" i="7"/>
  <c r="H112" i="7"/>
  <c r="L112" i="7"/>
  <c r="E112" i="7"/>
  <c r="J112" i="7"/>
  <c r="F112" i="7"/>
  <c r="G112" i="7"/>
  <c r="K135" i="7"/>
  <c r="I135" i="7"/>
  <c r="H135" i="7"/>
  <c r="G135" i="7"/>
  <c r="F135" i="7"/>
  <c r="L135" i="7"/>
  <c r="E135" i="7"/>
  <c r="J135" i="7"/>
  <c r="J167" i="7"/>
  <c r="G167" i="7"/>
  <c r="K167" i="7"/>
  <c r="F167" i="7"/>
  <c r="E167" i="7"/>
  <c r="I167" i="7"/>
  <c r="L167" i="7"/>
  <c r="H167" i="7"/>
  <c r="K105" i="7"/>
  <c r="L105" i="7"/>
  <c r="F105" i="7"/>
  <c r="J105" i="7"/>
  <c r="H105" i="7"/>
  <c r="E105" i="7"/>
  <c r="G105" i="7"/>
  <c r="I105" i="7"/>
  <c r="J138" i="7"/>
  <c r="G138" i="7"/>
  <c r="H138" i="7"/>
  <c r="L138" i="7"/>
  <c r="F138" i="7"/>
  <c r="I138" i="7"/>
  <c r="K138" i="7"/>
  <c r="E138" i="7"/>
  <c r="K51" i="7"/>
  <c r="E51" i="7"/>
  <c r="I51" i="7"/>
  <c r="G51" i="7"/>
  <c r="L51" i="7"/>
  <c r="J51" i="7"/>
  <c r="H51" i="7"/>
  <c r="F51" i="7"/>
  <c r="L44" i="7"/>
  <c r="E44" i="7"/>
  <c r="K44" i="7"/>
  <c r="G44" i="7"/>
  <c r="H44" i="7"/>
  <c r="I44" i="7"/>
  <c r="F44" i="7"/>
  <c r="J44" i="7"/>
  <c r="E9" i="7"/>
  <c r="I9" i="7"/>
  <c r="H9" i="7"/>
  <c r="L9" i="7"/>
  <c r="F9" i="7"/>
  <c r="K9" i="7"/>
  <c r="J9" i="7"/>
  <c r="G9" i="7"/>
  <c r="I155" i="7"/>
  <c r="E155" i="7"/>
  <c r="H155" i="7"/>
  <c r="K155" i="7"/>
  <c r="J155" i="7"/>
  <c r="G155" i="7"/>
  <c r="F155" i="7"/>
  <c r="L155" i="7"/>
  <c r="F114" i="7"/>
  <c r="K114" i="7"/>
  <c r="E114" i="7"/>
  <c r="G114" i="7"/>
  <c r="H114" i="7"/>
  <c r="L114" i="7"/>
  <c r="I114" i="7"/>
  <c r="J114" i="7"/>
  <c r="F20" i="7"/>
  <c r="E20" i="7"/>
  <c r="H20" i="7"/>
  <c r="K20" i="7"/>
  <c r="G20" i="7"/>
  <c r="I20" i="7"/>
  <c r="L20" i="7"/>
  <c r="J20" i="7"/>
  <c r="H140" i="7"/>
  <c r="G140" i="7"/>
  <c r="J140" i="7"/>
  <c r="L140" i="7"/>
  <c r="I140" i="7"/>
  <c r="E140" i="7"/>
  <c r="K140" i="7"/>
  <c r="F140" i="7"/>
  <c r="F75" i="7"/>
  <c r="G75" i="7"/>
  <c r="H75" i="7"/>
  <c r="E75" i="7"/>
  <c r="J75" i="7"/>
  <c r="I75" i="7"/>
  <c r="K75" i="7"/>
  <c r="L75" i="7"/>
  <c r="E130" i="7"/>
  <c r="I130" i="7"/>
  <c r="K130" i="7"/>
  <c r="L130" i="7"/>
  <c r="G130" i="7"/>
  <c r="H130" i="7"/>
  <c r="F130" i="7"/>
  <c r="J130" i="7"/>
  <c r="I128" i="7"/>
  <c r="H128" i="7"/>
  <c r="G128" i="7"/>
  <c r="J128" i="7"/>
  <c r="F128" i="7"/>
  <c r="K128" i="7"/>
  <c r="L128" i="7"/>
  <c r="E128" i="7"/>
  <c r="K82" i="7"/>
  <c r="F82" i="7"/>
  <c r="H82" i="7"/>
  <c r="G82" i="7"/>
  <c r="J82" i="7"/>
  <c r="E82" i="7"/>
  <c r="I82" i="7"/>
  <c r="L82" i="7"/>
  <c r="K116" i="7"/>
  <c r="E116" i="7"/>
  <c r="H116" i="7"/>
  <c r="F116" i="7"/>
  <c r="I116" i="7"/>
  <c r="G116" i="7"/>
  <c r="J116" i="7"/>
  <c r="L116" i="7"/>
  <c r="E41" i="7"/>
  <c r="F41" i="7"/>
  <c r="J41" i="7"/>
  <c r="K41" i="7"/>
  <c r="H41" i="7"/>
  <c r="I41" i="7"/>
  <c r="L41" i="7"/>
  <c r="G41" i="7"/>
  <c r="K154" i="7"/>
  <c r="L154" i="7"/>
  <c r="E154" i="7"/>
  <c r="G154" i="7"/>
  <c r="F154" i="7"/>
  <c r="H154" i="7"/>
  <c r="I154" i="7"/>
  <c r="J154" i="7"/>
  <c r="E42" i="7"/>
  <c r="G42" i="7"/>
  <c r="I42" i="7"/>
  <c r="F42" i="7"/>
  <c r="K42" i="7"/>
  <c r="H42" i="7"/>
  <c r="L42" i="7"/>
  <c r="J42" i="7"/>
  <c r="F80" i="7"/>
  <c r="L80" i="7"/>
  <c r="E80" i="7"/>
  <c r="G80" i="7"/>
  <c r="K80" i="7"/>
  <c r="J80" i="7"/>
  <c r="H80" i="7"/>
  <c r="I80" i="7"/>
  <c r="G153" i="7"/>
  <c r="J153" i="7"/>
  <c r="I153" i="7"/>
  <c r="K153" i="7"/>
  <c r="L153" i="7"/>
  <c r="H153" i="7"/>
  <c r="E153" i="7"/>
  <c r="F153" i="7"/>
  <c r="G62" i="7"/>
  <c r="I62" i="7"/>
  <c r="E62" i="7"/>
  <c r="F62" i="7"/>
  <c r="L62" i="7"/>
  <c r="J62" i="7"/>
  <c r="H62" i="7"/>
  <c r="K62" i="7"/>
  <c r="H125" i="7"/>
  <c r="E125" i="7"/>
  <c r="L125" i="7"/>
  <c r="J125" i="7"/>
  <c r="G125" i="7"/>
  <c r="F125" i="7"/>
  <c r="K125" i="7"/>
  <c r="I125" i="7"/>
  <c r="G91" i="7"/>
  <c r="F91" i="7"/>
  <c r="L91" i="7"/>
  <c r="I91" i="7"/>
  <c r="E91" i="7"/>
  <c r="H91" i="7"/>
  <c r="K91" i="7"/>
  <c r="J91" i="7"/>
  <c r="E141" i="7"/>
  <c r="I141" i="7"/>
  <c r="H141" i="7"/>
  <c r="G141" i="7"/>
  <c r="L141" i="7"/>
  <c r="K141" i="7"/>
  <c r="J141" i="7"/>
  <c r="F141" i="7"/>
  <c r="H158" i="7"/>
  <c r="J158" i="7"/>
  <c r="L158" i="7"/>
  <c r="F158" i="7"/>
  <c r="G158" i="7"/>
  <c r="I158" i="7"/>
  <c r="E158" i="7"/>
  <c r="K158" i="7"/>
  <c r="J46" i="7"/>
  <c r="G46" i="7"/>
  <c r="L46" i="7"/>
  <c r="K46" i="7"/>
  <c r="I46" i="7"/>
  <c r="H46" i="7"/>
  <c r="E46" i="7"/>
  <c r="F46" i="7"/>
  <c r="K160" i="7"/>
  <c r="H160" i="7"/>
  <c r="J160" i="7"/>
  <c r="I160" i="7"/>
  <c r="G160" i="7"/>
  <c r="F160" i="7"/>
  <c r="L160" i="7"/>
  <c r="E160" i="7"/>
  <c r="H56" i="7"/>
  <c r="G56" i="7"/>
  <c r="J56" i="7"/>
  <c r="I56" i="7"/>
  <c r="E56" i="7"/>
  <c r="F56" i="7"/>
  <c r="L56" i="7"/>
  <c r="K56" i="7"/>
  <c r="I94" i="7"/>
  <c r="G94" i="7"/>
  <c r="L94" i="7"/>
  <c r="E94" i="7"/>
  <c r="F94" i="7"/>
  <c r="J94" i="7"/>
  <c r="H94" i="7"/>
  <c r="K94" i="7"/>
  <c r="H45" i="7"/>
  <c r="G45" i="7"/>
  <c r="L45" i="7"/>
  <c r="I45" i="7"/>
  <c r="J45" i="7"/>
  <c r="E45" i="7"/>
  <c r="K45" i="7"/>
  <c r="F45" i="7"/>
  <c r="G150" i="7"/>
  <c r="K150" i="7"/>
  <c r="J150" i="7"/>
  <c r="F150" i="7"/>
  <c r="E150" i="7"/>
  <c r="I150" i="7"/>
  <c r="H150" i="7"/>
  <c r="L150" i="7"/>
  <c r="G14" i="7"/>
  <c r="F14" i="7"/>
  <c r="E14" i="7"/>
  <c r="I14" i="7"/>
  <c r="H14" i="7"/>
  <c r="J14" i="7"/>
  <c r="L14" i="7"/>
  <c r="K14" i="7"/>
  <c r="J113" i="7"/>
  <c r="E113" i="7"/>
  <c r="G113" i="7"/>
  <c r="F113" i="7"/>
  <c r="L113" i="7"/>
  <c r="I113" i="7"/>
  <c r="K113" i="7"/>
  <c r="H113" i="7"/>
  <c r="F29" i="7"/>
  <c r="E29" i="7"/>
  <c r="K29" i="7"/>
  <c r="H29" i="7"/>
  <c r="I29" i="7"/>
  <c r="G29" i="7"/>
  <c r="J29" i="7"/>
  <c r="L29" i="7"/>
  <c r="J8" i="7"/>
  <c r="H8" i="7"/>
  <c r="G8" i="7"/>
  <c r="I8" i="7"/>
  <c r="K8" i="7"/>
  <c r="F8" i="7"/>
  <c r="L8" i="7"/>
  <c r="E8" i="7"/>
  <c r="O1" i="8" l="1"/>
  <c r="P1" i="8" s="1"/>
  <c r="O2" i="8"/>
  <c r="O22" i="8"/>
  <c r="P22" i="8" s="1"/>
  <c r="O42" i="8"/>
  <c r="P42" i="8" s="1"/>
  <c r="O62" i="8"/>
  <c r="P62" i="8" s="1"/>
  <c r="O82" i="8"/>
  <c r="P82" i="8" s="1"/>
  <c r="O102" i="8"/>
  <c r="P102" i="8" s="1"/>
  <c r="O3" i="8"/>
  <c r="P3" i="8" s="1"/>
  <c r="O23" i="8"/>
  <c r="P23" i="8" s="1"/>
  <c r="O43" i="8"/>
  <c r="P43" i="8" s="1"/>
  <c r="O63" i="8"/>
  <c r="P63" i="8" s="1"/>
  <c r="O83" i="8"/>
  <c r="P83" i="8" s="1"/>
  <c r="O103" i="8"/>
  <c r="P103" i="8" s="1"/>
  <c r="O4" i="8"/>
  <c r="P4" i="8" s="1"/>
  <c r="O24" i="8"/>
  <c r="P24" i="8" s="1"/>
  <c r="O44" i="8"/>
  <c r="P44" i="8" s="1"/>
  <c r="O64" i="8"/>
  <c r="P64" i="8" s="1"/>
  <c r="O84" i="8"/>
  <c r="P84" i="8" s="1"/>
  <c r="O104" i="8"/>
  <c r="P104" i="8" s="1"/>
  <c r="O5" i="8"/>
  <c r="P5" i="8" s="1"/>
  <c r="O25" i="8"/>
  <c r="P25" i="8" s="1"/>
  <c r="O45" i="8"/>
  <c r="P45" i="8" s="1"/>
  <c r="O65" i="8"/>
  <c r="P65" i="8" s="1"/>
  <c r="O85" i="8"/>
  <c r="P85" i="8" s="1"/>
  <c r="O105" i="8"/>
  <c r="P105" i="8" s="1"/>
  <c r="O6" i="8"/>
  <c r="P6" i="8" s="1"/>
  <c r="O26" i="8"/>
  <c r="P26" i="8" s="1"/>
  <c r="O46" i="8"/>
  <c r="P46" i="8" s="1"/>
  <c r="O66" i="8"/>
  <c r="P66" i="8" s="1"/>
  <c r="O86" i="8"/>
  <c r="P86" i="8" s="1"/>
  <c r="O106" i="8"/>
  <c r="P106" i="8" s="1"/>
  <c r="O8" i="8"/>
  <c r="P8" i="8" s="1"/>
  <c r="O28" i="8"/>
  <c r="P28" i="8" s="1"/>
  <c r="O48" i="8"/>
  <c r="P48" i="8" s="1"/>
  <c r="O68" i="8"/>
  <c r="P68" i="8" s="1"/>
  <c r="O88" i="8"/>
  <c r="P88" i="8" s="1"/>
  <c r="O108" i="8"/>
  <c r="P108" i="8" s="1"/>
  <c r="O9" i="8"/>
  <c r="P9" i="8" s="1"/>
  <c r="O29" i="8"/>
  <c r="P29" i="8" s="1"/>
  <c r="O49" i="8"/>
  <c r="P49" i="8" s="1"/>
  <c r="O69" i="8"/>
  <c r="P69" i="8" s="1"/>
  <c r="O89" i="8"/>
  <c r="P89" i="8" s="1"/>
  <c r="O109" i="8"/>
  <c r="P109" i="8" s="1"/>
  <c r="O10" i="8"/>
  <c r="P10" i="8" s="1"/>
  <c r="O30" i="8"/>
  <c r="P30" i="8" s="1"/>
  <c r="O50" i="8"/>
  <c r="P50" i="8" s="1"/>
  <c r="O70" i="8"/>
  <c r="P70" i="8" s="1"/>
  <c r="O90" i="8"/>
  <c r="P90" i="8" s="1"/>
  <c r="O110" i="8"/>
  <c r="P110" i="8" s="1"/>
  <c r="O11" i="8"/>
  <c r="P11" i="8" s="1"/>
  <c r="O31" i="8"/>
  <c r="P31" i="8" s="1"/>
  <c r="O51" i="8"/>
  <c r="P51" i="8" s="1"/>
  <c r="O71" i="8"/>
  <c r="P71" i="8" s="1"/>
  <c r="O91" i="8"/>
  <c r="P91" i="8" s="1"/>
  <c r="O111" i="8"/>
  <c r="P111" i="8" s="1"/>
  <c r="O12" i="8"/>
  <c r="P12" i="8" s="1"/>
  <c r="O32" i="8"/>
  <c r="P32" i="8" s="1"/>
  <c r="O52" i="8"/>
  <c r="P52" i="8" s="1"/>
  <c r="O72" i="8"/>
  <c r="P72" i="8" s="1"/>
  <c r="O92" i="8"/>
  <c r="P92" i="8" s="1"/>
  <c r="O112" i="8"/>
  <c r="P112" i="8" s="1"/>
  <c r="O13" i="8"/>
  <c r="P13" i="8" s="1"/>
  <c r="O33" i="8"/>
  <c r="P33" i="8" s="1"/>
  <c r="O53" i="8"/>
  <c r="P53" i="8" s="1"/>
  <c r="O73" i="8"/>
  <c r="P73" i="8" s="1"/>
  <c r="O93" i="8"/>
  <c r="P93" i="8" s="1"/>
  <c r="O113" i="8"/>
  <c r="P113" i="8" s="1"/>
  <c r="O14" i="8"/>
  <c r="P14" i="8" s="1"/>
  <c r="O34" i="8"/>
  <c r="P34" i="8" s="1"/>
  <c r="O54" i="8"/>
  <c r="P54" i="8" s="1"/>
  <c r="O74" i="8"/>
  <c r="P74" i="8" s="1"/>
  <c r="O94" i="8"/>
  <c r="P94" i="8" s="1"/>
  <c r="O114" i="8"/>
  <c r="P114" i="8" s="1"/>
  <c r="O15" i="8"/>
  <c r="P15" i="8" s="1"/>
  <c r="O35" i="8"/>
  <c r="P35" i="8" s="1"/>
  <c r="O55" i="8"/>
  <c r="P55" i="8" s="1"/>
  <c r="O75" i="8"/>
  <c r="P75" i="8" s="1"/>
  <c r="O95" i="8"/>
  <c r="P95" i="8" s="1"/>
  <c r="O115" i="8"/>
  <c r="P115" i="8" s="1"/>
  <c r="O16" i="8"/>
  <c r="P16" i="8" s="1"/>
  <c r="O36" i="8"/>
  <c r="P36" i="8" s="1"/>
  <c r="O56" i="8"/>
  <c r="P56" i="8" s="1"/>
  <c r="O76" i="8"/>
  <c r="P76" i="8" s="1"/>
  <c r="O96" i="8"/>
  <c r="P96" i="8" s="1"/>
  <c r="O116" i="8"/>
  <c r="P116" i="8" s="1"/>
  <c r="O37" i="8"/>
  <c r="P37" i="8" s="1"/>
  <c r="O7" i="8"/>
  <c r="P7" i="8" s="1"/>
  <c r="O27" i="8"/>
  <c r="P27" i="8" s="1"/>
  <c r="O47" i="8"/>
  <c r="P47" i="8" s="1"/>
  <c r="O67" i="8"/>
  <c r="P67" i="8" s="1"/>
  <c r="O87" i="8"/>
  <c r="P87" i="8" s="1"/>
  <c r="O107" i="8"/>
  <c r="P107" i="8" s="1"/>
  <c r="O17" i="8"/>
  <c r="P17" i="8" s="1"/>
  <c r="O18" i="8"/>
  <c r="P18" i="8" s="1"/>
  <c r="O99" i="8"/>
  <c r="P99" i="8" s="1"/>
  <c r="O20" i="8"/>
  <c r="P20" i="8" s="1"/>
  <c r="O21" i="8"/>
  <c r="P21" i="8" s="1"/>
  <c r="O117" i="8"/>
  <c r="P117" i="8" s="1"/>
  <c r="O38" i="8"/>
  <c r="P38" i="8" s="1"/>
  <c r="O39" i="8"/>
  <c r="P39" i="8" s="1"/>
  <c r="O40" i="8"/>
  <c r="P40" i="8" s="1"/>
  <c r="O41" i="8"/>
  <c r="P41" i="8" s="1"/>
  <c r="O77" i="8"/>
  <c r="P77" i="8" s="1"/>
  <c r="O78" i="8"/>
  <c r="P78" i="8" s="1"/>
  <c r="O79" i="8"/>
  <c r="P79" i="8" s="1"/>
  <c r="O80" i="8"/>
  <c r="P80" i="8" s="1"/>
  <c r="O81" i="8"/>
  <c r="P81" i="8" s="1"/>
  <c r="O97" i="8"/>
  <c r="P97" i="8" s="1"/>
  <c r="O98" i="8"/>
  <c r="P98" i="8" s="1"/>
  <c r="O19" i="8"/>
  <c r="P19" i="8" s="1"/>
  <c r="O100" i="8"/>
  <c r="P100" i="8" s="1"/>
  <c r="O101" i="8"/>
  <c r="P101" i="8" s="1"/>
  <c r="O118" i="8"/>
  <c r="P118" i="8" s="1"/>
  <c r="O57" i="8"/>
  <c r="P57" i="8" s="1"/>
  <c r="O58" i="8"/>
  <c r="P58" i="8" s="1"/>
  <c r="O59" i="8"/>
  <c r="P59" i="8" s="1"/>
  <c r="O60" i="8"/>
  <c r="P60" i="8" s="1"/>
  <c r="O61" i="8"/>
  <c r="P61" i="8" s="1"/>
  <c r="J2" i="8"/>
  <c r="K2" i="8" s="1"/>
  <c r="L2" i="8" s="1"/>
  <c r="M2" i="8" s="1"/>
  <c r="T2" i="8" s="1"/>
  <c r="J7" i="8"/>
  <c r="K7" i="8" s="1"/>
  <c r="L7" i="8" s="1"/>
  <c r="M7" i="8" s="1"/>
  <c r="T7" i="8" s="1"/>
  <c r="J12" i="8"/>
  <c r="K12" i="8" s="1"/>
  <c r="L12" i="8" s="1"/>
  <c r="M12" i="8" s="1"/>
  <c r="T12" i="8" s="1"/>
  <c r="J17" i="8"/>
  <c r="K17" i="8" s="1"/>
  <c r="L17" i="8" s="1"/>
  <c r="M17" i="8" s="1"/>
  <c r="T17" i="8" s="1"/>
  <c r="J22" i="8"/>
  <c r="K22" i="8" s="1"/>
  <c r="L22" i="8" s="1"/>
  <c r="M22" i="8" s="1"/>
  <c r="T22" i="8" s="1"/>
  <c r="J27" i="8"/>
  <c r="K27" i="8" s="1"/>
  <c r="L27" i="8" s="1"/>
  <c r="M27" i="8" s="1"/>
  <c r="T27" i="8" s="1"/>
  <c r="J32" i="8"/>
  <c r="K32" i="8" s="1"/>
  <c r="L32" i="8" s="1"/>
  <c r="M32" i="8" s="1"/>
  <c r="T32" i="8" s="1"/>
  <c r="J37" i="8"/>
  <c r="K37" i="8" s="1"/>
  <c r="L37" i="8" s="1"/>
  <c r="M37" i="8" s="1"/>
  <c r="T37" i="8" s="1"/>
  <c r="J42" i="8"/>
  <c r="K42" i="8" s="1"/>
  <c r="L42" i="8" s="1"/>
  <c r="M42" i="8" s="1"/>
  <c r="T42" i="8" s="1"/>
  <c r="J47" i="8"/>
  <c r="K47" i="8" s="1"/>
  <c r="L47" i="8" s="1"/>
  <c r="M47" i="8" s="1"/>
  <c r="T47" i="8" s="1"/>
  <c r="J52" i="8"/>
  <c r="K52" i="8" s="1"/>
  <c r="L52" i="8" s="1"/>
  <c r="M52" i="8" s="1"/>
  <c r="T52" i="8" s="1"/>
  <c r="J57" i="8"/>
  <c r="K57" i="8" s="1"/>
  <c r="L57" i="8" s="1"/>
  <c r="M57" i="8" s="1"/>
  <c r="T57" i="8" s="1"/>
  <c r="J62" i="8"/>
  <c r="K62" i="8" s="1"/>
  <c r="L62" i="8" s="1"/>
  <c r="M62" i="8" s="1"/>
  <c r="T62" i="8" s="1"/>
  <c r="J67" i="8"/>
  <c r="K67" i="8" s="1"/>
  <c r="L67" i="8" s="1"/>
  <c r="M67" i="8" s="1"/>
  <c r="T67" i="8" s="1"/>
  <c r="J72" i="8"/>
  <c r="K72" i="8" s="1"/>
  <c r="L72" i="8" s="1"/>
  <c r="M72" i="8" s="1"/>
  <c r="T72" i="8" s="1"/>
  <c r="J77" i="8"/>
  <c r="K77" i="8" s="1"/>
  <c r="L77" i="8" s="1"/>
  <c r="M77" i="8" s="1"/>
  <c r="T77" i="8" s="1"/>
  <c r="J82" i="8"/>
  <c r="K82" i="8" s="1"/>
  <c r="L82" i="8" s="1"/>
  <c r="M82" i="8" s="1"/>
  <c r="T82" i="8" s="1"/>
  <c r="J87" i="8"/>
  <c r="K87" i="8" s="1"/>
  <c r="L87" i="8" s="1"/>
  <c r="M87" i="8" s="1"/>
  <c r="T87" i="8" s="1"/>
  <c r="J92" i="8"/>
  <c r="K92" i="8" s="1"/>
  <c r="L92" i="8" s="1"/>
  <c r="M92" i="8" s="1"/>
  <c r="T92" i="8" s="1"/>
  <c r="J97" i="8"/>
  <c r="K97" i="8" s="1"/>
  <c r="L97" i="8" s="1"/>
  <c r="M97" i="8" s="1"/>
  <c r="T97" i="8" s="1"/>
  <c r="J102" i="8"/>
  <c r="K102" i="8" s="1"/>
  <c r="L102" i="8" s="1"/>
  <c r="M102" i="8" s="1"/>
  <c r="T102" i="8" s="1"/>
  <c r="J107" i="8"/>
  <c r="K107" i="8" s="1"/>
  <c r="L107" i="8" s="1"/>
  <c r="M107" i="8" s="1"/>
  <c r="T107" i="8" s="1"/>
  <c r="J112" i="8"/>
  <c r="K112" i="8" s="1"/>
  <c r="L112" i="8" s="1"/>
  <c r="M112" i="8" s="1"/>
  <c r="T112" i="8" s="1"/>
  <c r="J117" i="8"/>
  <c r="K117" i="8" s="1"/>
  <c r="L117" i="8" s="1"/>
  <c r="M117" i="8" s="1"/>
  <c r="T117" i="8" s="1"/>
  <c r="J18" i="8"/>
  <c r="K18" i="8" s="1"/>
  <c r="L18" i="8" s="1"/>
  <c r="M18" i="8" s="1"/>
  <c r="T18" i="8" s="1"/>
  <c r="J28" i="8"/>
  <c r="K28" i="8" s="1"/>
  <c r="L28" i="8" s="1"/>
  <c r="M28" i="8" s="1"/>
  <c r="T28" i="8" s="1"/>
  <c r="J33" i="8"/>
  <c r="K33" i="8" s="1"/>
  <c r="L33" i="8" s="1"/>
  <c r="M33" i="8" s="1"/>
  <c r="T33" i="8" s="1"/>
  <c r="J38" i="8"/>
  <c r="K38" i="8" s="1"/>
  <c r="L38" i="8" s="1"/>
  <c r="M38" i="8" s="1"/>
  <c r="T38" i="8" s="1"/>
  <c r="J43" i="8"/>
  <c r="K43" i="8" s="1"/>
  <c r="L43" i="8" s="1"/>
  <c r="M43" i="8" s="1"/>
  <c r="T43" i="8" s="1"/>
  <c r="J48" i="8"/>
  <c r="K48" i="8" s="1"/>
  <c r="L48" i="8" s="1"/>
  <c r="M48" i="8" s="1"/>
  <c r="T48" i="8" s="1"/>
  <c r="J53" i="8"/>
  <c r="K53" i="8" s="1"/>
  <c r="L53" i="8" s="1"/>
  <c r="M53" i="8" s="1"/>
  <c r="T53" i="8" s="1"/>
  <c r="J58" i="8"/>
  <c r="K58" i="8" s="1"/>
  <c r="L58" i="8" s="1"/>
  <c r="M58" i="8" s="1"/>
  <c r="T58" i="8" s="1"/>
  <c r="J63" i="8"/>
  <c r="K63" i="8" s="1"/>
  <c r="L63" i="8" s="1"/>
  <c r="M63" i="8" s="1"/>
  <c r="T63" i="8" s="1"/>
  <c r="J68" i="8"/>
  <c r="K68" i="8" s="1"/>
  <c r="L68" i="8" s="1"/>
  <c r="M68" i="8" s="1"/>
  <c r="T68" i="8" s="1"/>
  <c r="J73" i="8"/>
  <c r="K73" i="8" s="1"/>
  <c r="L73" i="8" s="1"/>
  <c r="M73" i="8" s="1"/>
  <c r="T73" i="8" s="1"/>
  <c r="J78" i="8"/>
  <c r="K78" i="8" s="1"/>
  <c r="L78" i="8" s="1"/>
  <c r="M78" i="8" s="1"/>
  <c r="T78" i="8" s="1"/>
  <c r="J83" i="8"/>
  <c r="K83" i="8" s="1"/>
  <c r="L83" i="8" s="1"/>
  <c r="M83" i="8" s="1"/>
  <c r="T83" i="8" s="1"/>
  <c r="J93" i="8"/>
  <c r="K93" i="8" s="1"/>
  <c r="L93" i="8" s="1"/>
  <c r="M93" i="8" s="1"/>
  <c r="T93" i="8" s="1"/>
  <c r="J108" i="8"/>
  <c r="K108" i="8" s="1"/>
  <c r="L108" i="8" s="1"/>
  <c r="M108" i="8" s="1"/>
  <c r="T108" i="8" s="1"/>
  <c r="J113" i="8"/>
  <c r="K113" i="8" s="1"/>
  <c r="L113" i="8" s="1"/>
  <c r="M113" i="8" s="1"/>
  <c r="T113" i="8" s="1"/>
  <c r="J118" i="8"/>
  <c r="K118" i="8" s="1"/>
  <c r="L118" i="8" s="1"/>
  <c r="M118" i="8" s="1"/>
  <c r="T118" i="8" s="1"/>
  <c r="J20" i="8"/>
  <c r="K20" i="8" s="1"/>
  <c r="L20" i="8" s="1"/>
  <c r="M20" i="8" s="1"/>
  <c r="T20" i="8" s="1"/>
  <c r="J40" i="8"/>
  <c r="K40" i="8" s="1"/>
  <c r="L40" i="8" s="1"/>
  <c r="M40" i="8" s="1"/>
  <c r="T40" i="8" s="1"/>
  <c r="J45" i="8"/>
  <c r="K45" i="8" s="1"/>
  <c r="L45" i="8" s="1"/>
  <c r="M45" i="8" s="1"/>
  <c r="T45" i="8" s="1"/>
  <c r="J55" i="8"/>
  <c r="K55" i="8" s="1"/>
  <c r="L55" i="8" s="1"/>
  <c r="M55" i="8" s="1"/>
  <c r="T55" i="8" s="1"/>
  <c r="J60" i="8"/>
  <c r="K60" i="8" s="1"/>
  <c r="L60" i="8" s="1"/>
  <c r="M60" i="8" s="1"/>
  <c r="T60" i="8" s="1"/>
  <c r="J75" i="8"/>
  <c r="K75" i="8" s="1"/>
  <c r="L75" i="8" s="1"/>
  <c r="M75" i="8" s="1"/>
  <c r="T75" i="8" s="1"/>
  <c r="J85" i="8"/>
  <c r="K85" i="8" s="1"/>
  <c r="L85" i="8" s="1"/>
  <c r="M85" i="8" s="1"/>
  <c r="T85" i="8" s="1"/>
  <c r="J95" i="8"/>
  <c r="K95" i="8" s="1"/>
  <c r="L95" i="8" s="1"/>
  <c r="M95" i="8" s="1"/>
  <c r="T95" i="8" s="1"/>
  <c r="J16" i="8"/>
  <c r="K16" i="8" s="1"/>
  <c r="L16" i="8" s="1"/>
  <c r="M16" i="8" s="1"/>
  <c r="T16" i="8" s="1"/>
  <c r="J31" i="8"/>
  <c r="K31" i="8" s="1"/>
  <c r="L31" i="8" s="1"/>
  <c r="M31" i="8" s="1"/>
  <c r="T31" i="8" s="1"/>
  <c r="J46" i="8"/>
  <c r="K46" i="8" s="1"/>
  <c r="L46" i="8" s="1"/>
  <c r="M46" i="8" s="1"/>
  <c r="T46" i="8" s="1"/>
  <c r="J61" i="8"/>
  <c r="K61" i="8" s="1"/>
  <c r="L61" i="8" s="1"/>
  <c r="M61" i="8" s="1"/>
  <c r="T61" i="8" s="1"/>
  <c r="J76" i="8"/>
  <c r="K76" i="8" s="1"/>
  <c r="L76" i="8" s="1"/>
  <c r="T76" i="8" s="1"/>
  <c r="J91" i="8"/>
  <c r="K91" i="8" s="1"/>
  <c r="L91" i="8" s="1"/>
  <c r="M91" i="8" s="1"/>
  <c r="T91" i="8" s="1"/>
  <c r="J111" i="8"/>
  <c r="K111" i="8" s="1"/>
  <c r="L111" i="8" s="1"/>
  <c r="M111" i="8" s="1"/>
  <c r="T111" i="8" s="1"/>
  <c r="J8" i="8"/>
  <c r="K8" i="8" s="1"/>
  <c r="L8" i="8" s="1"/>
  <c r="M8" i="8" s="1"/>
  <c r="T8" i="8" s="1"/>
  <c r="J88" i="8"/>
  <c r="K88" i="8" s="1"/>
  <c r="L88" i="8" s="1"/>
  <c r="M88" i="8" s="1"/>
  <c r="T88" i="8" s="1"/>
  <c r="J5" i="8"/>
  <c r="K5" i="8" s="1"/>
  <c r="L5" i="8" s="1"/>
  <c r="M5" i="8" s="1"/>
  <c r="T5" i="8" s="1"/>
  <c r="J65" i="8"/>
  <c r="K65" i="8" s="1"/>
  <c r="L65" i="8" s="1"/>
  <c r="M65" i="8" s="1"/>
  <c r="T65" i="8" s="1"/>
  <c r="J90" i="8"/>
  <c r="K90" i="8" s="1"/>
  <c r="L90" i="8" s="1"/>
  <c r="M90" i="8" s="1"/>
  <c r="T90" i="8" s="1"/>
  <c r="J110" i="8"/>
  <c r="K110" i="8" s="1"/>
  <c r="L110" i="8" s="1"/>
  <c r="M110" i="8" s="1"/>
  <c r="T110" i="8" s="1"/>
  <c r="J3" i="8"/>
  <c r="K3" i="8" s="1"/>
  <c r="L3" i="8" s="1"/>
  <c r="M3" i="8" s="1"/>
  <c r="T3" i="8" s="1"/>
  <c r="J98" i="8"/>
  <c r="K98" i="8" s="1"/>
  <c r="L98" i="8" s="1"/>
  <c r="M98" i="8" s="1"/>
  <c r="T98" i="8" s="1"/>
  <c r="J15" i="8"/>
  <c r="K15" i="8" s="1"/>
  <c r="L15" i="8" s="1"/>
  <c r="M15" i="8" s="1"/>
  <c r="T15" i="8" s="1"/>
  <c r="J80" i="8"/>
  <c r="K80" i="8" s="1"/>
  <c r="L80" i="8" s="1"/>
  <c r="M80" i="8" s="1"/>
  <c r="T80" i="8" s="1"/>
  <c r="J100" i="8"/>
  <c r="K100" i="8" s="1"/>
  <c r="L100" i="8" s="1"/>
  <c r="M100" i="8" s="1"/>
  <c r="T100" i="8" s="1"/>
  <c r="J115" i="8"/>
  <c r="K115" i="8" s="1"/>
  <c r="L115" i="8" s="1"/>
  <c r="M115" i="8" s="1"/>
  <c r="T115" i="8" s="1"/>
  <c r="J6" i="8"/>
  <c r="K6" i="8" s="1"/>
  <c r="L6" i="8" s="1"/>
  <c r="M6" i="8" s="1"/>
  <c r="T6" i="8" s="1"/>
  <c r="J36" i="8"/>
  <c r="K36" i="8" s="1"/>
  <c r="L36" i="8" s="1"/>
  <c r="M36" i="8" s="1"/>
  <c r="T36" i="8" s="1"/>
  <c r="J51" i="8"/>
  <c r="K51" i="8" s="1"/>
  <c r="L51" i="8" s="1"/>
  <c r="M51" i="8" s="1"/>
  <c r="T51" i="8" s="1"/>
  <c r="J66" i="8"/>
  <c r="K66" i="8" s="1"/>
  <c r="L66" i="8" s="1"/>
  <c r="M66" i="8" s="1"/>
  <c r="T66" i="8" s="1"/>
  <c r="J81" i="8"/>
  <c r="K81" i="8" s="1"/>
  <c r="L81" i="8" s="1"/>
  <c r="M81" i="8" s="1"/>
  <c r="T81" i="8" s="1"/>
  <c r="J96" i="8"/>
  <c r="K96" i="8" s="1"/>
  <c r="L96" i="8" s="1"/>
  <c r="M96" i="8" s="1"/>
  <c r="T96" i="8" s="1"/>
  <c r="J106" i="8"/>
  <c r="K106" i="8" s="1"/>
  <c r="L106" i="8" s="1"/>
  <c r="M106" i="8" s="1"/>
  <c r="T106" i="8" s="1"/>
  <c r="J13" i="8"/>
  <c r="K13" i="8" s="1"/>
  <c r="L13" i="8" s="1"/>
  <c r="M13" i="8" s="1"/>
  <c r="T13" i="8" s="1"/>
  <c r="J103" i="8"/>
  <c r="K103" i="8" s="1"/>
  <c r="L103" i="8" s="1"/>
  <c r="M103" i="8" s="1"/>
  <c r="T103" i="8" s="1"/>
  <c r="J10" i="8"/>
  <c r="K10" i="8" s="1"/>
  <c r="L10" i="8" s="1"/>
  <c r="M10" i="8" s="1"/>
  <c r="T10" i="8" s="1"/>
  <c r="J70" i="8"/>
  <c r="K70" i="8" s="1"/>
  <c r="L70" i="8" s="1"/>
  <c r="M70" i="8" s="1"/>
  <c r="T70" i="8" s="1"/>
  <c r="J105" i="8"/>
  <c r="K105" i="8" s="1"/>
  <c r="L105" i="8" s="1"/>
  <c r="M105" i="8" s="1"/>
  <c r="T105" i="8" s="1"/>
  <c r="J11" i="8"/>
  <c r="K11" i="8" s="1"/>
  <c r="L11" i="8" s="1"/>
  <c r="M11" i="8" s="1"/>
  <c r="T11" i="8" s="1"/>
  <c r="J41" i="8"/>
  <c r="K41" i="8" s="1"/>
  <c r="L41" i="8" s="1"/>
  <c r="M41" i="8" s="1"/>
  <c r="T41" i="8" s="1"/>
  <c r="J56" i="8"/>
  <c r="K56" i="8" s="1"/>
  <c r="L56" i="8" s="1"/>
  <c r="M56" i="8" s="1"/>
  <c r="T56" i="8" s="1"/>
  <c r="J71" i="8"/>
  <c r="K71" i="8" s="1"/>
  <c r="L71" i="8" s="1"/>
  <c r="M71" i="8" s="1"/>
  <c r="T71" i="8" s="1"/>
  <c r="J86" i="8"/>
  <c r="K86" i="8" s="1"/>
  <c r="L86" i="8" s="1"/>
  <c r="M86" i="8" s="1"/>
  <c r="T86" i="8" s="1"/>
  <c r="J101" i="8"/>
  <c r="K101" i="8" s="1"/>
  <c r="L101" i="8" s="1"/>
  <c r="M101" i="8" s="1"/>
  <c r="T101" i="8" s="1"/>
  <c r="J116" i="8"/>
  <c r="K116" i="8" s="1"/>
  <c r="L116" i="8" s="1"/>
  <c r="M116" i="8" s="1"/>
  <c r="T116" i="8" s="1"/>
  <c r="J25" i="8"/>
  <c r="K25" i="8" s="1"/>
  <c r="L25" i="8" s="1"/>
  <c r="M25" i="8" s="1"/>
  <c r="T25" i="8" s="1"/>
  <c r="J4" i="8"/>
  <c r="K4" i="8" s="1"/>
  <c r="L4" i="8" s="1"/>
  <c r="M4" i="8" s="1"/>
  <c r="T4" i="8" s="1"/>
  <c r="J9" i="8"/>
  <c r="K9" i="8" s="1"/>
  <c r="L9" i="8" s="1"/>
  <c r="M9" i="8" s="1"/>
  <c r="T9" i="8" s="1"/>
  <c r="J14" i="8"/>
  <c r="K14" i="8" s="1"/>
  <c r="L14" i="8" s="1"/>
  <c r="M14" i="8" s="1"/>
  <c r="T14" i="8" s="1"/>
  <c r="J19" i="8"/>
  <c r="K19" i="8" s="1"/>
  <c r="L19" i="8" s="1"/>
  <c r="M19" i="8" s="1"/>
  <c r="T19" i="8" s="1"/>
  <c r="J24" i="8"/>
  <c r="K24" i="8" s="1"/>
  <c r="L24" i="8" s="1"/>
  <c r="M24" i="8" s="1"/>
  <c r="T24" i="8" s="1"/>
  <c r="J29" i="8"/>
  <c r="K29" i="8" s="1"/>
  <c r="L29" i="8" s="1"/>
  <c r="M29" i="8" s="1"/>
  <c r="T29" i="8" s="1"/>
  <c r="J34" i="8"/>
  <c r="K34" i="8" s="1"/>
  <c r="L34" i="8" s="1"/>
  <c r="M34" i="8" s="1"/>
  <c r="T34" i="8" s="1"/>
  <c r="J39" i="8"/>
  <c r="K39" i="8" s="1"/>
  <c r="L39" i="8" s="1"/>
  <c r="M39" i="8" s="1"/>
  <c r="T39" i="8" s="1"/>
  <c r="J44" i="8"/>
  <c r="K44" i="8" s="1"/>
  <c r="L44" i="8" s="1"/>
  <c r="M44" i="8" s="1"/>
  <c r="T44" i="8" s="1"/>
  <c r="J49" i="8"/>
  <c r="K49" i="8" s="1"/>
  <c r="L49" i="8" s="1"/>
  <c r="M49" i="8" s="1"/>
  <c r="T49" i="8" s="1"/>
  <c r="J54" i="8"/>
  <c r="K54" i="8" s="1"/>
  <c r="L54" i="8" s="1"/>
  <c r="M54" i="8" s="1"/>
  <c r="T54" i="8" s="1"/>
  <c r="J59" i="8"/>
  <c r="K59" i="8" s="1"/>
  <c r="L59" i="8" s="1"/>
  <c r="M59" i="8" s="1"/>
  <c r="T59" i="8" s="1"/>
  <c r="J64" i="8"/>
  <c r="K64" i="8" s="1"/>
  <c r="L64" i="8" s="1"/>
  <c r="M64" i="8" s="1"/>
  <c r="T64" i="8" s="1"/>
  <c r="J69" i="8"/>
  <c r="K69" i="8" s="1"/>
  <c r="L69" i="8" s="1"/>
  <c r="M69" i="8" s="1"/>
  <c r="T69" i="8" s="1"/>
  <c r="J74" i="8"/>
  <c r="K74" i="8" s="1"/>
  <c r="L74" i="8" s="1"/>
  <c r="M74" i="8" s="1"/>
  <c r="T74" i="8" s="1"/>
  <c r="J79" i="8"/>
  <c r="K79" i="8" s="1"/>
  <c r="L79" i="8" s="1"/>
  <c r="M79" i="8" s="1"/>
  <c r="T79" i="8" s="1"/>
  <c r="J84" i="8"/>
  <c r="K84" i="8" s="1"/>
  <c r="L84" i="8" s="1"/>
  <c r="M84" i="8" s="1"/>
  <c r="T84" i="8" s="1"/>
  <c r="J89" i="8"/>
  <c r="K89" i="8" s="1"/>
  <c r="L89" i="8" s="1"/>
  <c r="M89" i="8" s="1"/>
  <c r="T89" i="8" s="1"/>
  <c r="J94" i="8"/>
  <c r="K94" i="8" s="1"/>
  <c r="L94" i="8" s="1"/>
  <c r="M94" i="8" s="1"/>
  <c r="T94" i="8" s="1"/>
  <c r="J99" i="8"/>
  <c r="K99" i="8" s="1"/>
  <c r="L99" i="8" s="1"/>
  <c r="M99" i="8" s="1"/>
  <c r="T99" i="8" s="1"/>
  <c r="J104" i="8"/>
  <c r="K104" i="8" s="1"/>
  <c r="L104" i="8" s="1"/>
  <c r="M104" i="8" s="1"/>
  <c r="T104" i="8" s="1"/>
  <c r="J109" i="8"/>
  <c r="K109" i="8" s="1"/>
  <c r="L109" i="8" s="1"/>
  <c r="M109" i="8" s="1"/>
  <c r="T109" i="8" s="1"/>
  <c r="J114" i="8"/>
  <c r="K114" i="8" s="1"/>
  <c r="L114" i="8" s="1"/>
  <c r="M114" i="8" s="1"/>
  <c r="T114" i="8" s="1"/>
  <c r="J35" i="8"/>
  <c r="K35" i="8" s="1"/>
  <c r="L35" i="8" s="1"/>
  <c r="M35" i="8" s="1"/>
  <c r="T35" i="8" s="1"/>
  <c r="J30" i="8"/>
  <c r="K30" i="8" s="1"/>
  <c r="L30" i="8" s="1"/>
  <c r="M30" i="8" s="1"/>
  <c r="T30" i="8" s="1"/>
  <c r="J21" i="8"/>
  <c r="K21" i="8" s="1"/>
  <c r="L21" i="8" s="1"/>
  <c r="M21" i="8" s="1"/>
  <c r="T21" i="8" s="1"/>
  <c r="J23" i="8"/>
  <c r="K23" i="8" s="1"/>
  <c r="L23" i="8" s="1"/>
  <c r="M23" i="8" s="1"/>
  <c r="T23" i="8" s="1"/>
  <c r="J50" i="8"/>
  <c r="K50" i="8" s="1"/>
  <c r="L50" i="8" s="1"/>
  <c r="M50" i="8" s="1"/>
  <c r="T50" i="8" s="1"/>
  <c r="J26" i="8"/>
  <c r="K26" i="8" s="1"/>
  <c r="L26" i="8" s="1"/>
  <c r="M26" i="8" s="1"/>
  <c r="T26" i="8" s="1"/>
  <c r="J1" i="8"/>
  <c r="Q101" i="8" l="1"/>
  <c r="R101" i="8" s="1"/>
  <c r="U101" i="8" s="1"/>
  <c r="Q107" i="8"/>
  <c r="R107" i="8" s="1"/>
  <c r="U107" i="8" s="1"/>
  <c r="Q94" i="8"/>
  <c r="R94" i="8" s="1"/>
  <c r="U94" i="8" s="1"/>
  <c r="Q51" i="8"/>
  <c r="R51" i="8" s="1"/>
  <c r="U51" i="8" s="1"/>
  <c r="Q8" i="8"/>
  <c r="R8" i="8" s="1"/>
  <c r="U8" i="8" s="1"/>
  <c r="Q83" i="8"/>
  <c r="R83" i="8" s="1"/>
  <c r="U83" i="8" s="1"/>
  <c r="Q39" i="8"/>
  <c r="R39" i="8" s="1"/>
  <c r="U39" i="8" s="1"/>
  <c r="Q16" i="8"/>
  <c r="R16" i="8" s="1"/>
  <c r="U16" i="8" s="1"/>
  <c r="Q92" i="8"/>
  <c r="R92" i="8" s="1"/>
  <c r="U92" i="8" s="1"/>
  <c r="Q49" i="8"/>
  <c r="R49" i="8" s="1"/>
  <c r="U49" i="8" s="1"/>
  <c r="Q5" i="8"/>
  <c r="R5" i="8" s="1"/>
  <c r="U5" i="8" s="1"/>
  <c r="Q38" i="8"/>
  <c r="R38" i="8" s="1"/>
  <c r="U38" i="8" s="1"/>
  <c r="Q115" i="8"/>
  <c r="R115" i="8" s="1"/>
  <c r="U115" i="8" s="1"/>
  <c r="Q72" i="8"/>
  <c r="R72" i="8" s="1"/>
  <c r="U72" i="8" s="1"/>
  <c r="Q29" i="8"/>
  <c r="R29" i="8" s="1"/>
  <c r="U29" i="8" s="1"/>
  <c r="Q104" i="8"/>
  <c r="R104" i="8" s="1"/>
  <c r="U104" i="8" s="1"/>
  <c r="Q61" i="8"/>
  <c r="R61" i="8" s="1"/>
  <c r="U61" i="8" s="1"/>
  <c r="Q117" i="8"/>
  <c r="R117" i="8" s="1"/>
  <c r="U117" i="8" s="1"/>
  <c r="Q95" i="8"/>
  <c r="R95" i="8" s="1"/>
  <c r="U95" i="8" s="1"/>
  <c r="Q52" i="8"/>
  <c r="R52" i="8" s="1"/>
  <c r="U52" i="8" s="1"/>
  <c r="Q9" i="8"/>
  <c r="R9" i="8" s="1"/>
  <c r="U9" i="8" s="1"/>
  <c r="Q84" i="8"/>
  <c r="R84" i="8" s="1"/>
  <c r="U84" i="8" s="1"/>
  <c r="Q75" i="8"/>
  <c r="R75" i="8" s="1"/>
  <c r="U75" i="8" s="1"/>
  <c r="Q32" i="8"/>
  <c r="R32" i="8" s="1"/>
  <c r="U32" i="8" s="1"/>
  <c r="Q108" i="8"/>
  <c r="R108" i="8" s="1"/>
  <c r="U108" i="8" s="1"/>
  <c r="Q64" i="8"/>
  <c r="R64" i="8" s="1"/>
  <c r="U64" i="8" s="1"/>
  <c r="Q59" i="8"/>
  <c r="R59" i="8" s="1"/>
  <c r="U59" i="8" s="1"/>
  <c r="Q20" i="8"/>
  <c r="R20" i="8" s="1"/>
  <c r="U20" i="8" s="1"/>
  <c r="Q55" i="8"/>
  <c r="R55" i="8" s="1"/>
  <c r="U55" i="8" s="1"/>
  <c r="Q12" i="8"/>
  <c r="R12" i="8" s="1"/>
  <c r="U12" i="8" s="1"/>
  <c r="Q88" i="8"/>
  <c r="R88" i="8" s="1"/>
  <c r="U88" i="8" s="1"/>
  <c r="Q44" i="8"/>
  <c r="R44" i="8" s="1"/>
  <c r="U44" i="8" s="1"/>
  <c r="Q58" i="8"/>
  <c r="R58" i="8" s="1"/>
  <c r="U58" i="8" s="1"/>
  <c r="Q99" i="8"/>
  <c r="R99" i="8" s="1"/>
  <c r="U99" i="8" s="1"/>
  <c r="Q35" i="8"/>
  <c r="R35" i="8" s="1"/>
  <c r="U35" i="8" s="1"/>
  <c r="Q111" i="8"/>
  <c r="R111" i="8" s="1"/>
  <c r="U111" i="8" s="1"/>
  <c r="Q68" i="8"/>
  <c r="R68" i="8" s="1"/>
  <c r="U68" i="8" s="1"/>
  <c r="Q24" i="8"/>
  <c r="R24" i="8" s="1"/>
  <c r="U24" i="8" s="1"/>
  <c r="Q100" i="8"/>
  <c r="R100" i="8" s="1"/>
  <c r="U100" i="8" s="1"/>
  <c r="Q87" i="8"/>
  <c r="R87" i="8" s="1"/>
  <c r="U87" i="8" s="1"/>
  <c r="Q67" i="8"/>
  <c r="R67" i="8" s="1"/>
  <c r="U67" i="8" s="1"/>
  <c r="Q110" i="8"/>
  <c r="R110" i="8" s="1"/>
  <c r="U110" i="8" s="1"/>
  <c r="Q66" i="8"/>
  <c r="R66" i="8" s="1"/>
  <c r="U66" i="8" s="1"/>
  <c r="Q23" i="8"/>
  <c r="R23" i="8" s="1"/>
  <c r="U23" i="8" s="1"/>
  <c r="Q97" i="8"/>
  <c r="R97" i="8" s="1"/>
  <c r="U97" i="8" s="1"/>
  <c r="Q27" i="8"/>
  <c r="R27" i="8" s="1"/>
  <c r="U27" i="8" s="1"/>
  <c r="Q14" i="8"/>
  <c r="R14" i="8" s="1"/>
  <c r="U14" i="8" s="1"/>
  <c r="Q90" i="8"/>
  <c r="R90" i="8" s="1"/>
  <c r="U90" i="8" s="1"/>
  <c r="Q46" i="8"/>
  <c r="R46" i="8" s="1"/>
  <c r="U46" i="8" s="1"/>
  <c r="Q3" i="8"/>
  <c r="R3" i="8" s="1"/>
  <c r="U3" i="8" s="1"/>
  <c r="Q81" i="8"/>
  <c r="R81" i="8" s="1"/>
  <c r="U81" i="8" s="1"/>
  <c r="Q7" i="8"/>
  <c r="R7" i="8" s="1"/>
  <c r="U7" i="8" s="1"/>
  <c r="Q113" i="8"/>
  <c r="R113" i="8" s="1"/>
  <c r="U113" i="8" s="1"/>
  <c r="Q70" i="8"/>
  <c r="R70" i="8" s="1"/>
  <c r="U70" i="8" s="1"/>
  <c r="Q26" i="8"/>
  <c r="R26" i="8" s="1"/>
  <c r="U26" i="8" s="1"/>
  <c r="Q102" i="8"/>
  <c r="R102" i="8" s="1"/>
  <c r="U102" i="8" s="1"/>
  <c r="Q60" i="8"/>
  <c r="R60" i="8" s="1"/>
  <c r="U60" i="8" s="1"/>
  <c r="Q21" i="8"/>
  <c r="R21" i="8" s="1"/>
  <c r="U21" i="8" s="1"/>
  <c r="Q57" i="8"/>
  <c r="R57" i="8" s="1"/>
  <c r="U57" i="8" s="1"/>
  <c r="Q18" i="8"/>
  <c r="R18" i="8" s="1"/>
  <c r="U18" i="8" s="1"/>
  <c r="Q15" i="8"/>
  <c r="R15" i="8" s="1"/>
  <c r="U15" i="8" s="1"/>
  <c r="Q91" i="8"/>
  <c r="R91" i="8" s="1"/>
  <c r="U91" i="8" s="1"/>
  <c r="Q48" i="8"/>
  <c r="R48" i="8" s="1"/>
  <c r="U48" i="8" s="1"/>
  <c r="Q4" i="8"/>
  <c r="R4" i="8" s="1"/>
  <c r="U4" i="8" s="1"/>
  <c r="Q74" i="8"/>
  <c r="R74" i="8" s="1"/>
  <c r="U74" i="8" s="1"/>
  <c r="Q106" i="8"/>
  <c r="R106" i="8" s="1"/>
  <c r="U106" i="8" s="1"/>
  <c r="Q19" i="8"/>
  <c r="R19" i="8" s="1"/>
  <c r="U19" i="8" s="1"/>
  <c r="Q11" i="8"/>
  <c r="R11" i="8" s="1"/>
  <c r="U11" i="8" s="1"/>
  <c r="Q43" i="8"/>
  <c r="R43" i="8" s="1"/>
  <c r="U43" i="8" s="1"/>
  <c r="Q37" i="8"/>
  <c r="R37" i="8" s="1"/>
  <c r="U37" i="8" s="1"/>
  <c r="Q82" i="8"/>
  <c r="R82" i="8" s="1"/>
  <c r="U82" i="8" s="1"/>
  <c r="Q79" i="8"/>
  <c r="R79" i="8" s="1"/>
  <c r="U79" i="8" s="1"/>
  <c r="Q73" i="8"/>
  <c r="R73" i="8" s="1"/>
  <c r="U73" i="8" s="1"/>
  <c r="Q62" i="8"/>
  <c r="R62" i="8" s="1"/>
  <c r="U62" i="8" s="1"/>
  <c r="Q77" i="8"/>
  <c r="R77" i="8" s="1"/>
  <c r="U77" i="8" s="1"/>
  <c r="Q76" i="8"/>
  <c r="R76" i="8" s="1"/>
  <c r="U76" i="8" s="1"/>
  <c r="Q33" i="8"/>
  <c r="R33" i="8" s="1"/>
  <c r="U33" i="8" s="1"/>
  <c r="Q109" i="8"/>
  <c r="R109" i="8" s="1"/>
  <c r="U109" i="8" s="1"/>
  <c r="Q65" i="8"/>
  <c r="R65" i="8" s="1"/>
  <c r="U65" i="8" s="1"/>
  <c r="Q22" i="8"/>
  <c r="R22" i="8" s="1"/>
  <c r="U22" i="8" s="1"/>
  <c r="Q118" i="8"/>
  <c r="R118" i="8" s="1"/>
  <c r="U118" i="8" s="1"/>
  <c r="Q17" i="8"/>
  <c r="R17" i="8" s="1"/>
  <c r="U17" i="8" s="1"/>
  <c r="Q114" i="8"/>
  <c r="R114" i="8" s="1"/>
  <c r="U114" i="8" s="1"/>
  <c r="Q71" i="8"/>
  <c r="R71" i="8" s="1"/>
  <c r="U71" i="8" s="1"/>
  <c r="Q28" i="8"/>
  <c r="R28" i="8" s="1"/>
  <c r="U28" i="8" s="1"/>
  <c r="Q103" i="8"/>
  <c r="R103" i="8" s="1"/>
  <c r="U103" i="8" s="1"/>
  <c r="Q54" i="8"/>
  <c r="R54" i="8" s="1"/>
  <c r="U54" i="8" s="1"/>
  <c r="Q98" i="8"/>
  <c r="R98" i="8" s="1"/>
  <c r="U98" i="8" s="1"/>
  <c r="Q34" i="8"/>
  <c r="R34" i="8" s="1"/>
  <c r="U34" i="8" s="1"/>
  <c r="Q93" i="8"/>
  <c r="R93" i="8" s="1"/>
  <c r="U93" i="8" s="1"/>
  <c r="Q6" i="8"/>
  <c r="R6" i="8" s="1"/>
  <c r="U6" i="8" s="1"/>
  <c r="Q105" i="8"/>
  <c r="R105" i="8" s="1"/>
  <c r="U105" i="8" s="1"/>
  <c r="Q78" i="8"/>
  <c r="R78" i="8" s="1"/>
  <c r="U78" i="8" s="1"/>
  <c r="Q53" i="8"/>
  <c r="R53" i="8" s="1"/>
  <c r="U53" i="8" s="1"/>
  <c r="Q10" i="8"/>
  <c r="R10" i="8" s="1"/>
  <c r="U10" i="8" s="1"/>
  <c r="Q42" i="8"/>
  <c r="R42" i="8" s="1"/>
  <c r="U42" i="8" s="1"/>
  <c r="Q41" i="8"/>
  <c r="R41" i="8" s="1"/>
  <c r="U41" i="8" s="1"/>
  <c r="Q56" i="8"/>
  <c r="R56" i="8" s="1"/>
  <c r="U56" i="8" s="1"/>
  <c r="Q13" i="8"/>
  <c r="R13" i="8" s="1"/>
  <c r="U13" i="8" s="1"/>
  <c r="Q89" i="8"/>
  <c r="R89" i="8" s="1"/>
  <c r="U89" i="8" s="1"/>
  <c r="Q45" i="8"/>
  <c r="R45" i="8" s="1"/>
  <c r="U45" i="8" s="1"/>
  <c r="Q31" i="8"/>
  <c r="R31" i="8" s="1"/>
  <c r="U31" i="8" s="1"/>
  <c r="Q63" i="8"/>
  <c r="R63" i="8" s="1"/>
  <c r="U63" i="8" s="1"/>
  <c r="Q86" i="8"/>
  <c r="R86" i="8" s="1"/>
  <c r="U86" i="8" s="1"/>
  <c r="Q47" i="8"/>
  <c r="R47" i="8" s="1"/>
  <c r="U47" i="8" s="1"/>
  <c r="Q80" i="8"/>
  <c r="R80" i="8" s="1"/>
  <c r="U80" i="8" s="1"/>
  <c r="Q50" i="8"/>
  <c r="R50" i="8" s="1"/>
  <c r="U50" i="8" s="1"/>
  <c r="Q116" i="8"/>
  <c r="R116" i="8" s="1"/>
  <c r="U116" i="8" s="1"/>
  <c r="Q30" i="8"/>
  <c r="R30" i="8" s="1"/>
  <c r="U30" i="8" s="1"/>
  <c r="Q96" i="8"/>
  <c r="R96" i="8" s="1"/>
  <c r="U96" i="8" s="1"/>
  <c r="Q85" i="8"/>
  <c r="R85" i="8" s="1"/>
  <c r="U85" i="8" s="1"/>
  <c r="Q40" i="8"/>
  <c r="R40" i="8" s="1"/>
  <c r="U40" i="8" s="1"/>
  <c r="Q36" i="8"/>
  <c r="R36" i="8" s="1"/>
  <c r="U36" i="8" s="1"/>
  <c r="Q112" i="8"/>
  <c r="R112" i="8" s="1"/>
  <c r="U112" i="8" s="1"/>
  <c r="Q69" i="8"/>
  <c r="R69" i="8" s="1"/>
  <c r="U69" i="8" s="1"/>
  <c r="Q25" i="8"/>
  <c r="R25" i="8" s="1"/>
  <c r="U25" i="8" s="1"/>
  <c r="Q1" i="8"/>
  <c r="R1" i="8" s="1"/>
  <c r="U1" i="8" s="1"/>
  <c r="X1" i="8"/>
  <c r="P2" i="8"/>
  <c r="N108" i="8"/>
  <c r="N88" i="8"/>
  <c r="N103" i="8"/>
  <c r="N8" i="8"/>
  <c r="N59" i="8"/>
  <c r="N105" i="8"/>
  <c r="N65" i="8"/>
  <c r="N113" i="8"/>
  <c r="N97" i="8"/>
  <c r="N54" i="8"/>
  <c r="N5" i="8"/>
  <c r="N93" i="8"/>
  <c r="N83" i="8"/>
  <c r="N78" i="8"/>
  <c r="N68" i="8"/>
  <c r="N114" i="8"/>
  <c r="N14" i="8"/>
  <c r="N51" i="8"/>
  <c r="N31" i="8"/>
  <c r="N53" i="8"/>
  <c r="N52" i="8"/>
  <c r="N70" i="8"/>
  <c r="N92" i="8"/>
  <c r="N49" i="8"/>
  <c r="N87" i="8"/>
  <c r="N44" i="8"/>
  <c r="N50" i="8"/>
  <c r="N77" i="8"/>
  <c r="N73" i="8"/>
  <c r="N81" i="8"/>
  <c r="N34" i="8"/>
  <c r="N61" i="8"/>
  <c r="N35" i="8"/>
  <c r="N46" i="8"/>
  <c r="N36" i="8"/>
  <c r="N47" i="8"/>
  <c r="N99" i="8"/>
  <c r="N38" i="8"/>
  <c r="N100" i="8"/>
  <c r="N33" i="8"/>
  <c r="N89" i="8"/>
  <c r="N101" i="8"/>
  <c r="N80" i="8"/>
  <c r="N60" i="8"/>
  <c r="N28" i="8"/>
  <c r="N27" i="8"/>
  <c r="N111" i="8"/>
  <c r="N23" i="8"/>
  <c r="N96" i="8"/>
  <c r="N30" i="8"/>
  <c r="N62" i="8"/>
  <c r="N19" i="8"/>
  <c r="N57" i="8"/>
  <c r="N42" i="8"/>
  <c r="N116" i="8"/>
  <c r="N32" i="8"/>
  <c r="N84" i="8"/>
  <c r="N86" i="8"/>
  <c r="N15" i="8"/>
  <c r="N55" i="8"/>
  <c r="N18" i="8"/>
  <c r="N22" i="8"/>
  <c r="N10" i="8"/>
  <c r="N26" i="8"/>
  <c r="N82" i="8"/>
  <c r="N72" i="8"/>
  <c r="N66" i="8"/>
  <c r="N98" i="8"/>
  <c r="N17" i="8"/>
  <c r="N58" i="8"/>
  <c r="N9" i="8"/>
  <c r="N48" i="8"/>
  <c r="N4" i="8"/>
  <c r="N115" i="8"/>
  <c r="N37" i="8"/>
  <c r="N79" i="8"/>
  <c r="N71" i="8"/>
  <c r="N45" i="8"/>
  <c r="N117" i="8"/>
  <c r="N74" i="8"/>
  <c r="N56" i="8"/>
  <c r="N3" i="8"/>
  <c r="N40" i="8"/>
  <c r="N112" i="8"/>
  <c r="N12" i="8"/>
  <c r="N39" i="8"/>
  <c r="N13" i="8"/>
  <c r="N106" i="8"/>
  <c r="N29" i="8"/>
  <c r="N76" i="8"/>
  <c r="N63" i="8"/>
  <c r="N109" i="8"/>
  <c r="N16" i="8"/>
  <c r="N95" i="8"/>
  <c r="N85" i="8"/>
  <c r="N69" i="8"/>
  <c r="N41" i="8"/>
  <c r="N110" i="8"/>
  <c r="N20" i="8"/>
  <c r="N107" i="8"/>
  <c r="N7" i="8"/>
  <c r="N91" i="8"/>
  <c r="N21" i="8"/>
  <c r="N67" i="8"/>
  <c r="N24" i="8"/>
  <c r="N104" i="8"/>
  <c r="N6" i="8"/>
  <c r="N43" i="8"/>
  <c r="N25" i="8"/>
  <c r="N94" i="8"/>
  <c r="N75" i="8"/>
  <c r="N64" i="8"/>
  <c r="N11" i="8"/>
  <c r="N90" i="8"/>
  <c r="N118" i="8"/>
  <c r="N102" i="8"/>
  <c r="K1" i="8"/>
  <c r="L1" i="8" s="1"/>
  <c r="M1" i="8" s="1"/>
  <c r="T1" i="8" s="1"/>
  <c r="X23" i="8" l="1"/>
  <c r="V22" i="8"/>
  <c r="X53" i="8"/>
  <c r="V52" i="8"/>
  <c r="X58" i="8"/>
  <c r="V57" i="8"/>
  <c r="X57" i="8"/>
  <c r="V56" i="8"/>
  <c r="X25" i="8"/>
  <c r="V24" i="8"/>
  <c r="X42" i="8"/>
  <c r="V41" i="8"/>
  <c r="X69" i="8"/>
  <c r="V68" i="8"/>
  <c r="X105" i="8"/>
  <c r="V104" i="8"/>
  <c r="X113" i="8"/>
  <c r="V112" i="8"/>
  <c r="X73" i="8"/>
  <c r="V72" i="8"/>
  <c r="X114" i="8"/>
  <c r="V113" i="8"/>
  <c r="X41" i="8"/>
  <c r="V40" i="8"/>
  <c r="X39" i="8"/>
  <c r="V38" i="8"/>
  <c r="X38" i="8"/>
  <c r="V37" i="8"/>
  <c r="X4" i="8"/>
  <c r="V3" i="8"/>
  <c r="X13" i="8"/>
  <c r="V12" i="8"/>
  <c r="X50" i="8"/>
  <c r="V49" i="8"/>
  <c r="X31" i="8"/>
  <c r="V30" i="8"/>
  <c r="X35" i="8"/>
  <c r="V34" i="8"/>
  <c r="X44" i="8"/>
  <c r="V43" i="8"/>
  <c r="X47" i="8"/>
  <c r="V46" i="8"/>
  <c r="X56" i="8"/>
  <c r="V55" i="8"/>
  <c r="X93" i="8"/>
  <c r="V92" i="8"/>
  <c r="X19" i="8"/>
  <c r="V18" i="8"/>
  <c r="X14" i="8"/>
  <c r="V13" i="8"/>
  <c r="X101" i="8"/>
  <c r="V100" i="8"/>
  <c r="X22" i="8"/>
  <c r="V21" i="8"/>
  <c r="X62" i="8"/>
  <c r="V61" i="8"/>
  <c r="X30" i="8"/>
  <c r="V29" i="8"/>
  <c r="X96" i="8"/>
  <c r="V95" i="8"/>
  <c r="X110" i="8"/>
  <c r="V109" i="8"/>
  <c r="X2" i="8"/>
  <c r="V1" i="8"/>
  <c r="X34" i="8"/>
  <c r="V33" i="8"/>
  <c r="X26" i="8"/>
  <c r="V25" i="8"/>
  <c r="X103" i="8"/>
  <c r="V102" i="8"/>
  <c r="X11" i="8"/>
  <c r="V10" i="8"/>
  <c r="X36" i="8"/>
  <c r="V35" i="8"/>
  <c r="X54" i="8"/>
  <c r="V53" i="8"/>
  <c r="X100" i="8"/>
  <c r="V99" i="8"/>
  <c r="X79" i="8"/>
  <c r="V78" i="8"/>
  <c r="X59" i="8"/>
  <c r="V58" i="8"/>
  <c r="X106" i="8"/>
  <c r="V105" i="8"/>
  <c r="X45" i="8"/>
  <c r="V44" i="8"/>
  <c r="X7" i="8"/>
  <c r="V6" i="8"/>
  <c r="X82" i="8"/>
  <c r="V81" i="8"/>
  <c r="X89" i="8"/>
  <c r="V88" i="8"/>
  <c r="X97" i="8"/>
  <c r="V96" i="8"/>
  <c r="X117" i="8"/>
  <c r="V116" i="8"/>
  <c r="X12" i="8"/>
  <c r="V11" i="8"/>
  <c r="X17" i="8"/>
  <c r="V16" i="8"/>
  <c r="X20" i="8"/>
  <c r="V19" i="8"/>
  <c r="X48" i="8"/>
  <c r="V47" i="8"/>
  <c r="X29" i="8"/>
  <c r="V28" i="8"/>
  <c r="X75" i="8"/>
  <c r="V74" i="8"/>
  <c r="X98" i="8"/>
  <c r="V97" i="8"/>
  <c r="X109" i="8"/>
  <c r="V108" i="8"/>
  <c r="X9" i="8"/>
  <c r="V8" i="8"/>
  <c r="X87" i="8"/>
  <c r="V86" i="8"/>
  <c r="X72" i="8"/>
  <c r="V71" i="8"/>
  <c r="X5" i="8"/>
  <c r="V4" i="8"/>
  <c r="X24" i="8"/>
  <c r="V23" i="8"/>
  <c r="X33" i="8"/>
  <c r="V32" i="8"/>
  <c r="X52" i="8"/>
  <c r="V51" i="8"/>
  <c r="X90" i="8"/>
  <c r="V89" i="8"/>
  <c r="X88" i="8"/>
  <c r="V87" i="8"/>
  <c r="X66" i="8"/>
  <c r="V65" i="8"/>
  <c r="X118" i="8"/>
  <c r="V117" i="8"/>
  <c r="X61" i="8"/>
  <c r="V60" i="8"/>
  <c r="X43" i="8"/>
  <c r="V42" i="8"/>
  <c r="X77" i="8"/>
  <c r="V76" i="8"/>
  <c r="X74" i="8"/>
  <c r="V73" i="8"/>
  <c r="X112" i="8"/>
  <c r="V111" i="8"/>
  <c r="X70" i="8"/>
  <c r="V69" i="8"/>
  <c r="X78" i="8"/>
  <c r="V77" i="8"/>
  <c r="X27" i="8"/>
  <c r="V26" i="8"/>
  <c r="X63" i="8"/>
  <c r="V62" i="8"/>
  <c r="X71" i="8"/>
  <c r="V70" i="8"/>
  <c r="X37" i="8"/>
  <c r="V36" i="8"/>
  <c r="X116" i="8"/>
  <c r="V115" i="8"/>
  <c r="X80" i="8"/>
  <c r="V79" i="8"/>
  <c r="X8" i="8"/>
  <c r="V7" i="8"/>
  <c r="X86" i="8"/>
  <c r="V85" i="8"/>
  <c r="X83" i="8"/>
  <c r="V82" i="8"/>
  <c r="X6" i="8"/>
  <c r="V5" i="8"/>
  <c r="X94" i="8"/>
  <c r="V93" i="8"/>
  <c r="X99" i="8"/>
  <c r="V98" i="8"/>
  <c r="X91" i="8"/>
  <c r="V90" i="8"/>
  <c r="X21" i="8"/>
  <c r="V20" i="8"/>
  <c r="X51" i="8"/>
  <c r="V50" i="8"/>
  <c r="X55" i="8"/>
  <c r="V54" i="8"/>
  <c r="X15" i="8"/>
  <c r="V14" i="8"/>
  <c r="X60" i="8"/>
  <c r="V59" i="8"/>
  <c r="X40" i="8"/>
  <c r="V39" i="8"/>
  <c r="X81" i="8"/>
  <c r="V80" i="8"/>
  <c r="X104" i="8"/>
  <c r="V103" i="8"/>
  <c r="X107" i="8"/>
  <c r="V106" i="8"/>
  <c r="X28" i="8"/>
  <c r="V27" i="8"/>
  <c r="X65" i="8"/>
  <c r="V64" i="8"/>
  <c r="X84" i="8"/>
  <c r="V83" i="8"/>
  <c r="X64" i="8"/>
  <c r="V63" i="8"/>
  <c r="X115" i="8"/>
  <c r="V114" i="8"/>
  <c r="X49" i="8"/>
  <c r="V48" i="8"/>
  <c r="X67" i="8"/>
  <c r="V66" i="8"/>
  <c r="X76" i="8"/>
  <c r="V75" i="8"/>
  <c r="X95" i="8"/>
  <c r="V94" i="8"/>
  <c r="X32" i="8"/>
  <c r="V31" i="8"/>
  <c r="X18" i="8"/>
  <c r="V17" i="8"/>
  <c r="X92" i="8"/>
  <c r="V91" i="8"/>
  <c r="X111" i="8"/>
  <c r="V110" i="8"/>
  <c r="X85" i="8"/>
  <c r="V84" i="8"/>
  <c r="X108" i="8"/>
  <c r="V107" i="8"/>
  <c r="X46" i="8"/>
  <c r="V45" i="8"/>
  <c r="X16" i="8"/>
  <c r="V15" i="8"/>
  <c r="X68" i="8"/>
  <c r="V67" i="8"/>
  <c r="X10" i="8"/>
  <c r="V9" i="8"/>
  <c r="X102" i="8"/>
  <c r="V101" i="8"/>
  <c r="S35" i="8"/>
  <c r="S81" i="8"/>
  <c r="S70" i="8"/>
  <c r="S106" i="8"/>
  <c r="S73" i="8"/>
  <c r="S87" i="8"/>
  <c r="S105" i="8"/>
  <c r="S79" i="8"/>
  <c r="S5" i="8"/>
  <c r="S71" i="8"/>
  <c r="S24" i="8"/>
  <c r="S68" i="8"/>
  <c r="S52" i="8"/>
  <c r="S95" i="8"/>
  <c r="S116" i="8"/>
  <c r="S117" i="8"/>
  <c r="S61" i="8"/>
  <c r="S78" i="8"/>
  <c r="S72" i="8"/>
  <c r="S66" i="8"/>
  <c r="S104" i="8"/>
  <c r="S97" i="8"/>
  <c r="S82" i="8"/>
  <c r="S74" i="8"/>
  <c r="S111" i="8"/>
  <c r="S9" i="8"/>
  <c r="S83" i="8"/>
  <c r="S8" i="8"/>
  <c r="S113" i="8"/>
  <c r="S51" i="8"/>
  <c r="S107" i="8"/>
  <c r="S46" i="8"/>
  <c r="S114" i="8"/>
  <c r="S103" i="8"/>
  <c r="S31" i="8"/>
  <c r="S28" i="8"/>
  <c r="S49" i="8"/>
  <c r="S16" i="8"/>
  <c r="S22" i="8"/>
  <c r="S69" i="8"/>
  <c r="S65" i="8"/>
  <c r="S20" i="8"/>
  <c r="S110" i="8"/>
  <c r="S36" i="8"/>
  <c r="S118" i="8"/>
  <c r="S64" i="8"/>
  <c r="S47" i="8"/>
  <c r="S40" i="8"/>
  <c r="S77" i="8"/>
  <c r="S4" i="8"/>
  <c r="S108" i="8"/>
  <c r="S37" i="8"/>
  <c r="S98" i="8"/>
  <c r="S45" i="8"/>
  <c r="S56" i="8"/>
  <c r="S99" i="8"/>
  <c r="S100" i="8"/>
  <c r="S44" i="8"/>
  <c r="S88" i="8"/>
  <c r="S101" i="8"/>
  <c r="S92" i="8"/>
  <c r="S41" i="8"/>
  <c r="S25" i="8"/>
  <c r="S55" i="8"/>
  <c r="S39" i="8"/>
  <c r="S6" i="8"/>
  <c r="S112" i="8"/>
  <c r="S109" i="8"/>
  <c r="S17" i="8"/>
  <c r="S59" i="8"/>
  <c r="S50" i="8"/>
  <c r="S34" i="8"/>
  <c r="S76" i="8"/>
  <c r="S93" i="8"/>
  <c r="S33" i="8"/>
  <c r="S42" i="8"/>
  <c r="S48" i="8"/>
  <c r="S32" i="8"/>
  <c r="S80" i="8"/>
  <c r="S43" i="8"/>
  <c r="S85" i="8"/>
  <c r="S10" i="8"/>
  <c r="S91" i="8"/>
  <c r="S75" i="8"/>
  <c r="S102" i="8"/>
  <c r="S86" i="8"/>
  <c r="S96" i="8"/>
  <c r="S53" i="8"/>
  <c r="S15" i="8"/>
  <c r="S21" i="8"/>
  <c r="S26" i="8"/>
  <c r="S11" i="8"/>
  <c r="S23" i="8"/>
  <c r="S14" i="8"/>
  <c r="S58" i="8"/>
  <c r="S115" i="8"/>
  <c r="S90" i="8"/>
  <c r="Q2" i="8"/>
  <c r="R2" i="8" s="1"/>
  <c r="U2" i="8" s="1"/>
  <c r="V2" i="8" s="1"/>
  <c r="S12" i="8"/>
  <c r="S94" i="8"/>
  <c r="S89" i="8"/>
  <c r="S29" i="8"/>
  <c r="S13" i="8"/>
  <c r="S38" i="8"/>
  <c r="S18" i="8"/>
  <c r="S60" i="8"/>
  <c r="S54" i="8"/>
  <c r="S30" i="8"/>
  <c r="S62" i="8"/>
  <c r="S19" i="8"/>
  <c r="S84" i="8"/>
  <c r="S67" i="8"/>
  <c r="S27" i="8"/>
  <c r="S57" i="8"/>
  <c r="S7" i="8"/>
  <c r="S63" i="8"/>
  <c r="Y94" i="8"/>
  <c r="Y55" i="8"/>
  <c r="Y54" i="8"/>
  <c r="Y76" i="8"/>
  <c r="Y25" i="8"/>
  <c r="Y29" i="8"/>
  <c r="Y97" i="8"/>
  <c r="Y45" i="8"/>
  <c r="Y51" i="8"/>
  <c r="Y84" i="8"/>
  <c r="Y6" i="8"/>
  <c r="Y65" i="8"/>
  <c r="Y114" i="8"/>
  <c r="Y87" i="8"/>
  <c r="Y68" i="8"/>
  <c r="Y59" i="8"/>
  <c r="Y86" i="8"/>
  <c r="Y14" i="8"/>
  <c r="Y32" i="8"/>
  <c r="Y8" i="8"/>
  <c r="Y77" i="8"/>
  <c r="Y50" i="8"/>
  <c r="Y111" i="8"/>
  <c r="Y79" i="8"/>
  <c r="Y105" i="8"/>
  <c r="Y36" i="8"/>
  <c r="Y116" i="8"/>
  <c r="Y46" i="8"/>
  <c r="Y78" i="8"/>
  <c r="Y40" i="8"/>
  <c r="Y57" i="8"/>
  <c r="Y35" i="8"/>
  <c r="Y92" i="8"/>
  <c r="Y107" i="8"/>
  <c r="Y81" i="8"/>
  <c r="Y117" i="8"/>
  <c r="Y31" i="8"/>
  <c r="Y98" i="8"/>
  <c r="Y41" i="8"/>
  <c r="Y69" i="8"/>
  <c r="Y37" i="8"/>
  <c r="Y26" i="8"/>
  <c r="Y4" i="8"/>
  <c r="Y10" i="8"/>
  <c r="Y80" i="8"/>
  <c r="Y83" i="8"/>
  <c r="Y103" i="8"/>
  <c r="Z103" i="8" s="1"/>
  <c r="Y74" i="8"/>
  <c r="Y20" i="8"/>
  <c r="Y17" i="8"/>
  <c r="Y43" i="8"/>
  <c r="Y23" i="8"/>
  <c r="Y13" i="8"/>
  <c r="Y66" i="8"/>
  <c r="Y72" i="8"/>
  <c r="Y47" i="8"/>
  <c r="Y12" i="8"/>
  <c r="Y115" i="8"/>
  <c r="Y67" i="8"/>
  <c r="Y49" i="8"/>
  <c r="Y64" i="8"/>
  <c r="Y61" i="8"/>
  <c r="Y70" i="8"/>
  <c r="Y53" i="8"/>
  <c r="Y73" i="8"/>
  <c r="Y110" i="8"/>
  <c r="Y99" i="8"/>
  <c r="Y104" i="8"/>
  <c r="Y82" i="8"/>
  <c r="Y24" i="8"/>
  <c r="Y42" i="8"/>
  <c r="Y16" i="8"/>
  <c r="Y91" i="8"/>
  <c r="Y109" i="8"/>
  <c r="Y3" i="8"/>
  <c r="Y48" i="8"/>
  <c r="Y22" i="8"/>
  <c r="Y19" i="8"/>
  <c r="Y101" i="8"/>
  <c r="Y93" i="8"/>
  <c r="Y88" i="8"/>
  <c r="Y30" i="8"/>
  <c r="Y15" i="8"/>
  <c r="Y106" i="8"/>
  <c r="Y38" i="8"/>
  <c r="Y39" i="8"/>
  <c r="Y102" i="8"/>
  <c r="Y44" i="8"/>
  <c r="Y85" i="8"/>
  <c r="Y95" i="8"/>
  <c r="Y60" i="8"/>
  <c r="Y21" i="8"/>
  <c r="Y7" i="8"/>
  <c r="Y63" i="8"/>
  <c r="Y56" i="8"/>
  <c r="Y34" i="8"/>
  <c r="Y5" i="8"/>
  <c r="Y108" i="8"/>
  <c r="Y58" i="8"/>
  <c r="Y33" i="8"/>
  <c r="Y100" i="8"/>
  <c r="Y96" i="8"/>
  <c r="Y113" i="8"/>
  <c r="Y71" i="8"/>
  <c r="Y27" i="8"/>
  <c r="Y118" i="8"/>
  <c r="Y28" i="8"/>
  <c r="Y90" i="8"/>
  <c r="Y112" i="8"/>
  <c r="Y11" i="8"/>
  <c r="Y75" i="8"/>
  <c r="Y9" i="8"/>
  <c r="Y18" i="8"/>
  <c r="Y62" i="8"/>
  <c r="Y89" i="8"/>
  <c r="Y52" i="8"/>
  <c r="Y1" i="8"/>
  <c r="N2" i="8"/>
  <c r="Z104" i="8" l="1"/>
  <c r="AC104" i="8" s="1"/>
  <c r="Z1" i="8"/>
  <c r="B1" i="9" s="1"/>
  <c r="C1" i="9" s="1"/>
  <c r="Z90" i="8"/>
  <c r="AC90" i="8" s="1"/>
  <c r="Z46" i="8"/>
  <c r="AC46" i="8" s="1"/>
  <c r="Z28" i="8"/>
  <c r="AC28" i="8" s="1"/>
  <c r="Z45" i="8"/>
  <c r="AC45" i="8" s="1"/>
  <c r="Z14" i="8"/>
  <c r="AC14" i="8" s="1"/>
  <c r="Z44" i="8"/>
  <c r="AC44" i="8" s="1"/>
  <c r="Z108" i="8"/>
  <c r="AC108" i="8" s="1"/>
  <c r="Z86" i="8"/>
  <c r="AC86" i="8" s="1"/>
  <c r="Z98" i="8"/>
  <c r="AC98" i="8" s="1"/>
  <c r="Z52" i="8"/>
  <c r="Z116" i="8"/>
  <c r="B116" i="9" s="1"/>
  <c r="C116" i="9" s="1"/>
  <c r="Z107" i="8"/>
  <c r="AC107" i="8" s="1"/>
  <c r="AC52" i="8"/>
  <c r="B52" i="9"/>
  <c r="C52" i="9" s="1"/>
  <c r="AC103" i="8"/>
  <c r="B103" i="9"/>
  <c r="C103" i="9" s="1"/>
  <c r="Y2" i="8"/>
  <c r="Y120" i="8" s="1"/>
  <c r="X3" i="8"/>
  <c r="X120" i="8" s="1"/>
  <c r="S3" i="8"/>
  <c r="S2" i="8"/>
  <c r="Z67" i="8"/>
  <c r="Z19" i="8"/>
  <c r="Z51" i="8"/>
  <c r="Z80" i="8"/>
  <c r="Z112" i="8"/>
  <c r="Z58" i="8"/>
  <c r="Z85" i="8"/>
  <c r="Z101" i="8"/>
  <c r="Z82" i="8"/>
  <c r="Z24" i="8"/>
  <c r="Z12" i="8"/>
  <c r="Z110" i="8"/>
  <c r="Z23" i="8"/>
  <c r="Z113" i="8"/>
  <c r="Z91" i="8"/>
  <c r="Z74" i="8"/>
  <c r="Z5" i="8"/>
  <c r="Z99" i="8"/>
  <c r="Z30" i="8"/>
  <c r="Z96" i="8"/>
  <c r="Z65" i="8"/>
  <c r="Z15" i="8"/>
  <c r="Z16" i="8"/>
  <c r="Z22" i="8"/>
  <c r="Z34" i="8"/>
  <c r="Z36" i="8"/>
  <c r="Z25" i="8"/>
  <c r="Z6" i="8"/>
  <c r="Z29" i="8"/>
  <c r="Z56" i="8"/>
  <c r="Z9" i="8"/>
  <c r="Z87" i="8"/>
  <c r="Z76" i="8"/>
  <c r="Z68" i="8"/>
  <c r="Z64" i="8"/>
  <c r="Z40" i="8"/>
  <c r="Z49" i="8"/>
  <c r="Z17" i="8"/>
  <c r="Z69" i="8"/>
  <c r="Z8" i="8"/>
  <c r="Z84" i="8"/>
  <c r="Z62" i="8"/>
  <c r="Z63" i="8"/>
  <c r="Z106" i="8"/>
  <c r="Z109" i="8"/>
  <c r="Z71" i="8"/>
  <c r="Z105" i="8"/>
  <c r="Z79" i="8"/>
  <c r="Z78" i="8"/>
  <c r="Z70" i="8"/>
  <c r="Z13" i="8"/>
  <c r="Z4" i="8"/>
  <c r="Z111" i="8"/>
  <c r="Z32" i="8"/>
  <c r="Z115" i="8"/>
  <c r="Z102" i="8"/>
  <c r="Z27" i="8"/>
  <c r="Z48" i="8"/>
  <c r="Z47" i="8"/>
  <c r="Z117" i="8"/>
  <c r="Z89" i="8"/>
  <c r="Z83" i="8"/>
  <c r="Z66" i="8"/>
  <c r="Z21" i="8"/>
  <c r="Z92" i="8"/>
  <c r="Z114" i="8"/>
  <c r="Z54" i="8"/>
  <c r="Z31" i="8"/>
  <c r="Z39" i="8"/>
  <c r="Z81" i="8"/>
  <c r="Z50" i="8"/>
  <c r="Z20" i="8"/>
  <c r="Z7" i="8"/>
  <c r="Z53" i="8"/>
  <c r="Z10" i="8"/>
  <c r="Z100" i="8"/>
  <c r="Z60" i="8"/>
  <c r="Z42" i="8"/>
  <c r="Z26" i="8"/>
  <c r="Z35" i="8"/>
  <c r="Z55" i="8"/>
  <c r="Z118" i="8"/>
  <c r="Z38" i="8"/>
  <c r="Z72" i="8"/>
  <c r="Z18" i="8"/>
  <c r="Z43" i="8"/>
  <c r="Z37" i="8"/>
  <c r="Z94" i="8"/>
  <c r="Z97" i="8"/>
  <c r="Z73" i="8"/>
  <c r="Z75" i="8"/>
  <c r="Z61" i="8"/>
  <c r="Z11" i="8"/>
  <c r="Z59" i="8"/>
  <c r="Z88" i="8"/>
  <c r="Z41" i="8"/>
  <c r="Z33" i="8"/>
  <c r="Z95" i="8"/>
  <c r="Z93" i="8"/>
  <c r="Z57" i="8"/>
  <c r="Z77" i="8"/>
  <c r="B104" i="9" l="1"/>
  <c r="C104" i="9" s="1"/>
  <c r="B107" i="9"/>
  <c r="C107" i="9" s="1"/>
  <c r="B98" i="9"/>
  <c r="C98" i="9" s="1"/>
  <c r="AC1" i="8"/>
  <c r="B86" i="9"/>
  <c r="C86" i="9" s="1"/>
  <c r="B46" i="9"/>
  <c r="C46" i="9" s="1"/>
  <c r="AC116" i="8"/>
  <c r="B90" i="9"/>
  <c r="C90" i="9" s="1"/>
  <c r="B14" i="9"/>
  <c r="C14" i="9" s="1"/>
  <c r="B28" i="9"/>
  <c r="C28" i="9" s="1"/>
  <c r="B108" i="9"/>
  <c r="C108" i="9" s="1"/>
  <c r="B45" i="9"/>
  <c r="C45" i="9" s="1"/>
  <c r="B44" i="9"/>
  <c r="C44" i="9" s="1"/>
  <c r="Z2" i="8"/>
  <c r="AC2" i="8" s="1"/>
  <c r="AC38" i="8"/>
  <c r="B38" i="9"/>
  <c r="C38" i="9" s="1"/>
  <c r="AC112" i="8"/>
  <c r="B112" i="9"/>
  <c r="C112" i="9" s="1"/>
  <c r="B118" i="9"/>
  <c r="C118" i="9" s="1"/>
  <c r="AC63" i="8"/>
  <c r="B63" i="9"/>
  <c r="C63" i="9" s="1"/>
  <c r="AC80" i="8"/>
  <c r="B80" i="9"/>
  <c r="C80" i="9" s="1"/>
  <c r="AC89" i="8"/>
  <c r="B89" i="9"/>
  <c r="C89" i="9" s="1"/>
  <c r="AC51" i="8"/>
  <c r="B51" i="9"/>
  <c r="C51" i="9" s="1"/>
  <c r="AC61" i="8"/>
  <c r="B61" i="9"/>
  <c r="C61" i="9" s="1"/>
  <c r="AC7" i="8"/>
  <c r="B7" i="9"/>
  <c r="C7" i="9" s="1"/>
  <c r="AC68" i="8"/>
  <c r="B68" i="9"/>
  <c r="C68" i="9" s="1"/>
  <c r="AC91" i="8"/>
  <c r="B91" i="9"/>
  <c r="C91" i="9" s="1"/>
  <c r="AC71" i="8"/>
  <c r="B71" i="9"/>
  <c r="C71" i="9" s="1"/>
  <c r="AC25" i="8"/>
  <c r="B25" i="9"/>
  <c r="C25" i="9" s="1"/>
  <c r="AC85" i="8"/>
  <c r="B85" i="9"/>
  <c r="C85" i="9" s="1"/>
  <c r="AC72" i="8"/>
  <c r="B72" i="9"/>
  <c r="C72" i="9" s="1"/>
  <c r="AC21" i="8"/>
  <c r="B21" i="9"/>
  <c r="C21" i="9" s="1"/>
  <c r="AC109" i="8"/>
  <c r="B109" i="9"/>
  <c r="C109" i="9" s="1"/>
  <c r="AC36" i="8"/>
  <c r="B36" i="9"/>
  <c r="C36" i="9" s="1"/>
  <c r="AC58" i="8"/>
  <c r="B58" i="9"/>
  <c r="C58" i="9" s="1"/>
  <c r="AC66" i="8"/>
  <c r="B66" i="9"/>
  <c r="C66" i="9" s="1"/>
  <c r="AC83" i="8"/>
  <c r="B83" i="9"/>
  <c r="C83" i="9" s="1"/>
  <c r="AC57" i="8"/>
  <c r="B57" i="9"/>
  <c r="C57" i="9" s="1"/>
  <c r="AC35" i="8"/>
  <c r="B35" i="9"/>
  <c r="C35" i="9" s="1"/>
  <c r="AC15" i="8"/>
  <c r="B15" i="9"/>
  <c r="C15" i="9" s="1"/>
  <c r="AC60" i="8"/>
  <c r="B60" i="9"/>
  <c r="C60" i="9" s="1"/>
  <c r="AC30" i="8"/>
  <c r="B30" i="9"/>
  <c r="C30" i="9" s="1"/>
  <c r="AC100" i="8"/>
  <c r="B100" i="9"/>
  <c r="C100" i="9" s="1"/>
  <c r="AC49" i="8"/>
  <c r="B49" i="9"/>
  <c r="C49" i="9" s="1"/>
  <c r="AC115" i="8"/>
  <c r="B115" i="9"/>
  <c r="C115" i="9" s="1"/>
  <c r="AC53" i="8"/>
  <c r="B53" i="9"/>
  <c r="C53" i="9" s="1"/>
  <c r="AC74" i="8"/>
  <c r="B74" i="9"/>
  <c r="C74" i="9" s="1"/>
  <c r="AC73" i="8"/>
  <c r="B73" i="9"/>
  <c r="C73" i="9" s="1"/>
  <c r="AC9" i="8"/>
  <c r="B9" i="9"/>
  <c r="C9" i="9" s="1"/>
  <c r="AC110" i="8"/>
  <c r="B110" i="9"/>
  <c r="C110" i="9" s="1"/>
  <c r="AC97" i="8"/>
  <c r="B97" i="9"/>
  <c r="C97" i="9" s="1"/>
  <c r="AC39" i="8"/>
  <c r="B39" i="9"/>
  <c r="C39" i="9" s="1"/>
  <c r="AC70" i="8"/>
  <c r="B70" i="9"/>
  <c r="C70" i="9" s="1"/>
  <c r="Z3" i="8"/>
  <c r="AC12" i="8"/>
  <c r="B12" i="9"/>
  <c r="C12" i="9" s="1"/>
  <c r="AC18" i="8"/>
  <c r="B18" i="9"/>
  <c r="C18" i="9" s="1"/>
  <c r="AC106" i="8"/>
  <c r="B106" i="9"/>
  <c r="C106" i="9" s="1"/>
  <c r="AC34" i="8"/>
  <c r="B34" i="9"/>
  <c r="C34" i="9" s="1"/>
  <c r="AC77" i="8"/>
  <c r="B77" i="9"/>
  <c r="C77" i="9" s="1"/>
  <c r="AC22" i="8"/>
  <c r="B22" i="9"/>
  <c r="C22" i="9" s="1"/>
  <c r="AC26" i="8"/>
  <c r="B26" i="9"/>
  <c r="C26" i="9" s="1"/>
  <c r="AC47" i="8"/>
  <c r="B47" i="9"/>
  <c r="C47" i="9" s="1"/>
  <c r="AC65" i="8"/>
  <c r="B65" i="9"/>
  <c r="C65" i="9" s="1"/>
  <c r="AC67" i="8"/>
  <c r="B67" i="9"/>
  <c r="C67" i="9" s="1"/>
  <c r="AC42" i="8"/>
  <c r="B42" i="9"/>
  <c r="C42" i="9" s="1"/>
  <c r="AC96" i="8"/>
  <c r="B96" i="9"/>
  <c r="C96" i="9" s="1"/>
  <c r="AC41" i="8"/>
  <c r="B41" i="9"/>
  <c r="C41" i="9" s="1"/>
  <c r="AC10" i="8"/>
  <c r="B10" i="9"/>
  <c r="C10" i="9" s="1"/>
  <c r="AC40" i="8"/>
  <c r="B40" i="9"/>
  <c r="C40" i="9" s="1"/>
  <c r="AC5" i="8"/>
  <c r="B5" i="9"/>
  <c r="C5" i="9" s="1"/>
  <c r="AC11" i="8"/>
  <c r="B11" i="9"/>
  <c r="C11" i="9" s="1"/>
  <c r="AC4" i="8"/>
  <c r="B4" i="9"/>
  <c r="C4" i="9" s="1"/>
  <c r="AC92" i="8"/>
  <c r="B92" i="9"/>
  <c r="C92" i="9" s="1"/>
  <c r="AC55" i="8"/>
  <c r="B55" i="9"/>
  <c r="C55" i="9" s="1"/>
  <c r="AC62" i="8"/>
  <c r="B62" i="9"/>
  <c r="C62" i="9" s="1"/>
  <c r="AC16" i="8"/>
  <c r="B16" i="9"/>
  <c r="C16" i="9" s="1"/>
  <c r="AC93" i="8"/>
  <c r="B93" i="9"/>
  <c r="C93" i="9" s="1"/>
  <c r="AC117" i="8"/>
  <c r="B117" i="9"/>
  <c r="C117" i="9" s="1"/>
  <c r="AC84" i="8"/>
  <c r="B84" i="9"/>
  <c r="C84" i="9" s="1"/>
  <c r="AC19" i="8"/>
  <c r="B19" i="9"/>
  <c r="C19" i="9" s="1"/>
  <c r="AC95" i="8"/>
  <c r="B95" i="9"/>
  <c r="C95" i="9" s="1"/>
  <c r="AC8" i="8"/>
  <c r="B8" i="9"/>
  <c r="C8" i="9" s="1"/>
  <c r="AC33" i="8"/>
  <c r="B33" i="9"/>
  <c r="C33" i="9" s="1"/>
  <c r="AC48" i="8"/>
  <c r="B48" i="9"/>
  <c r="C48" i="9" s="1"/>
  <c r="AC69" i="8"/>
  <c r="B69" i="9"/>
  <c r="C69" i="9" s="1"/>
  <c r="AC27" i="8"/>
  <c r="B27" i="9"/>
  <c r="C27" i="9" s="1"/>
  <c r="AC17" i="8"/>
  <c r="B17" i="9"/>
  <c r="C17" i="9" s="1"/>
  <c r="AC88" i="8"/>
  <c r="B88" i="9"/>
  <c r="C88" i="9" s="1"/>
  <c r="AC102" i="8"/>
  <c r="B102" i="9"/>
  <c r="C102" i="9" s="1"/>
  <c r="AC99" i="8"/>
  <c r="B99" i="9"/>
  <c r="C99" i="9" s="1"/>
  <c r="AC59" i="8"/>
  <c r="B59" i="9"/>
  <c r="C59" i="9" s="1"/>
  <c r="AC32" i="8"/>
  <c r="B32" i="9"/>
  <c r="C32" i="9" s="1"/>
  <c r="AC64" i="8"/>
  <c r="B64" i="9"/>
  <c r="C64" i="9" s="1"/>
  <c r="AC75" i="8"/>
  <c r="B75" i="9"/>
  <c r="C75" i="9" s="1"/>
  <c r="AC20" i="8"/>
  <c r="B20" i="9"/>
  <c r="C20" i="9" s="1"/>
  <c r="AC111" i="8"/>
  <c r="B111" i="9"/>
  <c r="C111" i="9" s="1"/>
  <c r="AC76" i="8"/>
  <c r="B76" i="9"/>
  <c r="C76" i="9" s="1"/>
  <c r="AC113" i="8"/>
  <c r="B113" i="9"/>
  <c r="C113" i="9" s="1"/>
  <c r="AC50" i="8"/>
  <c r="B50" i="9"/>
  <c r="C50" i="9" s="1"/>
  <c r="AC87" i="8"/>
  <c r="B87" i="9"/>
  <c r="C87" i="9" s="1"/>
  <c r="AC23" i="8"/>
  <c r="B23" i="9"/>
  <c r="C23" i="9" s="1"/>
  <c r="AC81" i="8"/>
  <c r="B81" i="9"/>
  <c r="C81" i="9" s="1"/>
  <c r="AC13" i="8"/>
  <c r="B13" i="9"/>
  <c r="C13" i="9" s="1"/>
  <c r="AC94" i="8"/>
  <c r="B94" i="9"/>
  <c r="C94" i="9" s="1"/>
  <c r="AC31" i="8"/>
  <c r="B31" i="9"/>
  <c r="C31" i="9" s="1"/>
  <c r="AC78" i="8"/>
  <c r="B78" i="9"/>
  <c r="C78" i="9" s="1"/>
  <c r="AC56" i="8"/>
  <c r="B56" i="9"/>
  <c r="C56" i="9" s="1"/>
  <c r="AC24" i="8"/>
  <c r="B24" i="9"/>
  <c r="C24" i="9" s="1"/>
  <c r="AC37" i="8"/>
  <c r="B37" i="9"/>
  <c r="C37" i="9" s="1"/>
  <c r="AC54" i="8"/>
  <c r="B54" i="9"/>
  <c r="C54" i="9" s="1"/>
  <c r="AC79" i="8"/>
  <c r="B79" i="9"/>
  <c r="C79" i="9" s="1"/>
  <c r="AC29" i="8"/>
  <c r="B29" i="9"/>
  <c r="C29" i="9" s="1"/>
  <c r="AC82" i="8"/>
  <c r="B82" i="9"/>
  <c r="C82" i="9" s="1"/>
  <c r="AC43" i="8"/>
  <c r="B43" i="9"/>
  <c r="C43" i="9" s="1"/>
  <c r="AC114" i="8"/>
  <c r="B114" i="9"/>
  <c r="C114" i="9" s="1"/>
  <c r="AC105" i="8"/>
  <c r="B105" i="9"/>
  <c r="C105" i="9" s="1"/>
  <c r="AC6" i="8"/>
  <c r="B6" i="9"/>
  <c r="C6" i="9" s="1"/>
  <c r="AC101" i="8"/>
  <c r="B101" i="9"/>
  <c r="C101" i="9" s="1"/>
  <c r="B2" i="9" l="1"/>
  <c r="C2" i="9" s="1"/>
  <c r="AC3" i="8"/>
  <c r="B3" i="9"/>
  <c r="C3" i="9" s="1"/>
  <c r="Z120" i="8"/>
</calcChain>
</file>

<file path=xl/sharedStrings.xml><?xml version="1.0" encoding="utf-8"?>
<sst xmlns="http://schemas.openxmlformats.org/spreadsheetml/2006/main" count="1364" uniqueCount="437">
  <si>
    <t>该格及周围的灯会被同时翻转。</t>
  </si>
  <si>
    <t>用不同顺序点击按钮，</t>
  </si>
  <si>
    <t>灯的最终状态是一样的。</t>
  </si>
  <si>
    <t>因此，</t>
  </si>
  <si>
    <t>对格子内的按钮，</t>
  </si>
  <si>
    <t>我们只需考虑按或不按，</t>
  </si>
  <si>
    <t>并且不用关心顺序。</t>
  </si>
  <si>
    <t>我们可以将按钮和灯分开表示。</t>
  </si>
  <si>
    <t>所有按钮的状态为一组，</t>
  </si>
  <si>
    <t>对应灯的状态为一组。</t>
  </si>
  <si>
    <t>我们的目标是找到一个按钮组，</t>
  </si>
  <si>
    <t>其对应灯的状态为全亮。</t>
  </si>
  <si>
    <t>那么我们如何找到这样一个组按钮呢？</t>
  </si>
  <si>
    <t>只要所有情况都是一遍，</t>
  </si>
  <si>
    <t>例如，</t>
  </si>
  <si>
    <t>又例如，</t>
  </si>
  <si>
    <t>当n等于3时，</t>
  </si>
  <si>
    <t>对应的状态为2的3乘3次方等于2的9次方等于512。</t>
  </si>
  <si>
    <t>我们也可以穷举所有情况得出结论。</t>
  </si>
  <si>
    <t>也就是一开始的经典问题，</t>
  </si>
  <si>
    <t>复杂度增长的太快，</t>
  </si>
  <si>
    <t>计算机也难以求解。</t>
  </si>
  <si>
    <t>有没有更快更巧妙的解法呢？</t>
  </si>
  <si>
    <t>细心的小伙伴会发现，</t>
  </si>
  <si>
    <t>无论什么局面，</t>
  </si>
  <si>
    <t>有些是暗的。</t>
  </si>
  <si>
    <t>重复这一步骤，</t>
  </si>
  <si>
    <t>直到按完最后一行的按钮。</t>
  </si>
  <si>
    <t>如果最后一行的灯恰好全亮了，</t>
  </si>
  <si>
    <t>那我们就找到了一种解法。</t>
  </si>
  <si>
    <t>让我们换一种解法。</t>
  </si>
  <si>
    <t>经过递推，</t>
  </si>
  <si>
    <t>最后一行灯都被点亮了。</t>
  </si>
  <si>
    <t>这就是一种正确解法。</t>
  </si>
  <si>
    <t>使穷举量降到了2的n次方。</t>
  </si>
  <si>
    <t>这个方法的复杂度仍是指数级别的。</t>
  </si>
  <si>
    <t>那么有没有更快更精妙的解法呢？</t>
  </si>
  <si>
    <t>对于n乘n的格子来说，</t>
  </si>
  <si>
    <t>我们的基本操作只有n乘n种，</t>
  </si>
  <si>
    <t>也就是按或者不按某个按钮。</t>
  </si>
  <si>
    <t>对于某一特定的灯，</t>
  </si>
  <si>
    <t>按多个按钮相当于把多种操作叠加起来。</t>
  </si>
  <si>
    <t>我们把这三个操作叠加起来，</t>
  </si>
  <si>
    <t>有没有办法叠加多种操作后，</t>
  </si>
  <si>
    <t>只亮一个灯呢？</t>
  </si>
  <si>
    <t>如果每一个灯都可以单独点亮，</t>
  </si>
  <si>
    <t>那我们就能把这些操作都叠加起来，</t>
  </si>
  <si>
    <t>让所有灯全亮。</t>
  </si>
  <si>
    <t>如此一来，</t>
  </si>
  <si>
    <t>幸运的是，</t>
  </si>
  <si>
    <t>让我们继续去叠加剩余的操作。</t>
  </si>
  <si>
    <t>让我们再次重新观察这些三乘三的格子。</t>
  </si>
  <si>
    <t>事实上，</t>
  </si>
  <si>
    <t>通过把一行加到另一行或者交换两行，</t>
  </si>
  <si>
    <t>对于五乘五的格子，</t>
  </si>
  <si>
    <t>我们也可以这样操作。</t>
  </si>
  <si>
    <t>我们生成按钮和灯矩阵，</t>
  </si>
  <si>
    <t>然后对其进行消元。</t>
  </si>
  <si>
    <t>我们把25种操作叠加起来，</t>
  </si>
  <si>
    <t>我们称之为静默操作。</t>
  </si>
  <si>
    <t>由于静默操作不会改变灯，</t>
  </si>
  <si>
    <t>我们也可以把它们分别和刚才的解法叠加。</t>
  </si>
  <si>
    <t>由于存在静默操作，</t>
  </si>
  <si>
    <t>至少有两种按法对应同一种灯的状态。</t>
  </si>
  <si>
    <t>总会有一种灯的状态没法按出来，</t>
  </si>
  <si>
    <t>按钮会影响周围的灯，</t>
  </si>
  <si>
    <t>相当于同时乘以逆矩阵。</t>
  </si>
  <si>
    <t>现在我们对灯向量做相同的操作，</t>
  </si>
  <si>
    <t>便获得了按钮的状态，</t>
  </si>
  <si>
    <t>也就是解法。</t>
  </si>
  <si>
    <t>由于灯向量是全亮矩阵和向量相乘，</t>
  </si>
  <si>
    <t>通过这个方法，</t>
  </si>
  <si>
    <t>我们无需求出逆矩阵，</t>
  </si>
  <si>
    <t>因为灯和按钮各有n乘n个，</t>
  </si>
  <si>
    <t>是否可以将叠加法和首行穷举法结合，</t>
  </si>
  <si>
    <t>从首行穷举法可知，</t>
  </si>
  <si>
    <t>灯由周围的按钮确定，</t>
  </si>
  <si>
    <t>我们把一行的灯单独列出来，</t>
  </si>
  <si>
    <t>用按钮表示状态。</t>
  </si>
  <si>
    <t>旁边的蓝色方格代表按钮是灯的翻转。</t>
  </si>
  <si>
    <t>注意，</t>
  </si>
  <si>
    <t>两个状态先叠加再翻转，</t>
  </si>
  <si>
    <t>等价于先翻转其中一个再叠加。</t>
  </si>
  <si>
    <t>我们可以将翻转的情况单独列出来。</t>
  </si>
  <si>
    <t>另外，</t>
  </si>
  <si>
    <t>如果某个按钮被叠加了两次，</t>
  </si>
  <si>
    <t>那就等同于没有叠加。</t>
  </si>
  <si>
    <t>同样，</t>
  </si>
  <si>
    <t>因为灯的翻转可以单独列出，</t>
  </si>
  <si>
    <t>也由灯的翻转状态叠加确定。</t>
  </si>
  <si>
    <t>由于在推导的过程中灯进行了翻转，</t>
  </si>
  <si>
    <t>因此最终灯向量也是翻转过的状态。</t>
  </si>
  <si>
    <t>最后两行为静默操作，</t>
  </si>
  <si>
    <t>而右边的灯向量就是解法。</t>
  </si>
  <si>
    <t>求出静默操作需要获得逆矩阵，</t>
  </si>
  <si>
    <t>有兴趣的小伙伴可以自己试一下。</t>
  </si>
  <si>
    <t>实际上，</t>
  </si>
  <si>
    <t>由于矩阵的高度对称性，</t>
  </si>
  <si>
    <t>这里的列向量和静默操作是相同的。</t>
  </si>
  <si>
    <t>不难看出，</t>
  </si>
  <si>
    <t>和刚才的叠加法一样，</t>
  </si>
  <si>
    <t>这次矩阵规模从n乘n变为了n，</t>
  </si>
  <si>
    <t>这个矩阵是需要推导生成的。</t>
  </si>
  <si>
    <t>我们将每一个灯都分开来推导，</t>
  </si>
  <si>
    <t>但实际上这些灯之间是有关联的。</t>
  </si>
  <si>
    <t>将矩阵重排后可以观察到这些矩阵有着高度的对称性。</t>
  </si>
  <si>
    <t>仔细观察这些矩阵可以发现，</t>
  </si>
  <si>
    <t>从而减少复杂度。</t>
  </si>
  <si>
    <t>刚才我们发现，</t>
  </si>
  <si>
    <t>由于没有静默操作，</t>
  </si>
  <si>
    <t>因此解法是唯一的。</t>
  </si>
  <si>
    <t>那么，</t>
  </si>
  <si>
    <t>最多可能有多少组静默操作呢？</t>
  </si>
  <si>
    <t>我们得到了一个零矩阵，</t>
  </si>
  <si>
    <t>同时，</t>
  </si>
  <si>
    <t>关于这个矩阵的秩可以使用上述公式进行计算。</t>
  </si>
  <si>
    <t>刚才我们探讨了解的数量，</t>
  </si>
  <si>
    <t>但是没有证明解一定存在。</t>
  </si>
  <si>
    <t>只要点灯游戏满足两个要求，</t>
  </si>
  <si>
    <t>那它就是可解的。</t>
  </si>
  <si>
    <t>这里的结论并不局限于方阵。</t>
  </si>
  <si>
    <t>任何形状和空间布局的点灯游戏都是可解的。</t>
  </si>
  <si>
    <t>如果格子没有连成整体，</t>
  </si>
  <si>
    <t>下面让我用简单的方式使用数学归纳法来证明所有的点灯游戏都是可</t>
  </si>
  <si>
    <t>解的。</t>
  </si>
  <si>
    <t>这里列举出了所有可能的布局，</t>
  </si>
  <si>
    <t>这些布局显然都是可解的。</t>
  </si>
  <si>
    <t>然后再将去除的格子补回来。</t>
  </si>
  <si>
    <t>如果任意一个补回来的格子周围的按钮数是奇数，</t>
  </si>
  <si>
    <t>它就会被点亮。</t>
  </si>
  <si>
    <t>不幸的是，</t>
  </si>
  <si>
    <t>所有补回来的格子周围的按钮数都是偶数，</t>
  </si>
  <si>
    <t>因此所有这些格子都没有被点亮。</t>
  </si>
  <si>
    <t>由于翻转次数是奇数，</t>
  </si>
  <si>
    <t>所有灯就都翻转了过来。</t>
  </si>
  <si>
    <t>这个方法可以推广到任意偶数个按钮的游戏中。</t>
  </si>
  <si>
    <t>对于奇数个按钮的游戏，</t>
  </si>
  <si>
    <t>我们又该怎么办呢？</t>
  </si>
  <si>
    <t>我们分别去掉了一个格子求解，</t>
  </si>
  <si>
    <t>再补回来。</t>
  </si>
  <si>
    <t>我们把它们叠加起来，</t>
  </si>
  <si>
    <t>由于每个灯翻转了偶数次，</t>
  </si>
  <si>
    <t>因此所有灯都是暗的。</t>
  </si>
  <si>
    <t>为了解决这个问题，</t>
  </si>
  <si>
    <t>我们可以先点击中间的按钮，</t>
  </si>
  <si>
    <t>现在所有灯都被翻转了。</t>
  </si>
  <si>
    <t>由于翻转了偶数次，</t>
  </si>
  <si>
    <t>我们恰好补足了刚才没有翻的偶数个灯，</t>
  </si>
  <si>
    <t>也就把所有灯点亮了。</t>
  </si>
  <si>
    <t>不难证明，</t>
  </si>
  <si>
    <t>所有的点灯游戏总有一种操作可以翻转奇数个灯。</t>
  </si>
  <si>
    <t>由此，</t>
  </si>
  <si>
    <t>对于任意按钮数量的点灯游戏，</t>
  </si>
  <si>
    <t>我们总能找到解法。</t>
  </si>
  <si>
    <t>这个证明可以用形式语言表达。</t>
  </si>
  <si>
    <t>这个证明和图论息息相关。</t>
  </si>
  <si>
    <t>为了寻找更快的解法，</t>
  </si>
  <si>
    <t>我们可以尝试从这些方向思考问题。</t>
  </si>
  <si>
    <t>目标：从全暗状态打开所有灯（或者全亮状态关闭所有灯）。</t>
  </si>
  <si>
    <t>对同一按钮点击两次，等同于没有按。</t>
  </si>
  <si>
    <t>用不同顺序点击按钮，灯的最终状态是一样的。</t>
  </si>
  <si>
    <t>因此，对格子内的按钮，我们只需考虑按或不按，并且不用关心顺序。</t>
  </si>
  <si>
    <t>我们可以将按钮和灯分开表示，所有按钮的状态为一组，对应灯的状态为一组。</t>
  </si>
  <si>
    <t>我们的目标是：找到一个按钮组，其对应灯的状态为全亮。那么，我们如何找到这样一个组按钮呢？</t>
  </si>
  <si>
    <t>那么，我们该怎么办呢？有没有更快更巧妙的解法呢？</t>
  </si>
  <si>
    <t>细心的小伙伴会发现，无论什么局面，我们都能一行一行点击按钮，点亮尽可能多的灯。</t>
  </si>
  <si>
    <t>例如，我们在第1行随机点击了几个按钮。此时，第1行的灯有些是亮的，有些是暗的。</t>
  </si>
  <si>
    <t>为了让第1行的灯全亮，我们可以去按暗的灯下方的第2行的对应按钮。</t>
  </si>
  <si>
    <t>这时候，第2行的某些灯是暗的。因为按第2行的按钮会熄灭第1行的灯，我们要按第3行的按钮。</t>
  </si>
  <si>
    <t>这里仍有灯是暗的，因此不是正确解法。让我们换一种解法。</t>
  </si>
  <si>
    <t>这次，让我们点击第1行的前两个按钮。</t>
  </si>
  <si>
    <t>由于从第2行开始，每一行的按法都由上一行的灯确定，因此，我们只需遍历第1行的所有按法，递推最后一行灯即可。</t>
  </si>
  <si>
    <t>对于某一特定的灯，只有周围几个按钮可以改变其状态。例如位于左上角的灯，只会被左上角的三个按钮影响。</t>
  </si>
  <si>
    <t>有没有办法叠加多种操作后，只亮一个灯呢？</t>
  </si>
  <si>
    <t>如果每一个灯都可以单独点亮，那我们就能把这些操作都叠加起来，让所有灯全亮。</t>
  </si>
  <si>
    <t>让我们观察第1个灯。这里，操作1、操作2都翻转了第1个灯。</t>
  </si>
  <si>
    <t>同样，操作4也会翻转第1个灯，我们也把操作1叠加到操作4上。</t>
  </si>
  <si>
    <t>然后我们把操作2叠加到操作4和操作5上。</t>
  </si>
  <si>
    <t>重复以上步骤，就能确保操作n只能翻转第n到9个灯。</t>
  </si>
  <si>
    <t>我们再观察操作7。操作7会同时翻转第7个灯和第9个灯。</t>
  </si>
  <si>
    <t>最终，我们得到了全部单独翻转第1到第9个灯的操作。</t>
  </si>
  <si>
    <t>不难发现，我们刚才的操作，就是对这个矩阵进行高斯消元。通过把一行加到另一行，或者交换两行，让矩阵变为上三角矩阵。</t>
  </si>
  <si>
    <t>然后，再把行逆推回去，变为单位矩阵。</t>
  </si>
  <si>
    <t>最后，再把所有行加起来，就得到一组完整的解法。</t>
  </si>
  <si>
    <t>可以注意到，消元后的矩阵最后两行，灯矩阵的部分为空白。也就是说，这两组操作没有翻动任何灯，我们称之为静默操作。</t>
  </si>
  <si>
    <t>我们将其两两组合，形成四种静默操作。</t>
  </si>
  <si>
    <t>按钮会影响周围的灯，同样，灯也只会被附近的按钮翻转。因此，灯的最终状态可以表示为若干个按钮的叠加，也就是全亮。</t>
  </si>
  <si>
    <t>前者，我们对按钮和灯矩阵进行消元，相当于同时乘以逆矩阵。现在，我们对灯向量做相同的操作，便获得了按钮的状态，也就是解法。</t>
  </si>
  <si>
    <t>由于灯向量是全亮，矩阵和向量相乘，等同于把所有按法叠加。通过这个方法，我们无需求出逆矩阵，直接通过消元获得了解法。</t>
  </si>
  <si>
    <t>刚才，我们把按钮和灯当作整体叠加，并未分行。然而，从首行穷举法可知，只要确定第一行按钮，就能推得最后一行灯。</t>
  </si>
  <si>
    <t>是否可以将叠加法和首行穷举法结合，用第一行按钮直接表示最后一行的灯呢？</t>
  </si>
  <si>
    <t>从首行穷举法可知，灯由周围的按钮确定，下一行的按钮则是灯的翻转。我们把一行的灯单独列出来，用按钮表示状态。</t>
  </si>
  <si>
    <t>例如这里，左边第一行代表第一个灯由第1、2个按钮决定，旁边的蓝色方格代表按钮是灯的翻转。</t>
  </si>
  <si>
    <t>注意，两个状态先叠加再翻转，等价于先翻转其中一个再叠加。因此，我们可以将翻转的情况单独列出来。</t>
  </si>
  <si>
    <t>另外，如果某个按钮被叠加了两次，那就等同于没有叠加。同样，如果灯被翻转两次，也等同于没有翻转。</t>
  </si>
  <si>
    <t>接着推导第二行，可由上一行按钮状态叠加确定，因为灯的翻转可以单独列出，也由灯的翻转状态叠加确定。</t>
  </si>
  <si>
    <t>这里分别表示第二行第一个按钮和灯，分别为上一行的按钮或灯的叠加或翻转。</t>
  </si>
  <si>
    <t>接着推导剩余的部分。</t>
  </si>
  <si>
    <t>于是，我们可以由第一行按钮的状态开始，不断推导，得到最后一行灯是由第一行哪几个按钮叠加的。</t>
  </si>
  <si>
    <t>由于在推导的过程中灯进行了翻转，因此最终灯向量也是翻转过的状态。</t>
  </si>
  <si>
    <t>现在，我们对矩阵消元，同时操作灯向量，最终得到第一行按钮的状态。</t>
  </si>
  <si>
    <t>求出静默操作需要获得逆矩阵，有兴趣的小伙伴可以自己试一下。实际上，由于矩阵的高度对称性，这里的列向量和静默操作是相同的。</t>
  </si>
  <si>
    <t>我们将每一个灯都分开来推导，但实际上这些灯之间是有关联的。将矩阵重排后可以观察到，这些矩阵有着高度的对称性。</t>
  </si>
  <si>
    <t>仔细观察这些矩阵可以发现，每个格子的上下左右四个格子的状态数量恰好是偶数个。</t>
  </si>
  <si>
    <t>由于最后一个矩阵才是我们需要的，因此我们只需要知道最后一个矩阵的第一行，就可以推得余下的。</t>
  </si>
  <si>
    <t>由于第一行按钮的状态只有16种，因此所有16种都是静默操作。这里，任意一种第一行按钮，都能通过后三行消除所有灯。</t>
  </si>
  <si>
    <t>同时，16种静默操作也对应着16种解法。这里，同样从任意一种第一行按钮，也能通过后面三行点亮所有灯。</t>
  </si>
  <si>
    <t>这里列出了 $N=1$ 到 $N=16$ 的情况。这个序列被OEIS收录到了：https://oeis.org/A159257。</t>
  </si>
  <si>
    <t>关于这个矩阵的秩，可以使用上述公式进行计算。</t>
  </si>
  <si>
    <t>刚才我们探讨了解的数量，但是没有证明解一定存在。那么对于普通的点灯游戏，解是否一定存在呢？</t>
  </si>
  <si>
    <t>事实上，只要点灯游戏满足两个要求，那它就是可解的。</t>
  </si>
  <si>
    <t>这里的结论并不局限于方阵。事实上，任何形状和空间布局的点灯游戏都是可解的。</t>
  </si>
  <si>
    <t>如果格子没有连成整体，则分开的部分不会互相影响。因此，我们只需要分别求解连起来的部分。</t>
  </si>
  <si>
    <t>下面，让我用简单的方式，使用数学归纳法，来证明所有的点灯游戏都是可解的。</t>
  </si>
  <si>
    <t>首先，让我们考虑只有1，2，3个按钮的情况。这里列举出了所有可能的布局，这些布局显然都是可解的。</t>
  </si>
  <si>
    <t>让我们求解这些3个按钮的格子，然后再将去除的格子补回来。</t>
  </si>
  <si>
    <t>如果任意一个补回来的格子周围的按钮数是奇数，它就会被点亮。那么，这个解法就是4个按钮的解法。</t>
  </si>
  <si>
    <t>不幸的是，所有补回来的格子周围的按钮数都是偶数，因此，所有这些格子都没有被点亮。</t>
  </si>
  <si>
    <t>现在，让我们尝试把这4种状态叠加起来。可以看到，这次所有灯都被点亮了。</t>
  </si>
  <si>
    <t>这是因为，有4种情况各翻转了3个灯，叠加后的4个灯就各翻转了3次。由于翻转次数是奇数，所有灯就都翻转了过来。</t>
  </si>
  <si>
    <t>和刚才一样，我们分别去掉了一个格子求解，再补回来。这里的9种情况恰好补回来的格子也都没有亮。</t>
  </si>
  <si>
    <t>我们把它们叠加起来。由于每个灯翻转了偶数次，因此所有灯都是暗的。</t>
  </si>
  <si>
    <t>然后，我们再依次叠加四个角的按法。现在，所有灯都被翻转了。</t>
  </si>
  <si>
    <t>如此一来，我们恰好补足了刚才没有翻的偶数个灯，也就把所有灯点亮了。</t>
  </si>
  <si>
    <t>不难证明，所有的点灯游戏，总有一种操作可以翻转奇数个灯，因此，我们可以用这种办法求解奇数个按钮的点灯游戏。</t>
  </si>
  <si>
    <t>由此，我们便证明了，对于任意按钮数量的点灯游戏，我们总能找到解法。</t>
  </si>
  <si>
    <t>事实上，这个证明可以用形式语言表达。</t>
  </si>
  <si>
    <t>同时，这个证明和图论息息相关。</t>
  </si>
  <si>
    <t>为了寻找更快的解法，我们可以尝试从这些方向思考问题。</t>
  </si>
  <si>
    <t>由于 UP 主能力有限，有更好的想法或实现思路的朋友，欢迎在评论区留言交流！</t>
  </si>
  <si>
    <t>需要计算机来求解。</t>
  </si>
  <si>
    <t>那么，我们该怎么办呢？</t>
    <phoneticPr fontId="1" type="noConversion"/>
  </si>
  <si>
    <t>对于 $N=5$，</t>
    <phoneticPr fontId="1" type="noConversion"/>
  </si>
  <si>
    <t>同样的，</t>
    <phoneticPr fontId="1" type="noConversion"/>
  </si>
  <si>
    <t>例如仅翻转第一个灯。</t>
    <phoneticPr fontId="1" type="noConversion"/>
  </si>
  <si>
    <t>也就是全亮。</t>
  </si>
  <si>
    <t>种组合每种组合对应唯一的灯状态，</t>
  </si>
  <si>
    <t>对应的状态为2的2乘2次方等于2的4次方等于16。</t>
  </si>
  <si>
    <t>我们都能一行一行点击按钮。</t>
  </si>
  <si>
    <t>这里仍有灯是暗的，</t>
  </si>
  <si>
    <t>因此不是正确解法。</t>
  </si>
  <si>
    <t>每一行的按法都由上一行的灯确定，</t>
  </si>
  <si>
    <t>通过这种行之间的关系，</t>
  </si>
  <si>
    <t>只有周围几个按钮可以改变其状态。</t>
  </si>
  <si>
    <t>位于左上角的灯只会被左上角的三个按钮影响。</t>
  </si>
  <si>
    <t>这里操作一、</t>
  </si>
  <si>
    <t>我们可以将所有按钮和灯排列成一行，</t>
  </si>
  <si>
    <t>也就是说这两组操作没有翻动任何灯，</t>
  </si>
  <si>
    <t>同样灯也只会被附近的按钮翻转。</t>
  </si>
  <si>
    <t>等同于把所有暗法叠加。</t>
  </si>
  <si>
    <t>直接通过消元获得了解法。</t>
  </si>
  <si>
    <t>每一行都有n乘n个按钮叠加。</t>
  </si>
  <si>
    <t>但n乘n的矩阵仍然很大。</t>
  </si>
  <si>
    <t>下一行的按钮则是灯的翻转。</t>
  </si>
  <si>
    <t>这次我们意外的发现所有的按钮都被抵消了，</t>
  </si>
  <si>
    <t>因此所有十六种都是静默操作，</t>
  </si>
  <si>
    <t>则分开的部分不会互相影响，</t>
  </si>
  <si>
    <t>因此我们只需要分别求解连起来的部分。</t>
  </si>
  <si>
    <t>可以看到，</t>
  </si>
  <si>
    <t>这次所有灯都被点亮了。</t>
  </si>
  <si>
    <t>让我们考虑三乘三的格子，</t>
  </si>
  <si>
    <t>和刚才一样，</t>
  </si>
  <si>
    <t>我们要按第三行的按钮。</t>
    <phoneticPr fontId="1" type="noConversion"/>
  </si>
  <si>
    <t>接着我们看第2个灯。</t>
    <phoneticPr fontId="1" type="noConversion"/>
  </si>
  <si>
    <t>点亮尽可能多的灯。</t>
    <phoneticPr fontId="1" type="noConversion"/>
  </si>
  <si>
    <t>现在，我们把这9个操作叠加起来就得到了游戏的解法。</t>
    <phoneticPr fontId="1" type="noConversion"/>
  </si>
  <si>
    <t>不难发现，我们刚才的操作就是对这个矩阵进行高斯消元。</t>
    <phoneticPr fontId="1" type="noConversion"/>
  </si>
  <si>
    <t>让矩阵变为上三角矩阵。</t>
    <phoneticPr fontId="1" type="noConversion"/>
  </si>
  <si>
    <t>然后，再把形意推回去变为单位矩阵。</t>
    <phoneticPr fontId="1" type="noConversion"/>
  </si>
  <si>
    <t>这个方法的复杂度是多项式级别的，</t>
    <phoneticPr fontId="1" type="noConversion"/>
  </si>
  <si>
    <t>看看灯的状态如何即可。</t>
    <phoneticPr fontId="1" type="noConversion"/>
  </si>
  <si>
    <t>我们可以把操作9叠加上去，</t>
    <phoneticPr fontId="1" type="noConversion"/>
  </si>
  <si>
    <t>最后，我们便得到了一种与叠加法类似的矩阵，</t>
    <phoneticPr fontId="1" type="noConversion"/>
  </si>
  <si>
    <t>现在，我们对矩阵消元同时操作灯向量，</t>
    <phoneticPr fontId="1" type="noConversion"/>
  </si>
  <si>
    <t>可以注意到，消元后的矩阵和之前25乘25的情况一样，</t>
    <phoneticPr fontId="1" type="noConversion"/>
  </si>
  <si>
    <t>利用首行叠加法求解。</t>
    <phoneticPr fontId="1" type="noConversion"/>
  </si>
  <si>
    <t>这里列出了 $N=1$到n等于16的情况。</t>
    <phoneticPr fontId="1" type="noConversion"/>
  </si>
  <si>
    <t>让我们求解这些3个按钮的格子，</t>
    <phoneticPr fontId="1" type="noConversion"/>
  </si>
  <si>
    <t>然后，我们再依次叠加四个角的按法。</t>
    <phoneticPr fontId="1" type="noConversion"/>
  </si>
  <si>
    <t>我们便证明了，</t>
    <phoneticPr fontId="1" type="noConversion"/>
  </si>
  <si>
    <t>现在，让我们重新观察三乘三的格子，</t>
    <phoneticPr fontId="1" type="noConversion"/>
  </si>
  <si>
    <t>或翻转。</t>
    <phoneticPr fontId="1" type="noConversion"/>
  </si>
  <si>
    <t>因为有两组静默操作和前面的解共同构成了四种解法。</t>
    <phoneticPr fontId="1" type="noConversion"/>
  </si>
  <si>
    <t>同时，16种静默操作也对应着十六种解法。</t>
    <phoneticPr fontId="1" type="noConversion"/>
  </si>
  <si>
    <t>刚才，我们把按钮和灯当作整体叠加，并为分行。</t>
    <phoneticPr fontId="1" type="noConversion"/>
  </si>
  <si>
    <t>由于 UP 主能力有限，</t>
    <phoneticPr fontId="1" type="noConversion"/>
  </si>
  <si>
    <t>递推最后一行灯即可。</t>
    <phoneticPr fontId="1" type="noConversion"/>
  </si>
  <si>
    <t>这里我们在32种按法中找到了四种解法。</t>
    <phoneticPr fontId="1" type="noConversion"/>
  </si>
  <si>
    <t>标记为操作1到9。</t>
    <phoneticPr fontId="1" type="noConversion"/>
  </si>
  <si>
    <t>我们也把操作一叠加到操作4上。</t>
    <phoneticPr fontId="1" type="noConversion"/>
  </si>
  <si>
    <t>我们再观察操作7，</t>
  </si>
  <si>
    <t>使操作7可以单独翻转第7个灯。</t>
  </si>
  <si>
    <t>共有9种操作，</t>
  </si>
  <si>
    <t>只能翻转第9个灯。</t>
  </si>
  <si>
    <t>于是我们便发现了单独翻转第9个灯的操作。</t>
  </si>
  <si>
    <t>操作7会同时翻转第7个灯和第9个灯。</t>
  </si>
  <si>
    <t>现在所有按钮和灯排列成9乘9的大矩阵。</t>
  </si>
  <si>
    <t>这里的9种情况恰好补回来的格子也都没有亮。</t>
  </si>
  <si>
    <t>每个格子的上下左右4个格子的状态数量恰好是偶数个。</t>
  </si>
  <si>
    <t>现在我们观察4乘4的格子。</t>
  </si>
  <si>
    <t>也就是说4乘4的格子有4组独立的静默操作，</t>
  </si>
  <si>
    <t>得到4个三个按钮的格子。</t>
  </si>
  <si>
    <t>那么这个解法就是4个按钮的解法。</t>
  </si>
  <si>
    <t>现在，让我们尝试把这4种状态叠加起来。</t>
  </si>
  <si>
    <t>这是因为有4种情况各翻转了三个灯，</t>
  </si>
  <si>
    <t>叠加后的4个灯就各翻转了三次。</t>
  </si>
  <si>
    <t>因此相当于单独翻转了4个灯。</t>
  </si>
  <si>
    <t>我们可以去暗暗的灯下方的第2行的对应按钮。</t>
  </si>
  <si>
    <t>这时候第2行的某些灯是暗的，</t>
  </si>
  <si>
    <t>由于从第2行开始，</t>
  </si>
  <si>
    <t>现在，我们把操作一叠加到操作2上，</t>
  </si>
  <si>
    <t>在操作2到9中，找到会翻转第2个灯的操作，</t>
  </si>
  <si>
    <t>把操作2叠加上去。</t>
  </si>
  <si>
    <t>这里，由于操作2没有翻转第2个灯，</t>
  </si>
  <si>
    <t>我们就交换操作2和操作三的位置。</t>
  </si>
  <si>
    <t>首先让我们考虑只有一2三个按钮的情况，</t>
  </si>
  <si>
    <t>例如，我们在第1行随机点击了几个按钮。</t>
  </si>
  <si>
    <t>此时第1行的灯有些是亮的，</t>
  </si>
  <si>
    <t>为了让第1行的灯全亮，</t>
  </si>
  <si>
    <t>因为按第2行的按钮会熄灭第1行的灯，</t>
  </si>
  <si>
    <t>这次让我们点击第1行的前两个按钮。</t>
  </si>
  <si>
    <t>因此我们只需遍历第1行的所有按法。</t>
  </si>
  <si>
    <t>我们把随机性限制在第1行，</t>
  </si>
  <si>
    <t>得到第1个灯的状态。</t>
  </si>
  <si>
    <t>让我们观察第1个灯，</t>
  </si>
  <si>
    <t>操作2都翻转了第1个灯。</t>
  </si>
  <si>
    <t>操作2就不会翻转第1个灯了。</t>
  </si>
  <si>
    <t>操作4也会翻转第1个灯，</t>
  </si>
  <si>
    <t>只要确定第1行按钮就能推的最后一行灯。</t>
  </si>
  <si>
    <t>用第1行按钮直接表示最后一行的灯呢？</t>
  </si>
  <si>
    <t>例如这里左边第1行代表第1个灯由第2个按钮决定，</t>
  </si>
  <si>
    <t>这里分别表示第2行第1个按钮和灯分别为上一行的按钮或灯的叠加</t>
  </si>
  <si>
    <t>于是，我们可以由第1行按钮的状态开始不断推导，</t>
  </si>
  <si>
    <t>得到最后一行灯是由第1行哪几个按钮叠加的。</t>
  </si>
  <si>
    <t>最终得到第1行按钮的状态。</t>
  </si>
  <si>
    <t>在首行叠加法中需要得到第1按钮和最后一行灯关系矩阵，</t>
  </si>
  <si>
    <t>这里任意一种第1行按钮都能通过后三行消除所有灯。</t>
  </si>
  <si>
    <t>这里同样从任意一种第1行按钮也能通过后面三行点亮所有灯。</t>
  </si>
  <si>
    <t>因此</t>
    <phoneticPr fontId="1" type="noConversion"/>
  </si>
  <si>
    <t>只有操作1能够翻转第1个灯。</t>
    <phoneticPr fontId="1" type="noConversion"/>
  </si>
  <si>
    <t>然后我们把操作2叠加到操作4和操作5上。</t>
    <phoneticPr fontId="1" type="noConversion"/>
  </si>
  <si>
    <t>由于操作9不能翻转第1到8个灯，</t>
    <phoneticPr fontId="1" type="noConversion"/>
  </si>
  <si>
    <t>然后，我们再回过来考察操作8。</t>
    <phoneticPr fontId="1" type="noConversion"/>
  </si>
  <si>
    <t>操作8可以单独翻转第8个灯。</t>
  </si>
  <si>
    <t>这也就是刚才首行穷举法得到的四种解法。</t>
    <phoneticPr fontId="1" type="noConversion"/>
  </si>
  <si>
    <t>因此复杂度就是 $N^3$ 。</t>
    <phoneticPr fontId="1" type="noConversion"/>
  </si>
  <si>
    <t>并且不难看出其复杂度是 $N^3$ 。</t>
    <phoneticPr fontId="1" type="noConversion"/>
  </si>
  <si>
    <t>叠加后就是16种。</t>
    <phoneticPr fontId="1" type="noConversion"/>
  </si>
  <si>
    <t>并假定我们知道所有8个按钮游戏的解法。</t>
    <phoneticPr fontId="1" type="noConversion"/>
  </si>
  <si>
    <t>翻转5个灯。</t>
    <phoneticPr fontId="1" type="noConversion"/>
  </si>
  <si>
    <t>只不过这一次灯和按钮都只有 $N$ 个。</t>
    <phoneticPr fontId="1" type="noConversion"/>
  </si>
  <si>
    <t>由于第一行按钮的状态只有16种，</t>
    <phoneticPr fontId="1" type="noConversion"/>
  </si>
  <si>
    <t>我们将其两两组合，形成四种静默操作。</t>
    <phoneticPr fontId="1" type="noConversion"/>
  </si>
  <si>
    <t>规则：在 $N\times N$ 的格子内，点击一个按钮，该格及周围的灯会被同时翻转。</t>
  </si>
  <si>
    <t>$N\times N$ 个按钮共有 $2^{N\times N}$ 种组合，每种组合对应唯一的灯状态。只要所有情况都试一遍，看看灯的状态如何即可。</t>
  </si>
  <si>
    <t>例如，当 $N=2$ 时，对应的状态为 $2^{2\times 2}=2^4=16$。很快我们就能列举出所有的情况并得出结论。</t>
  </si>
  <si>
    <t>又例如，当 $N=3$ 时，对应的状态为 $2^{3\times 3}=2^9=512$。我们也可以穷举所有情况得出结论。</t>
  </si>
  <si>
    <t>对于 $N=5$，也就是一开始的经典问题，其状态数为 $2^{5\times 5}=2^{25}=33\,554\,432$，需要计算机来求解。</t>
  </si>
  <si>
    <t>当 $N=6$ 时，状态数为 $2^{36}=68\,719\,476\,736$。复杂度增长得太快，计算机也难以求解。</t>
  </si>
  <si>
    <t>重复这一步骤，直到按完最后一行的按钮。如果最后一行的灯恰好全亮了，那我们就找到了一种解法。</t>
  </si>
  <si>
    <t>经过递推，最后一行灯都被点亮了，因此这就是一种正确解法。</t>
  </si>
  <si>
    <t>通过这种行之间的关系，我们把随机性限制在第1行，使穷举量降到了 $2^N$。这里，我们在 32 种按法中找到了四种解法。</t>
  </si>
  <si>
    <t>这个方法的复杂度仍是指数级别的。那么，有没有更快更精妙的解法呢？</t>
  </si>
  <si>
    <t>对于 $N\times N$ 的格子来说，我们的基本操作只有 $N\times N$ 种，也就是按或者不按某个按钮。</t>
  </si>
  <si>
    <t>按多个按钮相当于把多种操作叠加起来。我们把这三个操作叠加起来得到第1个灯的状态。</t>
  </si>
  <si>
    <t>现在，让我们重新观察 $3\times 3$ 的格子，共有九种操作，标记为操作1到9。</t>
  </si>
  <si>
    <t>现在，我们把操作1叠加到操作2上，操作2就不会翻转第1个灯了。</t>
  </si>
  <si>
    <t>如此一来，只有操作1能够翻转第1个灯。</t>
  </si>
  <si>
    <t>接着我们看第2个灯。</t>
  </si>
  <si>
    <t>同样的，在操作2到9中，找到会翻转第2个灯的操作，把操作2叠加上去。</t>
  </si>
  <si>
    <t>这里，由于操作2没有翻转第2个灯，我们就交换操作2和操作3的位置。</t>
  </si>
  <si>
    <t>由于操作9不能翻转第1到8个灯，只能翻转第9个灯，于是我们便发现了单独翻转第9个灯的操作。</t>
  </si>
  <si>
    <t>然后，我们再回过来考察操作8，幸运的是，操作8可以单独翻转第8个灯。</t>
  </si>
  <si>
    <t>我们可以把操作9叠加上去，使操作7可以单独翻转第7个灯。</t>
  </si>
  <si>
    <t>现在，我们把这9个操作叠加起来，就得到了游戏的解法。</t>
  </si>
  <si>
    <t>让我们再次重新观察这些 $3\times 3$ 的格子。</t>
  </si>
  <si>
    <t>事实上，我们可以将所有按钮和灯排列成一行。现在，所有按钮和灯排列成 $9\times 9$ 的大矩阵。</t>
  </si>
  <si>
    <t>对于 $5\times 5$ 的格子，我们也可以这样操作。我们生成按钮和灯矩阵，然后对其进行消元。</t>
  </si>
  <si>
    <t>我们把25种操作叠加起来，这就是 $5\times 5$ 的一种解法。</t>
  </si>
  <si>
    <t>由于静默操作不会改变灯，我们也可以把它们分别和刚才的解法叠加。这也就是刚才首行穷举法得到的四种解法。</t>
  </si>
  <si>
    <t>由于存在静默操作，至少有两种按法对应同一种灯的状态。因此，总会有一种灯的状态没法按出来，例如仅翻转第一个灯。</t>
  </si>
  <si>
    <t>因为灯和按钮各有 $N\times N$ 个，每一行都有 $N\times N$ 个按钮叠加，因此该方法的复杂度为 $(N\times N)^3</t>
  </si>
  <si>
    <t>这个方法的复杂度是多项式级别的，但 $N\times N$ 的矩阵仍然很大。那么，我们是否还能找到更快、更巧妙的解法呢？</t>
  </si>
  <si>
    <t>最后，我们便得到了一种与叠加法类似的矩阵。只不过这一次，灯和按钮都只有 $N$ 个。</t>
  </si>
  <si>
    <t>可以注意到，消元后的矩阵和之前 $25\times 25$ 的情况一样，最后两行为静默操作，而右边的灯向量就是解法。</t>
  </si>
  <si>
    <t>不难看出，和刚才的叠加法一样，这次矩阵规模从 $N\times N$ 变为了 $N$，因此复杂度就是 $N^3$ 。</t>
  </si>
  <si>
    <t>在首行叠加法中，需要得到第一按钮和最后一行灯关系矩阵，这个矩阵是需要推导生成的，并且不难看出其复杂度是 $N^3$ 。</t>
  </si>
  <si>
    <t>因此，我们只需要推导第一个灯的状态，就可以得到所有灯的状态，从而减少复杂度。</t>
  </si>
  <si>
    <t>刚才我们发现，对于 $5\times 5$ 的格子，因为有两组静默操作，和前面的解共同构成了四种解法。</t>
  </si>
  <si>
    <t>而对于 $3\times 3$ 的格子来说，由于没有静默操作，因此解法是唯一的。</t>
  </si>
  <si>
    <t>那么，对于 $N\times N$ 的格子来说，最多可能有多少组静默操作呢？现在，我们观察 $4\times 4$ 的格子，并用首行叠加法求解。</t>
  </si>
  <si>
    <t>这次我们意外的发现，所有的按钮都被抵消了，我们得到了一个零矩阵也就是说， $4\times 4$ 的格子有四组独立的静默操作，叠加后就是16种。</t>
  </si>
  <si>
    <t>因为 $N\times N$ 格子第一行最多有 $2^N$ 种状态，因此$N\times N$ 格子的解法最多为 $2^N$ 种。</t>
  </si>
  <si>
    <t>现在，让我们把 $2\times 2$ 的格子分别去掉一个格子，得到4个3个按钮的格子。</t>
  </si>
  <si>
    <t>这也就是 $2\times 2$ 的格子的解法，这个方法可以推广到任意偶数个按钮的游戏中。</t>
  </si>
  <si>
    <t>对于奇数个按钮的游戏，我们又该怎么办呢？让我们考虑 $3\times 3$ 的格子，并假定我们知道所有8个按钮游戏的解法。</t>
  </si>
  <si>
    <t>为了解决这个问题，我们可以先点击中间的按钮，翻转5个灯。</t>
  </si>
  <si>
    <t>这是因为，四个角的按法相当于先翻转所有灯，再翻转单个灯。由于翻转了偶数次，因此相当于单独翻转了4个灯。</t>
  </si>
  <si>
    <t>因为灯和按钮各有 $N\times N$ 个，每一行都有 $N\times N$ 个按钮叠加，因此该方法的复杂度为 $(N\times N)^3 = N^6$ 。</t>
  </si>
  <si>
    <t>$N\times N$ 个按钮共有2的n乘n次方，</t>
  </si>
  <si>
    <t>对于 $N\times N$ 的格子来说，</t>
  </si>
  <si>
    <t>对于 $5\times 5$ 的格子，</t>
  </si>
  <si>
    <t>这就是 $5\times 5$ 的一种解法。</t>
  </si>
  <si>
    <t>而对于 $3\times 3$ 的格子来说，</t>
  </si>
  <si>
    <t>因为 $N\times N$ 格子第1行最多有2的n次方种状态，</t>
  </si>
  <si>
    <t>因此 $N\times N$ 格子的解法最多为 $2^N$ 种。</t>
  </si>
  <si>
    <t>现在，让我们把 $2\times 2$ 的格子分别去掉一个格子。</t>
  </si>
  <si>
    <t>这也就是 $2\times 2$ 的格子的解法。</t>
  </si>
  <si>
    <t>= N^6$ 。</t>
  </si>
  <si>
    <t>由于从第2行开始，每一行的按法都由上一行的灯确定，因此，我们只需遍历第1行的所有按法，递推最后一行灯即可。</t>
    <phoneticPr fontId="1" type="noConversion"/>
  </si>
  <si>
    <t>规则在n乘n的格子内，点击一个按钮，</t>
    <phoneticPr fontId="1" type="noConversion"/>
  </si>
  <si>
    <t>目标从全按状态打开所有灯或者全亮状态，关闭所有灯）。</t>
    <phoneticPr fontId="1" type="noConversion"/>
  </si>
  <si>
    <t>对同一按钮点击两次，等同于没有按。</t>
    <phoneticPr fontId="1" type="noConversion"/>
  </si>
  <si>
    <t>例如，当 $N=2$ 时，</t>
    <phoneticPr fontId="1" type="noConversion"/>
  </si>
  <si>
    <t>很快，我们就能列举出所有的情况并得出结论。</t>
    <phoneticPr fontId="1" type="noConversion"/>
  </si>
  <si>
    <t>其状态数为2的5乘5次方。等于2的25次方等于3355万4432，</t>
    <phoneticPr fontId="1" type="noConversion"/>
  </si>
  <si>
    <t>当 $N=6$ 时，状态数为2的36次方等于687亿，1947万，6736。</t>
    <phoneticPr fontId="1" type="noConversion"/>
  </si>
  <si>
    <t>最后，再把所有行加起来，就得到一组完整的解法。</t>
    <phoneticPr fontId="1" type="noConversion"/>
  </si>
  <si>
    <t>因此，灯的最终状态可以表示为若干个按钮的叠加，</t>
    <phoneticPr fontId="1" type="noConversion"/>
  </si>
  <si>
    <t>前者，我们对按钮和灯矩阵进行消元，</t>
    <phoneticPr fontId="1" type="noConversion"/>
  </si>
  <si>
    <t>因此，该方法的复杂度为 $(N\times N)^3 = N^6$ 。</t>
    <phoneticPr fontId="1" type="noConversion"/>
  </si>
  <si>
    <t>然而，从首行穷举法可知，</t>
    <phoneticPr fontId="1" type="noConversion"/>
  </si>
  <si>
    <t>如果灯被翻转两次，也等同于没有翻转。</t>
    <phoneticPr fontId="1" type="noConversion"/>
  </si>
  <si>
    <t>接着推导第2行，可由上一行按钮状态叠加确定，</t>
    <phoneticPr fontId="1" type="noConversion"/>
  </si>
  <si>
    <t>由于最后一个矩阵才是我们需要的，因此我们只需要知道最后一个矩阵的第1行就可以推得余下的。</t>
    <phoneticPr fontId="1" type="noConversion"/>
  </si>
  <si>
    <t>那么我们是否还能找到更快、更巧妙的解法呢？</t>
    <phoneticPr fontId="1" type="noConversion"/>
  </si>
  <si>
    <t>可以注意到，消元后的矩阵最后两行灯矩阵的部分为空白，</t>
    <phoneticPr fontId="1" type="noConversion"/>
  </si>
  <si>
    <t>我们只需要推导第1个灯的状态，就可以得到所有灯的状态，</t>
    <phoneticPr fontId="1" type="noConversion"/>
  </si>
  <si>
    <t>这个序列被oeis收录到了https冒号斜杠斜杠oeis点org斜杠a159257。</t>
    <phoneticPr fontId="1" type="noConversion"/>
  </si>
  <si>
    <t>那么，对于普通的点灯游戏解是否一定存在呢？</t>
    <phoneticPr fontId="1" type="noConversion"/>
  </si>
  <si>
    <t>这是因为，四个角的按法相当于先翻转所有灯，再翻转单个灯。</t>
    <phoneticPr fontId="1" type="noConversion"/>
  </si>
  <si>
    <t>因此，我们可以用这种办法求解奇数个按钮的点灯游戏。</t>
    <phoneticPr fontId="1" type="noConversion"/>
  </si>
  <si>
    <t>有更好的想法或实现思路的朋友，欢迎在评论区留言交流！</t>
    <phoneticPr fontId="1" type="noConversion"/>
  </si>
  <si>
    <t>序号</t>
    <phoneticPr fontId="1" type="noConversion"/>
  </si>
  <si>
    <t>时间节点</t>
    <phoneticPr fontId="1" type="noConversion"/>
  </si>
  <si>
    <t>静音时长</t>
    <phoneticPr fontId="1" type="noConversion"/>
  </si>
  <si>
    <t>长度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</si>
</sst>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ss.000"/>
    <numFmt numFmtId="177" formatCode="s.00"/>
    <numFmt numFmtId="178" formatCode="m:ss.00"/>
  </numFmts>
  <fonts count="11" x14ac:knownFonts="1">
    <font>
      <sz val="11"/>
      <color theme="1"/>
      <name val="等线"/>
      <family val="2"/>
      <charset val="134"/>
      <scheme val="minor"/>
    </font>
    <font>
      <sz val="9"/>
      <name val="等线"/>
      <family val="2"/>
      <charset val="134"/>
      <scheme val="minor"/>
    </font>
    <font>
      <sz val="11"/>
      <color theme="4"/>
      <name val="等线"/>
      <family val="2"/>
      <charset val="134"/>
      <scheme val="minor"/>
    </font>
    <font>
      <sz val="11"/>
      <color theme="5" tint="-0.249977111117893"/>
      <name val="等线"/>
      <family val="3"/>
      <charset val="134"/>
      <scheme val="minor"/>
    </font>
    <font>
      <b/>
      <sz val="11"/>
      <color theme="5" tint="-0.249977111117893"/>
      <name val="等线"/>
      <family val="3"/>
      <charset val="134"/>
      <scheme val="minor"/>
    </font>
    <font>
      <sz val="11"/>
      <color theme="9" tint="-0.249977111117893"/>
      <name val="等线"/>
      <family val="2"/>
      <charset val="134"/>
      <scheme val="minor"/>
    </font>
    <font>
      <b/>
      <sz val="11"/>
      <name val="等线"/>
      <family val="3"/>
      <charset val="134"/>
      <scheme val="minor"/>
    </font>
    <font>
      <sz val="11"/>
      <color theme="4"/>
      <name val="等线"/>
      <family val="3"/>
      <charset val="134"/>
      <scheme val="minor"/>
    </font>
    <font>
      <b/>
      <sz val="11"/>
      <color theme="4"/>
      <name val="等线"/>
      <family val="3"/>
      <charset val="134"/>
      <scheme val="minor"/>
    </font>
    <font>
      <b/>
      <sz val="11"/>
      <color theme="9" tint="-0.249977111117893"/>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176" fontId="0" fillId="0" borderId="0" xfId="0" applyNumberFormat="1">
      <alignment vertical="center"/>
    </xf>
    <xf numFmtId="0" fontId="2" fillId="2" borderId="0" xfId="0" applyFont="1" applyFill="1">
      <alignment vertical="center"/>
    </xf>
    <xf numFmtId="178" fontId="3" fillId="0" borderId="0" xfId="0" applyNumberFormat="1" applyFont="1">
      <alignment vertical="center"/>
    </xf>
    <xf numFmtId="0" fontId="3" fillId="0" borderId="0" xfId="0" applyFont="1">
      <alignment vertical="center"/>
    </xf>
    <xf numFmtId="177" fontId="3" fillId="0" borderId="0" xfId="0" applyNumberFormat="1" applyFont="1">
      <alignment vertical="center"/>
    </xf>
    <xf numFmtId="177" fontId="4" fillId="0" borderId="0" xfId="0" applyNumberFormat="1" applyFont="1">
      <alignment vertical="center"/>
    </xf>
    <xf numFmtId="178" fontId="4" fillId="0" borderId="0" xfId="0" applyNumberFormat="1" applyFont="1">
      <alignment vertical="center"/>
    </xf>
    <xf numFmtId="0" fontId="4" fillId="0" borderId="0" xfId="0" applyFont="1">
      <alignment vertical="center"/>
    </xf>
    <xf numFmtId="0" fontId="5" fillId="2" borderId="0" xfId="0" applyFont="1" applyFill="1">
      <alignment vertical="center"/>
    </xf>
    <xf numFmtId="0" fontId="6" fillId="0" borderId="0" xfId="0" applyFont="1">
      <alignment vertical="center"/>
    </xf>
    <xf numFmtId="178" fontId="0" fillId="0" borderId="0" xfId="0" applyNumberFormat="1">
      <alignment vertical="center"/>
    </xf>
    <xf numFmtId="178" fontId="7" fillId="0" borderId="0" xfId="0" applyNumberFormat="1" applyFont="1">
      <alignment vertical="center"/>
    </xf>
    <xf numFmtId="177" fontId="8" fillId="0" borderId="0" xfId="0" applyNumberFormat="1" applyFont="1">
      <alignment vertical="center"/>
    </xf>
    <xf numFmtId="0" fontId="9" fillId="0" borderId="0" xfId="0" applyFont="1">
      <alignment vertical="center"/>
    </xf>
    <xf numFmtId="47" fontId="0" fillId="0" borderId="0" xfId="0" applyNumberFormat="1">
      <alignment vertical="center"/>
    </xf>
    <xf numFmtId="178" fontId="3" fillId="3" borderId="0" xfId="0" applyNumberFormat="1" applyFont="1" applyFill="1">
      <alignment vertical="center"/>
    </xf>
    <xf numFmtId="20" fontId="6" fillId="0" borderId="0" xfId="0" applyNumberFormat="1" applyFont="1">
      <alignment vertical="center"/>
    </xf>
    <xf numFmtId="0" fontId="10" fillId="0" borderId="0" xfId="0" applyFont="1">
      <alignment vertical="center"/>
    </xf>
    <xf numFmtId="178" fontId="10"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0DD4-A349-48BB-A12B-1E8FA855617A}">
  <dimension ref="A1:K325"/>
  <sheetViews>
    <sheetView topLeftCell="A30" workbookViewId="0">
      <selection activeCell="D57" sqref="D57"/>
    </sheetView>
  </sheetViews>
  <sheetFormatPr defaultRowHeight="14.25" x14ac:dyDescent="0.2"/>
  <cols>
    <col min="2" max="3" width="11.75" style="11" bestFit="1" customWidth="1"/>
    <col min="4" max="4" width="49.875" customWidth="1"/>
    <col min="7" max="7" width="4.5" bestFit="1" customWidth="1"/>
    <col min="8" max="8" width="6.5" bestFit="1" customWidth="1"/>
    <col min="9" max="9" width="26.375" customWidth="1"/>
    <col min="10" max="10" width="16.125" style="1" customWidth="1"/>
    <col min="11" max="11" width="13.125" style="1" customWidth="1"/>
  </cols>
  <sheetData>
    <row r="1" spans="1:11" x14ac:dyDescent="0.2">
      <c r="F1" t="b">
        <v>1</v>
      </c>
    </row>
    <row r="2" spans="1:11" x14ac:dyDescent="0.2">
      <c r="A2">
        <v>1</v>
      </c>
      <c r="B2" s="11">
        <v>2.3148148148148148E-6</v>
      </c>
      <c r="C2" s="11">
        <v>2.6388888888888892E-5</v>
      </c>
      <c r="D2" t="s">
        <v>410</v>
      </c>
      <c r="E2" t="str">
        <f>RIGHT(D2,1)</f>
        <v>，</v>
      </c>
      <c r="F2" t="b">
        <f t="shared" ref="F2" si="0">OR(E2="。",E2="？", E2="！")</f>
        <v>0</v>
      </c>
      <c r="G2">
        <f>F1+G1</f>
        <v>1</v>
      </c>
      <c r="H2" t="str">
        <f>IF(F2,G2,"")</f>
        <v/>
      </c>
      <c r="I2" t="str">
        <f>IF(F1,D2,I1&amp;D2)</f>
        <v>规则在n乘n的格子内，点击一个按钮，</v>
      </c>
      <c r="J2" s="1">
        <f>IF(F1,B2,J1)</f>
        <v>2.3148148148148148E-6</v>
      </c>
      <c r="K2" s="1" t="b">
        <f>IF(F2,C2)</f>
        <v>0</v>
      </c>
    </row>
    <row r="3" spans="1:11" x14ac:dyDescent="0.2">
      <c r="A3">
        <v>3</v>
      </c>
      <c r="B3" s="11">
        <v>4.2592592592592592E-5</v>
      </c>
      <c r="C3" s="11">
        <v>7.8240740740740742E-5</v>
      </c>
      <c r="D3" t="s">
        <v>0</v>
      </c>
      <c r="E3" t="str">
        <f>RIGHT(D3,1)</f>
        <v>。</v>
      </c>
      <c r="F3" t="b">
        <f>OR(E3="。",E3="？", E3="！")</f>
        <v>1</v>
      </c>
      <c r="G3">
        <f>F2+G2</f>
        <v>1</v>
      </c>
      <c r="H3">
        <f>IF(F3,G3,"")</f>
        <v>1</v>
      </c>
      <c r="I3" t="str">
        <f>IF(F2,D3,I2&amp;D3)</f>
        <v>规则在n乘n的格子内，点击一个按钮，该格及周围的灯会被同时翻转。</v>
      </c>
      <c r="J3" s="1">
        <f>IF(F2,B3,J2)</f>
        <v>2.3148148148148148E-6</v>
      </c>
      <c r="K3" s="1">
        <f>IF(F3,C3)</f>
        <v>7.8240740740740742E-5</v>
      </c>
    </row>
    <row r="4" spans="1:11" x14ac:dyDescent="0.2">
      <c r="A4">
        <v>4</v>
      </c>
      <c r="B4" s="11">
        <v>7.9166666666666662E-5</v>
      </c>
      <c r="C4" s="11">
        <v>1.4212962962962961E-4</v>
      </c>
      <c r="D4" t="s">
        <v>411</v>
      </c>
      <c r="E4" t="str">
        <f t="shared" ref="E4:E67" si="1">RIGHT(D4,1)</f>
        <v>。</v>
      </c>
      <c r="F4" t="b">
        <f t="shared" ref="F4:F67" si="2">OR(E4="。",E4="？", E4="！")</f>
        <v>1</v>
      </c>
      <c r="G4">
        <f t="shared" ref="G4:G67" si="3">F3+G3</f>
        <v>2</v>
      </c>
      <c r="H4">
        <f t="shared" ref="H4:H67" si="4">IF(F4,G4,"")</f>
        <v>2</v>
      </c>
      <c r="I4" t="str">
        <f t="shared" ref="I4:I67" si="5">IF(F3,D4,I3&amp;D4)</f>
        <v>目标从全按状态打开所有灯或者全亮状态，关闭所有灯）。</v>
      </c>
      <c r="J4" s="1">
        <f t="shared" ref="J4:J67" si="6">IF(F3,B4,J3)</f>
        <v>7.9166666666666662E-5</v>
      </c>
      <c r="K4" s="1">
        <f t="shared" ref="K4:K67" si="7">IF(F4,C4)</f>
        <v>1.4212962962962961E-4</v>
      </c>
    </row>
    <row r="5" spans="1:11" x14ac:dyDescent="0.2">
      <c r="A5">
        <v>6</v>
      </c>
      <c r="B5" s="11">
        <v>1.4305555555555556E-4</v>
      </c>
      <c r="C5" s="11">
        <v>1.8425925925925926E-4</v>
      </c>
      <c r="D5" t="s">
        <v>412</v>
      </c>
      <c r="E5" t="str">
        <f t="shared" si="1"/>
        <v>。</v>
      </c>
      <c r="F5" t="b">
        <f t="shared" si="2"/>
        <v>1</v>
      </c>
      <c r="G5">
        <f t="shared" si="3"/>
        <v>3</v>
      </c>
      <c r="H5">
        <f t="shared" si="4"/>
        <v>3</v>
      </c>
      <c r="I5" t="str">
        <f t="shared" si="5"/>
        <v>对同一按钮点击两次，等同于没有按。</v>
      </c>
      <c r="J5" s="1">
        <f t="shared" si="6"/>
        <v>1.4305555555555556E-4</v>
      </c>
      <c r="K5" s="1">
        <f t="shared" si="7"/>
        <v>1.8425925925925926E-4</v>
      </c>
    </row>
    <row r="6" spans="1:11" x14ac:dyDescent="0.2">
      <c r="A6">
        <v>8</v>
      </c>
      <c r="B6" s="11">
        <v>1.8518518518518518E-4</v>
      </c>
      <c r="C6" s="11">
        <v>2.0833333333333335E-4</v>
      </c>
      <c r="D6" t="s">
        <v>1</v>
      </c>
      <c r="E6" t="str">
        <f t="shared" si="1"/>
        <v>，</v>
      </c>
      <c r="F6" t="b">
        <f t="shared" si="2"/>
        <v>0</v>
      </c>
      <c r="G6">
        <f t="shared" si="3"/>
        <v>4</v>
      </c>
      <c r="H6" t="str">
        <f t="shared" si="4"/>
        <v/>
      </c>
      <c r="I6" t="str">
        <f t="shared" si="5"/>
        <v>用不同顺序点击按钮，</v>
      </c>
      <c r="J6" s="1">
        <f t="shared" si="6"/>
        <v>1.8518518518518518E-4</v>
      </c>
      <c r="K6" s="1" t="b">
        <f t="shared" si="7"/>
        <v>0</v>
      </c>
    </row>
    <row r="7" spans="1:11" x14ac:dyDescent="0.2">
      <c r="A7">
        <v>9</v>
      </c>
      <c r="B7" s="11">
        <v>2.0879629629629628E-4</v>
      </c>
      <c r="C7" s="11">
        <v>2.3564814814814813E-4</v>
      </c>
      <c r="D7" t="s">
        <v>2</v>
      </c>
      <c r="E7" t="str">
        <f t="shared" si="1"/>
        <v>。</v>
      </c>
      <c r="F7" t="b">
        <f t="shared" si="2"/>
        <v>1</v>
      </c>
      <c r="G7">
        <f t="shared" si="3"/>
        <v>4</v>
      </c>
      <c r="H7">
        <f t="shared" si="4"/>
        <v>4</v>
      </c>
      <c r="I7" t="str">
        <f t="shared" si="5"/>
        <v>用不同顺序点击按钮，灯的最终状态是一样的。</v>
      </c>
      <c r="J7" s="1">
        <f t="shared" si="6"/>
        <v>1.8518518518518518E-4</v>
      </c>
      <c r="K7" s="1">
        <f t="shared" si="7"/>
        <v>2.3564814814814813E-4</v>
      </c>
    </row>
    <row r="8" spans="1:11" x14ac:dyDescent="0.2">
      <c r="A8">
        <v>10</v>
      </c>
      <c r="B8" s="11">
        <v>2.3703703703703704E-4</v>
      </c>
      <c r="C8" s="11">
        <v>2.4351851851851851E-4</v>
      </c>
      <c r="D8" t="s">
        <v>3</v>
      </c>
      <c r="E8" t="str">
        <f t="shared" si="1"/>
        <v>，</v>
      </c>
      <c r="F8" t="b">
        <f t="shared" si="2"/>
        <v>0</v>
      </c>
      <c r="G8">
        <f t="shared" si="3"/>
        <v>5</v>
      </c>
      <c r="H8" t="str">
        <f t="shared" si="4"/>
        <v/>
      </c>
      <c r="I8" t="str">
        <f t="shared" si="5"/>
        <v>因此，</v>
      </c>
      <c r="J8" s="1">
        <f t="shared" si="6"/>
        <v>2.3703703703703704E-4</v>
      </c>
      <c r="K8" s="1" t="b">
        <f t="shared" si="7"/>
        <v>0</v>
      </c>
    </row>
    <row r="9" spans="1:11" x14ac:dyDescent="0.2">
      <c r="A9">
        <v>11</v>
      </c>
      <c r="B9" s="11">
        <v>2.4444444444444443E-4</v>
      </c>
      <c r="C9" s="11">
        <v>2.5925925925925926E-4</v>
      </c>
      <c r="D9" t="s">
        <v>4</v>
      </c>
      <c r="E9" t="str">
        <f t="shared" si="1"/>
        <v>，</v>
      </c>
      <c r="F9" t="b">
        <f t="shared" si="2"/>
        <v>0</v>
      </c>
      <c r="G9">
        <f t="shared" si="3"/>
        <v>5</v>
      </c>
      <c r="H9" t="str">
        <f t="shared" si="4"/>
        <v/>
      </c>
      <c r="I9" t="str">
        <f t="shared" si="5"/>
        <v>因此，对格子内的按钮，</v>
      </c>
      <c r="J9" s="1">
        <f t="shared" si="6"/>
        <v>2.3703703703703704E-4</v>
      </c>
      <c r="K9" s="1" t="b">
        <f t="shared" si="7"/>
        <v>0</v>
      </c>
    </row>
    <row r="10" spans="1:11" x14ac:dyDescent="0.2">
      <c r="A10">
        <v>12</v>
      </c>
      <c r="B10" s="11">
        <v>2.5972222222222222E-4</v>
      </c>
      <c r="C10" s="11">
        <v>2.8287037037037039E-4</v>
      </c>
      <c r="D10" t="s">
        <v>5</v>
      </c>
      <c r="E10" t="str">
        <f t="shared" si="1"/>
        <v>，</v>
      </c>
      <c r="F10" t="b">
        <f t="shared" si="2"/>
        <v>0</v>
      </c>
      <c r="G10">
        <f t="shared" si="3"/>
        <v>5</v>
      </c>
      <c r="H10" t="str">
        <f t="shared" si="4"/>
        <v/>
      </c>
      <c r="I10" t="str">
        <f t="shared" si="5"/>
        <v>因此，对格子内的按钮，我们只需考虑按或不按，</v>
      </c>
      <c r="J10" s="1">
        <f t="shared" si="6"/>
        <v>2.3703703703703704E-4</v>
      </c>
      <c r="K10" s="1" t="b">
        <f t="shared" si="7"/>
        <v>0</v>
      </c>
    </row>
    <row r="11" spans="1:11" x14ac:dyDescent="0.2">
      <c r="A11">
        <v>13</v>
      </c>
      <c r="B11" s="11">
        <v>2.8287037037037039E-4</v>
      </c>
      <c r="C11" s="11">
        <v>3.078703703703704E-4</v>
      </c>
      <c r="D11" t="s">
        <v>6</v>
      </c>
      <c r="E11" t="str">
        <f t="shared" si="1"/>
        <v>。</v>
      </c>
      <c r="F11" t="b">
        <f t="shared" si="2"/>
        <v>1</v>
      </c>
      <c r="G11">
        <f t="shared" si="3"/>
        <v>5</v>
      </c>
      <c r="H11">
        <f t="shared" si="4"/>
        <v>5</v>
      </c>
      <c r="I11" t="str">
        <f t="shared" si="5"/>
        <v>因此，对格子内的按钮，我们只需考虑按或不按，并且不用关心顺序。</v>
      </c>
      <c r="J11" s="1">
        <f t="shared" si="6"/>
        <v>2.3703703703703704E-4</v>
      </c>
      <c r="K11" s="1">
        <f t="shared" si="7"/>
        <v>3.078703703703704E-4</v>
      </c>
    </row>
    <row r="12" spans="1:11" x14ac:dyDescent="0.2">
      <c r="A12">
        <v>14</v>
      </c>
      <c r="B12" s="11">
        <v>3.0925925925925923E-4</v>
      </c>
      <c r="C12" s="11">
        <v>3.3379629629629628E-4</v>
      </c>
      <c r="D12" t="s">
        <v>7</v>
      </c>
      <c r="E12" t="str">
        <f t="shared" si="1"/>
        <v>。</v>
      </c>
      <c r="F12" t="b">
        <f t="shared" si="2"/>
        <v>1</v>
      </c>
      <c r="G12">
        <f t="shared" si="3"/>
        <v>6</v>
      </c>
      <c r="H12">
        <f t="shared" si="4"/>
        <v>6</v>
      </c>
      <c r="I12" t="str">
        <f t="shared" si="5"/>
        <v>我们可以将按钮和灯分开表示。</v>
      </c>
      <c r="J12" s="1">
        <f t="shared" si="6"/>
        <v>3.0925925925925923E-4</v>
      </c>
      <c r="K12" s="1">
        <f t="shared" si="7"/>
        <v>3.3379629629629628E-4</v>
      </c>
    </row>
    <row r="13" spans="1:11" x14ac:dyDescent="0.2">
      <c r="A13">
        <v>15</v>
      </c>
      <c r="B13" s="11">
        <v>3.3703703703703706E-4</v>
      </c>
      <c r="C13" s="11">
        <v>3.5694444444444445E-4</v>
      </c>
      <c r="D13" t="s">
        <v>8</v>
      </c>
      <c r="E13" t="str">
        <f t="shared" si="1"/>
        <v>，</v>
      </c>
      <c r="F13" t="b">
        <f t="shared" si="2"/>
        <v>0</v>
      </c>
      <c r="G13">
        <f t="shared" si="3"/>
        <v>7</v>
      </c>
      <c r="H13" t="str">
        <f t="shared" si="4"/>
        <v/>
      </c>
      <c r="I13" t="str">
        <f t="shared" si="5"/>
        <v>所有按钮的状态为一组，</v>
      </c>
      <c r="J13" s="1">
        <f t="shared" si="6"/>
        <v>3.3703703703703706E-4</v>
      </c>
      <c r="K13" s="1" t="b">
        <f t="shared" si="7"/>
        <v>0</v>
      </c>
    </row>
    <row r="14" spans="1:11" x14ac:dyDescent="0.2">
      <c r="A14">
        <v>16</v>
      </c>
      <c r="B14" s="11">
        <v>3.5694444444444445E-4</v>
      </c>
      <c r="C14" s="11">
        <v>3.8379629629629625E-4</v>
      </c>
      <c r="D14" t="s">
        <v>9</v>
      </c>
      <c r="E14" t="str">
        <f t="shared" si="1"/>
        <v>。</v>
      </c>
      <c r="F14" t="b">
        <f t="shared" si="2"/>
        <v>1</v>
      </c>
      <c r="G14">
        <f t="shared" si="3"/>
        <v>7</v>
      </c>
      <c r="H14">
        <f t="shared" si="4"/>
        <v>7</v>
      </c>
      <c r="I14" t="str">
        <f t="shared" si="5"/>
        <v>所有按钮的状态为一组，对应灯的状态为一组。</v>
      </c>
      <c r="J14" s="1">
        <f t="shared" si="6"/>
        <v>3.3703703703703706E-4</v>
      </c>
      <c r="K14" s="1">
        <f t="shared" si="7"/>
        <v>3.8379629629629625E-4</v>
      </c>
    </row>
    <row r="15" spans="1:11" x14ac:dyDescent="0.2">
      <c r="A15">
        <v>17</v>
      </c>
      <c r="B15" s="11">
        <v>3.8425925925925927E-4</v>
      </c>
      <c r="C15" s="11">
        <v>4.1203703703703704E-4</v>
      </c>
      <c r="D15" t="s">
        <v>10</v>
      </c>
      <c r="E15" t="str">
        <f t="shared" si="1"/>
        <v>，</v>
      </c>
      <c r="F15" t="b">
        <f t="shared" si="2"/>
        <v>0</v>
      </c>
      <c r="G15">
        <f t="shared" si="3"/>
        <v>8</v>
      </c>
      <c r="H15" t="str">
        <f t="shared" si="4"/>
        <v/>
      </c>
      <c r="I15" t="str">
        <f t="shared" si="5"/>
        <v>我们的目标是找到一个按钮组，</v>
      </c>
      <c r="J15" s="1">
        <f t="shared" si="6"/>
        <v>3.8425925925925927E-4</v>
      </c>
      <c r="K15" s="1" t="b">
        <f t="shared" si="7"/>
        <v>0</v>
      </c>
    </row>
    <row r="16" spans="1:11" x14ac:dyDescent="0.2">
      <c r="A16">
        <v>18</v>
      </c>
      <c r="B16" s="11">
        <v>4.125E-4</v>
      </c>
      <c r="C16" s="11">
        <v>4.4120370370370369E-4</v>
      </c>
      <c r="D16" t="s">
        <v>11</v>
      </c>
      <c r="E16" t="str">
        <f t="shared" si="1"/>
        <v>。</v>
      </c>
      <c r="F16" t="b">
        <f t="shared" si="2"/>
        <v>1</v>
      </c>
      <c r="G16">
        <f t="shared" si="3"/>
        <v>8</v>
      </c>
      <c r="H16">
        <f t="shared" si="4"/>
        <v>8</v>
      </c>
      <c r="I16" t="str">
        <f t="shared" si="5"/>
        <v>我们的目标是找到一个按钮组，其对应灯的状态为全亮。</v>
      </c>
      <c r="J16" s="1">
        <f t="shared" si="6"/>
        <v>3.8425925925925927E-4</v>
      </c>
      <c r="K16" s="1">
        <f t="shared" si="7"/>
        <v>4.4120370370370369E-4</v>
      </c>
    </row>
    <row r="17" spans="1:11" x14ac:dyDescent="0.2">
      <c r="A17">
        <v>19</v>
      </c>
      <c r="B17" s="11">
        <v>4.4120370370370369E-4</v>
      </c>
      <c r="C17" s="11">
        <v>4.814814814814815E-4</v>
      </c>
      <c r="D17" t="s">
        <v>12</v>
      </c>
      <c r="E17" t="str">
        <f t="shared" si="1"/>
        <v>？</v>
      </c>
      <c r="F17" t="b">
        <f t="shared" si="2"/>
        <v>1</v>
      </c>
      <c r="G17">
        <f t="shared" si="3"/>
        <v>9</v>
      </c>
      <c r="H17">
        <f t="shared" si="4"/>
        <v>9</v>
      </c>
      <c r="I17" t="str">
        <f t="shared" si="5"/>
        <v>那么我们如何找到这样一个组按钮呢？</v>
      </c>
      <c r="J17" s="1">
        <f t="shared" si="6"/>
        <v>4.4120370370370369E-4</v>
      </c>
      <c r="K17" s="1">
        <f t="shared" si="7"/>
        <v>4.814814814814815E-4</v>
      </c>
    </row>
    <row r="18" spans="1:11" x14ac:dyDescent="0.2">
      <c r="A18">
        <v>20</v>
      </c>
      <c r="B18" s="11">
        <v>4.814814814814815E-4</v>
      </c>
      <c r="C18" s="11">
        <v>5.175925925925926E-4</v>
      </c>
      <c r="D18" t="s">
        <v>399</v>
      </c>
      <c r="E18" t="str">
        <f t="shared" si="1"/>
        <v>，</v>
      </c>
      <c r="F18" t="b">
        <f t="shared" si="2"/>
        <v>0</v>
      </c>
      <c r="G18">
        <f t="shared" si="3"/>
        <v>10</v>
      </c>
      <c r="H18" t="str">
        <f t="shared" si="4"/>
        <v/>
      </c>
      <c r="I18" t="str">
        <f t="shared" si="5"/>
        <v>$N\times N$ 个按钮共有2的n乘n次方，</v>
      </c>
      <c r="J18" s="1">
        <f t="shared" si="6"/>
        <v>4.814814814814815E-4</v>
      </c>
      <c r="K18" s="1" t="b">
        <f t="shared" si="7"/>
        <v>0</v>
      </c>
    </row>
    <row r="19" spans="1:11" x14ac:dyDescent="0.2">
      <c r="A19">
        <v>21</v>
      </c>
      <c r="B19" s="11">
        <v>5.175925925925926E-4</v>
      </c>
      <c r="C19" s="11">
        <v>5.5925925925925924E-4</v>
      </c>
      <c r="D19" t="s">
        <v>236</v>
      </c>
      <c r="E19" t="str">
        <f t="shared" si="1"/>
        <v>，</v>
      </c>
      <c r="F19" t="b">
        <f t="shared" si="2"/>
        <v>0</v>
      </c>
      <c r="G19">
        <f t="shared" si="3"/>
        <v>10</v>
      </c>
      <c r="H19" t="str">
        <f t="shared" si="4"/>
        <v/>
      </c>
      <c r="I19" t="str">
        <f t="shared" si="5"/>
        <v>$N\times N$ 个按钮共有2的n乘n次方，种组合每种组合对应唯一的灯状态，</v>
      </c>
      <c r="J19" s="1">
        <f t="shared" si="6"/>
        <v>4.814814814814815E-4</v>
      </c>
      <c r="K19" s="1" t="b">
        <f t="shared" si="7"/>
        <v>0</v>
      </c>
    </row>
    <row r="20" spans="1:11" x14ac:dyDescent="0.2">
      <c r="A20">
        <v>22</v>
      </c>
      <c r="B20" s="11">
        <v>5.597222222222222E-4</v>
      </c>
      <c r="C20" s="11">
        <v>5.8148148148148154E-4</v>
      </c>
      <c r="D20" t="s">
        <v>13</v>
      </c>
      <c r="E20" t="str">
        <f t="shared" si="1"/>
        <v>，</v>
      </c>
      <c r="F20" t="b">
        <f t="shared" si="2"/>
        <v>0</v>
      </c>
      <c r="G20">
        <f t="shared" si="3"/>
        <v>10</v>
      </c>
      <c r="H20" t="str">
        <f t="shared" si="4"/>
        <v/>
      </c>
      <c r="I20" t="str">
        <f t="shared" si="5"/>
        <v>$N\times N$ 个按钮共有2的n乘n次方，种组合每种组合对应唯一的灯状态，只要所有情况都是一遍，</v>
      </c>
      <c r="J20" s="1">
        <f t="shared" si="6"/>
        <v>4.814814814814815E-4</v>
      </c>
      <c r="K20" s="1" t="b">
        <f t="shared" si="7"/>
        <v>0</v>
      </c>
    </row>
    <row r="21" spans="1:11" x14ac:dyDescent="0.2">
      <c r="A21">
        <v>23</v>
      </c>
      <c r="B21" s="11">
        <v>5.8240740740740746E-4</v>
      </c>
      <c r="C21" s="11">
        <v>6.1157407407407406E-4</v>
      </c>
      <c r="D21" t="s">
        <v>270</v>
      </c>
      <c r="E21" t="str">
        <f t="shared" si="1"/>
        <v>。</v>
      </c>
      <c r="F21" t="b">
        <f t="shared" si="2"/>
        <v>1</v>
      </c>
      <c r="G21">
        <f t="shared" si="3"/>
        <v>10</v>
      </c>
      <c r="H21">
        <f t="shared" si="4"/>
        <v>10</v>
      </c>
      <c r="I21" t="str">
        <f t="shared" si="5"/>
        <v>$N\times N$ 个按钮共有2的n乘n次方，种组合每种组合对应唯一的灯状态，只要所有情况都是一遍，看看灯的状态如何即可。</v>
      </c>
      <c r="J21" s="1">
        <f t="shared" si="6"/>
        <v>4.814814814814815E-4</v>
      </c>
      <c r="K21" s="1">
        <f t="shared" si="7"/>
        <v>6.1157407407407406E-4</v>
      </c>
    </row>
    <row r="22" spans="1:11" x14ac:dyDescent="0.2">
      <c r="A22">
        <v>24</v>
      </c>
      <c r="B22" s="11">
        <v>6.1296296296296294E-4</v>
      </c>
      <c r="C22" s="11">
        <v>6.3564814814814821E-4</v>
      </c>
      <c r="D22" t="s">
        <v>413</v>
      </c>
      <c r="E22" t="str">
        <f t="shared" si="1"/>
        <v>，</v>
      </c>
      <c r="F22" t="b">
        <f t="shared" si="2"/>
        <v>0</v>
      </c>
      <c r="G22">
        <f t="shared" si="3"/>
        <v>11</v>
      </c>
      <c r="H22" t="str">
        <f t="shared" si="4"/>
        <v/>
      </c>
      <c r="I22" t="str">
        <f t="shared" si="5"/>
        <v>例如，当 $N=2$ 时，</v>
      </c>
      <c r="J22" s="1">
        <f t="shared" si="6"/>
        <v>6.1296296296296294E-4</v>
      </c>
      <c r="K22" s="1" t="b">
        <f t="shared" si="7"/>
        <v>0</v>
      </c>
    </row>
    <row r="23" spans="1:11" x14ac:dyDescent="0.2">
      <c r="A23">
        <v>26</v>
      </c>
      <c r="B23" s="11">
        <v>6.3564814814814821E-4</v>
      </c>
      <c r="C23" s="11">
        <v>6.8888888888888895E-4</v>
      </c>
      <c r="D23" t="s">
        <v>237</v>
      </c>
      <c r="E23" t="str">
        <f t="shared" si="1"/>
        <v>。</v>
      </c>
      <c r="F23" t="b">
        <f t="shared" si="2"/>
        <v>1</v>
      </c>
      <c r="G23">
        <f t="shared" si="3"/>
        <v>11</v>
      </c>
      <c r="H23">
        <f t="shared" si="4"/>
        <v>11</v>
      </c>
      <c r="I23" t="str">
        <f t="shared" si="5"/>
        <v>例如，当 $N=2$ 时，对应的状态为2的2乘2次方等于2的4次方等于16。</v>
      </c>
      <c r="J23" s="1">
        <f t="shared" si="6"/>
        <v>6.1296296296296294E-4</v>
      </c>
      <c r="K23" s="1">
        <f t="shared" si="7"/>
        <v>6.8888888888888895E-4</v>
      </c>
    </row>
    <row r="24" spans="1:11" x14ac:dyDescent="0.2">
      <c r="A24">
        <v>27</v>
      </c>
      <c r="B24" s="11">
        <v>6.9768518518518519E-4</v>
      </c>
      <c r="C24" s="11">
        <v>7.4629629629629633E-4</v>
      </c>
      <c r="D24" t="s">
        <v>414</v>
      </c>
      <c r="E24" t="str">
        <f t="shared" si="1"/>
        <v>。</v>
      </c>
      <c r="F24" t="b">
        <f t="shared" si="2"/>
        <v>1</v>
      </c>
      <c r="G24">
        <f t="shared" si="3"/>
        <v>12</v>
      </c>
      <c r="H24">
        <f t="shared" si="4"/>
        <v>12</v>
      </c>
      <c r="I24" t="str">
        <f t="shared" si="5"/>
        <v>很快，我们就能列举出所有的情况并得出结论。</v>
      </c>
      <c r="J24" s="1">
        <f t="shared" si="6"/>
        <v>6.9768518518518519E-4</v>
      </c>
      <c r="K24" s="1">
        <f t="shared" si="7"/>
        <v>7.4629629629629633E-4</v>
      </c>
    </row>
    <row r="25" spans="1:11" x14ac:dyDescent="0.2">
      <c r="A25">
        <v>29</v>
      </c>
      <c r="B25" s="11">
        <v>7.4629629629629633E-4</v>
      </c>
      <c r="C25" s="11">
        <v>7.5601851851851839E-4</v>
      </c>
      <c r="D25" t="s">
        <v>15</v>
      </c>
      <c r="E25" t="str">
        <f t="shared" si="1"/>
        <v>，</v>
      </c>
      <c r="F25" t="b">
        <f t="shared" si="2"/>
        <v>0</v>
      </c>
      <c r="G25">
        <f t="shared" si="3"/>
        <v>13</v>
      </c>
      <c r="H25" t="str">
        <f t="shared" si="4"/>
        <v/>
      </c>
      <c r="I25" t="str">
        <f t="shared" si="5"/>
        <v>又例如，</v>
      </c>
      <c r="J25" s="1">
        <f t="shared" si="6"/>
        <v>7.4629629629629633E-4</v>
      </c>
      <c r="K25" s="1" t="b">
        <f t="shared" si="7"/>
        <v>0</v>
      </c>
    </row>
    <row r="26" spans="1:11" x14ac:dyDescent="0.2">
      <c r="A26">
        <v>30</v>
      </c>
      <c r="B26" s="11">
        <v>7.5601851851851839E-4</v>
      </c>
      <c r="C26" s="11">
        <v>7.7129629629629629E-4</v>
      </c>
      <c r="D26" t="s">
        <v>16</v>
      </c>
      <c r="E26" t="str">
        <f t="shared" si="1"/>
        <v>，</v>
      </c>
      <c r="F26" t="b">
        <f t="shared" si="2"/>
        <v>0</v>
      </c>
      <c r="G26">
        <f t="shared" si="3"/>
        <v>13</v>
      </c>
      <c r="H26" t="str">
        <f t="shared" si="4"/>
        <v/>
      </c>
      <c r="I26" t="str">
        <f t="shared" si="5"/>
        <v>又例如，当n等于3时，</v>
      </c>
      <c r="J26" s="1">
        <f t="shared" si="6"/>
        <v>7.4629629629629633E-4</v>
      </c>
      <c r="K26" s="1" t="b">
        <f t="shared" si="7"/>
        <v>0</v>
      </c>
    </row>
    <row r="27" spans="1:11" x14ac:dyDescent="0.2">
      <c r="A27">
        <v>31</v>
      </c>
      <c r="B27" s="11">
        <v>7.7222222222222221E-4</v>
      </c>
      <c r="C27" s="11">
        <v>8.2592592592592592E-4</v>
      </c>
      <c r="D27" t="s">
        <v>17</v>
      </c>
      <c r="E27" t="str">
        <f t="shared" si="1"/>
        <v>。</v>
      </c>
      <c r="F27" t="b">
        <f t="shared" si="2"/>
        <v>1</v>
      </c>
      <c r="G27">
        <f t="shared" si="3"/>
        <v>13</v>
      </c>
      <c r="H27">
        <f t="shared" si="4"/>
        <v>13</v>
      </c>
      <c r="I27" t="str">
        <f t="shared" si="5"/>
        <v>又例如，当n等于3时，对应的状态为2的3乘3次方等于2的9次方等于512。</v>
      </c>
      <c r="J27" s="1">
        <f t="shared" si="6"/>
        <v>7.4629629629629633E-4</v>
      </c>
      <c r="K27" s="1">
        <f t="shared" si="7"/>
        <v>8.2592592592592592E-4</v>
      </c>
    </row>
    <row r="28" spans="1:11" x14ac:dyDescent="0.2">
      <c r="A28">
        <v>32</v>
      </c>
      <c r="B28" s="11">
        <v>8.2592592592592592E-4</v>
      </c>
      <c r="C28" s="11">
        <v>8.763888888888889E-4</v>
      </c>
      <c r="D28" t="s">
        <v>18</v>
      </c>
      <c r="E28" t="str">
        <f t="shared" si="1"/>
        <v>。</v>
      </c>
      <c r="F28" t="b">
        <f t="shared" si="2"/>
        <v>1</v>
      </c>
      <c r="G28">
        <f t="shared" si="3"/>
        <v>14</v>
      </c>
      <c r="H28">
        <f t="shared" si="4"/>
        <v>14</v>
      </c>
      <c r="I28" t="str">
        <f t="shared" si="5"/>
        <v>我们也可以穷举所有情况得出结论。</v>
      </c>
      <c r="J28" s="1">
        <f t="shared" si="6"/>
        <v>8.2592592592592592E-4</v>
      </c>
      <c r="K28" s="1">
        <f t="shared" si="7"/>
        <v>8.763888888888889E-4</v>
      </c>
    </row>
    <row r="29" spans="1:11" x14ac:dyDescent="0.2">
      <c r="A29">
        <v>33</v>
      </c>
      <c r="B29" s="11">
        <v>8.7777777777777778E-4</v>
      </c>
      <c r="C29" s="11">
        <v>8.8981481481481474E-4</v>
      </c>
      <c r="D29" t="s">
        <v>232</v>
      </c>
      <c r="E29" t="str">
        <f t="shared" si="1"/>
        <v>，</v>
      </c>
      <c r="F29" t="b">
        <f t="shared" si="2"/>
        <v>0</v>
      </c>
      <c r="G29">
        <f t="shared" si="3"/>
        <v>15</v>
      </c>
      <c r="H29" t="str">
        <f t="shared" si="4"/>
        <v/>
      </c>
      <c r="I29" t="str">
        <f t="shared" si="5"/>
        <v>对于 $N=5$，</v>
      </c>
      <c r="J29" s="1">
        <f t="shared" si="6"/>
        <v>8.7777777777777778E-4</v>
      </c>
      <c r="K29" s="1" t="b">
        <f t="shared" si="7"/>
        <v>0</v>
      </c>
    </row>
    <row r="30" spans="1:11" x14ac:dyDescent="0.2">
      <c r="A30">
        <v>34</v>
      </c>
      <c r="B30" s="11">
        <v>8.9305555555555546E-4</v>
      </c>
      <c r="C30" s="11">
        <v>9.1805555555555553E-4</v>
      </c>
      <c r="D30" t="s">
        <v>19</v>
      </c>
      <c r="E30" t="str">
        <f t="shared" si="1"/>
        <v>，</v>
      </c>
      <c r="F30" t="b">
        <f t="shared" si="2"/>
        <v>0</v>
      </c>
      <c r="G30">
        <f t="shared" si="3"/>
        <v>15</v>
      </c>
      <c r="H30" t="str">
        <f t="shared" si="4"/>
        <v/>
      </c>
      <c r="I30" t="str">
        <f t="shared" si="5"/>
        <v>对于 $N=5$，也就是一开始的经典问题，</v>
      </c>
      <c r="J30" s="1">
        <f t="shared" si="6"/>
        <v>8.7777777777777778E-4</v>
      </c>
      <c r="K30" s="1" t="b">
        <f t="shared" si="7"/>
        <v>0</v>
      </c>
    </row>
    <row r="31" spans="1:11" x14ac:dyDescent="0.2">
      <c r="A31">
        <v>35</v>
      </c>
      <c r="B31" s="11">
        <v>9.1805555555555553E-4</v>
      </c>
      <c r="C31" s="11">
        <v>9.9398148148148132E-4</v>
      </c>
      <c r="D31" t="s">
        <v>415</v>
      </c>
      <c r="E31" t="str">
        <f t="shared" si="1"/>
        <v>，</v>
      </c>
      <c r="F31" t="b">
        <f t="shared" si="2"/>
        <v>0</v>
      </c>
      <c r="G31">
        <f t="shared" si="3"/>
        <v>15</v>
      </c>
      <c r="H31" t="str">
        <f t="shared" si="4"/>
        <v/>
      </c>
      <c r="I31" t="str">
        <f t="shared" si="5"/>
        <v>对于 $N=5$，也就是一开始的经典问题，其状态数为2的5乘5次方。等于2的25次方等于3355万4432，</v>
      </c>
      <c r="J31" s="1">
        <f t="shared" si="6"/>
        <v>8.7777777777777778E-4</v>
      </c>
      <c r="K31" s="1" t="b">
        <f t="shared" si="7"/>
        <v>0</v>
      </c>
    </row>
    <row r="32" spans="1:11" x14ac:dyDescent="0.2">
      <c r="A32">
        <v>37</v>
      </c>
      <c r="B32" s="11">
        <v>9.9814814814814818E-4</v>
      </c>
      <c r="C32" s="11">
        <v>1.023611111111111E-3</v>
      </c>
      <c r="D32" t="s">
        <v>230</v>
      </c>
      <c r="E32" t="str">
        <f t="shared" si="1"/>
        <v>。</v>
      </c>
      <c r="F32" t="b">
        <f t="shared" si="2"/>
        <v>1</v>
      </c>
      <c r="G32">
        <f t="shared" si="3"/>
        <v>15</v>
      </c>
      <c r="H32">
        <f t="shared" si="4"/>
        <v>15</v>
      </c>
      <c r="I32" t="str">
        <f t="shared" si="5"/>
        <v>对于 $N=5$，也就是一开始的经典问题，其状态数为2的5乘5次方。等于2的25次方等于3355万4432，需要计算机来求解。</v>
      </c>
      <c r="J32" s="1">
        <f t="shared" si="6"/>
        <v>8.7777777777777778E-4</v>
      </c>
      <c r="K32" s="1">
        <f t="shared" si="7"/>
        <v>1.023611111111111E-3</v>
      </c>
    </row>
    <row r="33" spans="1:11" x14ac:dyDescent="0.2">
      <c r="A33">
        <v>38</v>
      </c>
      <c r="B33" s="11">
        <v>1.0250000000000001E-3</v>
      </c>
      <c r="C33" s="11">
        <v>1.1199074074074074E-3</v>
      </c>
      <c r="D33" t="s">
        <v>416</v>
      </c>
      <c r="E33" t="str">
        <f t="shared" si="1"/>
        <v>。</v>
      </c>
      <c r="F33" t="b">
        <f t="shared" si="2"/>
        <v>1</v>
      </c>
      <c r="G33">
        <f t="shared" si="3"/>
        <v>16</v>
      </c>
      <c r="H33">
        <f t="shared" si="4"/>
        <v>16</v>
      </c>
      <c r="I33" t="str">
        <f t="shared" si="5"/>
        <v>当 $N=6$ 时，状态数为2的36次方等于687亿，1947万，6736。</v>
      </c>
      <c r="J33" s="1">
        <f t="shared" si="6"/>
        <v>1.0250000000000001E-3</v>
      </c>
      <c r="K33" s="1">
        <f t="shared" si="7"/>
        <v>1.1199074074074074E-3</v>
      </c>
    </row>
    <row r="34" spans="1:11" x14ac:dyDescent="0.2">
      <c r="A34">
        <v>42</v>
      </c>
      <c r="B34" s="11">
        <v>1.1208333333333333E-3</v>
      </c>
      <c r="C34" s="11">
        <v>1.1379629629629628E-3</v>
      </c>
      <c r="D34" t="s">
        <v>20</v>
      </c>
      <c r="E34" t="str">
        <f t="shared" si="1"/>
        <v>，</v>
      </c>
      <c r="F34" t="b">
        <f t="shared" si="2"/>
        <v>0</v>
      </c>
      <c r="G34">
        <f t="shared" si="3"/>
        <v>17</v>
      </c>
      <c r="H34" t="str">
        <f t="shared" si="4"/>
        <v/>
      </c>
      <c r="I34" t="str">
        <f t="shared" si="5"/>
        <v>复杂度增长的太快，</v>
      </c>
      <c r="J34" s="1">
        <f t="shared" si="6"/>
        <v>1.1208333333333333E-3</v>
      </c>
      <c r="K34" s="1" t="b">
        <f t="shared" si="7"/>
        <v>0</v>
      </c>
    </row>
    <row r="35" spans="1:11" x14ac:dyDescent="0.2">
      <c r="A35">
        <v>43</v>
      </c>
      <c r="B35" s="11">
        <v>1.1379629629629628E-3</v>
      </c>
      <c r="C35" s="11">
        <v>1.1657407407407406E-3</v>
      </c>
      <c r="D35" t="s">
        <v>21</v>
      </c>
      <c r="E35" t="str">
        <f t="shared" si="1"/>
        <v>。</v>
      </c>
      <c r="F35" t="b">
        <f t="shared" si="2"/>
        <v>1</v>
      </c>
      <c r="G35">
        <f t="shared" si="3"/>
        <v>17</v>
      </c>
      <c r="H35">
        <f t="shared" si="4"/>
        <v>17</v>
      </c>
      <c r="I35" t="str">
        <f t="shared" si="5"/>
        <v>复杂度增长的太快，计算机也难以求解。</v>
      </c>
      <c r="J35" s="1">
        <f t="shared" si="6"/>
        <v>1.1208333333333333E-3</v>
      </c>
      <c r="K35" s="1">
        <f t="shared" si="7"/>
        <v>1.1657407407407406E-3</v>
      </c>
    </row>
    <row r="36" spans="1:11" x14ac:dyDescent="0.2">
      <c r="A36">
        <v>44</v>
      </c>
      <c r="B36" s="11">
        <v>1.1657407407407406E-3</v>
      </c>
      <c r="C36" s="11">
        <v>1.1888888888888889E-3</v>
      </c>
      <c r="D36" t="s">
        <v>231</v>
      </c>
      <c r="E36" t="str">
        <f t="shared" si="1"/>
        <v>？</v>
      </c>
      <c r="F36" t="b">
        <f t="shared" si="2"/>
        <v>1</v>
      </c>
      <c r="G36">
        <f t="shared" si="3"/>
        <v>18</v>
      </c>
      <c r="H36">
        <f t="shared" si="4"/>
        <v>18</v>
      </c>
      <c r="I36" t="str">
        <f t="shared" si="5"/>
        <v>那么，我们该怎么办呢？</v>
      </c>
      <c r="J36" s="1">
        <f t="shared" si="6"/>
        <v>1.1657407407407406E-3</v>
      </c>
      <c r="K36" s="1">
        <f t="shared" si="7"/>
        <v>1.1888888888888889E-3</v>
      </c>
    </row>
    <row r="37" spans="1:11" x14ac:dyDescent="0.2">
      <c r="A37">
        <v>45</v>
      </c>
      <c r="B37" s="11">
        <v>1.1893518518518518E-3</v>
      </c>
      <c r="C37" s="11">
        <v>1.2194444444444444E-3</v>
      </c>
      <c r="D37" t="s">
        <v>22</v>
      </c>
      <c r="E37" t="str">
        <f t="shared" si="1"/>
        <v>？</v>
      </c>
      <c r="F37" t="b">
        <f t="shared" si="2"/>
        <v>1</v>
      </c>
      <c r="G37">
        <f t="shared" si="3"/>
        <v>19</v>
      </c>
      <c r="H37">
        <f t="shared" si="4"/>
        <v>19</v>
      </c>
      <c r="I37" t="str">
        <f t="shared" si="5"/>
        <v>有没有更快更巧妙的解法呢？</v>
      </c>
      <c r="J37" s="1">
        <f t="shared" si="6"/>
        <v>1.1893518518518518E-3</v>
      </c>
      <c r="K37" s="1">
        <f t="shared" si="7"/>
        <v>1.2194444444444444E-3</v>
      </c>
    </row>
    <row r="38" spans="1:11" x14ac:dyDescent="0.2">
      <c r="A38">
        <v>46</v>
      </c>
      <c r="B38" s="11">
        <v>1.2208333333333333E-3</v>
      </c>
      <c r="C38" s="11">
        <v>1.2402777777777776E-3</v>
      </c>
      <c r="D38" t="s">
        <v>23</v>
      </c>
      <c r="E38" t="str">
        <f t="shared" si="1"/>
        <v>，</v>
      </c>
      <c r="F38" t="b">
        <f t="shared" si="2"/>
        <v>0</v>
      </c>
      <c r="G38">
        <f t="shared" si="3"/>
        <v>20</v>
      </c>
      <c r="H38" t="str">
        <f t="shared" si="4"/>
        <v/>
      </c>
      <c r="I38" t="str">
        <f t="shared" si="5"/>
        <v>细心的小伙伴会发现，</v>
      </c>
      <c r="J38" s="1">
        <f t="shared" si="6"/>
        <v>1.2208333333333333E-3</v>
      </c>
      <c r="K38" s="1" t="b">
        <f t="shared" si="7"/>
        <v>0</v>
      </c>
    </row>
    <row r="39" spans="1:11" x14ac:dyDescent="0.2">
      <c r="A39">
        <v>47</v>
      </c>
      <c r="B39" s="11">
        <v>1.2402777777777776E-3</v>
      </c>
      <c r="C39" s="11">
        <v>1.2523148148148148E-3</v>
      </c>
      <c r="D39" t="s">
        <v>24</v>
      </c>
      <c r="E39" t="str">
        <f t="shared" si="1"/>
        <v>，</v>
      </c>
      <c r="F39" t="b">
        <f t="shared" si="2"/>
        <v>0</v>
      </c>
      <c r="G39">
        <f t="shared" si="3"/>
        <v>20</v>
      </c>
      <c r="H39" t="str">
        <f t="shared" si="4"/>
        <v/>
      </c>
      <c r="I39" t="str">
        <f t="shared" si="5"/>
        <v>细心的小伙伴会发现，无论什么局面，</v>
      </c>
      <c r="J39" s="1">
        <f t="shared" si="6"/>
        <v>1.2208333333333333E-3</v>
      </c>
      <c r="K39" s="1" t="b">
        <f t="shared" si="7"/>
        <v>0</v>
      </c>
    </row>
    <row r="40" spans="1:11" x14ac:dyDescent="0.2">
      <c r="A40">
        <v>48</v>
      </c>
      <c r="B40" s="11">
        <v>1.2527777777777778E-3</v>
      </c>
      <c r="C40" s="11">
        <v>1.2791666666666667E-3</v>
      </c>
      <c r="D40" t="s">
        <v>238</v>
      </c>
      <c r="E40" t="str">
        <f t="shared" si="1"/>
        <v>。</v>
      </c>
      <c r="F40" t="b">
        <f t="shared" si="2"/>
        <v>1</v>
      </c>
      <c r="G40">
        <f t="shared" si="3"/>
        <v>20</v>
      </c>
      <c r="H40">
        <f t="shared" si="4"/>
        <v>20</v>
      </c>
      <c r="I40" t="str">
        <f t="shared" si="5"/>
        <v>细心的小伙伴会发现，无论什么局面，我们都能一行一行点击按钮。</v>
      </c>
      <c r="J40" s="1">
        <f t="shared" si="6"/>
        <v>1.2208333333333333E-3</v>
      </c>
      <c r="K40" s="1">
        <f t="shared" si="7"/>
        <v>1.2791666666666667E-3</v>
      </c>
    </row>
    <row r="41" spans="1:11" x14ac:dyDescent="0.2">
      <c r="A41">
        <v>49</v>
      </c>
      <c r="B41" s="11">
        <v>1.2800925925925924E-3</v>
      </c>
      <c r="C41" s="11">
        <v>1.3032407407407407E-3</v>
      </c>
      <c r="D41" t="s">
        <v>264</v>
      </c>
      <c r="E41" t="str">
        <f t="shared" si="1"/>
        <v>。</v>
      </c>
      <c r="F41" t="b">
        <f t="shared" si="2"/>
        <v>1</v>
      </c>
      <c r="G41">
        <f t="shared" si="3"/>
        <v>21</v>
      </c>
      <c r="H41">
        <f t="shared" si="4"/>
        <v>21</v>
      </c>
      <c r="I41" t="str">
        <f t="shared" si="5"/>
        <v>点亮尽可能多的灯。</v>
      </c>
      <c r="J41" s="1">
        <f t="shared" si="6"/>
        <v>1.2800925925925924E-3</v>
      </c>
      <c r="K41" s="1">
        <f t="shared" si="7"/>
        <v>1.3032407407407407E-3</v>
      </c>
    </row>
    <row r="42" spans="1:11" x14ac:dyDescent="0.2">
      <c r="A42">
        <v>50</v>
      </c>
      <c r="B42" s="11">
        <v>1.3037037037037036E-3</v>
      </c>
      <c r="C42" s="11">
        <v>1.3462962962962962E-3</v>
      </c>
      <c r="D42" t="s">
        <v>316</v>
      </c>
      <c r="E42" t="str">
        <f t="shared" si="1"/>
        <v>。</v>
      </c>
      <c r="F42" t="b">
        <f t="shared" si="2"/>
        <v>1</v>
      </c>
      <c r="G42">
        <f t="shared" si="3"/>
        <v>22</v>
      </c>
      <c r="H42">
        <f t="shared" si="4"/>
        <v>22</v>
      </c>
      <c r="I42" t="str">
        <f t="shared" si="5"/>
        <v>例如，我们在第1行随机点击了几个按钮。</v>
      </c>
      <c r="J42" s="1">
        <f t="shared" si="6"/>
        <v>1.3037037037037036E-3</v>
      </c>
      <c r="K42" s="1">
        <f t="shared" si="7"/>
        <v>1.3462962962962962E-3</v>
      </c>
    </row>
    <row r="43" spans="1:11" x14ac:dyDescent="0.2">
      <c r="A43">
        <v>51</v>
      </c>
      <c r="B43" s="11">
        <v>1.3472222222222223E-3</v>
      </c>
      <c r="C43" s="11">
        <v>1.3763888888888888E-3</v>
      </c>
      <c r="D43" t="s">
        <v>317</v>
      </c>
      <c r="E43" t="str">
        <f t="shared" si="1"/>
        <v>，</v>
      </c>
      <c r="F43" t="b">
        <f t="shared" si="2"/>
        <v>0</v>
      </c>
      <c r="G43">
        <f t="shared" si="3"/>
        <v>23</v>
      </c>
      <c r="H43" t="str">
        <f t="shared" si="4"/>
        <v/>
      </c>
      <c r="I43" t="str">
        <f t="shared" si="5"/>
        <v>此时第1行的灯有些是亮的，</v>
      </c>
      <c r="J43" s="1">
        <f t="shared" si="6"/>
        <v>1.3472222222222223E-3</v>
      </c>
      <c r="K43" s="1" t="b">
        <f t="shared" si="7"/>
        <v>0</v>
      </c>
    </row>
    <row r="44" spans="1:11" x14ac:dyDescent="0.2">
      <c r="A44">
        <v>52</v>
      </c>
      <c r="B44" s="11">
        <v>1.3763888888888888E-3</v>
      </c>
      <c r="C44" s="11">
        <v>1.3925925925925924E-3</v>
      </c>
      <c r="D44" t="s">
        <v>25</v>
      </c>
      <c r="E44" t="str">
        <f t="shared" si="1"/>
        <v>。</v>
      </c>
      <c r="F44" t="b">
        <f t="shared" si="2"/>
        <v>1</v>
      </c>
      <c r="G44">
        <f t="shared" si="3"/>
        <v>23</v>
      </c>
      <c r="H44">
        <f t="shared" si="4"/>
        <v>23</v>
      </c>
      <c r="I44" t="str">
        <f t="shared" si="5"/>
        <v>此时第1行的灯有些是亮的，有些是暗的。</v>
      </c>
      <c r="J44" s="1">
        <f t="shared" si="6"/>
        <v>1.3472222222222223E-3</v>
      </c>
      <c r="K44" s="1">
        <f t="shared" si="7"/>
        <v>1.3925925925925924E-3</v>
      </c>
    </row>
    <row r="45" spans="1:11" x14ac:dyDescent="0.2">
      <c r="A45">
        <v>53</v>
      </c>
      <c r="B45" s="11">
        <v>1.3939814814814815E-3</v>
      </c>
      <c r="C45" s="11">
        <v>1.4152777777777779E-3</v>
      </c>
      <c r="D45" t="s">
        <v>318</v>
      </c>
      <c r="E45" t="str">
        <f t="shared" si="1"/>
        <v>，</v>
      </c>
      <c r="F45" t="b">
        <f t="shared" si="2"/>
        <v>0</v>
      </c>
      <c r="G45">
        <f t="shared" si="3"/>
        <v>24</v>
      </c>
      <c r="H45" t="str">
        <f t="shared" si="4"/>
        <v/>
      </c>
      <c r="I45" t="str">
        <f t="shared" si="5"/>
        <v>为了让第1行的灯全亮，</v>
      </c>
      <c r="J45" s="1">
        <f t="shared" si="6"/>
        <v>1.3939814814814815E-3</v>
      </c>
      <c r="K45" s="1" t="b">
        <f t="shared" si="7"/>
        <v>0</v>
      </c>
    </row>
    <row r="46" spans="1:11" x14ac:dyDescent="0.2">
      <c r="A46">
        <v>54</v>
      </c>
      <c r="B46" s="11">
        <v>1.4152777777777779E-3</v>
      </c>
      <c r="C46" s="11">
        <v>1.4625E-3</v>
      </c>
      <c r="D46" t="s">
        <v>307</v>
      </c>
      <c r="E46" t="str">
        <f t="shared" si="1"/>
        <v>。</v>
      </c>
      <c r="F46" t="b">
        <f t="shared" si="2"/>
        <v>1</v>
      </c>
      <c r="G46">
        <f t="shared" si="3"/>
        <v>24</v>
      </c>
      <c r="H46">
        <f t="shared" si="4"/>
        <v>24</v>
      </c>
      <c r="I46" t="str">
        <f t="shared" si="5"/>
        <v>为了让第1行的灯全亮，我们可以去暗暗的灯下方的第2行的对应按钮。</v>
      </c>
      <c r="J46" s="1">
        <f t="shared" si="6"/>
        <v>1.3939814814814815E-3</v>
      </c>
      <c r="K46" s="1">
        <f t="shared" si="7"/>
        <v>1.4625E-3</v>
      </c>
    </row>
    <row r="47" spans="1:11" x14ac:dyDescent="0.2">
      <c r="A47">
        <v>55</v>
      </c>
      <c r="B47" s="11">
        <v>1.4638888888888889E-3</v>
      </c>
      <c r="C47" s="11">
        <v>1.4976851851851852E-3</v>
      </c>
      <c r="D47" t="s">
        <v>308</v>
      </c>
      <c r="E47" t="str">
        <f t="shared" si="1"/>
        <v>，</v>
      </c>
      <c r="F47" t="b">
        <f t="shared" si="2"/>
        <v>0</v>
      </c>
      <c r="G47">
        <f t="shared" si="3"/>
        <v>25</v>
      </c>
      <c r="H47" t="str">
        <f t="shared" si="4"/>
        <v/>
      </c>
      <c r="I47" t="str">
        <f t="shared" si="5"/>
        <v>这时候第2行的某些灯是暗的，</v>
      </c>
      <c r="J47" s="1">
        <f t="shared" si="6"/>
        <v>1.4638888888888889E-3</v>
      </c>
      <c r="K47" s="1" t="b">
        <f t="shared" si="7"/>
        <v>0</v>
      </c>
    </row>
    <row r="48" spans="1:11" x14ac:dyDescent="0.2">
      <c r="A48">
        <v>56</v>
      </c>
      <c r="B48" s="11">
        <v>1.4986111111111109E-3</v>
      </c>
      <c r="C48" s="11">
        <v>1.5342592592592593E-3</v>
      </c>
      <c r="D48" t="s">
        <v>319</v>
      </c>
      <c r="E48" t="str">
        <f t="shared" si="1"/>
        <v>，</v>
      </c>
      <c r="F48" t="b">
        <f t="shared" si="2"/>
        <v>0</v>
      </c>
      <c r="G48">
        <f t="shared" si="3"/>
        <v>25</v>
      </c>
      <c r="H48" t="str">
        <f t="shared" si="4"/>
        <v/>
      </c>
      <c r="I48" t="str">
        <f t="shared" si="5"/>
        <v>这时候第2行的某些灯是暗的，因为按第2行的按钮会熄灭第1行的灯，</v>
      </c>
      <c r="J48" s="1">
        <f t="shared" si="6"/>
        <v>1.4638888888888889E-3</v>
      </c>
      <c r="K48" s="1" t="b">
        <f t="shared" si="7"/>
        <v>0</v>
      </c>
    </row>
    <row r="49" spans="1:11" x14ac:dyDescent="0.2">
      <c r="A49">
        <v>57</v>
      </c>
      <c r="B49" s="11">
        <v>1.5342592592592593E-3</v>
      </c>
      <c r="C49" s="11">
        <v>1.5601851851851853E-3</v>
      </c>
      <c r="D49" t="s">
        <v>262</v>
      </c>
      <c r="E49" t="str">
        <f t="shared" si="1"/>
        <v>。</v>
      </c>
      <c r="F49" t="b">
        <f t="shared" si="2"/>
        <v>1</v>
      </c>
      <c r="G49">
        <f t="shared" si="3"/>
        <v>25</v>
      </c>
      <c r="H49">
        <f t="shared" si="4"/>
        <v>25</v>
      </c>
      <c r="I49" t="str">
        <f t="shared" si="5"/>
        <v>这时候第2行的某些灯是暗的，因为按第2行的按钮会熄灭第1行的灯，我们要按第三行的按钮。</v>
      </c>
      <c r="J49" s="1">
        <f t="shared" si="6"/>
        <v>1.4638888888888889E-3</v>
      </c>
      <c r="K49" s="1">
        <f t="shared" si="7"/>
        <v>1.5601851851851853E-3</v>
      </c>
    </row>
    <row r="50" spans="1:11" x14ac:dyDescent="0.2">
      <c r="A50">
        <v>58</v>
      </c>
      <c r="B50" s="11">
        <v>1.561111111111111E-3</v>
      </c>
      <c r="C50" s="11">
        <v>1.5749999999999998E-3</v>
      </c>
      <c r="D50" t="s">
        <v>26</v>
      </c>
      <c r="E50" t="str">
        <f t="shared" si="1"/>
        <v>，</v>
      </c>
      <c r="F50" t="b">
        <f t="shared" si="2"/>
        <v>0</v>
      </c>
      <c r="G50">
        <f t="shared" si="3"/>
        <v>26</v>
      </c>
      <c r="H50" t="str">
        <f t="shared" si="4"/>
        <v/>
      </c>
      <c r="I50" t="str">
        <f t="shared" si="5"/>
        <v>重复这一步骤，</v>
      </c>
      <c r="J50" s="1">
        <f t="shared" si="6"/>
        <v>1.561111111111111E-3</v>
      </c>
      <c r="K50" s="1" t="b">
        <f t="shared" si="7"/>
        <v>0</v>
      </c>
    </row>
    <row r="51" spans="1:11" x14ac:dyDescent="0.2">
      <c r="A51">
        <v>59</v>
      </c>
      <c r="B51" s="11">
        <v>1.5749999999999998E-3</v>
      </c>
      <c r="C51" s="11">
        <v>1.6023148148148149E-3</v>
      </c>
      <c r="D51" t="s">
        <v>27</v>
      </c>
      <c r="E51" t="str">
        <f t="shared" si="1"/>
        <v>。</v>
      </c>
      <c r="F51" t="b">
        <f t="shared" si="2"/>
        <v>1</v>
      </c>
      <c r="G51">
        <f t="shared" si="3"/>
        <v>26</v>
      </c>
      <c r="H51">
        <f t="shared" si="4"/>
        <v>26</v>
      </c>
      <c r="I51" t="str">
        <f t="shared" si="5"/>
        <v>重复这一步骤，直到按完最后一行的按钮。</v>
      </c>
      <c r="J51" s="1">
        <f t="shared" si="6"/>
        <v>1.561111111111111E-3</v>
      </c>
      <c r="K51" s="1">
        <f t="shared" si="7"/>
        <v>1.6023148148148149E-3</v>
      </c>
    </row>
    <row r="52" spans="1:11" x14ac:dyDescent="0.2">
      <c r="A52">
        <v>60</v>
      </c>
      <c r="B52" s="11">
        <v>1.6050925925925926E-3</v>
      </c>
      <c r="C52" s="11">
        <v>1.6319444444444445E-3</v>
      </c>
      <c r="D52" t="s">
        <v>28</v>
      </c>
      <c r="E52" t="str">
        <f t="shared" si="1"/>
        <v>，</v>
      </c>
      <c r="F52" t="b">
        <f t="shared" si="2"/>
        <v>0</v>
      </c>
      <c r="G52">
        <f t="shared" si="3"/>
        <v>27</v>
      </c>
      <c r="H52" t="str">
        <f t="shared" si="4"/>
        <v/>
      </c>
      <c r="I52" t="str">
        <f t="shared" si="5"/>
        <v>如果最后一行的灯恰好全亮了，</v>
      </c>
      <c r="J52" s="1">
        <f t="shared" si="6"/>
        <v>1.6050925925925926E-3</v>
      </c>
      <c r="K52" s="1" t="b">
        <f t="shared" si="7"/>
        <v>0</v>
      </c>
    </row>
    <row r="53" spans="1:11" x14ac:dyDescent="0.2">
      <c r="A53">
        <v>61</v>
      </c>
      <c r="B53" s="11">
        <v>1.6319444444444445E-3</v>
      </c>
      <c r="C53" s="11">
        <v>1.6606481481481481E-3</v>
      </c>
      <c r="D53" t="s">
        <v>29</v>
      </c>
      <c r="E53" t="str">
        <f t="shared" si="1"/>
        <v>。</v>
      </c>
      <c r="F53" t="b">
        <f t="shared" si="2"/>
        <v>1</v>
      </c>
      <c r="G53">
        <f t="shared" si="3"/>
        <v>27</v>
      </c>
      <c r="H53">
        <f t="shared" si="4"/>
        <v>27</v>
      </c>
      <c r="I53" t="str">
        <f t="shared" si="5"/>
        <v>如果最后一行的灯恰好全亮了，那我们就找到了一种解法。</v>
      </c>
      <c r="J53" s="1">
        <f t="shared" si="6"/>
        <v>1.6050925925925926E-3</v>
      </c>
      <c r="K53" s="1">
        <f t="shared" si="7"/>
        <v>1.6606481481481481E-3</v>
      </c>
    </row>
    <row r="54" spans="1:11" x14ac:dyDescent="0.2">
      <c r="A54">
        <v>62</v>
      </c>
      <c r="B54" s="11">
        <v>1.662037037037037E-3</v>
      </c>
      <c r="C54" s="11">
        <v>1.6828703703703704E-3</v>
      </c>
      <c r="D54" t="s">
        <v>239</v>
      </c>
      <c r="E54" t="str">
        <f t="shared" si="1"/>
        <v>，</v>
      </c>
      <c r="F54" t="b">
        <f t="shared" si="2"/>
        <v>0</v>
      </c>
      <c r="G54">
        <f t="shared" si="3"/>
        <v>28</v>
      </c>
      <c r="H54" t="str">
        <f t="shared" si="4"/>
        <v/>
      </c>
      <c r="I54" t="str">
        <f t="shared" si="5"/>
        <v>这里仍有灯是暗的，</v>
      </c>
      <c r="J54" s="1">
        <f t="shared" si="6"/>
        <v>1.662037037037037E-3</v>
      </c>
      <c r="K54" s="1" t="b">
        <f t="shared" si="7"/>
        <v>0</v>
      </c>
    </row>
    <row r="55" spans="1:11" x14ac:dyDescent="0.2">
      <c r="A55">
        <v>63</v>
      </c>
      <c r="B55" s="11">
        <v>1.6828703703703704E-3</v>
      </c>
      <c r="C55" s="11">
        <v>1.7069444444444443E-3</v>
      </c>
      <c r="D55" t="s">
        <v>240</v>
      </c>
      <c r="E55" t="str">
        <f t="shared" si="1"/>
        <v>。</v>
      </c>
      <c r="F55" t="b">
        <f t="shared" si="2"/>
        <v>1</v>
      </c>
      <c r="G55">
        <f t="shared" si="3"/>
        <v>28</v>
      </c>
      <c r="H55">
        <f t="shared" si="4"/>
        <v>28</v>
      </c>
      <c r="I55" t="str">
        <f t="shared" si="5"/>
        <v>这里仍有灯是暗的，因此不是正确解法。</v>
      </c>
      <c r="J55" s="1">
        <f t="shared" si="6"/>
        <v>1.662037037037037E-3</v>
      </c>
      <c r="K55" s="1">
        <f t="shared" si="7"/>
        <v>1.7069444444444443E-3</v>
      </c>
    </row>
    <row r="56" spans="1:11" x14ac:dyDescent="0.2">
      <c r="A56">
        <v>64</v>
      </c>
      <c r="B56" s="11">
        <v>1.7078703703703704E-3</v>
      </c>
      <c r="C56" s="11">
        <v>1.7305555555555557E-3</v>
      </c>
      <c r="D56" t="s">
        <v>30</v>
      </c>
      <c r="E56" t="str">
        <f t="shared" si="1"/>
        <v>。</v>
      </c>
      <c r="F56" t="b">
        <f t="shared" si="2"/>
        <v>1</v>
      </c>
      <c r="G56">
        <f t="shared" si="3"/>
        <v>29</v>
      </c>
      <c r="H56">
        <f t="shared" si="4"/>
        <v>29</v>
      </c>
      <c r="I56" t="str">
        <f t="shared" si="5"/>
        <v>让我们换一种解法。</v>
      </c>
      <c r="J56" s="1">
        <f t="shared" si="6"/>
        <v>1.7078703703703704E-3</v>
      </c>
      <c r="K56" s="1">
        <f t="shared" si="7"/>
        <v>1.7305555555555557E-3</v>
      </c>
    </row>
    <row r="57" spans="1:11" x14ac:dyDescent="0.2">
      <c r="A57">
        <v>65</v>
      </c>
      <c r="B57" s="11">
        <v>1.7314814814814814E-3</v>
      </c>
      <c r="C57" s="11">
        <v>1.7726851851851851E-3</v>
      </c>
      <c r="D57" t="s">
        <v>320</v>
      </c>
      <c r="E57" t="str">
        <f t="shared" si="1"/>
        <v>。</v>
      </c>
      <c r="F57" t="b">
        <f t="shared" si="2"/>
        <v>1</v>
      </c>
      <c r="G57">
        <f t="shared" si="3"/>
        <v>30</v>
      </c>
      <c r="H57">
        <f t="shared" si="4"/>
        <v>30</v>
      </c>
      <c r="I57" t="str">
        <f t="shared" si="5"/>
        <v>这次让我们点击第1行的前两个按钮。</v>
      </c>
      <c r="J57" s="1">
        <f t="shared" si="6"/>
        <v>1.7314814814814814E-3</v>
      </c>
      <c r="K57" s="1">
        <f t="shared" si="7"/>
        <v>1.7726851851851851E-3</v>
      </c>
    </row>
    <row r="58" spans="1:11" x14ac:dyDescent="0.2">
      <c r="A58">
        <v>66</v>
      </c>
      <c r="B58" s="11">
        <v>1.7740740740740742E-3</v>
      </c>
      <c r="C58" s="11">
        <v>1.784722222222222E-3</v>
      </c>
      <c r="D58" t="s">
        <v>31</v>
      </c>
      <c r="E58" t="str">
        <f t="shared" si="1"/>
        <v>，</v>
      </c>
      <c r="F58" t="b">
        <f t="shared" si="2"/>
        <v>0</v>
      </c>
      <c r="G58">
        <f t="shared" si="3"/>
        <v>31</v>
      </c>
      <c r="H58" t="str">
        <f t="shared" si="4"/>
        <v/>
      </c>
      <c r="I58" t="str">
        <f t="shared" si="5"/>
        <v>经过递推，</v>
      </c>
      <c r="J58" s="1">
        <f t="shared" si="6"/>
        <v>1.7740740740740742E-3</v>
      </c>
      <c r="K58" s="1" t="b">
        <f t="shared" si="7"/>
        <v>0</v>
      </c>
    </row>
    <row r="59" spans="1:11" x14ac:dyDescent="0.2">
      <c r="A59">
        <v>67</v>
      </c>
      <c r="B59" s="11">
        <v>1.784722222222222E-3</v>
      </c>
      <c r="C59" s="11">
        <v>1.8078703703703703E-3</v>
      </c>
      <c r="D59" t="s">
        <v>32</v>
      </c>
      <c r="E59" t="str">
        <f t="shared" si="1"/>
        <v>。</v>
      </c>
      <c r="F59" t="b">
        <f t="shared" si="2"/>
        <v>1</v>
      </c>
      <c r="G59">
        <f t="shared" si="3"/>
        <v>31</v>
      </c>
      <c r="H59">
        <f t="shared" si="4"/>
        <v>31</v>
      </c>
      <c r="I59" t="str">
        <f t="shared" si="5"/>
        <v>经过递推，最后一行灯都被点亮了。</v>
      </c>
      <c r="J59" s="1">
        <f t="shared" si="6"/>
        <v>1.7740740740740742E-3</v>
      </c>
      <c r="K59" s="1">
        <f t="shared" si="7"/>
        <v>1.8078703703703703E-3</v>
      </c>
    </row>
    <row r="60" spans="1:11" x14ac:dyDescent="0.2">
      <c r="A60">
        <v>68</v>
      </c>
      <c r="B60" s="11">
        <v>1.8083333333333335E-3</v>
      </c>
      <c r="C60" s="11">
        <v>1.8152777777777779E-3</v>
      </c>
      <c r="D60" t="s">
        <v>338</v>
      </c>
      <c r="E60" t="str">
        <f t="shared" si="1"/>
        <v>此</v>
      </c>
      <c r="F60" t="b">
        <f t="shared" si="2"/>
        <v>0</v>
      </c>
      <c r="G60">
        <f t="shared" si="3"/>
        <v>32</v>
      </c>
      <c r="H60" t="str">
        <f t="shared" si="4"/>
        <v/>
      </c>
      <c r="I60" t="str">
        <f t="shared" si="5"/>
        <v>因此</v>
      </c>
      <c r="J60" s="1">
        <f t="shared" si="6"/>
        <v>1.8083333333333335E-3</v>
      </c>
      <c r="K60" s="1" t="b">
        <f t="shared" si="7"/>
        <v>0</v>
      </c>
    </row>
    <row r="61" spans="1:11" x14ac:dyDescent="0.2">
      <c r="A61">
        <v>69</v>
      </c>
      <c r="B61" s="11">
        <v>1.8152777777777779E-3</v>
      </c>
      <c r="C61" s="11">
        <v>1.8402777777777777E-3</v>
      </c>
      <c r="D61" t="s">
        <v>33</v>
      </c>
      <c r="E61" t="str">
        <f t="shared" si="1"/>
        <v>。</v>
      </c>
      <c r="F61" t="b">
        <f t="shared" si="2"/>
        <v>1</v>
      </c>
      <c r="G61">
        <f t="shared" si="3"/>
        <v>32</v>
      </c>
      <c r="H61">
        <f t="shared" si="4"/>
        <v>32</v>
      </c>
      <c r="I61" t="str">
        <f t="shared" si="5"/>
        <v>因此这就是一种正确解法。</v>
      </c>
      <c r="J61" s="1">
        <f t="shared" si="6"/>
        <v>1.8083333333333335E-3</v>
      </c>
      <c r="K61" s="1">
        <f t="shared" si="7"/>
        <v>1.8402777777777777E-3</v>
      </c>
    </row>
    <row r="62" spans="1:11" x14ac:dyDescent="0.2">
      <c r="A62">
        <v>70</v>
      </c>
      <c r="B62" s="11">
        <v>1.8416666666666668E-3</v>
      </c>
      <c r="C62" s="11">
        <v>1.8606481481481479E-3</v>
      </c>
      <c r="D62" t="s">
        <v>309</v>
      </c>
      <c r="E62" t="str">
        <f t="shared" si="1"/>
        <v>，</v>
      </c>
      <c r="F62" t="b">
        <f t="shared" si="2"/>
        <v>0</v>
      </c>
      <c r="G62">
        <f t="shared" si="3"/>
        <v>33</v>
      </c>
      <c r="H62" t="str">
        <f t="shared" si="4"/>
        <v/>
      </c>
      <c r="I62" t="str">
        <f t="shared" si="5"/>
        <v>由于从第2行开始，</v>
      </c>
      <c r="J62" s="1">
        <f t="shared" si="6"/>
        <v>1.8416666666666668E-3</v>
      </c>
      <c r="K62" s="1" t="b">
        <f t="shared" si="7"/>
        <v>0</v>
      </c>
    </row>
    <row r="63" spans="1:11" x14ac:dyDescent="0.2">
      <c r="A63">
        <v>71</v>
      </c>
      <c r="B63" s="11">
        <v>1.8606481481481479E-3</v>
      </c>
      <c r="C63" s="11">
        <v>1.8939814814814813E-3</v>
      </c>
      <c r="D63" t="s">
        <v>241</v>
      </c>
      <c r="E63" t="str">
        <f t="shared" si="1"/>
        <v>，</v>
      </c>
      <c r="F63" t="b">
        <f t="shared" si="2"/>
        <v>0</v>
      </c>
      <c r="G63">
        <f t="shared" si="3"/>
        <v>33</v>
      </c>
      <c r="H63" t="str">
        <f t="shared" si="4"/>
        <v/>
      </c>
      <c r="I63" t="str">
        <f t="shared" si="5"/>
        <v>由于从第2行开始，每一行的按法都由上一行的灯确定，</v>
      </c>
      <c r="J63" s="1">
        <f t="shared" si="6"/>
        <v>1.8416666666666668E-3</v>
      </c>
      <c r="K63" s="1" t="b">
        <f t="shared" si="7"/>
        <v>0</v>
      </c>
    </row>
    <row r="64" spans="1:11" x14ac:dyDescent="0.2">
      <c r="A64">
        <v>72</v>
      </c>
      <c r="B64" s="11">
        <v>1.8939814814814813E-3</v>
      </c>
      <c r="C64" s="11">
        <v>1.9300925925925924E-3</v>
      </c>
      <c r="D64" t="s">
        <v>321</v>
      </c>
      <c r="E64" t="str">
        <f t="shared" si="1"/>
        <v>。</v>
      </c>
      <c r="F64" t="b">
        <f t="shared" si="2"/>
        <v>1</v>
      </c>
      <c r="G64">
        <f t="shared" si="3"/>
        <v>33</v>
      </c>
      <c r="H64">
        <f t="shared" si="4"/>
        <v>33</v>
      </c>
      <c r="I64" t="str">
        <f t="shared" si="5"/>
        <v>由于从第2行开始，每一行的按法都由上一行的灯确定，因此我们只需遍历第1行的所有按法。</v>
      </c>
      <c r="J64" s="1">
        <f t="shared" si="6"/>
        <v>1.8416666666666668E-3</v>
      </c>
      <c r="K64" s="1">
        <f t="shared" si="7"/>
        <v>1.9300925925925924E-3</v>
      </c>
    </row>
    <row r="65" spans="1:11" x14ac:dyDescent="0.2">
      <c r="A65">
        <v>73</v>
      </c>
      <c r="B65" s="11">
        <v>1.9310185185185185E-3</v>
      </c>
      <c r="C65" s="11">
        <v>1.9587962962962966E-3</v>
      </c>
      <c r="D65" t="s">
        <v>286</v>
      </c>
      <c r="E65" t="str">
        <f t="shared" si="1"/>
        <v>。</v>
      </c>
      <c r="F65" t="b">
        <f t="shared" si="2"/>
        <v>1</v>
      </c>
      <c r="G65">
        <f t="shared" si="3"/>
        <v>34</v>
      </c>
      <c r="H65">
        <f t="shared" si="4"/>
        <v>34</v>
      </c>
      <c r="I65" t="str">
        <f t="shared" si="5"/>
        <v>递推最后一行灯即可。</v>
      </c>
      <c r="J65" s="1">
        <f t="shared" si="6"/>
        <v>1.9310185185185185E-3</v>
      </c>
      <c r="K65" s="1">
        <f t="shared" si="7"/>
        <v>1.9587962962962966E-3</v>
      </c>
    </row>
    <row r="66" spans="1:11" x14ac:dyDescent="0.2">
      <c r="A66">
        <v>74</v>
      </c>
      <c r="B66" s="11">
        <v>1.9597222222222221E-3</v>
      </c>
      <c r="C66" s="11">
        <v>1.9810185185185187E-3</v>
      </c>
      <c r="D66" t="s">
        <v>242</v>
      </c>
      <c r="E66" t="str">
        <f t="shared" si="1"/>
        <v>，</v>
      </c>
      <c r="F66" t="b">
        <f t="shared" si="2"/>
        <v>0</v>
      </c>
      <c r="G66">
        <f t="shared" si="3"/>
        <v>35</v>
      </c>
      <c r="H66" t="str">
        <f t="shared" si="4"/>
        <v/>
      </c>
      <c r="I66" t="str">
        <f t="shared" si="5"/>
        <v>通过这种行之间的关系，</v>
      </c>
      <c r="J66" s="1">
        <f t="shared" si="6"/>
        <v>1.9597222222222221E-3</v>
      </c>
      <c r="K66" s="1" t="b">
        <f t="shared" si="7"/>
        <v>0</v>
      </c>
    </row>
    <row r="67" spans="1:11" x14ac:dyDescent="0.2">
      <c r="A67">
        <v>75</v>
      </c>
      <c r="B67" s="11">
        <v>1.9810185185185187E-3</v>
      </c>
      <c r="C67" s="11">
        <v>2.0083333333333333E-3</v>
      </c>
      <c r="D67" t="s">
        <v>322</v>
      </c>
      <c r="E67" t="str">
        <f t="shared" si="1"/>
        <v>，</v>
      </c>
      <c r="F67" t="b">
        <f t="shared" si="2"/>
        <v>0</v>
      </c>
      <c r="G67">
        <f t="shared" si="3"/>
        <v>35</v>
      </c>
      <c r="H67" t="str">
        <f t="shared" si="4"/>
        <v/>
      </c>
      <c r="I67" t="str">
        <f t="shared" si="5"/>
        <v>通过这种行之间的关系，我们把随机性限制在第1行，</v>
      </c>
      <c r="J67" s="1">
        <f t="shared" si="6"/>
        <v>1.9597222222222221E-3</v>
      </c>
      <c r="K67" s="1" t="b">
        <f t="shared" si="7"/>
        <v>0</v>
      </c>
    </row>
    <row r="68" spans="1:11" x14ac:dyDescent="0.2">
      <c r="A68">
        <v>76</v>
      </c>
      <c r="B68" s="11">
        <v>2.0087962962962963E-3</v>
      </c>
      <c r="C68" s="11">
        <v>2.0421296296296294E-3</v>
      </c>
      <c r="D68" t="s">
        <v>34</v>
      </c>
      <c r="E68" t="str">
        <f t="shared" ref="E68:E131" si="8">RIGHT(D68,1)</f>
        <v>。</v>
      </c>
      <c r="F68" t="b">
        <f t="shared" ref="F68:F131" si="9">OR(E68="。",E68="？", E68="！")</f>
        <v>1</v>
      </c>
      <c r="G68">
        <f t="shared" ref="G68:G131" si="10">F67+G67</f>
        <v>35</v>
      </c>
      <c r="H68">
        <f t="shared" ref="H68:H131" si="11">IF(F68,G68,"")</f>
        <v>35</v>
      </c>
      <c r="I68" t="str">
        <f t="shared" ref="I68:I131" si="12">IF(F67,D68,I67&amp;D68)</f>
        <v>通过这种行之间的关系，我们把随机性限制在第1行，使穷举量降到了2的n次方。</v>
      </c>
      <c r="J68" s="1">
        <f t="shared" ref="J68:J131" si="13">IF(F67,B68,J67)</f>
        <v>1.9597222222222221E-3</v>
      </c>
      <c r="K68" s="1">
        <f t="shared" ref="K68:K131" si="14">IF(F68,C68)</f>
        <v>2.0421296296296294E-3</v>
      </c>
    </row>
    <row r="69" spans="1:11" x14ac:dyDescent="0.2">
      <c r="A69">
        <v>77</v>
      </c>
      <c r="B69" s="11">
        <v>2.0425925925925924E-3</v>
      </c>
      <c r="C69" s="11">
        <v>2.0879629629629629E-3</v>
      </c>
      <c r="D69" t="s">
        <v>287</v>
      </c>
      <c r="E69" t="str">
        <f t="shared" si="8"/>
        <v>。</v>
      </c>
      <c r="F69" t="b">
        <f t="shared" si="9"/>
        <v>1</v>
      </c>
      <c r="G69">
        <f t="shared" si="10"/>
        <v>36</v>
      </c>
      <c r="H69">
        <f t="shared" si="11"/>
        <v>36</v>
      </c>
      <c r="I69" t="str">
        <f t="shared" si="12"/>
        <v>这里我们在32种按法中找到了四种解法。</v>
      </c>
      <c r="J69" s="1">
        <f t="shared" si="13"/>
        <v>2.0425925925925924E-3</v>
      </c>
      <c r="K69" s="1">
        <f t="shared" si="14"/>
        <v>2.0879629629629629E-3</v>
      </c>
    </row>
    <row r="70" spans="1:11" x14ac:dyDescent="0.2">
      <c r="A70">
        <v>78</v>
      </c>
      <c r="B70" s="11">
        <v>2.0884259259259259E-3</v>
      </c>
      <c r="C70" s="11">
        <v>2.1245370370370372E-3</v>
      </c>
      <c r="D70" t="s">
        <v>35</v>
      </c>
      <c r="E70" t="str">
        <f t="shared" si="8"/>
        <v>。</v>
      </c>
      <c r="F70" t="b">
        <f t="shared" si="9"/>
        <v>1</v>
      </c>
      <c r="G70">
        <f t="shared" si="10"/>
        <v>37</v>
      </c>
      <c r="H70">
        <f t="shared" si="11"/>
        <v>37</v>
      </c>
      <c r="I70" t="str">
        <f t="shared" si="12"/>
        <v>这个方法的复杂度仍是指数级别的。</v>
      </c>
      <c r="J70" s="1">
        <f t="shared" si="13"/>
        <v>2.0884259259259259E-3</v>
      </c>
      <c r="K70" s="1">
        <f t="shared" si="14"/>
        <v>2.1245370370370372E-3</v>
      </c>
    </row>
    <row r="71" spans="1:11" x14ac:dyDescent="0.2">
      <c r="A71">
        <v>79</v>
      </c>
      <c r="B71" s="11">
        <v>2.1254629629629627E-3</v>
      </c>
      <c r="C71" s="11">
        <v>2.161574074074074E-3</v>
      </c>
      <c r="D71" t="s">
        <v>36</v>
      </c>
      <c r="E71" t="str">
        <f t="shared" si="8"/>
        <v>？</v>
      </c>
      <c r="F71" t="b">
        <f t="shared" si="9"/>
        <v>1</v>
      </c>
      <c r="G71">
        <f t="shared" si="10"/>
        <v>38</v>
      </c>
      <c r="H71">
        <f t="shared" si="11"/>
        <v>38</v>
      </c>
      <c r="I71" t="str">
        <f t="shared" si="12"/>
        <v>那么有没有更快更精妙的解法呢？</v>
      </c>
      <c r="J71" s="1">
        <f t="shared" si="13"/>
        <v>2.1254629629629627E-3</v>
      </c>
      <c r="K71" s="1">
        <f t="shared" si="14"/>
        <v>2.161574074074074E-3</v>
      </c>
    </row>
    <row r="72" spans="1:11" x14ac:dyDescent="0.2">
      <c r="A72">
        <v>80</v>
      </c>
      <c r="B72" s="11">
        <v>2.1629629629629629E-3</v>
      </c>
      <c r="C72" s="11">
        <v>2.1837962962962965E-3</v>
      </c>
      <c r="D72" t="s">
        <v>400</v>
      </c>
      <c r="E72" t="str">
        <f t="shared" si="8"/>
        <v>，</v>
      </c>
      <c r="F72" t="b">
        <f t="shared" si="9"/>
        <v>0</v>
      </c>
      <c r="G72">
        <f t="shared" si="10"/>
        <v>39</v>
      </c>
      <c r="H72" t="str">
        <f t="shared" si="11"/>
        <v/>
      </c>
      <c r="I72" t="str">
        <f t="shared" si="12"/>
        <v>对于 $N\times N$ 的格子来说，</v>
      </c>
      <c r="J72" s="1">
        <f t="shared" si="13"/>
        <v>2.1629629629629629E-3</v>
      </c>
      <c r="K72" s="1" t="b">
        <f t="shared" si="14"/>
        <v>0</v>
      </c>
    </row>
    <row r="73" spans="1:11" x14ac:dyDescent="0.2">
      <c r="A73">
        <v>81</v>
      </c>
      <c r="B73" s="11">
        <v>2.1837962962962965E-3</v>
      </c>
      <c r="C73" s="11">
        <v>2.2138888888888889E-3</v>
      </c>
      <c r="D73" t="s">
        <v>38</v>
      </c>
      <c r="E73" t="str">
        <f t="shared" si="8"/>
        <v>，</v>
      </c>
      <c r="F73" t="b">
        <f t="shared" si="9"/>
        <v>0</v>
      </c>
      <c r="G73">
        <f t="shared" si="10"/>
        <v>39</v>
      </c>
      <c r="H73" t="str">
        <f t="shared" si="11"/>
        <v/>
      </c>
      <c r="I73" t="str">
        <f t="shared" si="12"/>
        <v>对于 $N\times N$ 的格子来说，我们的基本操作只有n乘n种，</v>
      </c>
      <c r="J73" s="1">
        <f t="shared" si="13"/>
        <v>2.1629629629629629E-3</v>
      </c>
      <c r="K73" s="1" t="b">
        <f t="shared" si="14"/>
        <v>0</v>
      </c>
    </row>
    <row r="74" spans="1:11" x14ac:dyDescent="0.2">
      <c r="A74">
        <v>82</v>
      </c>
      <c r="B74" s="11">
        <v>2.2138888888888889E-3</v>
      </c>
      <c r="C74" s="11">
        <v>2.2449074074074077E-3</v>
      </c>
      <c r="D74" t="s">
        <v>39</v>
      </c>
      <c r="E74" t="str">
        <f t="shared" si="8"/>
        <v>。</v>
      </c>
      <c r="F74" t="b">
        <f t="shared" si="9"/>
        <v>1</v>
      </c>
      <c r="G74">
        <f t="shared" si="10"/>
        <v>39</v>
      </c>
      <c r="H74">
        <f t="shared" si="11"/>
        <v>39</v>
      </c>
      <c r="I74" t="str">
        <f t="shared" si="12"/>
        <v>对于 $N\times N$ 的格子来说，我们的基本操作只有n乘n种，也就是按或者不按某个按钮。</v>
      </c>
      <c r="J74" s="1">
        <f t="shared" si="13"/>
        <v>2.1629629629629629E-3</v>
      </c>
      <c r="K74" s="1">
        <f t="shared" si="14"/>
        <v>2.2449074074074077E-3</v>
      </c>
    </row>
    <row r="75" spans="1:11" x14ac:dyDescent="0.2">
      <c r="A75">
        <v>83</v>
      </c>
      <c r="B75" s="11">
        <v>2.2472222222222221E-3</v>
      </c>
      <c r="C75" s="11">
        <v>2.2629629629629631E-3</v>
      </c>
      <c r="D75" t="s">
        <v>40</v>
      </c>
      <c r="E75" t="str">
        <f t="shared" si="8"/>
        <v>，</v>
      </c>
      <c r="F75" t="b">
        <f t="shared" si="9"/>
        <v>0</v>
      </c>
      <c r="G75">
        <f t="shared" si="10"/>
        <v>40</v>
      </c>
      <c r="H75" t="str">
        <f t="shared" si="11"/>
        <v/>
      </c>
      <c r="I75" t="str">
        <f t="shared" si="12"/>
        <v>对于某一特定的灯，</v>
      </c>
      <c r="J75" s="1">
        <f t="shared" si="13"/>
        <v>2.2472222222222221E-3</v>
      </c>
      <c r="K75" s="1" t="b">
        <f t="shared" si="14"/>
        <v>0</v>
      </c>
    </row>
    <row r="76" spans="1:11" x14ac:dyDescent="0.2">
      <c r="A76">
        <v>84</v>
      </c>
      <c r="B76" s="11">
        <v>2.2629629629629631E-3</v>
      </c>
      <c r="C76" s="11">
        <v>2.2976851851851852E-3</v>
      </c>
      <c r="D76" t="s">
        <v>243</v>
      </c>
      <c r="E76" t="str">
        <f t="shared" si="8"/>
        <v>。</v>
      </c>
      <c r="F76" t="b">
        <f t="shared" si="9"/>
        <v>1</v>
      </c>
      <c r="G76">
        <f t="shared" si="10"/>
        <v>40</v>
      </c>
      <c r="H76">
        <f t="shared" si="11"/>
        <v>40</v>
      </c>
      <c r="I76" t="str">
        <f t="shared" si="12"/>
        <v>对于某一特定的灯，只有周围几个按钮可以改变其状态。</v>
      </c>
      <c r="J76" s="1">
        <f t="shared" si="13"/>
        <v>2.2472222222222221E-3</v>
      </c>
      <c r="K76" s="1">
        <f t="shared" si="14"/>
        <v>2.2976851851851852E-3</v>
      </c>
    </row>
    <row r="77" spans="1:11" x14ac:dyDescent="0.2">
      <c r="A77">
        <v>85</v>
      </c>
      <c r="B77" s="11">
        <v>2.2986111111111111E-3</v>
      </c>
      <c r="C77" s="11">
        <v>2.3050925925925925E-3</v>
      </c>
      <c r="D77" t="s">
        <v>14</v>
      </c>
      <c r="E77" t="str">
        <f t="shared" si="8"/>
        <v>，</v>
      </c>
      <c r="F77" t="b">
        <f t="shared" si="9"/>
        <v>0</v>
      </c>
      <c r="G77">
        <f t="shared" si="10"/>
        <v>41</v>
      </c>
      <c r="H77" t="str">
        <f t="shared" si="11"/>
        <v/>
      </c>
      <c r="I77" t="str">
        <f t="shared" si="12"/>
        <v>例如，</v>
      </c>
      <c r="J77" s="1">
        <f t="shared" si="13"/>
        <v>2.2986111111111111E-3</v>
      </c>
      <c r="K77" s="1" t="b">
        <f t="shared" si="14"/>
        <v>0</v>
      </c>
    </row>
    <row r="78" spans="1:11" x14ac:dyDescent="0.2">
      <c r="A78">
        <v>86</v>
      </c>
      <c r="B78" s="11">
        <v>2.3055555555555555E-3</v>
      </c>
      <c r="C78" s="11">
        <v>2.3564814814814815E-3</v>
      </c>
      <c r="D78" t="s">
        <v>244</v>
      </c>
      <c r="E78" t="str">
        <f t="shared" si="8"/>
        <v>。</v>
      </c>
      <c r="F78" t="b">
        <f t="shared" si="9"/>
        <v>1</v>
      </c>
      <c r="G78">
        <f t="shared" si="10"/>
        <v>41</v>
      </c>
      <c r="H78">
        <f t="shared" si="11"/>
        <v>41</v>
      </c>
      <c r="I78" t="str">
        <f t="shared" si="12"/>
        <v>例如，位于左上角的灯只会被左上角的三个按钮影响。</v>
      </c>
      <c r="J78" s="1">
        <f t="shared" si="13"/>
        <v>2.2986111111111111E-3</v>
      </c>
      <c r="K78" s="1">
        <f t="shared" si="14"/>
        <v>2.3564814814814815E-3</v>
      </c>
    </row>
    <row r="79" spans="1:11" x14ac:dyDescent="0.2">
      <c r="A79">
        <v>87</v>
      </c>
      <c r="B79" s="11">
        <v>2.3578703703703704E-3</v>
      </c>
      <c r="C79" s="11">
        <v>2.4018518518518521E-3</v>
      </c>
      <c r="D79" t="s">
        <v>41</v>
      </c>
      <c r="E79" t="str">
        <f t="shared" si="8"/>
        <v>。</v>
      </c>
      <c r="F79" t="b">
        <f t="shared" si="9"/>
        <v>1</v>
      </c>
      <c r="G79">
        <f t="shared" si="10"/>
        <v>42</v>
      </c>
      <c r="H79">
        <f t="shared" si="11"/>
        <v>42</v>
      </c>
      <c r="I79" t="str">
        <f t="shared" si="12"/>
        <v>按多个按钮相当于把多种操作叠加起来。</v>
      </c>
      <c r="J79" s="1">
        <f t="shared" si="13"/>
        <v>2.3578703703703704E-3</v>
      </c>
      <c r="K79" s="1">
        <f t="shared" si="14"/>
        <v>2.4018518518518521E-3</v>
      </c>
    </row>
    <row r="80" spans="1:11" x14ac:dyDescent="0.2">
      <c r="A80">
        <v>88</v>
      </c>
      <c r="B80" s="11">
        <v>2.402314814814815E-3</v>
      </c>
      <c r="C80" s="11">
        <v>2.4273148148148149E-3</v>
      </c>
      <c r="D80" t="s">
        <v>42</v>
      </c>
      <c r="E80" t="str">
        <f t="shared" si="8"/>
        <v>，</v>
      </c>
      <c r="F80" t="b">
        <f t="shared" si="9"/>
        <v>0</v>
      </c>
      <c r="G80">
        <f t="shared" si="10"/>
        <v>43</v>
      </c>
      <c r="H80" t="str">
        <f t="shared" si="11"/>
        <v/>
      </c>
      <c r="I80" t="str">
        <f t="shared" si="12"/>
        <v>我们把这三个操作叠加起来，</v>
      </c>
      <c r="J80" s="1">
        <f t="shared" si="13"/>
        <v>2.402314814814815E-3</v>
      </c>
      <c r="K80" s="1" t="b">
        <f t="shared" si="14"/>
        <v>0</v>
      </c>
    </row>
    <row r="81" spans="1:11" x14ac:dyDescent="0.2">
      <c r="A81">
        <v>89</v>
      </c>
      <c r="B81" s="11">
        <v>2.4273148148148149E-3</v>
      </c>
      <c r="C81" s="11">
        <v>2.4509259259259258E-3</v>
      </c>
      <c r="D81" t="s">
        <v>323</v>
      </c>
      <c r="E81" t="str">
        <f t="shared" si="8"/>
        <v>。</v>
      </c>
      <c r="F81" t="b">
        <f t="shared" si="9"/>
        <v>1</v>
      </c>
      <c r="G81">
        <f t="shared" si="10"/>
        <v>43</v>
      </c>
      <c r="H81">
        <f t="shared" si="11"/>
        <v>43</v>
      </c>
      <c r="I81" t="str">
        <f t="shared" si="12"/>
        <v>我们把这三个操作叠加起来，得到第1个灯的状态。</v>
      </c>
      <c r="J81" s="1">
        <f t="shared" si="13"/>
        <v>2.402314814814815E-3</v>
      </c>
      <c r="K81" s="1">
        <f t="shared" si="14"/>
        <v>2.4509259259259258E-3</v>
      </c>
    </row>
    <row r="82" spans="1:11" x14ac:dyDescent="0.2">
      <c r="A82">
        <v>90</v>
      </c>
      <c r="B82" s="11">
        <v>2.4518518518518518E-3</v>
      </c>
      <c r="C82" s="11">
        <v>2.4787037037037035E-3</v>
      </c>
      <c r="D82" t="s">
        <v>43</v>
      </c>
      <c r="E82" t="str">
        <f t="shared" si="8"/>
        <v>，</v>
      </c>
      <c r="F82" t="b">
        <f t="shared" si="9"/>
        <v>0</v>
      </c>
      <c r="G82">
        <f t="shared" si="10"/>
        <v>44</v>
      </c>
      <c r="H82" t="str">
        <f t="shared" si="11"/>
        <v/>
      </c>
      <c r="I82" t="str">
        <f t="shared" si="12"/>
        <v>有没有办法叠加多种操作后，</v>
      </c>
      <c r="J82" s="1">
        <f t="shared" si="13"/>
        <v>2.4518518518518518E-3</v>
      </c>
      <c r="K82" s="1" t="b">
        <f t="shared" si="14"/>
        <v>0</v>
      </c>
    </row>
    <row r="83" spans="1:11" x14ac:dyDescent="0.2">
      <c r="A83">
        <v>91</v>
      </c>
      <c r="B83" s="11">
        <v>2.4791666666666664E-3</v>
      </c>
      <c r="C83" s="11">
        <v>2.4972222222222223E-3</v>
      </c>
      <c r="D83" t="s">
        <v>44</v>
      </c>
      <c r="E83" t="str">
        <f t="shared" si="8"/>
        <v>？</v>
      </c>
      <c r="F83" t="b">
        <f t="shared" si="9"/>
        <v>1</v>
      </c>
      <c r="G83">
        <f t="shared" si="10"/>
        <v>44</v>
      </c>
      <c r="H83">
        <f t="shared" si="11"/>
        <v>44</v>
      </c>
      <c r="I83" t="str">
        <f t="shared" si="12"/>
        <v>有没有办法叠加多种操作后，只亮一个灯呢？</v>
      </c>
      <c r="J83" s="1">
        <f t="shared" si="13"/>
        <v>2.4518518518518518E-3</v>
      </c>
      <c r="K83" s="1">
        <f t="shared" si="14"/>
        <v>2.4972222222222223E-3</v>
      </c>
    </row>
    <row r="84" spans="1:11" x14ac:dyDescent="0.2">
      <c r="A84">
        <v>92</v>
      </c>
      <c r="B84" s="11">
        <v>2.4981481481481482E-3</v>
      </c>
      <c r="C84" s="11">
        <v>2.5254629629629629E-3</v>
      </c>
      <c r="D84" t="s">
        <v>45</v>
      </c>
      <c r="E84" t="str">
        <f t="shared" si="8"/>
        <v>，</v>
      </c>
      <c r="F84" t="b">
        <f t="shared" si="9"/>
        <v>0</v>
      </c>
      <c r="G84">
        <f t="shared" si="10"/>
        <v>45</v>
      </c>
      <c r="H84" t="str">
        <f t="shared" si="11"/>
        <v/>
      </c>
      <c r="I84" t="str">
        <f t="shared" si="12"/>
        <v>如果每一个灯都可以单独点亮，</v>
      </c>
      <c r="J84" s="1">
        <f t="shared" si="13"/>
        <v>2.4981481481481482E-3</v>
      </c>
      <c r="K84" s="1" t="b">
        <f t="shared" si="14"/>
        <v>0</v>
      </c>
    </row>
    <row r="85" spans="1:11" x14ac:dyDescent="0.2">
      <c r="A85">
        <v>93</v>
      </c>
      <c r="B85" s="11">
        <v>2.5254629629629629E-3</v>
      </c>
      <c r="C85" s="11">
        <v>2.5574074074074075E-3</v>
      </c>
      <c r="D85" t="s">
        <v>46</v>
      </c>
      <c r="E85" t="str">
        <f t="shared" si="8"/>
        <v>，</v>
      </c>
      <c r="F85" t="b">
        <f t="shared" si="9"/>
        <v>0</v>
      </c>
      <c r="G85">
        <f t="shared" si="10"/>
        <v>45</v>
      </c>
      <c r="H85" t="str">
        <f t="shared" si="11"/>
        <v/>
      </c>
      <c r="I85" t="str">
        <f t="shared" si="12"/>
        <v>如果每一个灯都可以单独点亮，那我们就能把这些操作都叠加起来，</v>
      </c>
      <c r="J85" s="1">
        <f t="shared" si="13"/>
        <v>2.4981481481481482E-3</v>
      </c>
      <c r="K85" s="1" t="b">
        <f t="shared" si="14"/>
        <v>0</v>
      </c>
    </row>
    <row r="86" spans="1:11" x14ac:dyDescent="0.2">
      <c r="A86">
        <v>94</v>
      </c>
      <c r="B86" s="11">
        <v>2.5574074074074075E-3</v>
      </c>
      <c r="C86" s="11">
        <v>2.5787037037037037E-3</v>
      </c>
      <c r="D86" t="s">
        <v>47</v>
      </c>
      <c r="E86" t="str">
        <f t="shared" si="8"/>
        <v>。</v>
      </c>
      <c r="F86" t="b">
        <f t="shared" si="9"/>
        <v>1</v>
      </c>
      <c r="G86">
        <f t="shared" si="10"/>
        <v>45</v>
      </c>
      <c r="H86">
        <f t="shared" si="11"/>
        <v>45</v>
      </c>
      <c r="I86" t="str">
        <f t="shared" si="12"/>
        <v>如果每一个灯都可以单独点亮，那我们就能把这些操作都叠加起来，让所有灯全亮。</v>
      </c>
      <c r="J86" s="1">
        <f t="shared" si="13"/>
        <v>2.4981481481481482E-3</v>
      </c>
      <c r="K86" s="1">
        <f t="shared" si="14"/>
        <v>2.5787037037037037E-3</v>
      </c>
    </row>
    <row r="87" spans="1:11" x14ac:dyDescent="0.2">
      <c r="A87">
        <v>95</v>
      </c>
      <c r="B87" s="11">
        <v>2.5805555555555556E-3</v>
      </c>
      <c r="C87" s="11">
        <v>2.614814814814815E-3</v>
      </c>
      <c r="D87" t="s">
        <v>280</v>
      </c>
      <c r="E87" t="str">
        <f t="shared" si="8"/>
        <v>，</v>
      </c>
      <c r="F87" t="b">
        <f t="shared" si="9"/>
        <v>0</v>
      </c>
      <c r="G87">
        <f t="shared" si="10"/>
        <v>46</v>
      </c>
      <c r="H87" t="str">
        <f t="shared" si="11"/>
        <v/>
      </c>
      <c r="I87" t="str">
        <f t="shared" si="12"/>
        <v>现在，让我们重新观察三乘三的格子，</v>
      </c>
      <c r="J87" s="1">
        <f t="shared" si="13"/>
        <v>2.5805555555555556E-3</v>
      </c>
      <c r="K87" s="1" t="b">
        <f t="shared" si="14"/>
        <v>0</v>
      </c>
    </row>
    <row r="88" spans="1:11" x14ac:dyDescent="0.2">
      <c r="A88">
        <v>96</v>
      </c>
      <c r="B88" s="11">
        <v>2.614814814814815E-3</v>
      </c>
      <c r="C88" s="11">
        <v>2.6282407407407405E-3</v>
      </c>
      <c r="D88" t="s">
        <v>292</v>
      </c>
      <c r="E88" t="str">
        <f t="shared" si="8"/>
        <v>，</v>
      </c>
      <c r="F88" t="b">
        <f t="shared" si="9"/>
        <v>0</v>
      </c>
      <c r="G88">
        <f t="shared" si="10"/>
        <v>46</v>
      </c>
      <c r="H88" t="str">
        <f t="shared" si="11"/>
        <v/>
      </c>
      <c r="I88" t="str">
        <f t="shared" si="12"/>
        <v>现在，让我们重新观察三乘三的格子，共有9种操作，</v>
      </c>
      <c r="J88" s="1">
        <f t="shared" si="13"/>
        <v>2.5805555555555556E-3</v>
      </c>
      <c r="K88" s="1" t="b">
        <f t="shared" si="14"/>
        <v>0</v>
      </c>
    </row>
    <row r="89" spans="1:11" x14ac:dyDescent="0.2">
      <c r="A89">
        <v>97</v>
      </c>
      <c r="B89" s="11">
        <v>2.6310185185185186E-3</v>
      </c>
      <c r="C89" s="11">
        <v>2.6601851851851851E-3</v>
      </c>
      <c r="D89" t="s">
        <v>288</v>
      </c>
      <c r="E89" t="str">
        <f t="shared" si="8"/>
        <v>。</v>
      </c>
      <c r="F89" t="b">
        <f t="shared" si="9"/>
        <v>1</v>
      </c>
      <c r="G89">
        <f t="shared" si="10"/>
        <v>46</v>
      </c>
      <c r="H89">
        <f t="shared" si="11"/>
        <v>46</v>
      </c>
      <c r="I89" t="str">
        <f t="shared" si="12"/>
        <v>现在，让我们重新观察三乘三的格子，共有9种操作，标记为操作1到9。</v>
      </c>
      <c r="J89" s="1">
        <f t="shared" si="13"/>
        <v>2.5805555555555556E-3</v>
      </c>
      <c r="K89" s="1">
        <f t="shared" si="14"/>
        <v>2.6601851851851851E-3</v>
      </c>
    </row>
    <row r="90" spans="1:11" x14ac:dyDescent="0.2">
      <c r="A90">
        <v>98</v>
      </c>
      <c r="B90" s="11">
        <v>2.6601851851851851E-3</v>
      </c>
      <c r="C90" s="11">
        <v>2.6819444444444443E-3</v>
      </c>
      <c r="D90" t="s">
        <v>324</v>
      </c>
      <c r="E90" t="str">
        <f t="shared" si="8"/>
        <v>，</v>
      </c>
      <c r="F90" t="b">
        <f t="shared" si="9"/>
        <v>0</v>
      </c>
      <c r="G90">
        <f t="shared" si="10"/>
        <v>47</v>
      </c>
      <c r="H90" t="str">
        <f t="shared" si="11"/>
        <v/>
      </c>
      <c r="I90" t="str">
        <f t="shared" si="12"/>
        <v>让我们观察第1个灯，</v>
      </c>
      <c r="J90" s="1">
        <f t="shared" si="13"/>
        <v>2.6601851851851851E-3</v>
      </c>
      <c r="K90" s="1" t="b">
        <f t="shared" si="14"/>
        <v>0</v>
      </c>
    </row>
    <row r="91" spans="1:11" x14ac:dyDescent="0.2">
      <c r="A91">
        <v>99</v>
      </c>
      <c r="B91" s="11">
        <v>2.6828703703703706E-3</v>
      </c>
      <c r="C91" s="11">
        <v>2.7000000000000001E-3</v>
      </c>
      <c r="D91" t="s">
        <v>245</v>
      </c>
      <c r="E91" t="str">
        <f t="shared" si="8"/>
        <v>、</v>
      </c>
      <c r="F91" t="b">
        <f t="shared" si="9"/>
        <v>0</v>
      </c>
      <c r="G91">
        <f t="shared" si="10"/>
        <v>47</v>
      </c>
      <c r="H91" t="str">
        <f t="shared" si="11"/>
        <v/>
      </c>
      <c r="I91" t="str">
        <f t="shared" si="12"/>
        <v>让我们观察第1个灯，这里操作一、</v>
      </c>
      <c r="J91" s="1">
        <f t="shared" si="13"/>
        <v>2.6601851851851851E-3</v>
      </c>
      <c r="K91" s="1" t="b">
        <f t="shared" si="14"/>
        <v>0</v>
      </c>
    </row>
    <row r="92" spans="1:11" x14ac:dyDescent="0.2">
      <c r="A92">
        <v>100</v>
      </c>
      <c r="B92" s="11">
        <v>2.7000000000000001E-3</v>
      </c>
      <c r="C92" s="11">
        <v>2.7310185185185185E-3</v>
      </c>
      <c r="D92" t="s">
        <v>325</v>
      </c>
      <c r="E92" t="str">
        <f t="shared" si="8"/>
        <v>。</v>
      </c>
      <c r="F92" t="b">
        <f t="shared" si="9"/>
        <v>1</v>
      </c>
      <c r="G92">
        <f t="shared" si="10"/>
        <v>47</v>
      </c>
      <c r="H92">
        <f t="shared" si="11"/>
        <v>47</v>
      </c>
      <c r="I92" t="str">
        <f t="shared" si="12"/>
        <v>让我们观察第1个灯，这里操作一、操作2都翻转了第1个灯。</v>
      </c>
      <c r="J92" s="1">
        <f t="shared" si="13"/>
        <v>2.6601851851851851E-3</v>
      </c>
      <c r="K92" s="1">
        <f t="shared" si="14"/>
        <v>2.7310185185185185E-3</v>
      </c>
    </row>
    <row r="93" spans="1:11" x14ac:dyDescent="0.2">
      <c r="A93">
        <v>101</v>
      </c>
      <c r="B93" s="11">
        <v>2.7319444444444444E-3</v>
      </c>
      <c r="C93" s="11">
        <v>2.7675925925925928E-3</v>
      </c>
      <c r="D93" t="s">
        <v>310</v>
      </c>
      <c r="E93" t="str">
        <f t="shared" si="8"/>
        <v>，</v>
      </c>
      <c r="F93" t="b">
        <f t="shared" si="9"/>
        <v>0</v>
      </c>
      <c r="G93">
        <f t="shared" si="10"/>
        <v>48</v>
      </c>
      <c r="H93" t="str">
        <f t="shared" si="11"/>
        <v/>
      </c>
      <c r="I93" t="str">
        <f t="shared" si="12"/>
        <v>现在，我们把操作一叠加到操作2上，</v>
      </c>
      <c r="J93" s="1">
        <f t="shared" si="13"/>
        <v>2.7319444444444444E-3</v>
      </c>
      <c r="K93" s="1" t="b">
        <f t="shared" si="14"/>
        <v>0</v>
      </c>
    </row>
    <row r="94" spans="1:11" x14ac:dyDescent="0.2">
      <c r="A94">
        <v>102</v>
      </c>
      <c r="B94" s="11">
        <v>2.7689814814814816E-3</v>
      </c>
      <c r="C94" s="11">
        <v>2.8032407407407407E-3</v>
      </c>
      <c r="D94" t="s">
        <v>326</v>
      </c>
      <c r="E94" t="str">
        <f t="shared" si="8"/>
        <v>。</v>
      </c>
      <c r="F94" t="b">
        <f t="shared" si="9"/>
        <v>1</v>
      </c>
      <c r="G94">
        <f t="shared" si="10"/>
        <v>48</v>
      </c>
      <c r="H94">
        <f t="shared" si="11"/>
        <v>48</v>
      </c>
      <c r="I94" t="str">
        <f t="shared" si="12"/>
        <v>现在，我们把操作一叠加到操作2上，操作2就不会翻转第1个灯了。</v>
      </c>
      <c r="J94" s="1">
        <f t="shared" si="13"/>
        <v>2.7319444444444444E-3</v>
      </c>
      <c r="K94" s="1">
        <f t="shared" si="14"/>
        <v>2.8032407407407407E-3</v>
      </c>
    </row>
    <row r="95" spans="1:11" x14ac:dyDescent="0.2">
      <c r="A95">
        <v>103</v>
      </c>
      <c r="B95" s="11">
        <v>2.8032407407407407E-3</v>
      </c>
      <c r="C95" s="11">
        <v>2.8097222222222221E-3</v>
      </c>
      <c r="D95" t="s">
        <v>87</v>
      </c>
      <c r="E95" t="str">
        <f t="shared" si="8"/>
        <v>，</v>
      </c>
      <c r="F95" t="b">
        <f t="shared" si="9"/>
        <v>0</v>
      </c>
      <c r="G95">
        <f t="shared" si="10"/>
        <v>49</v>
      </c>
      <c r="H95" t="str">
        <f t="shared" si="11"/>
        <v/>
      </c>
      <c r="I95" t="str">
        <f t="shared" si="12"/>
        <v>同样，</v>
      </c>
      <c r="J95" s="1">
        <f t="shared" si="13"/>
        <v>2.8032407407407407E-3</v>
      </c>
      <c r="K95" s="1" t="b">
        <f t="shared" si="14"/>
        <v>0</v>
      </c>
    </row>
    <row r="96" spans="1:11" x14ac:dyDescent="0.2">
      <c r="A96">
        <v>104</v>
      </c>
      <c r="B96" s="11">
        <v>2.811111111111111E-3</v>
      </c>
      <c r="C96" s="11">
        <v>2.8361111111111109E-3</v>
      </c>
      <c r="D96" t="s">
        <v>327</v>
      </c>
      <c r="E96" t="str">
        <f t="shared" si="8"/>
        <v>，</v>
      </c>
      <c r="F96" t="b">
        <f t="shared" si="9"/>
        <v>0</v>
      </c>
      <c r="G96">
        <f t="shared" si="10"/>
        <v>49</v>
      </c>
      <c r="H96" t="str">
        <f t="shared" si="11"/>
        <v/>
      </c>
      <c r="I96" t="str">
        <f t="shared" si="12"/>
        <v>同样，操作4也会翻转第1个灯，</v>
      </c>
      <c r="J96" s="1">
        <f t="shared" si="13"/>
        <v>2.8032407407407407E-3</v>
      </c>
      <c r="K96" s="1" t="b">
        <f t="shared" si="14"/>
        <v>0</v>
      </c>
    </row>
    <row r="97" spans="1:11" x14ac:dyDescent="0.2">
      <c r="A97">
        <v>105</v>
      </c>
      <c r="B97" s="11">
        <v>2.8370370370370372E-3</v>
      </c>
      <c r="C97" s="11">
        <v>2.874074074074074E-3</v>
      </c>
      <c r="D97" t="s">
        <v>289</v>
      </c>
      <c r="E97" t="str">
        <f t="shared" si="8"/>
        <v>。</v>
      </c>
      <c r="F97" t="b">
        <f t="shared" si="9"/>
        <v>1</v>
      </c>
      <c r="G97">
        <f t="shared" si="10"/>
        <v>49</v>
      </c>
      <c r="H97">
        <f t="shared" si="11"/>
        <v>49</v>
      </c>
      <c r="I97" t="str">
        <f t="shared" si="12"/>
        <v>同样，操作4也会翻转第1个灯，我们也把操作一叠加到操作4上。</v>
      </c>
      <c r="J97" s="1">
        <f t="shared" si="13"/>
        <v>2.8032407407407407E-3</v>
      </c>
      <c r="K97" s="1">
        <f t="shared" si="14"/>
        <v>2.874074074074074E-3</v>
      </c>
    </row>
    <row r="98" spans="1:11" x14ac:dyDescent="0.2">
      <c r="A98">
        <v>106</v>
      </c>
      <c r="B98" s="11">
        <v>2.8754629629629629E-3</v>
      </c>
      <c r="C98" s="11">
        <v>2.8847222222222221E-3</v>
      </c>
      <c r="D98" t="s">
        <v>48</v>
      </c>
      <c r="E98" t="str">
        <f t="shared" si="8"/>
        <v>，</v>
      </c>
      <c r="F98" t="b">
        <f t="shared" si="9"/>
        <v>0</v>
      </c>
      <c r="G98">
        <f t="shared" si="10"/>
        <v>50</v>
      </c>
      <c r="H98" t="str">
        <f t="shared" si="11"/>
        <v/>
      </c>
      <c r="I98" t="str">
        <f t="shared" si="12"/>
        <v>如此一来，</v>
      </c>
      <c r="J98" s="1">
        <f t="shared" si="13"/>
        <v>2.8754629629629629E-3</v>
      </c>
      <c r="K98" s="1" t="b">
        <f t="shared" si="14"/>
        <v>0</v>
      </c>
    </row>
    <row r="99" spans="1:11" x14ac:dyDescent="0.2">
      <c r="A99">
        <v>107</v>
      </c>
      <c r="B99" s="11">
        <v>2.8847222222222221E-3</v>
      </c>
      <c r="C99" s="11">
        <v>2.9171296296296293E-3</v>
      </c>
      <c r="D99" t="s">
        <v>339</v>
      </c>
      <c r="E99" t="str">
        <f t="shared" si="8"/>
        <v>。</v>
      </c>
      <c r="F99" t="b">
        <f t="shared" si="9"/>
        <v>1</v>
      </c>
      <c r="G99">
        <f t="shared" si="10"/>
        <v>50</v>
      </c>
      <c r="H99">
        <f t="shared" si="11"/>
        <v>50</v>
      </c>
      <c r="I99" t="str">
        <f t="shared" si="12"/>
        <v>如此一来，只有操作1能够翻转第1个灯。</v>
      </c>
      <c r="J99" s="1">
        <f t="shared" si="13"/>
        <v>2.8754629629629629E-3</v>
      </c>
      <c r="K99" s="1">
        <f t="shared" si="14"/>
        <v>2.9171296296296293E-3</v>
      </c>
    </row>
    <row r="100" spans="1:11" x14ac:dyDescent="0.2">
      <c r="A100">
        <v>108</v>
      </c>
      <c r="B100" s="11">
        <v>2.9185185185185186E-3</v>
      </c>
      <c r="C100" s="11">
        <v>2.9435185185185185E-3</v>
      </c>
      <c r="D100" t="s">
        <v>263</v>
      </c>
      <c r="E100" t="str">
        <f t="shared" si="8"/>
        <v>。</v>
      </c>
      <c r="F100" t="b">
        <f t="shared" si="9"/>
        <v>1</v>
      </c>
      <c r="G100">
        <f t="shared" si="10"/>
        <v>51</v>
      </c>
      <c r="H100">
        <f t="shared" si="11"/>
        <v>51</v>
      </c>
      <c r="I100" t="str">
        <f t="shared" si="12"/>
        <v>接着我们看第2个灯。</v>
      </c>
      <c r="J100" s="1">
        <f t="shared" si="13"/>
        <v>2.9185185185185186E-3</v>
      </c>
      <c r="K100" s="1">
        <f t="shared" si="14"/>
        <v>2.9435185185185185E-3</v>
      </c>
    </row>
    <row r="101" spans="1:11" x14ac:dyDescent="0.2">
      <c r="A101">
        <v>109</v>
      </c>
      <c r="B101" s="11">
        <v>2.9439814814814814E-3</v>
      </c>
      <c r="C101" s="11">
        <v>2.9527777777777777E-3</v>
      </c>
      <c r="D101" t="s">
        <v>233</v>
      </c>
      <c r="E101" t="str">
        <f t="shared" si="8"/>
        <v>，</v>
      </c>
      <c r="F101" t="b">
        <f t="shared" si="9"/>
        <v>0</v>
      </c>
      <c r="G101">
        <f t="shared" si="10"/>
        <v>52</v>
      </c>
      <c r="H101" t="str">
        <f t="shared" si="11"/>
        <v/>
      </c>
      <c r="I101" t="str">
        <f t="shared" si="12"/>
        <v>同样的，</v>
      </c>
      <c r="J101" s="1">
        <f t="shared" si="13"/>
        <v>2.9439814814814814E-3</v>
      </c>
      <c r="K101" s="1" t="b">
        <f t="shared" si="14"/>
        <v>0</v>
      </c>
    </row>
    <row r="102" spans="1:11" x14ac:dyDescent="0.2">
      <c r="A102">
        <v>110</v>
      </c>
      <c r="B102" s="11">
        <v>2.9527777777777777E-3</v>
      </c>
      <c r="C102" s="11">
        <v>2.9967592592592593E-3</v>
      </c>
      <c r="D102" t="s">
        <v>311</v>
      </c>
      <c r="E102" t="str">
        <f t="shared" si="8"/>
        <v>，</v>
      </c>
      <c r="F102" t="b">
        <f t="shared" si="9"/>
        <v>0</v>
      </c>
      <c r="G102">
        <f t="shared" si="10"/>
        <v>52</v>
      </c>
      <c r="H102" t="str">
        <f t="shared" si="11"/>
        <v/>
      </c>
      <c r="I102" t="str">
        <f t="shared" si="12"/>
        <v>同样的，在操作2到9中，找到会翻转第2个灯的操作，</v>
      </c>
      <c r="J102" s="1">
        <f t="shared" si="13"/>
        <v>2.9439814814814814E-3</v>
      </c>
      <c r="K102" s="1" t="b">
        <f t="shared" si="14"/>
        <v>0</v>
      </c>
    </row>
    <row r="103" spans="1:11" x14ac:dyDescent="0.2">
      <c r="A103">
        <v>111</v>
      </c>
      <c r="B103" s="11">
        <v>2.9967592592592593E-3</v>
      </c>
      <c r="C103" s="11">
        <v>3.0208333333333333E-3</v>
      </c>
      <c r="D103" t="s">
        <v>312</v>
      </c>
      <c r="E103" t="str">
        <f t="shared" si="8"/>
        <v>。</v>
      </c>
      <c r="F103" t="b">
        <f t="shared" si="9"/>
        <v>1</v>
      </c>
      <c r="G103">
        <f t="shared" si="10"/>
        <v>52</v>
      </c>
      <c r="H103">
        <f t="shared" si="11"/>
        <v>52</v>
      </c>
      <c r="I103" t="str">
        <f t="shared" si="12"/>
        <v>同样的，在操作2到9中，找到会翻转第2个灯的操作，把操作2叠加上去。</v>
      </c>
      <c r="J103" s="1">
        <f t="shared" si="13"/>
        <v>2.9439814814814814E-3</v>
      </c>
      <c r="K103" s="1">
        <f t="shared" si="14"/>
        <v>3.0208333333333333E-3</v>
      </c>
    </row>
    <row r="104" spans="1:11" x14ac:dyDescent="0.2">
      <c r="A104">
        <v>112</v>
      </c>
      <c r="B104" s="11">
        <v>3.0217592592592592E-3</v>
      </c>
      <c r="C104" s="11">
        <v>3.0550925925925923E-3</v>
      </c>
      <c r="D104" t="s">
        <v>313</v>
      </c>
      <c r="E104" t="str">
        <f t="shared" si="8"/>
        <v>，</v>
      </c>
      <c r="F104" t="b">
        <f t="shared" si="9"/>
        <v>0</v>
      </c>
      <c r="G104">
        <f t="shared" si="10"/>
        <v>53</v>
      </c>
      <c r="H104" t="str">
        <f t="shared" si="11"/>
        <v/>
      </c>
      <c r="I104" t="str">
        <f t="shared" si="12"/>
        <v>这里，由于操作2没有翻转第2个灯，</v>
      </c>
      <c r="J104" s="1">
        <f t="shared" si="13"/>
        <v>3.0217592592592592E-3</v>
      </c>
      <c r="K104" s="1" t="b">
        <f t="shared" si="14"/>
        <v>0</v>
      </c>
    </row>
    <row r="105" spans="1:11" x14ac:dyDescent="0.2">
      <c r="A105">
        <v>113</v>
      </c>
      <c r="B105" s="11">
        <v>3.0564814814814812E-3</v>
      </c>
      <c r="C105" s="11">
        <v>3.0944444444444448E-3</v>
      </c>
      <c r="D105" t="s">
        <v>314</v>
      </c>
      <c r="E105" t="str">
        <f t="shared" si="8"/>
        <v>。</v>
      </c>
      <c r="F105" t="b">
        <f t="shared" si="9"/>
        <v>1</v>
      </c>
      <c r="G105">
        <f t="shared" si="10"/>
        <v>53</v>
      </c>
      <c r="H105">
        <f t="shared" si="11"/>
        <v>53</v>
      </c>
      <c r="I105" t="str">
        <f t="shared" si="12"/>
        <v>这里，由于操作2没有翻转第2个灯，我们就交换操作2和操作三的位置。</v>
      </c>
      <c r="J105" s="1">
        <f t="shared" si="13"/>
        <v>3.0217592592592592E-3</v>
      </c>
      <c r="K105" s="1">
        <f t="shared" si="14"/>
        <v>3.0944444444444448E-3</v>
      </c>
    </row>
    <row r="106" spans="1:11" x14ac:dyDescent="0.2">
      <c r="A106">
        <v>114</v>
      </c>
      <c r="B106" s="11">
        <v>3.0953703703703703E-3</v>
      </c>
      <c r="C106" s="11">
        <v>3.1421296296296297E-3</v>
      </c>
      <c r="D106" t="s">
        <v>340</v>
      </c>
      <c r="E106" t="str">
        <f t="shared" si="8"/>
        <v>。</v>
      </c>
      <c r="F106" t="b">
        <f t="shared" si="9"/>
        <v>1</v>
      </c>
      <c r="G106">
        <f t="shared" si="10"/>
        <v>54</v>
      </c>
      <c r="H106">
        <f t="shared" si="11"/>
        <v>54</v>
      </c>
      <c r="I106" t="str">
        <f t="shared" si="12"/>
        <v>然后我们把操作2叠加到操作4和操作5上。</v>
      </c>
      <c r="J106" s="1">
        <f t="shared" si="13"/>
        <v>3.0953703703703703E-3</v>
      </c>
      <c r="K106" s="1">
        <f t="shared" si="14"/>
        <v>3.1421296296296297E-3</v>
      </c>
    </row>
    <row r="107" spans="1:11" x14ac:dyDescent="0.2">
      <c r="A107">
        <v>115</v>
      </c>
      <c r="B107" s="11">
        <v>3.1435185185185186E-3</v>
      </c>
      <c r="C107" s="11">
        <v>3.2087962962962964E-3</v>
      </c>
      <c r="D107" t="s">
        <v>178</v>
      </c>
      <c r="E107" t="str">
        <f t="shared" si="8"/>
        <v>。</v>
      </c>
      <c r="F107" t="b">
        <f t="shared" si="9"/>
        <v>1</v>
      </c>
      <c r="G107">
        <f t="shared" si="10"/>
        <v>55</v>
      </c>
      <c r="H107">
        <f t="shared" si="11"/>
        <v>55</v>
      </c>
      <c r="I107" t="str">
        <f t="shared" si="12"/>
        <v>重复以上步骤，就能确保操作n只能翻转第n到9个灯。</v>
      </c>
      <c r="J107" s="1">
        <f t="shared" si="13"/>
        <v>3.1435185185185186E-3</v>
      </c>
      <c r="K107" s="1">
        <f t="shared" si="14"/>
        <v>3.2087962962962964E-3</v>
      </c>
    </row>
    <row r="108" spans="1:11" x14ac:dyDescent="0.2">
      <c r="A108">
        <v>116</v>
      </c>
      <c r="B108" s="11">
        <v>3.2101851851851853E-3</v>
      </c>
      <c r="C108" s="11">
        <v>3.2421296296296295E-3</v>
      </c>
      <c r="D108" t="s">
        <v>341</v>
      </c>
      <c r="E108" t="str">
        <f t="shared" si="8"/>
        <v>，</v>
      </c>
      <c r="F108" t="b">
        <f t="shared" si="9"/>
        <v>0</v>
      </c>
      <c r="G108">
        <f t="shared" si="10"/>
        <v>56</v>
      </c>
      <c r="H108" t="str">
        <f t="shared" si="11"/>
        <v/>
      </c>
      <c r="I108" t="str">
        <f t="shared" si="12"/>
        <v>由于操作9不能翻转第1到8个灯，</v>
      </c>
      <c r="J108" s="1">
        <f t="shared" si="13"/>
        <v>3.2101851851851853E-3</v>
      </c>
      <c r="K108" s="1" t="b">
        <f t="shared" si="14"/>
        <v>0</v>
      </c>
    </row>
    <row r="109" spans="1:11" x14ac:dyDescent="0.2">
      <c r="A109">
        <v>117</v>
      </c>
      <c r="B109" s="11">
        <v>3.2435185185185184E-3</v>
      </c>
      <c r="C109" s="11">
        <v>3.2611111111111109E-3</v>
      </c>
      <c r="D109" t="s">
        <v>293</v>
      </c>
      <c r="E109" t="str">
        <f t="shared" si="8"/>
        <v>。</v>
      </c>
      <c r="F109" t="b">
        <f t="shared" si="9"/>
        <v>1</v>
      </c>
      <c r="G109">
        <f t="shared" si="10"/>
        <v>56</v>
      </c>
      <c r="H109">
        <f t="shared" si="11"/>
        <v>56</v>
      </c>
      <c r="I109" t="str">
        <f t="shared" si="12"/>
        <v>由于操作9不能翻转第1到8个灯，只能翻转第9个灯。</v>
      </c>
      <c r="J109" s="1">
        <f t="shared" si="13"/>
        <v>3.2101851851851853E-3</v>
      </c>
      <c r="K109" s="1">
        <f t="shared" si="14"/>
        <v>3.2611111111111109E-3</v>
      </c>
    </row>
    <row r="110" spans="1:11" x14ac:dyDescent="0.2">
      <c r="A110">
        <v>118</v>
      </c>
      <c r="B110" s="11">
        <v>3.2634259259259257E-3</v>
      </c>
      <c r="C110" s="11">
        <v>3.311111111111111E-3</v>
      </c>
      <c r="D110" t="s">
        <v>294</v>
      </c>
      <c r="E110" t="str">
        <f t="shared" si="8"/>
        <v>。</v>
      </c>
      <c r="F110" t="b">
        <f t="shared" si="9"/>
        <v>1</v>
      </c>
      <c r="G110">
        <f t="shared" si="10"/>
        <v>57</v>
      </c>
      <c r="H110">
        <f t="shared" si="11"/>
        <v>57</v>
      </c>
      <c r="I110" t="str">
        <f t="shared" si="12"/>
        <v>于是我们便发现了单独翻转第9个灯的操作。</v>
      </c>
      <c r="J110" s="1">
        <f t="shared" si="13"/>
        <v>3.2634259259259257E-3</v>
      </c>
      <c r="K110" s="1">
        <f t="shared" si="14"/>
        <v>3.311111111111111E-3</v>
      </c>
    </row>
    <row r="111" spans="1:11" x14ac:dyDescent="0.2">
      <c r="A111">
        <v>119</v>
      </c>
      <c r="B111" s="11">
        <v>3.311574074074074E-3</v>
      </c>
      <c r="C111" s="11">
        <v>3.3402777777777779E-3</v>
      </c>
      <c r="D111" t="s">
        <v>342</v>
      </c>
      <c r="E111" t="str">
        <f t="shared" si="8"/>
        <v>。</v>
      </c>
      <c r="F111" t="b">
        <f t="shared" si="9"/>
        <v>1</v>
      </c>
      <c r="G111">
        <f t="shared" si="10"/>
        <v>58</v>
      </c>
      <c r="H111">
        <f t="shared" si="11"/>
        <v>58</v>
      </c>
      <c r="I111" t="str">
        <f t="shared" si="12"/>
        <v>然后，我们再回过来考察操作8。</v>
      </c>
      <c r="J111" s="1">
        <f t="shared" si="13"/>
        <v>3.311574074074074E-3</v>
      </c>
      <c r="K111" s="1">
        <f t="shared" si="14"/>
        <v>3.3402777777777779E-3</v>
      </c>
    </row>
    <row r="112" spans="1:11" x14ac:dyDescent="0.2">
      <c r="A112">
        <v>120</v>
      </c>
      <c r="B112" s="11">
        <v>3.3425925925925928E-3</v>
      </c>
      <c r="C112" s="11">
        <v>3.3527777777777779E-3</v>
      </c>
      <c r="D112" t="s">
        <v>49</v>
      </c>
      <c r="E112" t="str">
        <f t="shared" si="8"/>
        <v>，</v>
      </c>
      <c r="F112" t="b">
        <f t="shared" si="9"/>
        <v>0</v>
      </c>
      <c r="G112">
        <f t="shared" si="10"/>
        <v>59</v>
      </c>
      <c r="H112" t="str">
        <f t="shared" si="11"/>
        <v/>
      </c>
      <c r="I112" t="str">
        <f t="shared" si="12"/>
        <v>幸运的是，</v>
      </c>
      <c r="J112" s="1">
        <f t="shared" si="13"/>
        <v>3.3425925925925928E-3</v>
      </c>
      <c r="K112" s="1" t="b">
        <f t="shared" si="14"/>
        <v>0</v>
      </c>
    </row>
    <row r="113" spans="1:11" x14ac:dyDescent="0.2">
      <c r="A113">
        <v>121</v>
      </c>
      <c r="B113" s="11">
        <v>3.3527777777777779E-3</v>
      </c>
      <c r="C113" s="11">
        <v>3.3879629629629633E-3</v>
      </c>
      <c r="D113" t="s">
        <v>343</v>
      </c>
      <c r="E113" t="str">
        <f t="shared" si="8"/>
        <v>。</v>
      </c>
      <c r="F113" t="b">
        <f t="shared" si="9"/>
        <v>1</v>
      </c>
      <c r="G113">
        <f t="shared" si="10"/>
        <v>59</v>
      </c>
      <c r="H113">
        <f t="shared" si="11"/>
        <v>59</v>
      </c>
      <c r="I113" t="str">
        <f t="shared" si="12"/>
        <v>幸运的是，操作8可以单独翻转第8个灯。</v>
      </c>
      <c r="J113" s="1">
        <f t="shared" si="13"/>
        <v>3.3425925925925928E-3</v>
      </c>
      <c r="K113" s="1">
        <f t="shared" si="14"/>
        <v>3.3879629629629633E-3</v>
      </c>
    </row>
    <row r="114" spans="1:11" x14ac:dyDescent="0.2">
      <c r="A114">
        <v>122</v>
      </c>
      <c r="B114" s="11">
        <v>3.3884259259259258E-3</v>
      </c>
      <c r="C114" s="11">
        <v>3.4134259259259261E-3</v>
      </c>
      <c r="D114" t="s">
        <v>290</v>
      </c>
      <c r="E114" t="str">
        <f t="shared" si="8"/>
        <v>，</v>
      </c>
      <c r="F114" t="b">
        <f t="shared" si="9"/>
        <v>0</v>
      </c>
      <c r="G114">
        <f t="shared" si="10"/>
        <v>60</v>
      </c>
      <c r="H114" t="str">
        <f t="shared" si="11"/>
        <v/>
      </c>
      <c r="I114" t="str">
        <f t="shared" si="12"/>
        <v>我们再观察操作7，</v>
      </c>
      <c r="J114" s="1">
        <f t="shared" si="13"/>
        <v>3.3884259259259258E-3</v>
      </c>
      <c r="K114" s="1" t="b">
        <f t="shared" si="14"/>
        <v>0</v>
      </c>
    </row>
    <row r="115" spans="1:11" x14ac:dyDescent="0.2">
      <c r="A115">
        <v>123</v>
      </c>
      <c r="B115" s="11">
        <v>3.414814814814815E-3</v>
      </c>
      <c r="C115" s="11">
        <v>3.4624999999999994E-3</v>
      </c>
      <c r="D115" t="s">
        <v>295</v>
      </c>
      <c r="E115" t="str">
        <f t="shared" si="8"/>
        <v>。</v>
      </c>
      <c r="F115" t="b">
        <f t="shared" si="9"/>
        <v>1</v>
      </c>
      <c r="G115">
        <f t="shared" si="10"/>
        <v>60</v>
      </c>
      <c r="H115">
        <f t="shared" si="11"/>
        <v>60</v>
      </c>
      <c r="I115" t="str">
        <f t="shared" si="12"/>
        <v>我们再观察操作7，操作7会同时翻转第7个灯和第9个灯。</v>
      </c>
      <c r="J115" s="1">
        <f t="shared" si="13"/>
        <v>3.3884259259259258E-3</v>
      </c>
      <c r="K115" s="1">
        <f t="shared" si="14"/>
        <v>3.4624999999999994E-3</v>
      </c>
    </row>
    <row r="116" spans="1:11" x14ac:dyDescent="0.2">
      <c r="A116">
        <v>124</v>
      </c>
      <c r="B116" s="11">
        <v>3.4629629629629628E-3</v>
      </c>
      <c r="C116" s="11">
        <v>3.4874999999999997E-3</v>
      </c>
      <c r="D116" t="s">
        <v>271</v>
      </c>
      <c r="E116" t="str">
        <f t="shared" si="8"/>
        <v>，</v>
      </c>
      <c r="F116" t="b">
        <f t="shared" si="9"/>
        <v>0</v>
      </c>
      <c r="G116">
        <f t="shared" si="10"/>
        <v>61</v>
      </c>
      <c r="H116" t="str">
        <f t="shared" si="11"/>
        <v/>
      </c>
      <c r="I116" t="str">
        <f t="shared" si="12"/>
        <v>我们可以把操作9叠加上去，</v>
      </c>
      <c r="J116" s="1">
        <f t="shared" si="13"/>
        <v>3.4629629629629628E-3</v>
      </c>
      <c r="K116" s="1" t="b">
        <f t="shared" si="14"/>
        <v>0</v>
      </c>
    </row>
    <row r="117" spans="1:11" x14ac:dyDescent="0.2">
      <c r="A117">
        <v>125</v>
      </c>
      <c r="B117" s="11">
        <v>3.4879629629629631E-3</v>
      </c>
      <c r="C117" s="11">
        <v>3.5259259259259258E-3</v>
      </c>
      <c r="D117" t="s">
        <v>291</v>
      </c>
      <c r="E117" t="str">
        <f t="shared" si="8"/>
        <v>。</v>
      </c>
      <c r="F117" t="b">
        <f t="shared" si="9"/>
        <v>1</v>
      </c>
      <c r="G117">
        <f t="shared" si="10"/>
        <v>61</v>
      </c>
      <c r="H117">
        <f t="shared" si="11"/>
        <v>61</v>
      </c>
      <c r="I117" t="str">
        <f t="shared" si="12"/>
        <v>我们可以把操作9叠加上去，使操作7可以单独翻转第7个灯。</v>
      </c>
      <c r="J117" s="1">
        <f t="shared" si="13"/>
        <v>3.4629629629629628E-3</v>
      </c>
      <c r="K117" s="1">
        <f t="shared" si="14"/>
        <v>3.5259259259259258E-3</v>
      </c>
    </row>
    <row r="118" spans="1:11" x14ac:dyDescent="0.2">
      <c r="A118">
        <v>126</v>
      </c>
      <c r="B118" s="11">
        <v>3.5263888888888888E-3</v>
      </c>
      <c r="C118" s="11">
        <v>3.5606481481481479E-3</v>
      </c>
      <c r="D118" t="s">
        <v>50</v>
      </c>
      <c r="E118" t="str">
        <f t="shared" si="8"/>
        <v>。</v>
      </c>
      <c r="F118" t="b">
        <f t="shared" si="9"/>
        <v>1</v>
      </c>
      <c r="G118">
        <f t="shared" si="10"/>
        <v>62</v>
      </c>
      <c r="H118">
        <f t="shared" si="11"/>
        <v>62</v>
      </c>
      <c r="I118" t="str">
        <f t="shared" si="12"/>
        <v>让我们继续去叠加剩余的操作。</v>
      </c>
      <c r="J118" s="1">
        <f t="shared" si="13"/>
        <v>3.5263888888888888E-3</v>
      </c>
      <c r="K118" s="1">
        <f t="shared" si="14"/>
        <v>3.5606481481481479E-3</v>
      </c>
    </row>
    <row r="119" spans="1:11" x14ac:dyDescent="0.2">
      <c r="A119">
        <v>127</v>
      </c>
      <c r="B119" s="11">
        <v>3.5629629629629627E-3</v>
      </c>
      <c r="C119" s="11">
        <v>3.6180555555555558E-3</v>
      </c>
      <c r="D119" t="s">
        <v>180</v>
      </c>
      <c r="E119" t="str">
        <f t="shared" si="8"/>
        <v>。</v>
      </c>
      <c r="F119" t="b">
        <f t="shared" si="9"/>
        <v>1</v>
      </c>
      <c r="G119">
        <f t="shared" si="10"/>
        <v>63</v>
      </c>
      <c r="H119">
        <f t="shared" si="11"/>
        <v>63</v>
      </c>
      <c r="I119" t="str">
        <f t="shared" si="12"/>
        <v>最终，我们得到了全部单独翻转第1到第9个灯的操作。</v>
      </c>
      <c r="J119" s="1">
        <f t="shared" si="13"/>
        <v>3.5629629629629627E-3</v>
      </c>
      <c r="K119" s="1">
        <f t="shared" si="14"/>
        <v>3.6180555555555558E-3</v>
      </c>
    </row>
    <row r="120" spans="1:11" x14ac:dyDescent="0.2">
      <c r="A120">
        <v>128</v>
      </c>
      <c r="B120" s="11">
        <v>3.6194444444444447E-3</v>
      </c>
      <c r="C120" s="11">
        <v>3.6749999999999999E-3</v>
      </c>
      <c r="D120" t="s">
        <v>265</v>
      </c>
      <c r="E120" t="str">
        <f t="shared" si="8"/>
        <v>。</v>
      </c>
      <c r="F120" t="b">
        <f t="shared" si="9"/>
        <v>1</v>
      </c>
      <c r="G120">
        <f t="shared" si="10"/>
        <v>64</v>
      </c>
      <c r="H120">
        <f t="shared" si="11"/>
        <v>64</v>
      </c>
      <c r="I120" t="str">
        <f t="shared" si="12"/>
        <v>现在，我们把这9个操作叠加起来就得到了游戏的解法。</v>
      </c>
      <c r="J120" s="1">
        <f t="shared" si="13"/>
        <v>3.6194444444444447E-3</v>
      </c>
      <c r="K120" s="1">
        <f t="shared" si="14"/>
        <v>3.6749999999999999E-3</v>
      </c>
    </row>
    <row r="121" spans="1:11" x14ac:dyDescent="0.2">
      <c r="A121">
        <v>129</v>
      </c>
      <c r="B121" s="11">
        <v>3.6763888888888888E-3</v>
      </c>
      <c r="C121" s="11">
        <v>3.7212962962962959E-3</v>
      </c>
      <c r="D121" t="s">
        <v>51</v>
      </c>
      <c r="E121" t="str">
        <f t="shared" si="8"/>
        <v>。</v>
      </c>
      <c r="F121" t="b">
        <f t="shared" si="9"/>
        <v>1</v>
      </c>
      <c r="G121">
        <f t="shared" si="10"/>
        <v>65</v>
      </c>
      <c r="H121">
        <f t="shared" si="11"/>
        <v>65</v>
      </c>
      <c r="I121" t="str">
        <f t="shared" si="12"/>
        <v>让我们再次重新观察这些三乘三的格子。</v>
      </c>
      <c r="J121" s="1">
        <f t="shared" si="13"/>
        <v>3.6763888888888888E-3</v>
      </c>
      <c r="K121" s="1">
        <f t="shared" si="14"/>
        <v>3.7212962962962959E-3</v>
      </c>
    </row>
    <row r="122" spans="1:11" x14ac:dyDescent="0.2">
      <c r="A122">
        <v>130</v>
      </c>
      <c r="B122" s="11">
        <v>3.7222222222222227E-3</v>
      </c>
      <c r="C122" s="11">
        <v>3.7296296296296296E-3</v>
      </c>
      <c r="D122" t="s">
        <v>52</v>
      </c>
      <c r="E122" t="str">
        <f t="shared" si="8"/>
        <v>，</v>
      </c>
      <c r="F122" t="b">
        <f t="shared" si="9"/>
        <v>0</v>
      </c>
      <c r="G122">
        <f t="shared" si="10"/>
        <v>66</v>
      </c>
      <c r="H122" t="str">
        <f t="shared" si="11"/>
        <v/>
      </c>
      <c r="I122" t="str">
        <f t="shared" si="12"/>
        <v>事实上，</v>
      </c>
      <c r="J122" s="1">
        <f t="shared" si="13"/>
        <v>3.7222222222222227E-3</v>
      </c>
      <c r="K122" s="1" t="b">
        <f t="shared" si="14"/>
        <v>0</v>
      </c>
    </row>
    <row r="123" spans="1:11" x14ac:dyDescent="0.2">
      <c r="A123">
        <v>131</v>
      </c>
      <c r="B123" s="11">
        <v>3.7305555555555555E-3</v>
      </c>
      <c r="C123" s="11">
        <v>3.7694444444444446E-3</v>
      </c>
      <c r="D123" t="s">
        <v>246</v>
      </c>
      <c r="E123" t="str">
        <f t="shared" si="8"/>
        <v>，</v>
      </c>
      <c r="F123" t="b">
        <f t="shared" si="9"/>
        <v>0</v>
      </c>
      <c r="G123">
        <f t="shared" si="10"/>
        <v>66</v>
      </c>
      <c r="H123" t="str">
        <f t="shared" si="11"/>
        <v/>
      </c>
      <c r="I123" t="str">
        <f t="shared" si="12"/>
        <v>事实上，我们可以将所有按钮和灯排列成一行，</v>
      </c>
      <c r="J123" s="1">
        <f t="shared" si="13"/>
        <v>3.7222222222222227E-3</v>
      </c>
      <c r="K123" s="1" t="b">
        <f t="shared" si="14"/>
        <v>0</v>
      </c>
    </row>
    <row r="124" spans="1:11" x14ac:dyDescent="0.2">
      <c r="A124">
        <v>132</v>
      </c>
      <c r="B124" s="11">
        <v>3.771296296296296E-3</v>
      </c>
      <c r="C124" s="11">
        <v>3.8217592592592591E-3</v>
      </c>
      <c r="D124" t="s">
        <v>296</v>
      </c>
      <c r="E124" t="str">
        <f t="shared" si="8"/>
        <v>。</v>
      </c>
      <c r="F124" t="b">
        <f t="shared" si="9"/>
        <v>1</v>
      </c>
      <c r="G124">
        <f t="shared" si="10"/>
        <v>66</v>
      </c>
      <c r="H124">
        <f t="shared" si="11"/>
        <v>66</v>
      </c>
      <c r="I124" t="str">
        <f t="shared" si="12"/>
        <v>事实上，我们可以将所有按钮和灯排列成一行，现在所有按钮和灯排列成9乘9的大矩阵。</v>
      </c>
      <c r="J124" s="1">
        <f t="shared" si="13"/>
        <v>3.7222222222222227E-3</v>
      </c>
      <c r="K124" s="1">
        <f t="shared" si="14"/>
        <v>3.8217592592592591E-3</v>
      </c>
    </row>
    <row r="125" spans="1:11" x14ac:dyDescent="0.2">
      <c r="A125">
        <v>133</v>
      </c>
      <c r="B125" s="11">
        <v>3.8222222222222225E-3</v>
      </c>
      <c r="C125" s="11">
        <v>3.8828703703703707E-3</v>
      </c>
      <c r="D125" t="s">
        <v>266</v>
      </c>
      <c r="E125" t="str">
        <f t="shared" si="8"/>
        <v>。</v>
      </c>
      <c r="F125" t="b">
        <f t="shared" si="9"/>
        <v>1</v>
      </c>
      <c r="G125">
        <f t="shared" si="10"/>
        <v>67</v>
      </c>
      <c r="H125">
        <f t="shared" si="11"/>
        <v>67</v>
      </c>
      <c r="I125" t="str">
        <f t="shared" si="12"/>
        <v>不难发现，我们刚才的操作就是对这个矩阵进行高斯消元。</v>
      </c>
      <c r="J125" s="1">
        <f t="shared" si="13"/>
        <v>3.8222222222222225E-3</v>
      </c>
      <c r="K125" s="1">
        <f t="shared" si="14"/>
        <v>3.8828703703703707E-3</v>
      </c>
    </row>
    <row r="126" spans="1:11" x14ac:dyDescent="0.2">
      <c r="A126">
        <v>134</v>
      </c>
      <c r="B126" s="11">
        <v>3.8847222222222221E-3</v>
      </c>
      <c r="C126" s="11">
        <v>3.9217592592592594E-3</v>
      </c>
      <c r="D126" t="s">
        <v>53</v>
      </c>
      <c r="E126" t="str">
        <f t="shared" si="8"/>
        <v>，</v>
      </c>
      <c r="F126" t="b">
        <f t="shared" si="9"/>
        <v>0</v>
      </c>
      <c r="G126">
        <f t="shared" si="10"/>
        <v>68</v>
      </c>
      <c r="H126" t="str">
        <f t="shared" si="11"/>
        <v/>
      </c>
      <c r="I126" t="str">
        <f t="shared" si="12"/>
        <v>通过把一行加到另一行或者交换两行，</v>
      </c>
      <c r="J126" s="1">
        <f t="shared" si="13"/>
        <v>3.8847222222222221E-3</v>
      </c>
      <c r="K126" s="1" t="b">
        <f t="shared" si="14"/>
        <v>0</v>
      </c>
    </row>
    <row r="127" spans="1:11" x14ac:dyDescent="0.2">
      <c r="A127">
        <v>135</v>
      </c>
      <c r="B127" s="11">
        <v>3.9217592592592594E-3</v>
      </c>
      <c r="C127" s="11">
        <v>3.9537037037037041E-3</v>
      </c>
      <c r="D127" t="s">
        <v>267</v>
      </c>
      <c r="E127" t="str">
        <f t="shared" si="8"/>
        <v>。</v>
      </c>
      <c r="F127" t="b">
        <f t="shared" si="9"/>
        <v>1</v>
      </c>
      <c r="G127">
        <f t="shared" si="10"/>
        <v>68</v>
      </c>
      <c r="H127">
        <f t="shared" si="11"/>
        <v>68</v>
      </c>
      <c r="I127" t="str">
        <f t="shared" si="12"/>
        <v>通过把一行加到另一行或者交换两行，让矩阵变为上三角矩阵。</v>
      </c>
      <c r="J127" s="1">
        <f t="shared" si="13"/>
        <v>3.8847222222222221E-3</v>
      </c>
      <c r="K127" s="1">
        <f t="shared" si="14"/>
        <v>3.9537037037037041E-3</v>
      </c>
    </row>
    <row r="128" spans="1:11" x14ac:dyDescent="0.2">
      <c r="A128">
        <v>136</v>
      </c>
      <c r="B128" s="11">
        <v>3.9537037037037041E-3</v>
      </c>
      <c r="C128" s="11">
        <v>3.9949074074074071E-3</v>
      </c>
      <c r="D128" t="s">
        <v>268</v>
      </c>
      <c r="E128" t="str">
        <f t="shared" si="8"/>
        <v>。</v>
      </c>
      <c r="F128" t="b">
        <f t="shared" si="9"/>
        <v>1</v>
      </c>
      <c r="G128">
        <f t="shared" si="10"/>
        <v>69</v>
      </c>
      <c r="H128">
        <f t="shared" si="11"/>
        <v>69</v>
      </c>
      <c r="I128" t="str">
        <f t="shared" si="12"/>
        <v>然后，再把形意推回去变为单位矩阵。</v>
      </c>
      <c r="J128" s="1">
        <f t="shared" si="13"/>
        <v>3.9537037037037041E-3</v>
      </c>
      <c r="K128" s="1">
        <f t="shared" si="14"/>
        <v>3.9949074074074071E-3</v>
      </c>
    </row>
    <row r="129" spans="1:11" x14ac:dyDescent="0.2">
      <c r="A129">
        <v>137</v>
      </c>
      <c r="B129" s="11">
        <v>3.9962962962962964E-3</v>
      </c>
      <c r="C129" s="11">
        <v>4.0467592592592595E-3</v>
      </c>
      <c r="D129" t="s">
        <v>417</v>
      </c>
      <c r="E129" t="str">
        <f t="shared" si="8"/>
        <v>。</v>
      </c>
      <c r="F129" t="b">
        <f t="shared" si="9"/>
        <v>1</v>
      </c>
      <c r="G129">
        <f t="shared" si="10"/>
        <v>70</v>
      </c>
      <c r="H129">
        <f t="shared" si="11"/>
        <v>70</v>
      </c>
      <c r="I129" t="str">
        <f t="shared" si="12"/>
        <v>最后，再把所有行加起来，就得到一组完整的解法。</v>
      </c>
      <c r="J129" s="1">
        <f t="shared" si="13"/>
        <v>3.9962962962962964E-3</v>
      </c>
      <c r="K129" s="1">
        <f t="shared" si="14"/>
        <v>4.0467592592592595E-3</v>
      </c>
    </row>
    <row r="130" spans="1:11" x14ac:dyDescent="0.2">
      <c r="A130">
        <v>139</v>
      </c>
      <c r="B130" s="11">
        <v>4.0476851851851854E-3</v>
      </c>
      <c r="C130" s="11">
        <v>4.0638888888888886E-3</v>
      </c>
      <c r="D130" t="s">
        <v>401</v>
      </c>
      <c r="E130" t="str">
        <f t="shared" si="8"/>
        <v>，</v>
      </c>
      <c r="F130" t="b">
        <f t="shared" si="9"/>
        <v>0</v>
      </c>
      <c r="G130">
        <f t="shared" si="10"/>
        <v>71</v>
      </c>
      <c r="H130" t="str">
        <f t="shared" si="11"/>
        <v/>
      </c>
      <c r="I130" t="str">
        <f t="shared" si="12"/>
        <v>对于 $5\times 5$ 的格子，</v>
      </c>
      <c r="J130" s="1">
        <f t="shared" si="13"/>
        <v>4.0476851851851854E-3</v>
      </c>
      <c r="K130" s="1" t="b">
        <f t="shared" si="14"/>
        <v>0</v>
      </c>
    </row>
    <row r="131" spans="1:11" x14ac:dyDescent="0.2">
      <c r="A131">
        <v>140</v>
      </c>
      <c r="B131" s="11">
        <v>4.0643518518518511E-3</v>
      </c>
      <c r="C131" s="11">
        <v>4.0847222222222222E-3</v>
      </c>
      <c r="D131" t="s">
        <v>55</v>
      </c>
      <c r="E131" t="str">
        <f t="shared" si="8"/>
        <v>。</v>
      </c>
      <c r="F131" t="b">
        <f t="shared" si="9"/>
        <v>1</v>
      </c>
      <c r="G131">
        <f t="shared" si="10"/>
        <v>71</v>
      </c>
      <c r="H131">
        <f t="shared" si="11"/>
        <v>71</v>
      </c>
      <c r="I131" t="str">
        <f t="shared" si="12"/>
        <v>对于 $5\times 5$ 的格子，我们也可以这样操作。</v>
      </c>
      <c r="J131" s="1">
        <f t="shared" si="13"/>
        <v>4.0476851851851854E-3</v>
      </c>
      <c r="K131" s="1">
        <f t="shared" si="14"/>
        <v>4.0847222222222222E-3</v>
      </c>
    </row>
    <row r="132" spans="1:11" x14ac:dyDescent="0.2">
      <c r="A132">
        <v>141</v>
      </c>
      <c r="B132" s="11">
        <v>4.0856481481481481E-3</v>
      </c>
      <c r="C132" s="11">
        <v>4.1069444444444452E-3</v>
      </c>
      <c r="D132" t="s">
        <v>56</v>
      </c>
      <c r="E132" t="str">
        <f t="shared" ref="E132:E195" si="15">RIGHT(D132,1)</f>
        <v>，</v>
      </c>
      <c r="F132" t="b">
        <f t="shared" ref="F132:F195" si="16">OR(E132="。",E132="？", E132="！")</f>
        <v>0</v>
      </c>
      <c r="G132">
        <f t="shared" ref="G132:G195" si="17">F131+G131</f>
        <v>72</v>
      </c>
      <c r="H132" t="str">
        <f t="shared" ref="H132:H195" si="18">IF(F132,G132,"")</f>
        <v/>
      </c>
      <c r="I132" t="str">
        <f t="shared" ref="I132:I195" si="19">IF(F131,D132,I131&amp;D132)</f>
        <v>我们生成按钮和灯矩阵，</v>
      </c>
      <c r="J132" s="1">
        <f t="shared" ref="J132:J195" si="20">IF(F131,B132,J131)</f>
        <v>4.0856481481481481E-3</v>
      </c>
      <c r="K132" s="1" t="b">
        <f t="shared" ref="K132:K195" si="21">IF(F132,C132)</f>
        <v>0</v>
      </c>
    </row>
    <row r="133" spans="1:11" x14ac:dyDescent="0.2">
      <c r="A133">
        <v>142</v>
      </c>
      <c r="B133" s="11">
        <v>4.1074074074074077E-3</v>
      </c>
      <c r="C133" s="11">
        <v>4.1342592592592594E-3</v>
      </c>
      <c r="D133" t="s">
        <v>57</v>
      </c>
      <c r="E133" t="str">
        <f t="shared" si="15"/>
        <v>。</v>
      </c>
      <c r="F133" t="b">
        <f t="shared" si="16"/>
        <v>1</v>
      </c>
      <c r="G133">
        <f t="shared" si="17"/>
        <v>72</v>
      </c>
      <c r="H133">
        <f t="shared" si="18"/>
        <v>72</v>
      </c>
      <c r="I133" t="str">
        <f t="shared" si="19"/>
        <v>我们生成按钮和灯矩阵，然后对其进行消元。</v>
      </c>
      <c r="J133" s="1">
        <f t="shared" si="20"/>
        <v>4.0856481481481481E-3</v>
      </c>
      <c r="K133" s="1">
        <f t="shared" si="21"/>
        <v>4.1342592592592594E-3</v>
      </c>
    </row>
    <row r="134" spans="1:11" x14ac:dyDescent="0.2">
      <c r="A134">
        <v>143</v>
      </c>
      <c r="B134" s="11">
        <v>4.1347222222222219E-3</v>
      </c>
      <c r="C134" s="11">
        <v>4.1624999999999995E-3</v>
      </c>
      <c r="D134" t="s">
        <v>58</v>
      </c>
      <c r="E134" t="str">
        <f t="shared" si="15"/>
        <v>，</v>
      </c>
      <c r="F134" t="b">
        <f t="shared" si="16"/>
        <v>0</v>
      </c>
      <c r="G134">
        <f t="shared" si="17"/>
        <v>73</v>
      </c>
      <c r="H134" t="str">
        <f t="shared" si="18"/>
        <v/>
      </c>
      <c r="I134" t="str">
        <f t="shared" si="19"/>
        <v>我们把25种操作叠加起来，</v>
      </c>
      <c r="J134" s="1">
        <f t="shared" si="20"/>
        <v>4.1347222222222219E-3</v>
      </c>
      <c r="K134" s="1" t="b">
        <f t="shared" si="21"/>
        <v>0</v>
      </c>
    </row>
    <row r="135" spans="1:11" x14ac:dyDescent="0.2">
      <c r="A135">
        <v>144</v>
      </c>
      <c r="B135" s="11">
        <v>4.1624999999999995E-3</v>
      </c>
      <c r="C135" s="11">
        <v>4.1912037037037039E-3</v>
      </c>
      <c r="D135" t="s">
        <v>402</v>
      </c>
      <c r="E135" t="str">
        <f t="shared" si="15"/>
        <v>。</v>
      </c>
      <c r="F135" t="b">
        <f t="shared" si="16"/>
        <v>1</v>
      </c>
      <c r="G135">
        <f t="shared" si="17"/>
        <v>73</v>
      </c>
      <c r="H135">
        <f t="shared" si="18"/>
        <v>73</v>
      </c>
      <c r="I135" t="str">
        <f t="shared" si="19"/>
        <v>我们把25种操作叠加起来，这就是 $5\times 5$ 的一种解法。</v>
      </c>
      <c r="J135" s="1">
        <f t="shared" si="20"/>
        <v>4.1347222222222219E-3</v>
      </c>
      <c r="K135" s="1">
        <f t="shared" si="21"/>
        <v>4.1912037037037039E-3</v>
      </c>
    </row>
    <row r="136" spans="1:11" x14ac:dyDescent="0.2">
      <c r="A136">
        <v>145</v>
      </c>
      <c r="B136" s="11">
        <v>4.1935185185185183E-3</v>
      </c>
      <c r="C136" s="11">
        <v>4.2518518518518521E-3</v>
      </c>
      <c r="D136" t="s">
        <v>426</v>
      </c>
      <c r="E136" t="str">
        <f t="shared" si="15"/>
        <v>，</v>
      </c>
      <c r="F136" t="b">
        <f t="shared" si="16"/>
        <v>0</v>
      </c>
      <c r="G136">
        <f t="shared" si="17"/>
        <v>74</v>
      </c>
      <c r="H136" t="str">
        <f t="shared" si="18"/>
        <v/>
      </c>
      <c r="I136" t="str">
        <f t="shared" si="19"/>
        <v>可以注意到，消元后的矩阵最后两行灯矩阵的部分为空白，</v>
      </c>
      <c r="J136" s="1">
        <f t="shared" si="20"/>
        <v>4.1935185185185183E-3</v>
      </c>
      <c r="K136" s="1" t="b">
        <f t="shared" si="21"/>
        <v>0</v>
      </c>
    </row>
    <row r="137" spans="1:11" x14ac:dyDescent="0.2">
      <c r="A137">
        <v>147</v>
      </c>
      <c r="B137" s="11">
        <v>4.2518518518518521E-3</v>
      </c>
      <c r="C137" s="11">
        <v>4.2898148148148149E-3</v>
      </c>
      <c r="D137" t="s">
        <v>247</v>
      </c>
      <c r="E137" t="str">
        <f t="shared" si="15"/>
        <v>，</v>
      </c>
      <c r="F137" t="b">
        <f t="shared" si="16"/>
        <v>0</v>
      </c>
      <c r="G137">
        <f t="shared" si="17"/>
        <v>74</v>
      </c>
      <c r="H137" t="str">
        <f t="shared" si="18"/>
        <v/>
      </c>
      <c r="I137" t="str">
        <f t="shared" si="19"/>
        <v>可以注意到，消元后的矩阵最后两行灯矩阵的部分为空白，也就是说这两组操作没有翻动任何灯，</v>
      </c>
      <c r="J137" s="1">
        <f t="shared" si="20"/>
        <v>4.1935185185185183E-3</v>
      </c>
      <c r="K137" s="1" t="b">
        <f t="shared" si="21"/>
        <v>0</v>
      </c>
    </row>
    <row r="138" spans="1:11" x14ac:dyDescent="0.2">
      <c r="A138">
        <v>148</v>
      </c>
      <c r="B138" s="11">
        <v>4.2898148148148149E-3</v>
      </c>
      <c r="C138" s="11">
        <v>4.3152777777777773E-3</v>
      </c>
      <c r="D138" t="s">
        <v>59</v>
      </c>
      <c r="E138" t="str">
        <f t="shared" si="15"/>
        <v>。</v>
      </c>
      <c r="F138" t="b">
        <f t="shared" si="16"/>
        <v>1</v>
      </c>
      <c r="G138">
        <f t="shared" si="17"/>
        <v>74</v>
      </c>
      <c r="H138">
        <f t="shared" si="18"/>
        <v>74</v>
      </c>
      <c r="I138" t="str">
        <f t="shared" si="19"/>
        <v>可以注意到，消元后的矩阵最后两行灯矩阵的部分为空白，也就是说这两组操作没有翻动任何灯，我们称之为静默操作。</v>
      </c>
      <c r="J138" s="1">
        <f t="shared" si="20"/>
        <v>4.1935185185185183E-3</v>
      </c>
      <c r="K138" s="1">
        <f t="shared" si="21"/>
        <v>4.3152777777777773E-3</v>
      </c>
    </row>
    <row r="139" spans="1:11" x14ac:dyDescent="0.2">
      <c r="A139">
        <v>149</v>
      </c>
      <c r="B139" s="11">
        <v>4.316203703703704E-3</v>
      </c>
      <c r="C139" s="11">
        <v>4.3615740740740741E-3</v>
      </c>
      <c r="D139" t="s">
        <v>352</v>
      </c>
      <c r="E139" t="str">
        <f t="shared" si="15"/>
        <v>。</v>
      </c>
      <c r="F139" t="b">
        <f t="shared" si="16"/>
        <v>1</v>
      </c>
      <c r="G139">
        <f t="shared" si="17"/>
        <v>75</v>
      </c>
      <c r="H139">
        <f t="shared" si="18"/>
        <v>75</v>
      </c>
      <c r="I139" t="str">
        <f t="shared" si="19"/>
        <v>我们将其两两组合，形成四种静默操作。</v>
      </c>
      <c r="J139" s="1">
        <f t="shared" si="20"/>
        <v>4.316203703703704E-3</v>
      </c>
      <c r="K139" s="1">
        <f t="shared" si="21"/>
        <v>4.3615740740740741E-3</v>
      </c>
    </row>
    <row r="140" spans="1:11" x14ac:dyDescent="0.2">
      <c r="A140">
        <v>150</v>
      </c>
      <c r="B140" s="11">
        <v>4.3629629629629626E-3</v>
      </c>
      <c r="C140" s="11">
        <v>4.3874999999999999E-3</v>
      </c>
      <c r="D140" t="s">
        <v>60</v>
      </c>
      <c r="E140" t="str">
        <f t="shared" si="15"/>
        <v>，</v>
      </c>
      <c r="F140" t="b">
        <f t="shared" si="16"/>
        <v>0</v>
      </c>
      <c r="G140">
        <f t="shared" si="17"/>
        <v>76</v>
      </c>
      <c r="H140" t="str">
        <f t="shared" si="18"/>
        <v/>
      </c>
      <c r="I140" t="str">
        <f t="shared" si="19"/>
        <v>由于静默操作不会改变灯，</v>
      </c>
      <c r="J140" s="1">
        <f t="shared" si="20"/>
        <v>4.3629629629629626E-3</v>
      </c>
      <c r="K140" s="1" t="b">
        <f t="shared" si="21"/>
        <v>0</v>
      </c>
    </row>
    <row r="141" spans="1:11" x14ac:dyDescent="0.2">
      <c r="A141">
        <v>151</v>
      </c>
      <c r="B141" s="11">
        <v>4.3893518518518517E-3</v>
      </c>
      <c r="C141" s="11">
        <v>4.43287037037037E-3</v>
      </c>
      <c r="D141" t="s">
        <v>61</v>
      </c>
      <c r="E141" t="str">
        <f t="shared" si="15"/>
        <v>。</v>
      </c>
      <c r="F141" t="b">
        <f t="shared" si="16"/>
        <v>1</v>
      </c>
      <c r="G141">
        <f t="shared" si="17"/>
        <v>76</v>
      </c>
      <c r="H141">
        <f t="shared" si="18"/>
        <v>76</v>
      </c>
      <c r="I141" t="str">
        <f t="shared" si="19"/>
        <v>由于静默操作不会改变灯，我们也可以把它们分别和刚才的解法叠加。</v>
      </c>
      <c r="J141" s="1">
        <f t="shared" si="20"/>
        <v>4.3629629629629626E-3</v>
      </c>
      <c r="K141" s="1">
        <f t="shared" si="21"/>
        <v>4.43287037037037E-3</v>
      </c>
    </row>
    <row r="142" spans="1:11" x14ac:dyDescent="0.2">
      <c r="A142">
        <v>152</v>
      </c>
      <c r="B142" s="11">
        <v>4.4342592592592593E-3</v>
      </c>
      <c r="C142" s="11">
        <v>4.4805555555555553E-3</v>
      </c>
      <c r="D142" t="s">
        <v>344</v>
      </c>
      <c r="E142" t="str">
        <f t="shared" si="15"/>
        <v>。</v>
      </c>
      <c r="F142" t="b">
        <f t="shared" si="16"/>
        <v>1</v>
      </c>
      <c r="G142">
        <f t="shared" si="17"/>
        <v>77</v>
      </c>
      <c r="H142">
        <f t="shared" si="18"/>
        <v>77</v>
      </c>
      <c r="I142" t="str">
        <f t="shared" si="19"/>
        <v>这也就是刚才首行穷举法得到的四种解法。</v>
      </c>
      <c r="J142" s="1">
        <f t="shared" si="20"/>
        <v>4.4342592592592593E-3</v>
      </c>
      <c r="K142" s="1">
        <f t="shared" si="21"/>
        <v>4.4805555555555553E-3</v>
      </c>
    </row>
    <row r="143" spans="1:11" x14ac:dyDescent="0.2">
      <c r="A143">
        <v>153</v>
      </c>
      <c r="B143" s="11">
        <v>4.4819444444444446E-3</v>
      </c>
      <c r="C143" s="11">
        <v>4.501388888888889E-3</v>
      </c>
      <c r="D143" t="s">
        <v>62</v>
      </c>
      <c r="E143" t="str">
        <f t="shared" si="15"/>
        <v>，</v>
      </c>
      <c r="F143" t="b">
        <f t="shared" si="16"/>
        <v>0</v>
      </c>
      <c r="G143">
        <f t="shared" si="17"/>
        <v>78</v>
      </c>
      <c r="H143" t="str">
        <f t="shared" si="18"/>
        <v/>
      </c>
      <c r="I143" t="str">
        <f t="shared" si="19"/>
        <v>由于存在静默操作，</v>
      </c>
      <c r="J143" s="1">
        <f t="shared" si="20"/>
        <v>4.4819444444444446E-3</v>
      </c>
      <c r="K143" s="1" t="b">
        <f t="shared" si="21"/>
        <v>0</v>
      </c>
    </row>
    <row r="144" spans="1:11" x14ac:dyDescent="0.2">
      <c r="A144">
        <v>154</v>
      </c>
      <c r="B144" s="11">
        <v>4.501388888888889E-3</v>
      </c>
      <c r="C144" s="11">
        <v>4.5365740740740739E-3</v>
      </c>
      <c r="D144" t="s">
        <v>63</v>
      </c>
      <c r="E144" t="str">
        <f t="shared" si="15"/>
        <v>。</v>
      </c>
      <c r="F144" t="b">
        <f t="shared" si="16"/>
        <v>1</v>
      </c>
      <c r="G144">
        <f t="shared" si="17"/>
        <v>78</v>
      </c>
      <c r="H144">
        <f t="shared" si="18"/>
        <v>78</v>
      </c>
      <c r="I144" t="str">
        <f t="shared" si="19"/>
        <v>由于存在静默操作，至少有两种按法对应同一种灯的状态。</v>
      </c>
      <c r="J144" s="1">
        <f t="shared" si="20"/>
        <v>4.4819444444444446E-3</v>
      </c>
      <c r="K144" s="1">
        <f t="shared" si="21"/>
        <v>4.5365740740740739E-3</v>
      </c>
    </row>
    <row r="145" spans="1:11" x14ac:dyDescent="0.2">
      <c r="A145">
        <v>155</v>
      </c>
      <c r="B145" s="11">
        <v>4.5421296296296295E-3</v>
      </c>
      <c r="C145" s="11">
        <v>4.5495370370370368E-3</v>
      </c>
      <c r="D145" t="s">
        <v>3</v>
      </c>
      <c r="E145" t="str">
        <f t="shared" si="15"/>
        <v>，</v>
      </c>
      <c r="F145" t="b">
        <f t="shared" si="16"/>
        <v>0</v>
      </c>
      <c r="G145">
        <f t="shared" si="17"/>
        <v>79</v>
      </c>
      <c r="H145" t="str">
        <f t="shared" si="18"/>
        <v/>
      </c>
      <c r="I145" t="str">
        <f t="shared" si="19"/>
        <v>因此，</v>
      </c>
      <c r="J145" s="1">
        <f t="shared" si="20"/>
        <v>4.5421296296296295E-3</v>
      </c>
      <c r="K145" s="1" t="b">
        <f t="shared" si="21"/>
        <v>0</v>
      </c>
    </row>
    <row r="146" spans="1:11" x14ac:dyDescent="0.2">
      <c r="A146">
        <v>156</v>
      </c>
      <c r="B146" s="11">
        <v>4.5500000000000002E-3</v>
      </c>
      <c r="C146" s="11">
        <v>4.5791666666666663E-3</v>
      </c>
      <c r="D146" t="s">
        <v>64</v>
      </c>
      <c r="E146" t="str">
        <f t="shared" si="15"/>
        <v>，</v>
      </c>
      <c r="F146" t="b">
        <f t="shared" si="16"/>
        <v>0</v>
      </c>
      <c r="G146">
        <f t="shared" si="17"/>
        <v>79</v>
      </c>
      <c r="H146" t="str">
        <f t="shared" si="18"/>
        <v/>
      </c>
      <c r="I146" t="str">
        <f t="shared" si="19"/>
        <v>因此，总会有一种灯的状态没法按出来，</v>
      </c>
      <c r="J146" s="1">
        <f t="shared" si="20"/>
        <v>4.5421296296296295E-3</v>
      </c>
      <c r="K146" s="1" t="b">
        <f t="shared" si="21"/>
        <v>0</v>
      </c>
    </row>
    <row r="147" spans="1:11" x14ac:dyDescent="0.2">
      <c r="A147">
        <v>157</v>
      </c>
      <c r="B147" s="11">
        <v>4.5800925925925931E-3</v>
      </c>
      <c r="C147" s="11">
        <v>4.6083333333333332E-3</v>
      </c>
      <c r="D147" t="s">
        <v>234</v>
      </c>
      <c r="E147" t="str">
        <f t="shared" si="15"/>
        <v>。</v>
      </c>
      <c r="F147" t="b">
        <f t="shared" si="16"/>
        <v>1</v>
      </c>
      <c r="G147">
        <f t="shared" si="17"/>
        <v>79</v>
      </c>
      <c r="H147">
        <f t="shared" si="18"/>
        <v>79</v>
      </c>
      <c r="I147" t="str">
        <f t="shared" si="19"/>
        <v>因此，总会有一种灯的状态没法按出来，例如仅翻转第一个灯。</v>
      </c>
      <c r="J147" s="1">
        <f t="shared" si="20"/>
        <v>4.5421296296296295E-3</v>
      </c>
      <c r="K147" s="1">
        <f t="shared" si="21"/>
        <v>4.6083333333333332E-3</v>
      </c>
    </row>
    <row r="148" spans="1:11" x14ac:dyDescent="0.2">
      <c r="A148">
        <v>158</v>
      </c>
      <c r="B148" s="11">
        <v>4.6092592592592591E-3</v>
      </c>
      <c r="C148" s="11">
        <v>4.6296296296296294E-3</v>
      </c>
      <c r="D148" t="s">
        <v>65</v>
      </c>
      <c r="E148" t="str">
        <f t="shared" si="15"/>
        <v>，</v>
      </c>
      <c r="F148" t="b">
        <f t="shared" si="16"/>
        <v>0</v>
      </c>
      <c r="G148">
        <f t="shared" si="17"/>
        <v>80</v>
      </c>
      <c r="H148" t="str">
        <f t="shared" si="18"/>
        <v/>
      </c>
      <c r="I148" t="str">
        <f t="shared" si="19"/>
        <v>按钮会影响周围的灯，</v>
      </c>
      <c r="J148" s="1">
        <f t="shared" si="20"/>
        <v>4.6092592592592591E-3</v>
      </c>
      <c r="K148" s="1" t="b">
        <f t="shared" si="21"/>
        <v>0</v>
      </c>
    </row>
    <row r="149" spans="1:11" x14ac:dyDescent="0.2">
      <c r="A149">
        <v>159</v>
      </c>
      <c r="B149" s="11">
        <v>4.6296296296296294E-3</v>
      </c>
      <c r="C149" s="11">
        <v>4.6680555555555555E-3</v>
      </c>
      <c r="D149" t="s">
        <v>248</v>
      </c>
      <c r="E149" t="str">
        <f t="shared" si="15"/>
        <v>。</v>
      </c>
      <c r="F149" t="b">
        <f t="shared" si="16"/>
        <v>1</v>
      </c>
      <c r="G149">
        <f t="shared" si="17"/>
        <v>80</v>
      </c>
      <c r="H149">
        <f t="shared" si="18"/>
        <v>80</v>
      </c>
      <c r="I149" t="str">
        <f t="shared" si="19"/>
        <v>按钮会影响周围的灯，同样灯也只会被附近的按钮翻转。</v>
      </c>
      <c r="J149" s="1">
        <f t="shared" si="20"/>
        <v>4.6092592592592591E-3</v>
      </c>
      <c r="K149" s="1">
        <f t="shared" si="21"/>
        <v>4.6680555555555555E-3</v>
      </c>
    </row>
    <row r="150" spans="1:11" x14ac:dyDescent="0.2">
      <c r="A150">
        <v>160</v>
      </c>
      <c r="B150" s="11">
        <v>4.6685185185185189E-3</v>
      </c>
      <c r="C150" s="11">
        <v>4.7157407407407408E-3</v>
      </c>
      <c r="D150" t="s">
        <v>418</v>
      </c>
      <c r="E150" t="str">
        <f t="shared" si="15"/>
        <v>，</v>
      </c>
      <c r="F150" t="b">
        <f t="shared" si="16"/>
        <v>0</v>
      </c>
      <c r="G150">
        <f t="shared" si="17"/>
        <v>81</v>
      </c>
      <c r="H150" t="str">
        <f t="shared" si="18"/>
        <v/>
      </c>
      <c r="I150" t="str">
        <f t="shared" si="19"/>
        <v>因此，灯的最终状态可以表示为若干个按钮的叠加，</v>
      </c>
      <c r="J150" s="1">
        <f t="shared" si="20"/>
        <v>4.6685185185185189E-3</v>
      </c>
      <c r="K150" s="1" t="b">
        <f t="shared" si="21"/>
        <v>0</v>
      </c>
    </row>
    <row r="151" spans="1:11" x14ac:dyDescent="0.2">
      <c r="A151">
        <v>162</v>
      </c>
      <c r="B151" s="11">
        <v>4.7162037037037042E-3</v>
      </c>
      <c r="C151" s="11">
        <v>4.7333333333333333E-3</v>
      </c>
      <c r="D151" t="s">
        <v>235</v>
      </c>
      <c r="E151" t="str">
        <f t="shared" si="15"/>
        <v>。</v>
      </c>
      <c r="F151" t="b">
        <f t="shared" si="16"/>
        <v>1</v>
      </c>
      <c r="G151">
        <f t="shared" si="17"/>
        <v>81</v>
      </c>
      <c r="H151">
        <f t="shared" si="18"/>
        <v>81</v>
      </c>
      <c r="I151" t="str">
        <f t="shared" si="19"/>
        <v>因此，灯的最终状态可以表示为若干个按钮的叠加，也就是全亮。</v>
      </c>
      <c r="J151" s="1">
        <f t="shared" si="20"/>
        <v>4.6685185185185189E-3</v>
      </c>
      <c r="K151" s="1">
        <f t="shared" si="21"/>
        <v>4.7333333333333333E-3</v>
      </c>
    </row>
    <row r="152" spans="1:11" x14ac:dyDescent="0.2">
      <c r="A152">
        <v>163</v>
      </c>
      <c r="B152" s="11">
        <v>4.7342592592592592E-3</v>
      </c>
      <c r="C152" s="11">
        <v>4.7703703703703701E-3</v>
      </c>
      <c r="D152" t="s">
        <v>419</v>
      </c>
      <c r="E152" t="str">
        <f t="shared" si="15"/>
        <v>，</v>
      </c>
      <c r="F152" t="b">
        <f t="shared" si="16"/>
        <v>0</v>
      </c>
      <c r="G152">
        <f t="shared" si="17"/>
        <v>82</v>
      </c>
      <c r="H152" t="str">
        <f t="shared" si="18"/>
        <v/>
      </c>
      <c r="I152" t="str">
        <f t="shared" si="19"/>
        <v>前者，我们对按钮和灯矩阵进行消元，</v>
      </c>
      <c r="J152" s="1">
        <f t="shared" si="20"/>
        <v>4.7342592592592592E-3</v>
      </c>
      <c r="K152" s="1" t="b">
        <f t="shared" si="21"/>
        <v>0</v>
      </c>
    </row>
    <row r="153" spans="1:11" x14ac:dyDescent="0.2">
      <c r="A153">
        <v>165</v>
      </c>
      <c r="B153" s="11">
        <v>4.7703703703703701E-3</v>
      </c>
      <c r="C153" s="11">
        <v>4.8018518518518514E-3</v>
      </c>
      <c r="D153" t="s">
        <v>66</v>
      </c>
      <c r="E153" t="str">
        <f t="shared" si="15"/>
        <v>。</v>
      </c>
      <c r="F153" t="b">
        <f t="shared" si="16"/>
        <v>1</v>
      </c>
      <c r="G153">
        <f t="shared" si="17"/>
        <v>82</v>
      </c>
      <c r="H153">
        <f t="shared" si="18"/>
        <v>82</v>
      </c>
      <c r="I153" t="str">
        <f t="shared" si="19"/>
        <v>前者，我们对按钮和灯矩阵进行消元，相当于同时乘以逆矩阵。</v>
      </c>
      <c r="J153" s="1">
        <f t="shared" si="20"/>
        <v>4.7342592592592592E-3</v>
      </c>
      <c r="K153" s="1">
        <f t="shared" si="21"/>
        <v>4.8018518518518514E-3</v>
      </c>
    </row>
    <row r="154" spans="1:11" x14ac:dyDescent="0.2">
      <c r="A154">
        <v>166</v>
      </c>
      <c r="B154" s="11">
        <v>4.8032407407407407E-3</v>
      </c>
      <c r="C154" s="11">
        <v>4.8342592592592595E-3</v>
      </c>
      <c r="D154" t="s">
        <v>67</v>
      </c>
      <c r="E154" t="str">
        <f t="shared" si="15"/>
        <v>，</v>
      </c>
      <c r="F154" t="b">
        <f t="shared" si="16"/>
        <v>0</v>
      </c>
      <c r="G154">
        <f t="shared" si="17"/>
        <v>83</v>
      </c>
      <c r="H154" t="str">
        <f t="shared" si="18"/>
        <v/>
      </c>
      <c r="I154" t="str">
        <f t="shared" si="19"/>
        <v>现在我们对灯向量做相同的操作，</v>
      </c>
      <c r="J154" s="1">
        <f t="shared" si="20"/>
        <v>4.8032407407407407E-3</v>
      </c>
      <c r="K154" s="1" t="b">
        <f t="shared" si="21"/>
        <v>0</v>
      </c>
    </row>
    <row r="155" spans="1:11" x14ac:dyDescent="0.2">
      <c r="A155">
        <v>167</v>
      </c>
      <c r="B155" s="11">
        <v>4.8356481481481479E-3</v>
      </c>
      <c r="C155" s="11">
        <v>4.8555555555555557E-3</v>
      </c>
      <c r="D155" t="s">
        <v>68</v>
      </c>
      <c r="E155" t="str">
        <f t="shared" si="15"/>
        <v>，</v>
      </c>
      <c r="F155" t="b">
        <f t="shared" si="16"/>
        <v>0</v>
      </c>
      <c r="G155">
        <f t="shared" si="17"/>
        <v>83</v>
      </c>
      <c r="H155" t="str">
        <f t="shared" si="18"/>
        <v/>
      </c>
      <c r="I155" t="str">
        <f t="shared" si="19"/>
        <v>现在我们对灯向量做相同的操作，便获得了按钮的状态，</v>
      </c>
      <c r="J155" s="1">
        <f t="shared" si="20"/>
        <v>4.8032407407407407E-3</v>
      </c>
      <c r="K155" s="1" t="b">
        <f t="shared" si="21"/>
        <v>0</v>
      </c>
    </row>
    <row r="156" spans="1:11" x14ac:dyDescent="0.2">
      <c r="A156">
        <v>168</v>
      </c>
      <c r="B156" s="11">
        <v>4.8560185185185182E-3</v>
      </c>
      <c r="C156" s="11">
        <v>4.8740740740740741E-3</v>
      </c>
      <c r="D156" t="s">
        <v>69</v>
      </c>
      <c r="E156" t="str">
        <f t="shared" si="15"/>
        <v>。</v>
      </c>
      <c r="F156" t="b">
        <f t="shared" si="16"/>
        <v>1</v>
      </c>
      <c r="G156">
        <f t="shared" si="17"/>
        <v>83</v>
      </c>
      <c r="H156">
        <f t="shared" si="18"/>
        <v>83</v>
      </c>
      <c r="I156" t="str">
        <f t="shared" si="19"/>
        <v>现在我们对灯向量做相同的操作，便获得了按钮的状态，也就是解法。</v>
      </c>
      <c r="J156" s="1">
        <f t="shared" si="20"/>
        <v>4.8032407407407407E-3</v>
      </c>
      <c r="K156" s="1">
        <f t="shared" si="21"/>
        <v>4.8740740740740741E-3</v>
      </c>
    </row>
    <row r="157" spans="1:11" x14ac:dyDescent="0.2">
      <c r="A157">
        <v>169</v>
      </c>
      <c r="B157" s="11">
        <v>4.8759259259259259E-3</v>
      </c>
      <c r="C157" s="11">
        <v>4.9134259259259261E-3</v>
      </c>
      <c r="D157" t="s">
        <v>70</v>
      </c>
      <c r="E157" t="str">
        <f t="shared" si="15"/>
        <v>，</v>
      </c>
      <c r="F157" t="b">
        <f t="shared" si="16"/>
        <v>0</v>
      </c>
      <c r="G157">
        <f t="shared" si="17"/>
        <v>84</v>
      </c>
      <c r="H157" t="str">
        <f t="shared" si="18"/>
        <v/>
      </c>
      <c r="I157" t="str">
        <f t="shared" si="19"/>
        <v>由于灯向量是全亮矩阵和向量相乘，</v>
      </c>
      <c r="J157" s="1">
        <f t="shared" si="20"/>
        <v>4.8759259259259259E-3</v>
      </c>
      <c r="K157" s="1" t="b">
        <f t="shared" si="21"/>
        <v>0</v>
      </c>
    </row>
    <row r="158" spans="1:11" x14ac:dyDescent="0.2">
      <c r="A158">
        <v>170</v>
      </c>
      <c r="B158" s="11">
        <v>4.914351851851852E-3</v>
      </c>
      <c r="C158" s="11">
        <v>4.943518518518519E-3</v>
      </c>
      <c r="D158" t="s">
        <v>249</v>
      </c>
      <c r="E158" t="str">
        <f t="shared" si="15"/>
        <v>。</v>
      </c>
      <c r="F158" t="b">
        <f t="shared" si="16"/>
        <v>1</v>
      </c>
      <c r="G158">
        <f t="shared" si="17"/>
        <v>84</v>
      </c>
      <c r="H158">
        <f t="shared" si="18"/>
        <v>84</v>
      </c>
      <c r="I158" t="str">
        <f t="shared" si="19"/>
        <v>由于灯向量是全亮矩阵和向量相乘，等同于把所有暗法叠加。</v>
      </c>
      <c r="J158" s="1">
        <f t="shared" si="20"/>
        <v>4.8759259259259259E-3</v>
      </c>
      <c r="K158" s="1">
        <f t="shared" si="21"/>
        <v>4.943518518518519E-3</v>
      </c>
    </row>
    <row r="159" spans="1:11" x14ac:dyDescent="0.2">
      <c r="A159">
        <v>171</v>
      </c>
      <c r="B159" s="11">
        <v>4.943518518518519E-3</v>
      </c>
      <c r="C159" s="11">
        <v>4.9564814814814818E-3</v>
      </c>
      <c r="D159" t="s">
        <v>71</v>
      </c>
      <c r="E159" t="str">
        <f t="shared" si="15"/>
        <v>，</v>
      </c>
      <c r="F159" t="b">
        <f t="shared" si="16"/>
        <v>0</v>
      </c>
      <c r="G159">
        <f t="shared" si="17"/>
        <v>85</v>
      </c>
      <c r="H159" t="str">
        <f t="shared" si="18"/>
        <v/>
      </c>
      <c r="I159" t="str">
        <f t="shared" si="19"/>
        <v>通过这个方法，</v>
      </c>
      <c r="J159" s="1">
        <f t="shared" si="20"/>
        <v>4.943518518518519E-3</v>
      </c>
      <c r="K159" s="1" t="b">
        <f t="shared" si="21"/>
        <v>0</v>
      </c>
    </row>
    <row r="160" spans="1:11" x14ac:dyDescent="0.2">
      <c r="A160">
        <v>172</v>
      </c>
      <c r="B160" s="11">
        <v>4.9564814814814818E-3</v>
      </c>
      <c r="C160" s="11">
        <v>4.9759259259259262E-3</v>
      </c>
      <c r="D160" t="s">
        <v>72</v>
      </c>
      <c r="E160" t="str">
        <f t="shared" si="15"/>
        <v>，</v>
      </c>
      <c r="F160" t="b">
        <f t="shared" si="16"/>
        <v>0</v>
      </c>
      <c r="G160">
        <f t="shared" si="17"/>
        <v>85</v>
      </c>
      <c r="H160" t="str">
        <f t="shared" si="18"/>
        <v/>
      </c>
      <c r="I160" t="str">
        <f t="shared" si="19"/>
        <v>通过这个方法，我们无需求出逆矩阵，</v>
      </c>
      <c r="J160" s="1">
        <f t="shared" si="20"/>
        <v>4.943518518518519E-3</v>
      </c>
      <c r="K160" s="1" t="b">
        <f t="shared" si="21"/>
        <v>0</v>
      </c>
    </row>
    <row r="161" spans="1:11" x14ac:dyDescent="0.2">
      <c r="A161">
        <v>173</v>
      </c>
      <c r="B161" s="11">
        <v>4.9768518518518521E-3</v>
      </c>
      <c r="C161" s="11">
        <v>5.0092592592592593E-3</v>
      </c>
      <c r="D161" t="s">
        <v>250</v>
      </c>
      <c r="E161" t="str">
        <f t="shared" si="15"/>
        <v>。</v>
      </c>
      <c r="F161" t="b">
        <f t="shared" si="16"/>
        <v>1</v>
      </c>
      <c r="G161">
        <f t="shared" si="17"/>
        <v>85</v>
      </c>
      <c r="H161">
        <f t="shared" si="18"/>
        <v>85</v>
      </c>
      <c r="I161" t="str">
        <f t="shared" si="19"/>
        <v>通过这个方法，我们无需求出逆矩阵，直接通过消元获得了解法。</v>
      </c>
      <c r="J161" s="1">
        <f t="shared" si="20"/>
        <v>4.943518518518519E-3</v>
      </c>
      <c r="K161" s="1">
        <f t="shared" si="21"/>
        <v>5.0092592592592593E-3</v>
      </c>
    </row>
    <row r="162" spans="1:11" x14ac:dyDescent="0.2">
      <c r="A162">
        <v>174</v>
      </c>
      <c r="B162" s="11">
        <v>5.0106481481481486E-3</v>
      </c>
      <c r="C162" s="11">
        <v>5.0375000000000003E-3</v>
      </c>
      <c r="D162" t="s">
        <v>73</v>
      </c>
      <c r="E162" t="str">
        <f t="shared" si="15"/>
        <v>，</v>
      </c>
      <c r="F162" t="b">
        <f t="shared" si="16"/>
        <v>0</v>
      </c>
      <c r="G162">
        <f t="shared" si="17"/>
        <v>86</v>
      </c>
      <c r="H162" t="str">
        <f t="shared" si="18"/>
        <v/>
      </c>
      <c r="I162" t="str">
        <f t="shared" si="19"/>
        <v>因为灯和按钮各有n乘n个，</v>
      </c>
      <c r="J162" s="1">
        <f t="shared" si="20"/>
        <v>5.0106481481481486E-3</v>
      </c>
      <c r="K162" s="1" t="b">
        <f t="shared" si="21"/>
        <v>0</v>
      </c>
    </row>
    <row r="163" spans="1:11" x14ac:dyDescent="0.2">
      <c r="A163">
        <v>175</v>
      </c>
      <c r="B163" s="11">
        <v>5.0375000000000003E-3</v>
      </c>
      <c r="C163" s="11">
        <v>5.0708333333333334E-3</v>
      </c>
      <c r="D163" t="s">
        <v>251</v>
      </c>
      <c r="E163" t="str">
        <f t="shared" si="15"/>
        <v>。</v>
      </c>
      <c r="F163" t="b">
        <f t="shared" si="16"/>
        <v>1</v>
      </c>
      <c r="G163">
        <f t="shared" si="17"/>
        <v>86</v>
      </c>
      <c r="H163">
        <f t="shared" si="18"/>
        <v>86</v>
      </c>
      <c r="I163" t="str">
        <f t="shared" si="19"/>
        <v>因为灯和按钮各有n乘n个，每一行都有n乘n个按钮叠加。</v>
      </c>
      <c r="J163" s="1">
        <f t="shared" si="20"/>
        <v>5.0106481481481486E-3</v>
      </c>
      <c r="K163" s="1">
        <f t="shared" si="21"/>
        <v>5.0708333333333334E-3</v>
      </c>
    </row>
    <row r="164" spans="1:11" x14ac:dyDescent="0.2">
      <c r="A164">
        <v>176</v>
      </c>
      <c r="B164" s="11">
        <v>5.0708333333333334E-3</v>
      </c>
      <c r="C164" s="11">
        <v>5.0782407407407408E-3</v>
      </c>
      <c r="D164" t="s">
        <v>420</v>
      </c>
      <c r="E164" t="str">
        <f t="shared" si="15"/>
        <v>。</v>
      </c>
      <c r="F164" t="b">
        <f t="shared" si="16"/>
        <v>1</v>
      </c>
      <c r="G164">
        <f t="shared" si="17"/>
        <v>87</v>
      </c>
      <c r="H164">
        <f t="shared" si="18"/>
        <v>87</v>
      </c>
      <c r="I164" t="str">
        <f t="shared" si="19"/>
        <v>因此，该方法的复杂度为 $(N\times N)^3 = N^6$ 。</v>
      </c>
      <c r="J164" s="1">
        <f t="shared" si="20"/>
        <v>5.0708333333333334E-3</v>
      </c>
      <c r="K164" s="1">
        <f t="shared" si="21"/>
        <v>5.0782407407407408E-3</v>
      </c>
    </row>
    <row r="165" spans="1:11" x14ac:dyDescent="0.2">
      <c r="A165">
        <v>178</v>
      </c>
      <c r="B165" s="11">
        <v>5.1351851851851853E-3</v>
      </c>
      <c r="C165" s="11">
        <v>5.16712962962963E-3</v>
      </c>
      <c r="D165" t="s">
        <v>269</v>
      </c>
      <c r="E165" t="str">
        <f t="shared" si="15"/>
        <v>，</v>
      </c>
      <c r="F165" t="b">
        <f t="shared" si="16"/>
        <v>0</v>
      </c>
      <c r="G165">
        <f t="shared" si="17"/>
        <v>88</v>
      </c>
      <c r="H165" t="str">
        <f t="shared" si="18"/>
        <v/>
      </c>
      <c r="I165" t="str">
        <f t="shared" si="19"/>
        <v>这个方法的复杂度是多项式级别的，</v>
      </c>
      <c r="J165" s="1">
        <f t="shared" si="20"/>
        <v>5.1351851851851853E-3</v>
      </c>
      <c r="K165" s="1" t="b">
        <f t="shared" si="21"/>
        <v>0</v>
      </c>
    </row>
    <row r="166" spans="1:11" x14ac:dyDescent="0.2">
      <c r="A166">
        <v>179</v>
      </c>
      <c r="B166" s="11">
        <v>5.16712962962963E-3</v>
      </c>
      <c r="C166" s="11">
        <v>5.1976851851851854E-3</v>
      </c>
      <c r="D166" t="s">
        <v>252</v>
      </c>
      <c r="E166" t="str">
        <f t="shared" si="15"/>
        <v>。</v>
      </c>
      <c r="F166" t="b">
        <f t="shared" si="16"/>
        <v>1</v>
      </c>
      <c r="G166">
        <f t="shared" si="17"/>
        <v>88</v>
      </c>
      <c r="H166">
        <f t="shared" si="18"/>
        <v>88</v>
      </c>
      <c r="I166" t="str">
        <f t="shared" si="19"/>
        <v>这个方法的复杂度是多项式级别的，但n乘n的矩阵仍然很大。</v>
      </c>
      <c r="J166" s="1">
        <f t="shared" si="20"/>
        <v>5.1351851851851853E-3</v>
      </c>
      <c r="K166" s="1">
        <f t="shared" si="21"/>
        <v>5.1976851851851854E-3</v>
      </c>
    </row>
    <row r="167" spans="1:11" x14ac:dyDescent="0.2">
      <c r="A167">
        <v>180</v>
      </c>
      <c r="B167" s="11">
        <v>5.1999999999999998E-3</v>
      </c>
      <c r="C167" s="11">
        <v>5.2483796296296297E-3</v>
      </c>
      <c r="D167" t="s">
        <v>425</v>
      </c>
      <c r="E167" t="str">
        <f t="shared" si="15"/>
        <v>？</v>
      </c>
      <c r="F167" t="b">
        <f t="shared" si="16"/>
        <v>1</v>
      </c>
      <c r="G167">
        <f t="shared" si="17"/>
        <v>89</v>
      </c>
      <c r="H167">
        <f t="shared" si="18"/>
        <v>89</v>
      </c>
      <c r="I167" t="str">
        <f t="shared" si="19"/>
        <v>那么我们是否还能找到更快、更巧妙的解法呢？</v>
      </c>
      <c r="J167" s="1">
        <f t="shared" si="20"/>
        <v>5.1999999999999998E-3</v>
      </c>
      <c r="K167" s="1">
        <f t="shared" si="21"/>
        <v>5.2483796296296297E-3</v>
      </c>
    </row>
    <row r="168" spans="1:11" x14ac:dyDescent="0.2">
      <c r="A168">
        <v>182</v>
      </c>
      <c r="B168" s="11">
        <v>5.2488425925925923E-3</v>
      </c>
      <c r="C168" s="11">
        <v>5.3006944444444447E-3</v>
      </c>
      <c r="D168" t="s">
        <v>284</v>
      </c>
      <c r="E168" t="str">
        <f t="shared" si="15"/>
        <v>。</v>
      </c>
      <c r="F168" t="b">
        <f t="shared" si="16"/>
        <v>1</v>
      </c>
      <c r="G168">
        <f t="shared" si="17"/>
        <v>90</v>
      </c>
      <c r="H168">
        <f t="shared" si="18"/>
        <v>90</v>
      </c>
      <c r="I168" t="str">
        <f t="shared" si="19"/>
        <v>刚才，我们把按钮和灯当作整体叠加，并为分行。</v>
      </c>
      <c r="J168" s="1">
        <f t="shared" si="20"/>
        <v>5.2488425925925923E-3</v>
      </c>
      <c r="K168" s="1">
        <f t="shared" si="21"/>
        <v>5.3006944444444447E-3</v>
      </c>
    </row>
    <row r="169" spans="1:11" x14ac:dyDescent="0.2">
      <c r="A169">
        <v>183</v>
      </c>
      <c r="B169" s="11">
        <v>5.3011574074074072E-3</v>
      </c>
      <c r="C169" s="11">
        <v>5.3067129629629627E-3</v>
      </c>
      <c r="D169" t="s">
        <v>421</v>
      </c>
      <c r="E169" t="str">
        <f t="shared" si="15"/>
        <v>，</v>
      </c>
      <c r="F169" t="b">
        <f t="shared" si="16"/>
        <v>0</v>
      </c>
      <c r="G169">
        <f t="shared" si="17"/>
        <v>91</v>
      </c>
      <c r="H169" t="str">
        <f t="shared" si="18"/>
        <v/>
      </c>
      <c r="I169" t="str">
        <f t="shared" si="19"/>
        <v>然而，从首行穷举法可知，</v>
      </c>
      <c r="J169" s="1">
        <f t="shared" si="20"/>
        <v>5.3011574074074072E-3</v>
      </c>
      <c r="K169" s="1" t="b">
        <f t="shared" si="21"/>
        <v>0</v>
      </c>
    </row>
    <row r="170" spans="1:11" x14ac:dyDescent="0.2">
      <c r="A170">
        <v>185</v>
      </c>
      <c r="B170" s="11">
        <v>5.3284722222222223E-3</v>
      </c>
      <c r="C170" s="11">
        <v>5.3724537037037039E-3</v>
      </c>
      <c r="D170" t="s">
        <v>328</v>
      </c>
      <c r="E170" t="str">
        <f t="shared" si="15"/>
        <v>。</v>
      </c>
      <c r="F170" t="b">
        <f t="shared" si="16"/>
        <v>1</v>
      </c>
      <c r="G170">
        <f t="shared" si="17"/>
        <v>91</v>
      </c>
      <c r="H170">
        <f t="shared" si="18"/>
        <v>91</v>
      </c>
      <c r="I170" t="str">
        <f t="shared" si="19"/>
        <v>然而，从首行穷举法可知，只要确定第1行按钮就能推的最后一行灯。</v>
      </c>
      <c r="J170" s="1">
        <f t="shared" si="20"/>
        <v>5.3011574074074072E-3</v>
      </c>
      <c r="K170" s="1">
        <f t="shared" si="21"/>
        <v>5.3724537037037039E-3</v>
      </c>
    </row>
    <row r="171" spans="1:11" x14ac:dyDescent="0.2">
      <c r="A171">
        <v>186</v>
      </c>
      <c r="B171" s="11">
        <v>5.3738425925925924E-3</v>
      </c>
      <c r="C171" s="11">
        <v>5.4099537037037041E-3</v>
      </c>
      <c r="D171" t="s">
        <v>74</v>
      </c>
      <c r="E171" t="str">
        <f t="shared" si="15"/>
        <v>，</v>
      </c>
      <c r="F171" t="b">
        <f t="shared" si="16"/>
        <v>0</v>
      </c>
      <c r="G171">
        <f t="shared" si="17"/>
        <v>92</v>
      </c>
      <c r="H171" t="str">
        <f t="shared" si="18"/>
        <v/>
      </c>
      <c r="I171" t="str">
        <f t="shared" si="19"/>
        <v>是否可以将叠加法和首行穷举法结合，</v>
      </c>
      <c r="J171" s="1">
        <f t="shared" si="20"/>
        <v>5.3738425925925924E-3</v>
      </c>
      <c r="K171" s="1" t="b">
        <f t="shared" si="21"/>
        <v>0</v>
      </c>
    </row>
    <row r="172" spans="1:11" x14ac:dyDescent="0.2">
      <c r="A172">
        <v>187</v>
      </c>
      <c r="B172" s="11">
        <v>5.4108796296296292E-3</v>
      </c>
      <c r="C172" s="11">
        <v>5.451157407407408E-3</v>
      </c>
      <c r="D172" t="s">
        <v>329</v>
      </c>
      <c r="E172" t="str">
        <f t="shared" si="15"/>
        <v>？</v>
      </c>
      <c r="F172" t="b">
        <f t="shared" si="16"/>
        <v>1</v>
      </c>
      <c r="G172">
        <f t="shared" si="17"/>
        <v>92</v>
      </c>
      <c r="H172">
        <f t="shared" si="18"/>
        <v>92</v>
      </c>
      <c r="I172" t="str">
        <f t="shared" si="19"/>
        <v>是否可以将叠加法和首行穷举法结合，用第1行按钮直接表示最后一行的灯呢？</v>
      </c>
      <c r="J172" s="1">
        <f t="shared" si="20"/>
        <v>5.3738425925925924E-3</v>
      </c>
      <c r="K172" s="1">
        <f t="shared" si="21"/>
        <v>5.451157407407408E-3</v>
      </c>
    </row>
    <row r="173" spans="1:11" x14ac:dyDescent="0.2">
      <c r="A173">
        <v>188</v>
      </c>
      <c r="B173" s="11">
        <v>5.4516203703703706E-3</v>
      </c>
      <c r="C173" s="11">
        <v>5.474305555555556E-3</v>
      </c>
      <c r="D173" t="s">
        <v>75</v>
      </c>
      <c r="E173" t="str">
        <f t="shared" si="15"/>
        <v>，</v>
      </c>
      <c r="F173" t="b">
        <f t="shared" si="16"/>
        <v>0</v>
      </c>
      <c r="G173">
        <f t="shared" si="17"/>
        <v>93</v>
      </c>
      <c r="H173" t="str">
        <f t="shared" si="18"/>
        <v/>
      </c>
      <c r="I173" t="str">
        <f t="shared" si="19"/>
        <v>从首行穷举法可知，</v>
      </c>
      <c r="J173" s="1">
        <f t="shared" si="20"/>
        <v>5.4516203703703706E-3</v>
      </c>
      <c r="K173" s="1" t="b">
        <f t="shared" si="21"/>
        <v>0</v>
      </c>
    </row>
    <row r="174" spans="1:11" x14ac:dyDescent="0.2">
      <c r="A174">
        <v>189</v>
      </c>
      <c r="B174" s="11">
        <v>5.4747685185185186E-3</v>
      </c>
      <c r="C174" s="11">
        <v>5.4942129629629629E-3</v>
      </c>
      <c r="D174" t="s">
        <v>76</v>
      </c>
      <c r="E174" t="str">
        <f t="shared" si="15"/>
        <v>，</v>
      </c>
      <c r="F174" t="b">
        <f t="shared" si="16"/>
        <v>0</v>
      </c>
      <c r="G174">
        <f t="shared" si="17"/>
        <v>93</v>
      </c>
      <c r="H174" t="str">
        <f t="shared" si="18"/>
        <v/>
      </c>
      <c r="I174" t="str">
        <f t="shared" si="19"/>
        <v>从首行穷举法可知，灯由周围的按钮确定，</v>
      </c>
      <c r="J174" s="1">
        <f t="shared" si="20"/>
        <v>5.4516203703703706E-3</v>
      </c>
      <c r="K174" s="1" t="b">
        <f t="shared" si="21"/>
        <v>0</v>
      </c>
    </row>
    <row r="175" spans="1:11" x14ac:dyDescent="0.2">
      <c r="A175">
        <v>190</v>
      </c>
      <c r="B175" s="11">
        <v>5.4942129629629629E-3</v>
      </c>
      <c r="C175" s="11">
        <v>5.5252314814814817E-3</v>
      </c>
      <c r="D175" t="s">
        <v>253</v>
      </c>
      <c r="E175" t="str">
        <f t="shared" si="15"/>
        <v>。</v>
      </c>
      <c r="F175" t="b">
        <f t="shared" si="16"/>
        <v>1</v>
      </c>
      <c r="G175">
        <f t="shared" si="17"/>
        <v>93</v>
      </c>
      <c r="H175">
        <f t="shared" si="18"/>
        <v>93</v>
      </c>
      <c r="I175" t="str">
        <f t="shared" si="19"/>
        <v>从首行穷举法可知，灯由周围的按钮确定，下一行的按钮则是灯的翻转。</v>
      </c>
      <c r="J175" s="1">
        <f t="shared" si="20"/>
        <v>5.4516203703703706E-3</v>
      </c>
      <c r="K175" s="1">
        <f t="shared" si="21"/>
        <v>5.5252314814814817E-3</v>
      </c>
    </row>
    <row r="176" spans="1:11" x14ac:dyDescent="0.2">
      <c r="A176">
        <v>191</v>
      </c>
      <c r="B176" s="11">
        <v>5.5261574074074076E-3</v>
      </c>
      <c r="C176" s="11">
        <v>5.5493055555555556E-3</v>
      </c>
      <c r="D176" t="s">
        <v>77</v>
      </c>
      <c r="E176" t="str">
        <f t="shared" si="15"/>
        <v>，</v>
      </c>
      <c r="F176" t="b">
        <f t="shared" si="16"/>
        <v>0</v>
      </c>
      <c r="G176">
        <f t="shared" si="17"/>
        <v>94</v>
      </c>
      <c r="H176" t="str">
        <f t="shared" si="18"/>
        <v/>
      </c>
      <c r="I176" t="str">
        <f t="shared" si="19"/>
        <v>我们把一行的灯单独列出来，</v>
      </c>
      <c r="J176" s="1">
        <f t="shared" si="20"/>
        <v>5.5261574074074076E-3</v>
      </c>
      <c r="K176" s="1" t="b">
        <f t="shared" si="21"/>
        <v>0</v>
      </c>
    </row>
    <row r="177" spans="1:11" x14ac:dyDescent="0.2">
      <c r="A177">
        <v>192</v>
      </c>
      <c r="B177" s="11">
        <v>5.5493055555555556E-3</v>
      </c>
      <c r="C177" s="11">
        <v>5.5733796296296295E-3</v>
      </c>
      <c r="D177" t="s">
        <v>78</v>
      </c>
      <c r="E177" t="str">
        <f t="shared" si="15"/>
        <v>。</v>
      </c>
      <c r="F177" t="b">
        <f t="shared" si="16"/>
        <v>1</v>
      </c>
      <c r="G177">
        <f t="shared" si="17"/>
        <v>94</v>
      </c>
      <c r="H177">
        <f t="shared" si="18"/>
        <v>94</v>
      </c>
      <c r="I177" t="str">
        <f t="shared" si="19"/>
        <v>我们把一行的灯单独列出来，用按钮表示状态。</v>
      </c>
      <c r="J177" s="1">
        <f t="shared" si="20"/>
        <v>5.5261574074074076E-3</v>
      </c>
      <c r="K177" s="1">
        <f t="shared" si="21"/>
        <v>5.5733796296296295E-3</v>
      </c>
    </row>
    <row r="178" spans="1:11" x14ac:dyDescent="0.2">
      <c r="A178">
        <v>193</v>
      </c>
      <c r="B178" s="11">
        <v>5.5756944444444448E-3</v>
      </c>
      <c r="C178" s="11">
        <v>5.6261574074074078E-3</v>
      </c>
      <c r="D178" t="s">
        <v>330</v>
      </c>
      <c r="E178" t="str">
        <f t="shared" si="15"/>
        <v>，</v>
      </c>
      <c r="F178" t="b">
        <f t="shared" si="16"/>
        <v>0</v>
      </c>
      <c r="G178">
        <f t="shared" si="17"/>
        <v>95</v>
      </c>
      <c r="H178" t="str">
        <f t="shared" si="18"/>
        <v/>
      </c>
      <c r="I178" t="str">
        <f t="shared" si="19"/>
        <v>例如这里左边第1行代表第1个灯由第2个按钮决定，</v>
      </c>
      <c r="J178" s="1">
        <f t="shared" si="20"/>
        <v>5.5756944444444448E-3</v>
      </c>
      <c r="K178" s="1" t="b">
        <f t="shared" si="21"/>
        <v>0</v>
      </c>
    </row>
    <row r="179" spans="1:11" x14ac:dyDescent="0.2">
      <c r="A179">
        <v>194</v>
      </c>
      <c r="B179" s="11">
        <v>5.6261574074074078E-3</v>
      </c>
      <c r="C179" s="11">
        <v>5.6673611111111117E-3</v>
      </c>
      <c r="D179" t="s">
        <v>79</v>
      </c>
      <c r="E179" t="str">
        <f t="shared" si="15"/>
        <v>。</v>
      </c>
      <c r="F179" t="b">
        <f t="shared" si="16"/>
        <v>1</v>
      </c>
      <c r="G179">
        <f t="shared" si="17"/>
        <v>95</v>
      </c>
      <c r="H179">
        <f t="shared" si="18"/>
        <v>95</v>
      </c>
      <c r="I179" t="str">
        <f t="shared" si="19"/>
        <v>例如这里左边第1行代表第1个灯由第2个按钮决定，旁边的蓝色方格代表按钮是灯的翻转。</v>
      </c>
      <c r="J179" s="1">
        <f t="shared" si="20"/>
        <v>5.5756944444444448E-3</v>
      </c>
      <c r="K179" s="1">
        <f t="shared" si="21"/>
        <v>5.6673611111111117E-3</v>
      </c>
    </row>
    <row r="180" spans="1:11" x14ac:dyDescent="0.2">
      <c r="A180">
        <v>195</v>
      </c>
      <c r="B180" s="11">
        <v>5.6682870370370368E-3</v>
      </c>
      <c r="C180" s="11">
        <v>5.6756944444444441E-3</v>
      </c>
      <c r="D180" t="s">
        <v>80</v>
      </c>
      <c r="E180" t="str">
        <f t="shared" si="15"/>
        <v>，</v>
      </c>
      <c r="F180" t="b">
        <f t="shared" si="16"/>
        <v>0</v>
      </c>
      <c r="G180">
        <f t="shared" si="17"/>
        <v>96</v>
      </c>
      <c r="H180" t="str">
        <f t="shared" si="18"/>
        <v/>
      </c>
      <c r="I180" t="str">
        <f t="shared" si="19"/>
        <v>注意，</v>
      </c>
      <c r="J180" s="1">
        <f t="shared" si="20"/>
        <v>5.6682870370370368E-3</v>
      </c>
      <c r="K180" s="1" t="b">
        <f t="shared" si="21"/>
        <v>0</v>
      </c>
    </row>
    <row r="181" spans="1:11" x14ac:dyDescent="0.2">
      <c r="A181">
        <v>196</v>
      </c>
      <c r="B181" s="11">
        <v>5.6756944444444441E-3</v>
      </c>
      <c r="C181" s="11">
        <v>5.7006944444444449E-3</v>
      </c>
      <c r="D181" t="s">
        <v>81</v>
      </c>
      <c r="E181" t="str">
        <f t="shared" si="15"/>
        <v>，</v>
      </c>
      <c r="F181" t="b">
        <f t="shared" si="16"/>
        <v>0</v>
      </c>
      <c r="G181">
        <f t="shared" si="17"/>
        <v>96</v>
      </c>
      <c r="H181" t="str">
        <f t="shared" si="18"/>
        <v/>
      </c>
      <c r="I181" t="str">
        <f t="shared" si="19"/>
        <v>注意，两个状态先叠加再翻转，</v>
      </c>
      <c r="J181" s="1">
        <f t="shared" si="20"/>
        <v>5.6682870370370368E-3</v>
      </c>
      <c r="K181" s="1" t="b">
        <f t="shared" si="21"/>
        <v>0</v>
      </c>
    </row>
    <row r="182" spans="1:11" x14ac:dyDescent="0.2">
      <c r="A182">
        <v>197</v>
      </c>
      <c r="B182" s="11">
        <v>5.7006944444444449E-3</v>
      </c>
      <c r="C182" s="11">
        <v>5.7354166666666673E-3</v>
      </c>
      <c r="D182" t="s">
        <v>82</v>
      </c>
      <c r="E182" t="str">
        <f t="shared" si="15"/>
        <v>。</v>
      </c>
      <c r="F182" t="b">
        <f t="shared" si="16"/>
        <v>1</v>
      </c>
      <c r="G182">
        <f t="shared" si="17"/>
        <v>96</v>
      </c>
      <c r="H182">
        <f t="shared" si="18"/>
        <v>96</v>
      </c>
      <c r="I182" t="str">
        <f t="shared" si="19"/>
        <v>注意，两个状态先叠加再翻转，等价于先翻转其中一个再叠加。</v>
      </c>
      <c r="J182" s="1">
        <f t="shared" si="20"/>
        <v>5.6682870370370368E-3</v>
      </c>
      <c r="K182" s="1">
        <f t="shared" si="21"/>
        <v>5.7354166666666673E-3</v>
      </c>
    </row>
    <row r="183" spans="1:11" x14ac:dyDescent="0.2">
      <c r="A183">
        <v>198</v>
      </c>
      <c r="B183" s="11">
        <v>5.7368055555555558E-3</v>
      </c>
      <c r="C183" s="11">
        <v>5.7442129629629631E-3</v>
      </c>
      <c r="D183" t="s">
        <v>3</v>
      </c>
      <c r="E183" t="str">
        <f t="shared" si="15"/>
        <v>，</v>
      </c>
      <c r="F183" t="b">
        <f t="shared" si="16"/>
        <v>0</v>
      </c>
      <c r="G183">
        <f t="shared" si="17"/>
        <v>97</v>
      </c>
      <c r="H183" t="str">
        <f t="shared" si="18"/>
        <v/>
      </c>
      <c r="I183" t="str">
        <f t="shared" si="19"/>
        <v>因此，</v>
      </c>
      <c r="J183" s="1">
        <f t="shared" si="20"/>
        <v>5.7368055555555558E-3</v>
      </c>
      <c r="K183" s="1" t="b">
        <f t="shared" si="21"/>
        <v>0</v>
      </c>
    </row>
    <row r="184" spans="1:11" x14ac:dyDescent="0.2">
      <c r="A184">
        <v>199</v>
      </c>
      <c r="B184" s="11">
        <v>5.7442129629629631E-3</v>
      </c>
      <c r="C184" s="11">
        <v>5.780324074074074E-3</v>
      </c>
      <c r="D184" t="s">
        <v>83</v>
      </c>
      <c r="E184" t="str">
        <f t="shared" si="15"/>
        <v>。</v>
      </c>
      <c r="F184" t="b">
        <f t="shared" si="16"/>
        <v>1</v>
      </c>
      <c r="G184">
        <f t="shared" si="17"/>
        <v>97</v>
      </c>
      <c r="H184">
        <f t="shared" si="18"/>
        <v>97</v>
      </c>
      <c r="I184" t="str">
        <f t="shared" si="19"/>
        <v>因此，我们可以将翻转的情况单独列出来。</v>
      </c>
      <c r="J184" s="1">
        <f t="shared" si="20"/>
        <v>5.7368055555555558E-3</v>
      </c>
      <c r="K184" s="1">
        <f t="shared" si="21"/>
        <v>5.780324074074074E-3</v>
      </c>
    </row>
    <row r="185" spans="1:11" x14ac:dyDescent="0.2">
      <c r="A185">
        <v>200</v>
      </c>
      <c r="B185" s="11">
        <v>5.7812499999999999E-3</v>
      </c>
      <c r="C185" s="11">
        <v>5.7863425925925929E-3</v>
      </c>
      <c r="D185" t="s">
        <v>84</v>
      </c>
      <c r="E185" t="str">
        <f t="shared" si="15"/>
        <v>，</v>
      </c>
      <c r="F185" t="b">
        <f t="shared" si="16"/>
        <v>0</v>
      </c>
      <c r="G185">
        <f t="shared" si="17"/>
        <v>98</v>
      </c>
      <c r="H185" t="str">
        <f t="shared" si="18"/>
        <v/>
      </c>
      <c r="I185" t="str">
        <f t="shared" si="19"/>
        <v>另外，</v>
      </c>
      <c r="J185" s="1">
        <f t="shared" si="20"/>
        <v>5.7812499999999999E-3</v>
      </c>
      <c r="K185" s="1" t="b">
        <f t="shared" si="21"/>
        <v>0</v>
      </c>
    </row>
    <row r="186" spans="1:11" x14ac:dyDescent="0.2">
      <c r="A186">
        <v>201</v>
      </c>
      <c r="B186" s="11">
        <v>5.787268518518518E-3</v>
      </c>
      <c r="C186" s="11">
        <v>5.8127314814814821E-3</v>
      </c>
      <c r="D186" t="s">
        <v>85</v>
      </c>
      <c r="E186" t="str">
        <f t="shared" si="15"/>
        <v>，</v>
      </c>
      <c r="F186" t="b">
        <f t="shared" si="16"/>
        <v>0</v>
      </c>
      <c r="G186">
        <f t="shared" si="17"/>
        <v>98</v>
      </c>
      <c r="H186" t="str">
        <f t="shared" si="18"/>
        <v/>
      </c>
      <c r="I186" t="str">
        <f t="shared" si="19"/>
        <v>另外，如果某个按钮被叠加了两次，</v>
      </c>
      <c r="J186" s="1">
        <f t="shared" si="20"/>
        <v>5.7812499999999999E-3</v>
      </c>
      <c r="K186" s="1" t="b">
        <f t="shared" si="21"/>
        <v>0</v>
      </c>
    </row>
    <row r="187" spans="1:11" x14ac:dyDescent="0.2">
      <c r="A187">
        <v>202</v>
      </c>
      <c r="B187" s="11">
        <v>5.8127314814814821E-3</v>
      </c>
      <c r="C187" s="11">
        <v>5.8377314814814811E-3</v>
      </c>
      <c r="D187" t="s">
        <v>86</v>
      </c>
      <c r="E187" t="str">
        <f t="shared" si="15"/>
        <v>。</v>
      </c>
      <c r="F187" t="b">
        <f t="shared" si="16"/>
        <v>1</v>
      </c>
      <c r="G187">
        <f t="shared" si="17"/>
        <v>98</v>
      </c>
      <c r="H187">
        <f t="shared" si="18"/>
        <v>98</v>
      </c>
      <c r="I187" t="str">
        <f t="shared" si="19"/>
        <v>另外，如果某个按钮被叠加了两次，那就等同于没有叠加。</v>
      </c>
      <c r="J187" s="1">
        <f t="shared" si="20"/>
        <v>5.7812499999999999E-3</v>
      </c>
      <c r="K187" s="1">
        <f t="shared" si="21"/>
        <v>5.8377314814814811E-3</v>
      </c>
    </row>
    <row r="188" spans="1:11" x14ac:dyDescent="0.2">
      <c r="A188">
        <v>203</v>
      </c>
      <c r="B188" s="11">
        <v>5.838657407407407E-3</v>
      </c>
      <c r="C188" s="11">
        <v>5.8446759259259259E-3</v>
      </c>
      <c r="D188" t="s">
        <v>87</v>
      </c>
      <c r="E188" t="str">
        <f t="shared" si="15"/>
        <v>，</v>
      </c>
      <c r="F188" t="b">
        <f t="shared" si="16"/>
        <v>0</v>
      </c>
      <c r="G188">
        <f t="shared" si="17"/>
        <v>99</v>
      </c>
      <c r="H188" t="str">
        <f t="shared" si="18"/>
        <v/>
      </c>
      <c r="I188" t="str">
        <f t="shared" si="19"/>
        <v>同样，</v>
      </c>
      <c r="J188" s="1">
        <f t="shared" si="20"/>
        <v>5.838657407407407E-3</v>
      </c>
      <c r="K188" s="1" t="b">
        <f t="shared" si="21"/>
        <v>0</v>
      </c>
    </row>
    <row r="189" spans="1:11" x14ac:dyDescent="0.2">
      <c r="A189">
        <v>204</v>
      </c>
      <c r="B189" s="11">
        <v>5.8451388888888884E-3</v>
      </c>
      <c r="C189" s="11">
        <v>5.8655092592592587E-3</v>
      </c>
      <c r="D189" t="s">
        <v>422</v>
      </c>
      <c r="E189" t="str">
        <f t="shared" si="15"/>
        <v>。</v>
      </c>
      <c r="F189" t="b">
        <f t="shared" si="16"/>
        <v>1</v>
      </c>
      <c r="G189">
        <f t="shared" si="17"/>
        <v>99</v>
      </c>
      <c r="H189">
        <f t="shared" si="18"/>
        <v>99</v>
      </c>
      <c r="I189" t="str">
        <f t="shared" si="19"/>
        <v>同样，如果灯被翻转两次，也等同于没有翻转。</v>
      </c>
      <c r="J189" s="1">
        <f t="shared" si="20"/>
        <v>5.838657407407407E-3</v>
      </c>
      <c r="K189" s="1">
        <f t="shared" si="21"/>
        <v>5.8655092592592587E-3</v>
      </c>
    </row>
    <row r="190" spans="1:11" x14ac:dyDescent="0.2">
      <c r="A190">
        <v>206</v>
      </c>
      <c r="B190" s="11">
        <v>5.8914351851851853E-3</v>
      </c>
      <c r="C190" s="11">
        <v>5.9067129629629626E-3</v>
      </c>
      <c r="D190" t="s">
        <v>423</v>
      </c>
      <c r="E190" t="str">
        <f t="shared" si="15"/>
        <v>，</v>
      </c>
      <c r="F190" t="b">
        <f t="shared" si="16"/>
        <v>0</v>
      </c>
      <c r="G190">
        <f t="shared" si="17"/>
        <v>100</v>
      </c>
      <c r="H190" t="str">
        <f t="shared" si="18"/>
        <v/>
      </c>
      <c r="I190" t="str">
        <f t="shared" si="19"/>
        <v>接着推导第2行，可由上一行按钮状态叠加确定，</v>
      </c>
      <c r="J190" s="1">
        <f t="shared" si="20"/>
        <v>5.8914351851851853E-3</v>
      </c>
      <c r="K190" s="1" t="b">
        <f t="shared" si="21"/>
        <v>0</v>
      </c>
    </row>
    <row r="191" spans="1:11" x14ac:dyDescent="0.2">
      <c r="A191">
        <v>208</v>
      </c>
      <c r="B191" s="11">
        <v>5.9381944444444439E-3</v>
      </c>
      <c r="C191" s="11">
        <v>5.9627314814814812E-3</v>
      </c>
      <c r="D191" t="s">
        <v>88</v>
      </c>
      <c r="E191" t="str">
        <f t="shared" si="15"/>
        <v>，</v>
      </c>
      <c r="F191" t="b">
        <f t="shared" si="16"/>
        <v>0</v>
      </c>
      <c r="G191">
        <f t="shared" si="17"/>
        <v>100</v>
      </c>
      <c r="H191" t="str">
        <f t="shared" si="18"/>
        <v/>
      </c>
      <c r="I191" t="str">
        <f t="shared" si="19"/>
        <v>接着推导第2行，可由上一行按钮状态叠加确定，因为灯的翻转可以单独列出，</v>
      </c>
      <c r="J191" s="1">
        <f t="shared" si="20"/>
        <v>5.8914351851851853E-3</v>
      </c>
      <c r="K191" s="1" t="b">
        <f t="shared" si="21"/>
        <v>0</v>
      </c>
    </row>
    <row r="192" spans="1:11" x14ac:dyDescent="0.2">
      <c r="A192">
        <v>209</v>
      </c>
      <c r="B192" s="11">
        <v>5.9636574074074071E-3</v>
      </c>
      <c r="C192" s="11">
        <v>5.9983796296296295E-3</v>
      </c>
      <c r="D192" t="s">
        <v>89</v>
      </c>
      <c r="E192" t="str">
        <f t="shared" si="15"/>
        <v>。</v>
      </c>
      <c r="F192" t="b">
        <f t="shared" si="16"/>
        <v>1</v>
      </c>
      <c r="G192">
        <f t="shared" si="17"/>
        <v>100</v>
      </c>
      <c r="H192">
        <f t="shared" si="18"/>
        <v>100</v>
      </c>
      <c r="I192" t="str">
        <f t="shared" si="19"/>
        <v>接着推导第2行，可由上一行按钮状态叠加确定，因为灯的翻转可以单独列出，也由灯的翻转状态叠加确定。</v>
      </c>
      <c r="J192" s="1">
        <f t="shared" si="20"/>
        <v>5.8914351851851853E-3</v>
      </c>
      <c r="K192" s="1">
        <f t="shared" si="21"/>
        <v>5.9983796296296295E-3</v>
      </c>
    </row>
    <row r="193" spans="1:11" x14ac:dyDescent="0.2">
      <c r="A193">
        <v>210</v>
      </c>
      <c r="B193" s="11">
        <v>5.9993055555555563E-3</v>
      </c>
      <c r="C193" s="11">
        <v>6.0650462962962958E-3</v>
      </c>
      <c r="D193" t="s">
        <v>331</v>
      </c>
      <c r="E193" t="str">
        <f t="shared" si="15"/>
        <v>加</v>
      </c>
      <c r="F193" t="b">
        <f t="shared" si="16"/>
        <v>0</v>
      </c>
      <c r="G193">
        <f t="shared" si="17"/>
        <v>101</v>
      </c>
      <c r="H193" t="str">
        <f t="shared" si="18"/>
        <v/>
      </c>
      <c r="I193" t="str">
        <f t="shared" si="19"/>
        <v>这里分别表示第2行第1个按钮和灯分别为上一行的按钮或灯的叠加</v>
      </c>
      <c r="J193" s="1">
        <f t="shared" si="20"/>
        <v>5.9993055555555563E-3</v>
      </c>
      <c r="K193" s="1" t="b">
        <f t="shared" si="21"/>
        <v>0</v>
      </c>
    </row>
    <row r="194" spans="1:11" x14ac:dyDescent="0.2">
      <c r="A194">
        <v>211</v>
      </c>
      <c r="B194" s="11">
        <v>6.0650462962962958E-3</v>
      </c>
      <c r="C194" s="11">
        <v>6.0803240740740748E-3</v>
      </c>
      <c r="D194" t="s">
        <v>281</v>
      </c>
      <c r="E194" t="str">
        <f t="shared" si="15"/>
        <v>。</v>
      </c>
      <c r="F194" t="b">
        <f t="shared" si="16"/>
        <v>1</v>
      </c>
      <c r="G194">
        <f t="shared" si="17"/>
        <v>101</v>
      </c>
      <c r="H194">
        <f t="shared" si="18"/>
        <v>101</v>
      </c>
      <c r="I194" t="str">
        <f t="shared" si="19"/>
        <v>这里分别表示第2行第1个按钮和灯分别为上一行的按钮或灯的叠加或翻转。</v>
      </c>
      <c r="J194" s="1">
        <f t="shared" si="20"/>
        <v>5.9993055555555563E-3</v>
      </c>
      <c r="K194" s="1">
        <f t="shared" si="21"/>
        <v>6.0803240740740748E-3</v>
      </c>
    </row>
    <row r="195" spans="1:11" x14ac:dyDescent="0.2">
      <c r="A195">
        <v>212</v>
      </c>
      <c r="B195" s="11">
        <v>6.0812499999999999E-3</v>
      </c>
      <c r="C195" s="11">
        <v>6.1071759259259256E-3</v>
      </c>
      <c r="D195" t="s">
        <v>197</v>
      </c>
      <c r="E195" t="str">
        <f t="shared" si="15"/>
        <v>。</v>
      </c>
      <c r="F195" t="b">
        <f t="shared" si="16"/>
        <v>1</v>
      </c>
      <c r="G195">
        <f t="shared" si="17"/>
        <v>102</v>
      </c>
      <c r="H195">
        <f t="shared" si="18"/>
        <v>102</v>
      </c>
      <c r="I195" t="str">
        <f t="shared" si="19"/>
        <v>接着推导剩余的部分。</v>
      </c>
      <c r="J195" s="1">
        <f t="shared" si="20"/>
        <v>6.0812499999999999E-3</v>
      </c>
      <c r="K195" s="1">
        <f t="shared" si="21"/>
        <v>6.1071759259259256E-3</v>
      </c>
    </row>
    <row r="196" spans="1:11" x14ac:dyDescent="0.2">
      <c r="A196">
        <v>213</v>
      </c>
      <c r="B196" s="11">
        <v>6.1085648148148141E-3</v>
      </c>
      <c r="C196" s="11">
        <v>6.1543981481481484E-3</v>
      </c>
      <c r="D196" t="s">
        <v>332</v>
      </c>
      <c r="E196" t="str">
        <f t="shared" ref="E196:E259" si="22">RIGHT(D196,1)</f>
        <v>，</v>
      </c>
      <c r="F196" t="b">
        <f t="shared" ref="F196:F259" si="23">OR(E196="。",E196="？", E196="！")</f>
        <v>0</v>
      </c>
      <c r="G196">
        <f t="shared" ref="G196:G259" si="24">F195+G195</f>
        <v>103</v>
      </c>
      <c r="H196" t="str">
        <f t="shared" ref="H196:H259" si="25">IF(F196,G196,"")</f>
        <v/>
      </c>
      <c r="I196" t="str">
        <f t="shared" ref="I196:I259" si="26">IF(F195,D196,I195&amp;D196)</f>
        <v>于是，我们可以由第1行按钮的状态开始不断推导，</v>
      </c>
      <c r="J196" s="1">
        <f t="shared" ref="J196:J259" si="27">IF(F195,B196,J195)</f>
        <v>6.1085648148148141E-3</v>
      </c>
      <c r="K196" s="1" t="b">
        <f t="shared" ref="K196:K259" si="28">IF(F196,C196)</f>
        <v>0</v>
      </c>
    </row>
    <row r="197" spans="1:11" x14ac:dyDescent="0.2">
      <c r="A197">
        <v>214</v>
      </c>
      <c r="B197" s="11">
        <v>6.1543981481481484E-3</v>
      </c>
      <c r="C197" s="11">
        <v>6.2002314814814819E-3</v>
      </c>
      <c r="D197" t="s">
        <v>333</v>
      </c>
      <c r="E197" t="str">
        <f t="shared" si="22"/>
        <v>。</v>
      </c>
      <c r="F197" t="b">
        <f t="shared" si="23"/>
        <v>1</v>
      </c>
      <c r="G197">
        <f t="shared" si="24"/>
        <v>103</v>
      </c>
      <c r="H197">
        <f t="shared" si="25"/>
        <v>103</v>
      </c>
      <c r="I197" t="str">
        <f t="shared" si="26"/>
        <v>于是，我们可以由第1行按钮的状态开始不断推导，得到最后一行灯是由第1行哪几个按钮叠加的。</v>
      </c>
      <c r="J197" s="1">
        <f t="shared" si="27"/>
        <v>6.1085648148148141E-3</v>
      </c>
      <c r="K197" s="1">
        <f t="shared" si="28"/>
        <v>6.2002314814814819E-3</v>
      </c>
    </row>
    <row r="198" spans="1:11" x14ac:dyDescent="0.2">
      <c r="A198">
        <v>215</v>
      </c>
      <c r="B198" s="11">
        <v>6.2020833333333338E-3</v>
      </c>
      <c r="C198" s="11">
        <v>6.2502314814814816E-3</v>
      </c>
      <c r="D198" t="s">
        <v>272</v>
      </c>
      <c r="E198" t="str">
        <f t="shared" si="22"/>
        <v>，</v>
      </c>
      <c r="F198" t="b">
        <f t="shared" si="23"/>
        <v>0</v>
      </c>
      <c r="G198">
        <f t="shared" si="24"/>
        <v>104</v>
      </c>
      <c r="H198" t="str">
        <f t="shared" si="25"/>
        <v/>
      </c>
      <c r="I198" t="str">
        <f t="shared" si="26"/>
        <v>最后，我们便得到了一种与叠加法类似的矩阵，</v>
      </c>
      <c r="J198" s="1">
        <f t="shared" si="27"/>
        <v>6.2020833333333338E-3</v>
      </c>
      <c r="K198" s="1" t="b">
        <f t="shared" si="28"/>
        <v>0</v>
      </c>
    </row>
    <row r="199" spans="1:11" x14ac:dyDescent="0.2">
      <c r="A199">
        <v>216</v>
      </c>
      <c r="B199" s="11">
        <v>6.2506944444444441E-3</v>
      </c>
      <c r="C199" s="11">
        <v>6.2914351851851855E-3</v>
      </c>
      <c r="D199" t="s">
        <v>350</v>
      </c>
      <c r="E199" t="str">
        <f t="shared" si="22"/>
        <v>。</v>
      </c>
      <c r="F199" t="b">
        <f t="shared" si="23"/>
        <v>1</v>
      </c>
      <c r="G199">
        <f t="shared" si="24"/>
        <v>104</v>
      </c>
      <c r="H199">
        <f t="shared" si="25"/>
        <v>104</v>
      </c>
      <c r="I199" t="str">
        <f t="shared" si="26"/>
        <v>最后，我们便得到了一种与叠加法类似的矩阵，只不过这一次灯和按钮都只有 $N$ 个。</v>
      </c>
      <c r="J199" s="1">
        <f t="shared" si="27"/>
        <v>6.2020833333333338E-3</v>
      </c>
      <c r="K199" s="1">
        <f t="shared" si="28"/>
        <v>6.2914351851851855E-3</v>
      </c>
    </row>
    <row r="200" spans="1:11" x14ac:dyDescent="0.2">
      <c r="A200">
        <v>217</v>
      </c>
      <c r="B200" s="11">
        <v>6.2923611111111106E-3</v>
      </c>
      <c r="C200" s="11">
        <v>6.3229166666666659E-3</v>
      </c>
      <c r="D200" t="s">
        <v>90</v>
      </c>
      <c r="E200" t="str">
        <f t="shared" si="22"/>
        <v>，</v>
      </c>
      <c r="F200" t="b">
        <f t="shared" si="23"/>
        <v>0</v>
      </c>
      <c r="G200">
        <f t="shared" si="24"/>
        <v>105</v>
      </c>
      <c r="H200" t="str">
        <f t="shared" si="25"/>
        <v/>
      </c>
      <c r="I200" t="str">
        <f t="shared" si="26"/>
        <v>由于在推导的过程中灯进行了翻转，</v>
      </c>
      <c r="J200" s="1">
        <f t="shared" si="27"/>
        <v>6.2923611111111106E-3</v>
      </c>
      <c r="K200" s="1" t="b">
        <f t="shared" si="28"/>
        <v>0</v>
      </c>
    </row>
    <row r="201" spans="1:11" x14ac:dyDescent="0.2">
      <c r="A201">
        <v>218</v>
      </c>
      <c r="B201" s="11">
        <v>6.3243055555555552E-3</v>
      </c>
      <c r="C201" s="11">
        <v>6.3659722222222217E-3</v>
      </c>
      <c r="D201" t="s">
        <v>91</v>
      </c>
      <c r="E201" t="str">
        <f t="shared" si="22"/>
        <v>。</v>
      </c>
      <c r="F201" t="b">
        <f t="shared" si="23"/>
        <v>1</v>
      </c>
      <c r="G201">
        <f t="shared" si="24"/>
        <v>105</v>
      </c>
      <c r="H201">
        <f t="shared" si="25"/>
        <v>105</v>
      </c>
      <c r="I201" t="str">
        <f t="shared" si="26"/>
        <v>由于在推导的过程中灯进行了翻转，因此最终灯向量也是翻转过的状态。</v>
      </c>
      <c r="J201" s="1">
        <f t="shared" si="27"/>
        <v>6.2923611111111106E-3</v>
      </c>
      <c r="K201" s="1">
        <f t="shared" si="28"/>
        <v>6.3659722222222217E-3</v>
      </c>
    </row>
    <row r="202" spans="1:11" x14ac:dyDescent="0.2">
      <c r="A202">
        <v>219</v>
      </c>
      <c r="B202" s="11">
        <v>6.3668981481481484E-3</v>
      </c>
      <c r="C202" s="11">
        <v>6.4090277777777782E-3</v>
      </c>
      <c r="D202" t="s">
        <v>273</v>
      </c>
      <c r="E202" t="str">
        <f t="shared" si="22"/>
        <v>，</v>
      </c>
      <c r="F202" t="b">
        <f t="shared" si="23"/>
        <v>0</v>
      </c>
      <c r="G202">
        <f t="shared" si="24"/>
        <v>106</v>
      </c>
      <c r="H202" t="str">
        <f t="shared" si="25"/>
        <v/>
      </c>
      <c r="I202" t="str">
        <f t="shared" si="26"/>
        <v>现在，我们对矩阵消元同时操作灯向量，</v>
      </c>
      <c r="J202" s="1">
        <f t="shared" si="27"/>
        <v>6.3668981481481484E-3</v>
      </c>
      <c r="K202" s="1" t="b">
        <f t="shared" si="28"/>
        <v>0</v>
      </c>
    </row>
    <row r="203" spans="1:11" x14ac:dyDescent="0.2">
      <c r="A203">
        <v>220</v>
      </c>
      <c r="B203" s="11">
        <v>6.4104166666666667E-3</v>
      </c>
      <c r="C203" s="11">
        <v>6.4409722222222221E-3</v>
      </c>
      <c r="D203" t="s">
        <v>334</v>
      </c>
      <c r="E203" t="str">
        <f t="shared" si="22"/>
        <v>。</v>
      </c>
      <c r="F203" t="b">
        <f t="shared" si="23"/>
        <v>1</v>
      </c>
      <c r="G203">
        <f t="shared" si="24"/>
        <v>106</v>
      </c>
      <c r="H203">
        <f t="shared" si="25"/>
        <v>106</v>
      </c>
      <c r="I203" t="str">
        <f t="shared" si="26"/>
        <v>现在，我们对矩阵消元同时操作灯向量，最终得到第1行按钮的状态。</v>
      </c>
      <c r="J203" s="1">
        <f t="shared" si="27"/>
        <v>6.3668981481481484E-3</v>
      </c>
      <c r="K203" s="1">
        <f t="shared" si="28"/>
        <v>6.4409722222222221E-3</v>
      </c>
    </row>
    <row r="204" spans="1:11" x14ac:dyDescent="0.2">
      <c r="A204">
        <v>221</v>
      </c>
      <c r="B204" s="11">
        <v>6.4418981481481489E-3</v>
      </c>
      <c r="C204" s="11">
        <v>6.4969907407407407E-3</v>
      </c>
      <c r="D204" t="s">
        <v>274</v>
      </c>
      <c r="E204" t="str">
        <f t="shared" si="22"/>
        <v>，</v>
      </c>
      <c r="F204" t="b">
        <f t="shared" si="23"/>
        <v>0</v>
      </c>
      <c r="G204">
        <f t="shared" si="24"/>
        <v>107</v>
      </c>
      <c r="H204" t="str">
        <f t="shared" si="25"/>
        <v/>
      </c>
      <c r="I204" t="str">
        <f t="shared" si="26"/>
        <v>可以注意到，消元后的矩阵和之前25乘25的情况一样，</v>
      </c>
      <c r="J204" s="1">
        <f t="shared" si="27"/>
        <v>6.4418981481481489E-3</v>
      </c>
      <c r="K204" s="1" t="b">
        <f t="shared" si="28"/>
        <v>0</v>
      </c>
    </row>
    <row r="205" spans="1:11" x14ac:dyDescent="0.2">
      <c r="A205">
        <v>222</v>
      </c>
      <c r="B205" s="11">
        <v>6.4969907407407407E-3</v>
      </c>
      <c r="C205" s="11">
        <v>6.5182870370370368E-3</v>
      </c>
      <c r="D205" t="s">
        <v>92</v>
      </c>
      <c r="E205" t="str">
        <f t="shared" si="22"/>
        <v>，</v>
      </c>
      <c r="F205" t="b">
        <f t="shared" si="23"/>
        <v>0</v>
      </c>
      <c r="G205">
        <f t="shared" si="24"/>
        <v>107</v>
      </c>
      <c r="H205" t="str">
        <f t="shared" si="25"/>
        <v/>
      </c>
      <c r="I205" t="str">
        <f t="shared" si="26"/>
        <v>可以注意到，消元后的矩阵和之前25乘25的情况一样，最后两行为静默操作，</v>
      </c>
      <c r="J205" s="1">
        <f t="shared" si="27"/>
        <v>6.4418981481481489E-3</v>
      </c>
      <c r="K205" s="1" t="b">
        <f t="shared" si="28"/>
        <v>0</v>
      </c>
    </row>
    <row r="206" spans="1:11" x14ac:dyDescent="0.2">
      <c r="A206">
        <v>223</v>
      </c>
      <c r="B206" s="11">
        <v>6.5201388888888896E-3</v>
      </c>
      <c r="C206" s="11">
        <v>6.5442129629629626E-3</v>
      </c>
      <c r="D206" t="s">
        <v>93</v>
      </c>
      <c r="E206" t="str">
        <f t="shared" si="22"/>
        <v>。</v>
      </c>
      <c r="F206" t="b">
        <f t="shared" si="23"/>
        <v>1</v>
      </c>
      <c r="G206">
        <f t="shared" si="24"/>
        <v>107</v>
      </c>
      <c r="H206">
        <f t="shared" si="25"/>
        <v>107</v>
      </c>
      <c r="I206" t="str">
        <f t="shared" si="26"/>
        <v>可以注意到，消元后的矩阵和之前25乘25的情况一样，最后两行为静默操作，而右边的灯向量就是解法。</v>
      </c>
      <c r="J206" s="1">
        <f t="shared" si="27"/>
        <v>6.4418981481481489E-3</v>
      </c>
      <c r="K206" s="1">
        <f t="shared" si="28"/>
        <v>6.5442129629629626E-3</v>
      </c>
    </row>
    <row r="207" spans="1:11" x14ac:dyDescent="0.2">
      <c r="A207">
        <v>224</v>
      </c>
      <c r="B207" s="11">
        <v>6.5520833333333334E-3</v>
      </c>
      <c r="C207" s="11">
        <v>6.5812500000000003E-3</v>
      </c>
      <c r="D207" t="s">
        <v>94</v>
      </c>
      <c r="E207" t="str">
        <f t="shared" si="22"/>
        <v>，</v>
      </c>
      <c r="F207" t="b">
        <f t="shared" si="23"/>
        <v>0</v>
      </c>
      <c r="G207">
        <f t="shared" si="24"/>
        <v>108</v>
      </c>
      <c r="H207" t="str">
        <f t="shared" si="25"/>
        <v/>
      </c>
      <c r="I207" t="str">
        <f t="shared" si="26"/>
        <v>求出静默操作需要获得逆矩阵，</v>
      </c>
      <c r="J207" s="1">
        <f t="shared" si="27"/>
        <v>6.5520833333333334E-3</v>
      </c>
      <c r="K207" s="1" t="b">
        <f t="shared" si="28"/>
        <v>0</v>
      </c>
    </row>
    <row r="208" spans="1:11" x14ac:dyDescent="0.2">
      <c r="A208">
        <v>225</v>
      </c>
      <c r="B208" s="11">
        <v>6.5817129629629628E-3</v>
      </c>
      <c r="C208" s="11">
        <v>6.6145833333333334E-3</v>
      </c>
      <c r="D208" t="s">
        <v>95</v>
      </c>
      <c r="E208" t="str">
        <f t="shared" si="22"/>
        <v>。</v>
      </c>
      <c r="F208" t="b">
        <f t="shared" si="23"/>
        <v>1</v>
      </c>
      <c r="G208">
        <f t="shared" si="24"/>
        <v>108</v>
      </c>
      <c r="H208">
        <f t="shared" si="25"/>
        <v>108</v>
      </c>
      <c r="I208" t="str">
        <f t="shared" si="26"/>
        <v>求出静默操作需要获得逆矩阵，有兴趣的小伙伴可以自己试一下。</v>
      </c>
      <c r="J208" s="1">
        <f t="shared" si="27"/>
        <v>6.5520833333333334E-3</v>
      </c>
      <c r="K208" s="1">
        <f t="shared" si="28"/>
        <v>6.6145833333333334E-3</v>
      </c>
    </row>
    <row r="209" spans="1:11" x14ac:dyDescent="0.2">
      <c r="A209">
        <v>226</v>
      </c>
      <c r="B209" s="11">
        <v>6.615046296296296E-3</v>
      </c>
      <c r="C209" s="11">
        <v>6.6224537037037033E-3</v>
      </c>
      <c r="D209" t="s">
        <v>96</v>
      </c>
      <c r="E209" t="str">
        <f t="shared" si="22"/>
        <v>，</v>
      </c>
      <c r="F209" t="b">
        <f t="shared" si="23"/>
        <v>0</v>
      </c>
      <c r="G209">
        <f t="shared" si="24"/>
        <v>109</v>
      </c>
      <c r="H209" t="str">
        <f t="shared" si="25"/>
        <v/>
      </c>
      <c r="I209" t="str">
        <f t="shared" si="26"/>
        <v>实际上，</v>
      </c>
      <c r="J209" s="1">
        <f t="shared" si="27"/>
        <v>6.615046296296296E-3</v>
      </c>
      <c r="K209" s="1" t="b">
        <f t="shared" si="28"/>
        <v>0</v>
      </c>
    </row>
    <row r="210" spans="1:11" x14ac:dyDescent="0.2">
      <c r="A210">
        <v>227</v>
      </c>
      <c r="B210" s="11">
        <v>6.6238425925925918E-3</v>
      </c>
      <c r="C210" s="11">
        <v>6.6460648148148147E-3</v>
      </c>
      <c r="D210" t="s">
        <v>97</v>
      </c>
      <c r="E210" t="str">
        <f t="shared" si="22"/>
        <v>，</v>
      </c>
      <c r="F210" t="b">
        <f t="shared" si="23"/>
        <v>0</v>
      </c>
      <c r="G210">
        <f t="shared" si="24"/>
        <v>109</v>
      </c>
      <c r="H210" t="str">
        <f t="shared" si="25"/>
        <v/>
      </c>
      <c r="I210" t="str">
        <f t="shared" si="26"/>
        <v>实际上，由于矩阵的高度对称性，</v>
      </c>
      <c r="J210" s="1">
        <f t="shared" si="27"/>
        <v>6.615046296296296E-3</v>
      </c>
      <c r="K210" s="1" t="b">
        <f t="shared" si="28"/>
        <v>0</v>
      </c>
    </row>
    <row r="211" spans="1:11" x14ac:dyDescent="0.2">
      <c r="A211">
        <v>228</v>
      </c>
      <c r="B211" s="11">
        <v>6.6469907407407406E-3</v>
      </c>
      <c r="C211" s="11">
        <v>6.6891203703703713E-3</v>
      </c>
      <c r="D211" t="s">
        <v>98</v>
      </c>
      <c r="E211" t="str">
        <f t="shared" si="22"/>
        <v>。</v>
      </c>
      <c r="F211" t="b">
        <f t="shared" si="23"/>
        <v>1</v>
      </c>
      <c r="G211">
        <f t="shared" si="24"/>
        <v>109</v>
      </c>
      <c r="H211">
        <f t="shared" si="25"/>
        <v>109</v>
      </c>
      <c r="I211" t="str">
        <f t="shared" si="26"/>
        <v>实际上，由于矩阵的高度对称性，这里的列向量和静默操作是相同的。</v>
      </c>
      <c r="J211" s="1">
        <f t="shared" si="27"/>
        <v>6.615046296296296E-3</v>
      </c>
      <c r="K211" s="1">
        <f t="shared" si="28"/>
        <v>6.6891203703703713E-3</v>
      </c>
    </row>
    <row r="212" spans="1:11" x14ac:dyDescent="0.2">
      <c r="A212">
        <v>229</v>
      </c>
      <c r="B212" s="11">
        <v>6.6900462962962964E-3</v>
      </c>
      <c r="C212" s="11">
        <v>6.7011574074074074E-3</v>
      </c>
      <c r="D212" t="s">
        <v>99</v>
      </c>
      <c r="E212" t="str">
        <f t="shared" si="22"/>
        <v>，</v>
      </c>
      <c r="F212" t="b">
        <f t="shared" si="23"/>
        <v>0</v>
      </c>
      <c r="G212">
        <f t="shared" si="24"/>
        <v>110</v>
      </c>
      <c r="H212" t="str">
        <f t="shared" si="25"/>
        <v/>
      </c>
      <c r="I212" t="str">
        <f t="shared" si="26"/>
        <v>不难看出，</v>
      </c>
      <c r="J212" s="1">
        <f t="shared" si="27"/>
        <v>6.6900462962962964E-3</v>
      </c>
      <c r="K212" s="1" t="b">
        <f t="shared" si="28"/>
        <v>0</v>
      </c>
    </row>
    <row r="213" spans="1:11" x14ac:dyDescent="0.2">
      <c r="A213">
        <v>230</v>
      </c>
      <c r="B213" s="11">
        <v>6.7011574074074074E-3</v>
      </c>
      <c r="C213" s="11">
        <v>6.7215277777777777E-3</v>
      </c>
      <c r="D213" t="s">
        <v>100</v>
      </c>
      <c r="E213" t="str">
        <f t="shared" si="22"/>
        <v>，</v>
      </c>
      <c r="F213" t="b">
        <f t="shared" si="23"/>
        <v>0</v>
      </c>
      <c r="G213">
        <f t="shared" si="24"/>
        <v>110</v>
      </c>
      <c r="H213" t="str">
        <f t="shared" si="25"/>
        <v/>
      </c>
      <c r="I213" t="str">
        <f t="shared" si="26"/>
        <v>不难看出，和刚才的叠加法一样，</v>
      </c>
      <c r="J213" s="1">
        <f t="shared" si="27"/>
        <v>6.6900462962962964E-3</v>
      </c>
      <c r="K213" s="1" t="b">
        <f t="shared" si="28"/>
        <v>0</v>
      </c>
    </row>
    <row r="214" spans="1:11" x14ac:dyDescent="0.2">
      <c r="A214">
        <v>231</v>
      </c>
      <c r="B214" s="11">
        <v>6.7215277777777777E-3</v>
      </c>
      <c r="C214" s="11">
        <v>6.7576388888888894E-3</v>
      </c>
      <c r="D214" t="s">
        <v>101</v>
      </c>
      <c r="E214" t="str">
        <f t="shared" si="22"/>
        <v>，</v>
      </c>
      <c r="F214" t="b">
        <f t="shared" si="23"/>
        <v>0</v>
      </c>
      <c r="G214">
        <f t="shared" si="24"/>
        <v>110</v>
      </c>
      <c r="H214" t="str">
        <f t="shared" si="25"/>
        <v/>
      </c>
      <c r="I214" t="str">
        <f t="shared" si="26"/>
        <v>不难看出，和刚才的叠加法一样，这次矩阵规模从n乘n变为了n，</v>
      </c>
      <c r="J214" s="1">
        <f t="shared" si="27"/>
        <v>6.6900462962962964E-3</v>
      </c>
      <c r="K214" s="1" t="b">
        <f t="shared" si="28"/>
        <v>0</v>
      </c>
    </row>
    <row r="215" spans="1:11" x14ac:dyDescent="0.2">
      <c r="A215">
        <v>232</v>
      </c>
      <c r="B215" s="11">
        <v>6.7608796296296297E-3</v>
      </c>
      <c r="C215" s="11">
        <v>6.7988425925925924E-3</v>
      </c>
      <c r="D215" t="s">
        <v>345</v>
      </c>
      <c r="E215" t="str">
        <f t="shared" si="22"/>
        <v>。</v>
      </c>
      <c r="F215" t="b">
        <f t="shared" si="23"/>
        <v>1</v>
      </c>
      <c r="G215">
        <f t="shared" si="24"/>
        <v>110</v>
      </c>
      <c r="H215">
        <f t="shared" si="25"/>
        <v>110</v>
      </c>
      <c r="I215" t="str">
        <f t="shared" si="26"/>
        <v>不难看出，和刚才的叠加法一样，这次矩阵规模从n乘n变为了n，因此复杂度就是 $N^3$ 。</v>
      </c>
      <c r="J215" s="1">
        <f t="shared" si="27"/>
        <v>6.6900462962962964E-3</v>
      </c>
      <c r="K215" s="1">
        <f t="shared" si="28"/>
        <v>6.7988425925925924E-3</v>
      </c>
    </row>
    <row r="216" spans="1:11" x14ac:dyDescent="0.2">
      <c r="A216">
        <v>233</v>
      </c>
      <c r="B216" s="11">
        <v>6.8002314814814809E-3</v>
      </c>
      <c r="C216" s="11">
        <v>6.8571759259259263E-3</v>
      </c>
      <c r="D216" t="s">
        <v>335</v>
      </c>
      <c r="E216" t="str">
        <f t="shared" si="22"/>
        <v>，</v>
      </c>
      <c r="F216" t="b">
        <f t="shared" si="23"/>
        <v>0</v>
      </c>
      <c r="G216">
        <f t="shared" si="24"/>
        <v>111</v>
      </c>
      <c r="H216" t="str">
        <f t="shared" si="25"/>
        <v/>
      </c>
      <c r="I216" t="str">
        <f t="shared" si="26"/>
        <v>在首行叠加法中需要得到第1按钮和最后一行灯关系矩阵，</v>
      </c>
      <c r="J216" s="1">
        <f t="shared" si="27"/>
        <v>6.8002314814814809E-3</v>
      </c>
      <c r="K216" s="1" t="b">
        <f t="shared" si="28"/>
        <v>0</v>
      </c>
    </row>
    <row r="217" spans="1:11" x14ac:dyDescent="0.2">
      <c r="A217">
        <v>234</v>
      </c>
      <c r="B217" s="11">
        <v>6.8571759259259263E-3</v>
      </c>
      <c r="C217" s="11">
        <v>6.8826388888888887E-3</v>
      </c>
      <c r="D217" t="s">
        <v>102</v>
      </c>
      <c r="E217" t="str">
        <f t="shared" si="22"/>
        <v>。</v>
      </c>
      <c r="F217" t="b">
        <f t="shared" si="23"/>
        <v>1</v>
      </c>
      <c r="G217">
        <f t="shared" si="24"/>
        <v>111</v>
      </c>
      <c r="H217">
        <f t="shared" si="25"/>
        <v>111</v>
      </c>
      <c r="I217" t="str">
        <f t="shared" si="26"/>
        <v>在首行叠加法中需要得到第1按钮和最后一行灯关系矩阵，这个矩阵是需要推导生成的。</v>
      </c>
      <c r="J217" s="1">
        <f t="shared" si="27"/>
        <v>6.8002314814814809E-3</v>
      </c>
      <c r="K217" s="1">
        <f t="shared" si="28"/>
        <v>6.8826388888888887E-3</v>
      </c>
    </row>
    <row r="218" spans="1:11" x14ac:dyDescent="0.2">
      <c r="A218">
        <v>235</v>
      </c>
      <c r="B218" s="11">
        <v>6.8840277777777771E-3</v>
      </c>
      <c r="C218" s="11">
        <v>6.9293981481481489E-3</v>
      </c>
      <c r="D218" t="s">
        <v>346</v>
      </c>
      <c r="E218" t="str">
        <f t="shared" si="22"/>
        <v>。</v>
      </c>
      <c r="F218" t="b">
        <f t="shared" si="23"/>
        <v>1</v>
      </c>
      <c r="G218">
        <f t="shared" si="24"/>
        <v>112</v>
      </c>
      <c r="H218">
        <f t="shared" si="25"/>
        <v>112</v>
      </c>
      <c r="I218" t="str">
        <f t="shared" si="26"/>
        <v>并且不难看出其复杂度是 $N^3$ 。</v>
      </c>
      <c r="J218" s="1">
        <f t="shared" si="27"/>
        <v>6.8840277777777771E-3</v>
      </c>
      <c r="K218" s="1">
        <f t="shared" si="28"/>
        <v>6.9293981481481489E-3</v>
      </c>
    </row>
    <row r="219" spans="1:11" x14ac:dyDescent="0.2">
      <c r="A219">
        <v>236</v>
      </c>
      <c r="B219" s="11">
        <v>6.9293981481481489E-3</v>
      </c>
      <c r="C219" s="11">
        <v>6.9571759259259265E-3</v>
      </c>
      <c r="D219" t="s">
        <v>103</v>
      </c>
      <c r="E219" t="str">
        <f t="shared" si="22"/>
        <v>，</v>
      </c>
      <c r="F219" t="b">
        <f t="shared" si="23"/>
        <v>0</v>
      </c>
      <c r="G219">
        <f t="shared" si="24"/>
        <v>113</v>
      </c>
      <c r="H219" t="str">
        <f t="shared" si="25"/>
        <v/>
      </c>
      <c r="I219" t="str">
        <f t="shared" si="26"/>
        <v>我们将每一个灯都分开来推导，</v>
      </c>
      <c r="J219" s="1">
        <f t="shared" si="27"/>
        <v>6.9293981481481489E-3</v>
      </c>
      <c r="K219" s="1" t="b">
        <f t="shared" si="28"/>
        <v>0</v>
      </c>
    </row>
    <row r="220" spans="1:11" x14ac:dyDescent="0.2">
      <c r="A220">
        <v>237</v>
      </c>
      <c r="B220" s="11">
        <v>6.9571759259259265E-3</v>
      </c>
      <c r="C220" s="11">
        <v>6.9928240740740732E-3</v>
      </c>
      <c r="D220" t="s">
        <v>104</v>
      </c>
      <c r="E220" t="str">
        <f t="shared" si="22"/>
        <v>。</v>
      </c>
      <c r="F220" t="b">
        <f t="shared" si="23"/>
        <v>1</v>
      </c>
      <c r="G220">
        <f t="shared" si="24"/>
        <v>113</v>
      </c>
      <c r="H220">
        <f t="shared" si="25"/>
        <v>113</v>
      </c>
      <c r="I220" t="str">
        <f t="shared" si="26"/>
        <v>我们将每一个灯都分开来推导，但实际上这些灯之间是有关联的。</v>
      </c>
      <c r="J220" s="1">
        <f t="shared" si="27"/>
        <v>6.9293981481481489E-3</v>
      </c>
      <c r="K220" s="1">
        <f t="shared" si="28"/>
        <v>6.9928240740740732E-3</v>
      </c>
    </row>
    <row r="221" spans="1:11" x14ac:dyDescent="0.2">
      <c r="A221">
        <v>238</v>
      </c>
      <c r="B221" s="11">
        <v>6.9942129629629625E-3</v>
      </c>
      <c r="C221" s="11">
        <v>7.0520833333333329E-3</v>
      </c>
      <c r="D221" t="s">
        <v>105</v>
      </c>
      <c r="E221" t="str">
        <f t="shared" si="22"/>
        <v>。</v>
      </c>
      <c r="F221" t="b">
        <f t="shared" si="23"/>
        <v>1</v>
      </c>
      <c r="G221">
        <f t="shared" si="24"/>
        <v>114</v>
      </c>
      <c r="H221">
        <f t="shared" si="25"/>
        <v>114</v>
      </c>
      <c r="I221" t="str">
        <f t="shared" si="26"/>
        <v>将矩阵重排后可以观察到这些矩阵有着高度的对称性。</v>
      </c>
      <c r="J221" s="1">
        <f t="shared" si="27"/>
        <v>6.9942129629629625E-3</v>
      </c>
      <c r="K221" s="1">
        <f t="shared" si="28"/>
        <v>7.0520833333333329E-3</v>
      </c>
    </row>
    <row r="222" spans="1:11" x14ac:dyDescent="0.2">
      <c r="A222">
        <v>239</v>
      </c>
      <c r="B222" s="11">
        <v>7.0539351851851857E-3</v>
      </c>
      <c r="C222" s="11">
        <v>7.078472222222223E-3</v>
      </c>
      <c r="D222" t="s">
        <v>106</v>
      </c>
      <c r="E222" t="str">
        <f t="shared" si="22"/>
        <v>，</v>
      </c>
      <c r="F222" t="b">
        <f t="shared" si="23"/>
        <v>0</v>
      </c>
      <c r="G222">
        <f t="shared" si="24"/>
        <v>115</v>
      </c>
      <c r="H222" t="str">
        <f t="shared" si="25"/>
        <v/>
      </c>
      <c r="I222" t="str">
        <f t="shared" si="26"/>
        <v>仔细观察这些矩阵可以发现，</v>
      </c>
      <c r="J222" s="1">
        <f t="shared" si="27"/>
        <v>7.0539351851851857E-3</v>
      </c>
      <c r="K222" s="1" t="b">
        <f t="shared" si="28"/>
        <v>0</v>
      </c>
    </row>
    <row r="223" spans="1:11" x14ac:dyDescent="0.2">
      <c r="A223">
        <v>240</v>
      </c>
      <c r="B223" s="11">
        <v>7.078472222222223E-3</v>
      </c>
      <c r="C223" s="11">
        <v>7.1349537037037041E-3</v>
      </c>
      <c r="D223" t="s">
        <v>298</v>
      </c>
      <c r="E223" t="str">
        <f t="shared" si="22"/>
        <v>。</v>
      </c>
      <c r="F223" t="b">
        <f t="shared" si="23"/>
        <v>1</v>
      </c>
      <c r="G223">
        <f t="shared" si="24"/>
        <v>115</v>
      </c>
      <c r="H223">
        <f t="shared" si="25"/>
        <v>115</v>
      </c>
      <c r="I223" t="str">
        <f t="shared" si="26"/>
        <v>仔细观察这些矩阵可以发现，每个格子的上下左右4个格子的状态数量恰好是偶数个。</v>
      </c>
      <c r="J223" s="1">
        <f t="shared" si="27"/>
        <v>7.0539351851851857E-3</v>
      </c>
      <c r="K223" s="1">
        <f t="shared" si="28"/>
        <v>7.1349537037037041E-3</v>
      </c>
    </row>
    <row r="224" spans="1:11" x14ac:dyDescent="0.2">
      <c r="A224">
        <v>241</v>
      </c>
      <c r="B224" s="11">
        <v>7.1363425925925934E-3</v>
      </c>
      <c r="C224" s="11">
        <v>7.1664351851851845E-3</v>
      </c>
      <c r="D224" t="s">
        <v>424</v>
      </c>
      <c r="E224" t="str">
        <f t="shared" si="22"/>
        <v>。</v>
      </c>
      <c r="F224" t="b">
        <f t="shared" si="23"/>
        <v>1</v>
      </c>
      <c r="G224">
        <f t="shared" si="24"/>
        <v>116</v>
      </c>
      <c r="H224">
        <f t="shared" si="25"/>
        <v>116</v>
      </c>
      <c r="I224" t="str">
        <f t="shared" si="26"/>
        <v>由于最后一个矩阵才是我们需要的，因此我们只需要知道最后一个矩阵的第1行就可以推得余下的。</v>
      </c>
      <c r="J224" s="1">
        <f t="shared" si="27"/>
        <v>7.1363425925925934E-3</v>
      </c>
      <c r="K224" s="1">
        <f t="shared" si="28"/>
        <v>7.1664351851851845E-3</v>
      </c>
    </row>
    <row r="225" spans="1:11" x14ac:dyDescent="0.2">
      <c r="A225">
        <v>243</v>
      </c>
      <c r="B225" s="11">
        <v>7.2307870370370373E-3</v>
      </c>
      <c r="C225" s="11">
        <v>7.2377314814814821E-3</v>
      </c>
      <c r="D225" t="s">
        <v>3</v>
      </c>
      <c r="E225" t="str">
        <f t="shared" si="22"/>
        <v>，</v>
      </c>
      <c r="F225" t="b">
        <f t="shared" si="23"/>
        <v>0</v>
      </c>
      <c r="G225">
        <f t="shared" si="24"/>
        <v>117</v>
      </c>
      <c r="H225" t="str">
        <f t="shared" si="25"/>
        <v/>
      </c>
      <c r="I225" t="str">
        <f t="shared" si="26"/>
        <v>因此，</v>
      </c>
      <c r="J225" s="1">
        <f t="shared" si="27"/>
        <v>7.2307870370370373E-3</v>
      </c>
      <c r="K225" s="1" t="b">
        <f t="shared" si="28"/>
        <v>0</v>
      </c>
    </row>
    <row r="226" spans="1:11" x14ac:dyDescent="0.2">
      <c r="A226">
        <v>244</v>
      </c>
      <c r="B226" s="11">
        <v>7.2377314814814821E-3</v>
      </c>
      <c r="C226" s="11">
        <v>7.2854166666666675E-3</v>
      </c>
      <c r="D226" t="s">
        <v>427</v>
      </c>
      <c r="E226" t="str">
        <f t="shared" si="22"/>
        <v>，</v>
      </c>
      <c r="F226" t="b">
        <f t="shared" si="23"/>
        <v>0</v>
      </c>
      <c r="G226">
        <f t="shared" si="24"/>
        <v>117</v>
      </c>
      <c r="H226" t="str">
        <f t="shared" si="25"/>
        <v/>
      </c>
      <c r="I226" t="str">
        <f t="shared" si="26"/>
        <v>因此，我们只需要推导第1个灯的状态，就可以得到所有灯的状态，</v>
      </c>
      <c r="J226" s="1">
        <f t="shared" si="27"/>
        <v>7.2307870370370373E-3</v>
      </c>
      <c r="K226" s="1" t="b">
        <f t="shared" si="28"/>
        <v>0</v>
      </c>
    </row>
    <row r="227" spans="1:11" x14ac:dyDescent="0.2">
      <c r="A227">
        <v>246</v>
      </c>
      <c r="B227" s="11">
        <v>7.2854166666666675E-3</v>
      </c>
      <c r="C227" s="11">
        <v>7.3085648148148155E-3</v>
      </c>
      <c r="D227" t="s">
        <v>107</v>
      </c>
      <c r="E227" t="str">
        <f t="shared" si="22"/>
        <v>。</v>
      </c>
      <c r="F227" t="b">
        <f t="shared" si="23"/>
        <v>1</v>
      </c>
      <c r="G227">
        <f t="shared" si="24"/>
        <v>117</v>
      </c>
      <c r="H227">
        <f t="shared" si="25"/>
        <v>117</v>
      </c>
      <c r="I227" t="str">
        <f t="shared" si="26"/>
        <v>因此，我们只需要推导第1个灯的状态，就可以得到所有灯的状态，从而减少复杂度。</v>
      </c>
      <c r="J227" s="1">
        <f t="shared" si="27"/>
        <v>7.2307870370370373E-3</v>
      </c>
      <c r="K227" s="1">
        <f t="shared" si="28"/>
        <v>7.3085648148148155E-3</v>
      </c>
    </row>
    <row r="228" spans="1:11" x14ac:dyDescent="0.2">
      <c r="A228">
        <v>247</v>
      </c>
      <c r="B228" s="11">
        <v>7.309027777777778E-3</v>
      </c>
      <c r="C228" s="11">
        <v>7.3196759259259257E-3</v>
      </c>
      <c r="D228" t="s">
        <v>108</v>
      </c>
      <c r="E228" t="str">
        <f t="shared" si="22"/>
        <v>，</v>
      </c>
      <c r="F228" t="b">
        <f t="shared" si="23"/>
        <v>0</v>
      </c>
      <c r="G228">
        <f t="shared" si="24"/>
        <v>118</v>
      </c>
      <c r="H228" t="str">
        <f t="shared" si="25"/>
        <v/>
      </c>
      <c r="I228" t="str">
        <f t="shared" si="26"/>
        <v>刚才我们发现，</v>
      </c>
      <c r="J228" s="1">
        <f t="shared" si="27"/>
        <v>7.309027777777778E-3</v>
      </c>
      <c r="K228" s="1" t="b">
        <f t="shared" si="28"/>
        <v>0</v>
      </c>
    </row>
    <row r="229" spans="1:11" x14ac:dyDescent="0.2">
      <c r="A229">
        <v>248</v>
      </c>
      <c r="B229" s="11">
        <v>7.3210648148148141E-3</v>
      </c>
      <c r="C229" s="11">
        <v>7.3381944444444441E-3</v>
      </c>
      <c r="D229" t="s">
        <v>54</v>
      </c>
      <c r="E229" t="str">
        <f t="shared" si="22"/>
        <v>，</v>
      </c>
      <c r="F229" t="b">
        <f t="shared" si="23"/>
        <v>0</v>
      </c>
      <c r="G229">
        <f t="shared" si="24"/>
        <v>118</v>
      </c>
      <c r="H229" t="str">
        <f t="shared" si="25"/>
        <v/>
      </c>
      <c r="I229" t="str">
        <f t="shared" si="26"/>
        <v>刚才我们发现，对于五乘五的格子，</v>
      </c>
      <c r="J229" s="1">
        <f t="shared" si="27"/>
        <v>7.309027777777778E-3</v>
      </c>
      <c r="K229" s="1" t="b">
        <f t="shared" si="28"/>
        <v>0</v>
      </c>
    </row>
    <row r="230" spans="1:11" x14ac:dyDescent="0.2">
      <c r="A230">
        <v>249</v>
      </c>
      <c r="B230" s="11">
        <v>7.3386574074074066E-3</v>
      </c>
      <c r="C230" s="11">
        <v>7.4002314814814816E-3</v>
      </c>
      <c r="D230" t="s">
        <v>282</v>
      </c>
      <c r="E230" t="str">
        <f t="shared" si="22"/>
        <v>。</v>
      </c>
      <c r="F230" t="b">
        <f t="shared" si="23"/>
        <v>1</v>
      </c>
      <c r="G230">
        <f t="shared" si="24"/>
        <v>118</v>
      </c>
      <c r="H230">
        <f t="shared" si="25"/>
        <v>118</v>
      </c>
      <c r="I230" t="str">
        <f t="shared" si="26"/>
        <v>刚才我们发现，对于五乘五的格子，因为有两组静默操作和前面的解共同构成了四种解法。</v>
      </c>
      <c r="J230" s="1">
        <f t="shared" si="27"/>
        <v>7.309027777777778E-3</v>
      </c>
      <c r="K230" s="1">
        <f t="shared" si="28"/>
        <v>7.4002314814814816E-3</v>
      </c>
    </row>
    <row r="231" spans="1:11" x14ac:dyDescent="0.2">
      <c r="A231">
        <v>250</v>
      </c>
      <c r="B231" s="11">
        <v>7.4002314814814816E-3</v>
      </c>
      <c r="C231" s="11">
        <v>7.4219907407407403E-3</v>
      </c>
      <c r="D231" t="s">
        <v>403</v>
      </c>
      <c r="E231" t="str">
        <f t="shared" si="22"/>
        <v>，</v>
      </c>
      <c r="F231" t="b">
        <f t="shared" si="23"/>
        <v>0</v>
      </c>
      <c r="G231">
        <f t="shared" si="24"/>
        <v>119</v>
      </c>
      <c r="H231" t="str">
        <f t="shared" si="25"/>
        <v/>
      </c>
      <c r="I231" t="str">
        <f t="shared" si="26"/>
        <v>而对于 $3\times 3$ 的格子来说，</v>
      </c>
      <c r="J231" s="1">
        <f t="shared" si="27"/>
        <v>7.4002314814814816E-3</v>
      </c>
      <c r="K231" s="1" t="b">
        <f t="shared" si="28"/>
        <v>0</v>
      </c>
    </row>
    <row r="232" spans="1:11" x14ac:dyDescent="0.2">
      <c r="A232">
        <v>251</v>
      </c>
      <c r="B232" s="11">
        <v>7.4224537037037028E-3</v>
      </c>
      <c r="C232" s="11">
        <v>7.4405092592592596E-3</v>
      </c>
      <c r="D232" t="s">
        <v>109</v>
      </c>
      <c r="E232" t="str">
        <f t="shared" si="22"/>
        <v>，</v>
      </c>
      <c r="F232" t="b">
        <f t="shared" si="23"/>
        <v>0</v>
      </c>
      <c r="G232">
        <f t="shared" si="24"/>
        <v>119</v>
      </c>
      <c r="H232" t="str">
        <f t="shared" si="25"/>
        <v/>
      </c>
      <c r="I232" t="str">
        <f t="shared" si="26"/>
        <v>而对于 $3\times 3$ 的格子来说，由于没有静默操作，</v>
      </c>
      <c r="J232" s="1">
        <f t="shared" si="27"/>
        <v>7.4002314814814816E-3</v>
      </c>
      <c r="K232" s="1" t="b">
        <f t="shared" si="28"/>
        <v>0</v>
      </c>
    </row>
    <row r="233" spans="1:11" x14ac:dyDescent="0.2">
      <c r="A233">
        <v>252</v>
      </c>
      <c r="B233" s="11">
        <v>7.4405092592592596E-3</v>
      </c>
      <c r="C233" s="11">
        <v>7.4687499999999997E-3</v>
      </c>
      <c r="D233" t="s">
        <v>110</v>
      </c>
      <c r="E233" t="str">
        <f t="shared" si="22"/>
        <v>。</v>
      </c>
      <c r="F233" t="b">
        <f t="shared" si="23"/>
        <v>1</v>
      </c>
      <c r="G233">
        <f t="shared" si="24"/>
        <v>119</v>
      </c>
      <c r="H233">
        <f t="shared" si="25"/>
        <v>119</v>
      </c>
      <c r="I233" t="str">
        <f t="shared" si="26"/>
        <v>而对于 $3\times 3$ 的格子来说，由于没有静默操作，因此解法是唯一的。</v>
      </c>
      <c r="J233" s="1">
        <f t="shared" si="27"/>
        <v>7.4002314814814816E-3</v>
      </c>
      <c r="K233" s="1">
        <f t="shared" si="28"/>
        <v>7.4687499999999997E-3</v>
      </c>
    </row>
    <row r="234" spans="1:11" x14ac:dyDescent="0.2">
      <c r="A234">
        <v>253</v>
      </c>
      <c r="B234" s="11">
        <v>7.4701388888888881E-3</v>
      </c>
      <c r="C234" s="11">
        <v>7.475231481481482E-3</v>
      </c>
      <c r="D234" t="s">
        <v>111</v>
      </c>
      <c r="E234" t="str">
        <f t="shared" si="22"/>
        <v>，</v>
      </c>
      <c r="F234" t="b">
        <f t="shared" si="23"/>
        <v>0</v>
      </c>
      <c r="G234">
        <f t="shared" si="24"/>
        <v>120</v>
      </c>
      <c r="H234" t="str">
        <f t="shared" si="25"/>
        <v/>
      </c>
      <c r="I234" t="str">
        <f t="shared" si="26"/>
        <v>那么，</v>
      </c>
      <c r="J234" s="1">
        <f t="shared" si="27"/>
        <v>7.4701388888888881E-3</v>
      </c>
      <c r="K234" s="1" t="b">
        <f t="shared" si="28"/>
        <v>0</v>
      </c>
    </row>
    <row r="235" spans="1:11" x14ac:dyDescent="0.2">
      <c r="A235">
        <v>254</v>
      </c>
      <c r="B235" s="11">
        <v>7.4761574074074079E-3</v>
      </c>
      <c r="C235" s="11">
        <v>7.4979166666666675E-3</v>
      </c>
      <c r="D235" t="s">
        <v>37</v>
      </c>
      <c r="E235" t="str">
        <f t="shared" si="22"/>
        <v>，</v>
      </c>
      <c r="F235" t="b">
        <f t="shared" si="23"/>
        <v>0</v>
      </c>
      <c r="G235">
        <f t="shared" si="24"/>
        <v>120</v>
      </c>
      <c r="H235" t="str">
        <f t="shared" si="25"/>
        <v/>
      </c>
      <c r="I235" t="str">
        <f t="shared" si="26"/>
        <v>那么，对于n乘n的格子来说，</v>
      </c>
      <c r="J235" s="1">
        <f t="shared" si="27"/>
        <v>7.4701388888888881E-3</v>
      </c>
      <c r="K235" s="1" t="b">
        <f t="shared" si="28"/>
        <v>0</v>
      </c>
    </row>
    <row r="236" spans="1:11" x14ac:dyDescent="0.2">
      <c r="A236">
        <v>255</v>
      </c>
      <c r="B236" s="11">
        <v>7.49837962962963E-3</v>
      </c>
      <c r="C236" s="11">
        <v>7.533564814814815E-3</v>
      </c>
      <c r="D236" t="s">
        <v>112</v>
      </c>
      <c r="E236" t="str">
        <f t="shared" si="22"/>
        <v>？</v>
      </c>
      <c r="F236" t="b">
        <f t="shared" si="23"/>
        <v>1</v>
      </c>
      <c r="G236">
        <f t="shared" si="24"/>
        <v>120</v>
      </c>
      <c r="H236">
        <f t="shared" si="25"/>
        <v>120</v>
      </c>
      <c r="I236" t="str">
        <f t="shared" si="26"/>
        <v>那么，对于n乘n的格子来说，最多可能有多少组静默操作呢？</v>
      </c>
      <c r="J236" s="1">
        <f t="shared" si="27"/>
        <v>7.4701388888888881E-3</v>
      </c>
      <c r="K236" s="1">
        <f t="shared" si="28"/>
        <v>7.533564814814815E-3</v>
      </c>
    </row>
    <row r="237" spans="1:11" x14ac:dyDescent="0.2">
      <c r="A237">
        <v>256</v>
      </c>
      <c r="B237" s="11">
        <v>7.5349537037037034E-3</v>
      </c>
      <c r="C237" s="11">
        <v>7.5622685185185185E-3</v>
      </c>
      <c r="D237" t="s">
        <v>299</v>
      </c>
      <c r="E237" t="str">
        <f t="shared" si="22"/>
        <v>。</v>
      </c>
      <c r="F237" t="b">
        <f t="shared" si="23"/>
        <v>1</v>
      </c>
      <c r="G237">
        <f t="shared" si="24"/>
        <v>121</v>
      </c>
      <c r="H237">
        <f t="shared" si="25"/>
        <v>121</v>
      </c>
      <c r="I237" t="str">
        <f t="shared" si="26"/>
        <v>现在我们观察4乘4的格子。</v>
      </c>
      <c r="J237" s="1">
        <f t="shared" si="27"/>
        <v>7.5349537037037034E-3</v>
      </c>
      <c r="K237" s="1">
        <f t="shared" si="28"/>
        <v>7.5622685185185185E-3</v>
      </c>
    </row>
    <row r="238" spans="1:11" x14ac:dyDescent="0.2">
      <c r="A238">
        <v>257</v>
      </c>
      <c r="B238" s="11">
        <v>7.5641203703703704E-3</v>
      </c>
      <c r="C238" s="11">
        <v>7.5905092592592595E-3</v>
      </c>
      <c r="D238" t="s">
        <v>275</v>
      </c>
      <c r="E238" t="str">
        <f t="shared" si="22"/>
        <v>。</v>
      </c>
      <c r="F238" t="b">
        <f t="shared" si="23"/>
        <v>1</v>
      </c>
      <c r="G238">
        <f t="shared" si="24"/>
        <v>122</v>
      </c>
      <c r="H238">
        <f t="shared" si="25"/>
        <v>122</v>
      </c>
      <c r="I238" t="str">
        <f t="shared" si="26"/>
        <v>利用首行叠加法求解。</v>
      </c>
      <c r="J238" s="1">
        <f t="shared" si="27"/>
        <v>7.5641203703703704E-3</v>
      </c>
      <c r="K238" s="1">
        <f t="shared" si="28"/>
        <v>7.5905092592592595E-3</v>
      </c>
    </row>
    <row r="239" spans="1:11" x14ac:dyDescent="0.2">
      <c r="A239">
        <v>258</v>
      </c>
      <c r="B239" s="11">
        <v>7.590972222222222E-3</v>
      </c>
      <c r="C239" s="11">
        <v>7.6293981481481473E-3</v>
      </c>
      <c r="D239" t="s">
        <v>254</v>
      </c>
      <c r="E239" t="str">
        <f t="shared" si="22"/>
        <v>，</v>
      </c>
      <c r="F239" t="b">
        <f t="shared" si="23"/>
        <v>0</v>
      </c>
      <c r="G239">
        <f t="shared" si="24"/>
        <v>123</v>
      </c>
      <c r="H239" t="str">
        <f t="shared" si="25"/>
        <v/>
      </c>
      <c r="I239" t="str">
        <f t="shared" si="26"/>
        <v>这次我们意外的发现所有的按钮都被抵消了，</v>
      </c>
      <c r="J239" s="1">
        <f t="shared" si="27"/>
        <v>7.590972222222222E-3</v>
      </c>
      <c r="K239" s="1" t="b">
        <f t="shared" si="28"/>
        <v>0</v>
      </c>
    </row>
    <row r="240" spans="1:11" x14ac:dyDescent="0.2">
      <c r="A240">
        <v>259</v>
      </c>
      <c r="B240" s="11">
        <v>7.6293981481481473E-3</v>
      </c>
      <c r="C240" s="11">
        <v>7.6488425925925925E-3</v>
      </c>
      <c r="D240" t="s">
        <v>113</v>
      </c>
      <c r="E240" t="str">
        <f t="shared" si="22"/>
        <v>，</v>
      </c>
      <c r="F240" t="b">
        <f t="shared" si="23"/>
        <v>0</v>
      </c>
      <c r="G240">
        <f t="shared" si="24"/>
        <v>123</v>
      </c>
      <c r="H240" t="str">
        <f t="shared" si="25"/>
        <v/>
      </c>
      <c r="I240" t="str">
        <f t="shared" si="26"/>
        <v>这次我们意外的发现所有的按钮都被抵消了，我们得到了一个零矩阵，</v>
      </c>
      <c r="J240" s="1">
        <f t="shared" si="27"/>
        <v>7.590972222222222E-3</v>
      </c>
      <c r="K240" s="1" t="b">
        <f t="shared" si="28"/>
        <v>0</v>
      </c>
    </row>
    <row r="241" spans="1:11" x14ac:dyDescent="0.2">
      <c r="A241">
        <v>260</v>
      </c>
      <c r="B241" s="11">
        <v>7.6488425925925925E-3</v>
      </c>
      <c r="C241" s="11">
        <v>7.6979166666666671E-3</v>
      </c>
      <c r="D241" t="s">
        <v>300</v>
      </c>
      <c r="E241" t="str">
        <f t="shared" si="22"/>
        <v>，</v>
      </c>
      <c r="F241" t="b">
        <f t="shared" si="23"/>
        <v>0</v>
      </c>
      <c r="G241">
        <f t="shared" si="24"/>
        <v>123</v>
      </c>
      <c r="H241" t="str">
        <f t="shared" si="25"/>
        <v/>
      </c>
      <c r="I241" t="str">
        <f t="shared" si="26"/>
        <v>这次我们意外的发现所有的按钮都被抵消了，我们得到了一个零矩阵，也就是说4乘4的格子有4组独立的静默操作，</v>
      </c>
      <c r="J241" s="1">
        <f t="shared" si="27"/>
        <v>7.590972222222222E-3</v>
      </c>
      <c r="K241" s="1" t="b">
        <f t="shared" si="28"/>
        <v>0</v>
      </c>
    </row>
    <row r="242" spans="1:11" x14ac:dyDescent="0.2">
      <c r="A242">
        <v>261</v>
      </c>
      <c r="B242" s="11">
        <v>7.6979166666666671E-3</v>
      </c>
      <c r="C242" s="11">
        <v>7.7219907407407402E-3</v>
      </c>
      <c r="D242" t="s">
        <v>347</v>
      </c>
      <c r="E242" t="str">
        <f t="shared" si="22"/>
        <v>。</v>
      </c>
      <c r="F242" t="b">
        <f t="shared" si="23"/>
        <v>1</v>
      </c>
      <c r="G242">
        <f t="shared" si="24"/>
        <v>123</v>
      </c>
      <c r="H242">
        <f t="shared" si="25"/>
        <v>123</v>
      </c>
      <c r="I242" t="str">
        <f t="shared" si="26"/>
        <v>这次我们意外的发现所有的按钮都被抵消了，我们得到了一个零矩阵，也就是说4乘4的格子有4组独立的静默操作，叠加后就是16种。</v>
      </c>
      <c r="J242" s="1">
        <f t="shared" si="27"/>
        <v>7.590972222222222E-3</v>
      </c>
      <c r="K242" s="1">
        <f t="shared" si="28"/>
        <v>7.7219907407407402E-3</v>
      </c>
    </row>
    <row r="243" spans="1:11" x14ac:dyDescent="0.2">
      <c r="A243">
        <v>262</v>
      </c>
      <c r="B243" s="11">
        <v>7.7233796296296295E-3</v>
      </c>
      <c r="C243" s="11">
        <v>7.7534722222222224E-3</v>
      </c>
      <c r="D243" t="s">
        <v>351</v>
      </c>
      <c r="E243" t="str">
        <f t="shared" si="22"/>
        <v>，</v>
      </c>
      <c r="F243" t="b">
        <f t="shared" si="23"/>
        <v>0</v>
      </c>
      <c r="G243">
        <f t="shared" si="24"/>
        <v>124</v>
      </c>
      <c r="H243" t="str">
        <f t="shared" si="25"/>
        <v/>
      </c>
      <c r="I243" t="str">
        <f t="shared" si="26"/>
        <v>由于第一行按钮的状态只有16种，</v>
      </c>
      <c r="J243" s="1">
        <f t="shared" si="27"/>
        <v>7.7233796296296295E-3</v>
      </c>
      <c r="K243" s="1" t="b">
        <f t="shared" si="28"/>
        <v>0</v>
      </c>
    </row>
    <row r="244" spans="1:11" x14ac:dyDescent="0.2">
      <c r="A244">
        <v>263</v>
      </c>
      <c r="B244" s="11">
        <v>7.7534722222222224E-3</v>
      </c>
      <c r="C244" s="11">
        <v>7.7905092592592592E-3</v>
      </c>
      <c r="D244" t="s">
        <v>255</v>
      </c>
      <c r="E244" t="str">
        <f t="shared" si="22"/>
        <v>，</v>
      </c>
      <c r="F244" t="b">
        <f t="shared" si="23"/>
        <v>0</v>
      </c>
      <c r="G244">
        <f t="shared" si="24"/>
        <v>124</v>
      </c>
      <c r="H244" t="str">
        <f t="shared" si="25"/>
        <v/>
      </c>
      <c r="I244" t="str">
        <f t="shared" si="26"/>
        <v>由于第一行按钮的状态只有16种，因此所有十六种都是静默操作，</v>
      </c>
      <c r="J244" s="1">
        <f t="shared" si="27"/>
        <v>7.7233796296296295E-3</v>
      </c>
      <c r="K244" s="1" t="b">
        <f t="shared" si="28"/>
        <v>0</v>
      </c>
    </row>
    <row r="245" spans="1:11" x14ac:dyDescent="0.2">
      <c r="A245">
        <v>264</v>
      </c>
      <c r="B245" s="11">
        <v>7.7914351851851842E-3</v>
      </c>
      <c r="C245" s="11">
        <v>7.8502314814814806E-3</v>
      </c>
      <c r="D245" t="s">
        <v>336</v>
      </c>
      <c r="E245" t="str">
        <f t="shared" si="22"/>
        <v>。</v>
      </c>
      <c r="F245" t="b">
        <f t="shared" si="23"/>
        <v>1</v>
      </c>
      <c r="G245">
        <f t="shared" si="24"/>
        <v>124</v>
      </c>
      <c r="H245">
        <f t="shared" si="25"/>
        <v>124</v>
      </c>
      <c r="I245" t="str">
        <f t="shared" si="26"/>
        <v>由于第一行按钮的状态只有16种，因此所有十六种都是静默操作，这里任意一种第1行按钮都能通过后三行消除所有灯。</v>
      </c>
      <c r="J245" s="1">
        <f t="shared" si="27"/>
        <v>7.7233796296296295E-3</v>
      </c>
      <c r="K245" s="1">
        <f t="shared" si="28"/>
        <v>7.8502314814814806E-3</v>
      </c>
    </row>
    <row r="246" spans="1:11" x14ac:dyDescent="0.2">
      <c r="A246">
        <v>265</v>
      </c>
      <c r="B246" s="11">
        <v>7.8516203703703699E-3</v>
      </c>
      <c r="C246" s="11">
        <v>7.8983796296296285E-3</v>
      </c>
      <c r="D246" t="s">
        <v>283</v>
      </c>
      <c r="E246" t="str">
        <f t="shared" si="22"/>
        <v>。</v>
      </c>
      <c r="F246" t="b">
        <f t="shared" si="23"/>
        <v>1</v>
      </c>
      <c r="G246">
        <f t="shared" si="24"/>
        <v>125</v>
      </c>
      <c r="H246">
        <f t="shared" si="25"/>
        <v>125</v>
      </c>
      <c r="I246" t="str">
        <f t="shared" si="26"/>
        <v>同时，16种静默操作也对应着十六种解法。</v>
      </c>
      <c r="J246" s="1">
        <f t="shared" si="27"/>
        <v>7.8516203703703699E-3</v>
      </c>
      <c r="K246" s="1">
        <f t="shared" si="28"/>
        <v>7.8983796296296285E-3</v>
      </c>
    </row>
    <row r="247" spans="1:11" x14ac:dyDescent="0.2">
      <c r="A247">
        <v>266</v>
      </c>
      <c r="B247" s="11">
        <v>7.9006944444444446E-3</v>
      </c>
      <c r="C247" s="11">
        <v>7.9678240740740734E-3</v>
      </c>
      <c r="D247" t="s">
        <v>337</v>
      </c>
      <c r="E247" t="str">
        <f t="shared" si="22"/>
        <v>。</v>
      </c>
      <c r="F247" t="b">
        <f t="shared" si="23"/>
        <v>1</v>
      </c>
      <c r="G247">
        <f t="shared" si="24"/>
        <v>126</v>
      </c>
      <c r="H247">
        <f t="shared" si="25"/>
        <v>126</v>
      </c>
      <c r="I247" t="str">
        <f t="shared" si="26"/>
        <v>这里同样从任意一种第1行按钮也能通过后面三行点亮所有灯。</v>
      </c>
      <c r="J247" s="1">
        <f t="shared" si="27"/>
        <v>7.9006944444444446E-3</v>
      </c>
      <c r="K247" s="1">
        <f t="shared" si="28"/>
        <v>7.9678240740740734E-3</v>
      </c>
    </row>
    <row r="248" spans="1:11" x14ac:dyDescent="0.2">
      <c r="A248">
        <v>267</v>
      </c>
      <c r="B248" s="11">
        <v>7.9687500000000001E-3</v>
      </c>
      <c r="C248" s="11">
        <v>8.0192129629629624E-3</v>
      </c>
      <c r="D248" t="s">
        <v>404</v>
      </c>
      <c r="E248" t="str">
        <f t="shared" si="22"/>
        <v>，</v>
      </c>
      <c r="F248" t="b">
        <f t="shared" si="23"/>
        <v>0</v>
      </c>
      <c r="G248">
        <f t="shared" si="24"/>
        <v>127</v>
      </c>
      <c r="H248" t="str">
        <f t="shared" si="25"/>
        <v/>
      </c>
      <c r="I248" t="str">
        <f t="shared" si="26"/>
        <v>因为 $N\times N$ 格子第1行最多有2的n次方种状态，</v>
      </c>
      <c r="J248" s="1">
        <f t="shared" si="27"/>
        <v>7.9687500000000001E-3</v>
      </c>
      <c r="K248" s="1" t="b">
        <f t="shared" si="28"/>
        <v>0</v>
      </c>
    </row>
    <row r="249" spans="1:11" x14ac:dyDescent="0.2">
      <c r="A249">
        <v>268</v>
      </c>
      <c r="B249" s="11">
        <v>8.0192129629629624E-3</v>
      </c>
      <c r="C249" s="11">
        <v>8.07337962962963E-3</v>
      </c>
      <c r="D249" t="s">
        <v>405</v>
      </c>
      <c r="E249" t="str">
        <f t="shared" si="22"/>
        <v>。</v>
      </c>
      <c r="F249" t="b">
        <f t="shared" si="23"/>
        <v>1</v>
      </c>
      <c r="G249">
        <f t="shared" si="24"/>
        <v>127</v>
      </c>
      <c r="H249">
        <f t="shared" si="25"/>
        <v>127</v>
      </c>
      <c r="I249" t="str">
        <f t="shared" si="26"/>
        <v>因为 $N\times N$ 格子第1行最多有2的n次方种状态，因此 $N\times N$ 格子的解法最多为 $2^N$ 种。</v>
      </c>
      <c r="J249" s="1">
        <f t="shared" si="27"/>
        <v>7.9687500000000001E-3</v>
      </c>
      <c r="K249" s="1">
        <f t="shared" si="28"/>
        <v>8.07337962962963E-3</v>
      </c>
    </row>
    <row r="250" spans="1:11" x14ac:dyDescent="0.2">
      <c r="A250">
        <v>269</v>
      </c>
      <c r="B250" s="11">
        <v>8.0747685185185176E-3</v>
      </c>
      <c r="C250" s="11">
        <v>8.119675925925926E-3</v>
      </c>
      <c r="D250" t="s">
        <v>276</v>
      </c>
      <c r="E250" t="str">
        <f t="shared" si="22"/>
        <v>。</v>
      </c>
      <c r="F250" t="b">
        <f t="shared" si="23"/>
        <v>1</v>
      </c>
      <c r="G250">
        <f t="shared" si="24"/>
        <v>128</v>
      </c>
      <c r="H250">
        <f t="shared" si="25"/>
        <v>128</v>
      </c>
      <c r="I250" t="str">
        <f t="shared" si="26"/>
        <v>这里列出了 $N=1$到n等于16的情况。</v>
      </c>
      <c r="J250" s="1">
        <f t="shared" si="27"/>
        <v>8.0747685185185176E-3</v>
      </c>
      <c r="K250" s="1">
        <f t="shared" si="28"/>
        <v>8.119675925925926E-3</v>
      </c>
    </row>
    <row r="251" spans="1:11" x14ac:dyDescent="0.2">
      <c r="A251">
        <v>270</v>
      </c>
      <c r="B251" s="11">
        <v>8.1206018518518511E-3</v>
      </c>
      <c r="C251" s="11">
        <v>8.222453703703704E-3</v>
      </c>
      <c r="D251" t="s">
        <v>428</v>
      </c>
      <c r="E251" t="str">
        <f t="shared" si="22"/>
        <v>。</v>
      </c>
      <c r="F251" t="b">
        <f t="shared" si="23"/>
        <v>1</v>
      </c>
      <c r="G251">
        <f t="shared" si="24"/>
        <v>129</v>
      </c>
      <c r="H251">
        <f t="shared" si="25"/>
        <v>129</v>
      </c>
      <c r="I251" t="str">
        <f t="shared" si="26"/>
        <v>这个序列被oeis收录到了https冒号斜杠斜杠oeis点org斜杠a159257。</v>
      </c>
      <c r="J251" s="1">
        <f t="shared" si="27"/>
        <v>8.1206018518518511E-3</v>
      </c>
      <c r="K251" s="1">
        <f t="shared" si="28"/>
        <v>8.222453703703704E-3</v>
      </c>
    </row>
    <row r="252" spans="1:11" x14ac:dyDescent="0.2">
      <c r="A252">
        <v>272</v>
      </c>
      <c r="B252" s="11">
        <v>8.2243055555555559E-3</v>
      </c>
      <c r="C252" s="11">
        <v>8.2710648148148144E-3</v>
      </c>
      <c r="D252" t="s">
        <v>115</v>
      </c>
      <c r="E252" t="str">
        <f t="shared" si="22"/>
        <v>。</v>
      </c>
      <c r="F252" t="b">
        <f t="shared" si="23"/>
        <v>1</v>
      </c>
      <c r="G252">
        <f t="shared" si="24"/>
        <v>130</v>
      </c>
      <c r="H252">
        <f t="shared" si="25"/>
        <v>130</v>
      </c>
      <c r="I252" t="str">
        <f t="shared" si="26"/>
        <v>关于这个矩阵的秩可以使用上述公式进行计算。</v>
      </c>
      <c r="J252" s="1">
        <f t="shared" si="27"/>
        <v>8.2243055555555559E-3</v>
      </c>
      <c r="K252" s="1">
        <f t="shared" si="28"/>
        <v>8.2710648148148144E-3</v>
      </c>
    </row>
    <row r="253" spans="1:11" x14ac:dyDescent="0.2">
      <c r="A253">
        <v>273</v>
      </c>
      <c r="B253" s="11">
        <v>8.271527777777777E-3</v>
      </c>
      <c r="C253" s="11">
        <v>8.2923611111111115E-3</v>
      </c>
      <c r="D253" t="s">
        <v>116</v>
      </c>
      <c r="E253" t="str">
        <f t="shared" si="22"/>
        <v>，</v>
      </c>
      <c r="F253" t="b">
        <f t="shared" si="23"/>
        <v>0</v>
      </c>
      <c r="G253">
        <f t="shared" si="24"/>
        <v>131</v>
      </c>
      <c r="H253" t="str">
        <f t="shared" si="25"/>
        <v/>
      </c>
      <c r="I253" t="str">
        <f t="shared" si="26"/>
        <v>刚才我们探讨了解的数量，</v>
      </c>
      <c r="J253" s="1">
        <f t="shared" si="27"/>
        <v>8.271527777777777E-3</v>
      </c>
      <c r="K253" s="1" t="b">
        <f t="shared" si="28"/>
        <v>0</v>
      </c>
    </row>
    <row r="254" spans="1:11" x14ac:dyDescent="0.2">
      <c r="A254">
        <v>274</v>
      </c>
      <c r="B254" s="11">
        <v>8.2946759259259258E-3</v>
      </c>
      <c r="C254" s="11">
        <v>8.3289351851851857E-3</v>
      </c>
      <c r="D254" t="s">
        <v>117</v>
      </c>
      <c r="E254" t="str">
        <f t="shared" si="22"/>
        <v>。</v>
      </c>
      <c r="F254" t="b">
        <f t="shared" si="23"/>
        <v>1</v>
      </c>
      <c r="G254">
        <f t="shared" si="24"/>
        <v>131</v>
      </c>
      <c r="H254">
        <f t="shared" si="25"/>
        <v>131</v>
      </c>
      <c r="I254" t="str">
        <f t="shared" si="26"/>
        <v>刚才我们探讨了解的数量，但是没有证明解一定存在。</v>
      </c>
      <c r="J254" s="1">
        <f t="shared" si="27"/>
        <v>8.271527777777777E-3</v>
      </c>
      <c r="K254" s="1">
        <f t="shared" si="28"/>
        <v>8.3289351851851857E-3</v>
      </c>
    </row>
    <row r="255" spans="1:11" x14ac:dyDescent="0.2">
      <c r="A255">
        <v>275</v>
      </c>
      <c r="B255" s="11">
        <v>8.3289351851851857E-3</v>
      </c>
      <c r="C255" s="11">
        <v>8.3335648148148145E-3</v>
      </c>
      <c r="D255" t="s">
        <v>429</v>
      </c>
      <c r="E255" t="str">
        <f t="shared" si="22"/>
        <v>？</v>
      </c>
      <c r="F255" t="b">
        <f t="shared" si="23"/>
        <v>1</v>
      </c>
      <c r="G255">
        <f t="shared" si="24"/>
        <v>132</v>
      </c>
      <c r="H255">
        <f t="shared" si="25"/>
        <v>132</v>
      </c>
      <c r="I255" t="str">
        <f t="shared" si="26"/>
        <v>那么，对于普通的点灯游戏解是否一定存在呢？</v>
      </c>
      <c r="J255" s="1">
        <f t="shared" si="27"/>
        <v>8.3289351851851857E-3</v>
      </c>
      <c r="K255" s="1">
        <f t="shared" si="28"/>
        <v>8.3335648148148145E-3</v>
      </c>
    </row>
    <row r="256" spans="1:11" x14ac:dyDescent="0.2">
      <c r="A256">
        <v>277</v>
      </c>
      <c r="B256" s="11">
        <v>8.3798611111111105E-3</v>
      </c>
      <c r="C256" s="11">
        <v>8.3881944444444446E-3</v>
      </c>
      <c r="D256" t="s">
        <v>52</v>
      </c>
      <c r="E256" t="str">
        <f t="shared" si="22"/>
        <v>，</v>
      </c>
      <c r="F256" t="b">
        <f t="shared" si="23"/>
        <v>0</v>
      </c>
      <c r="G256">
        <f t="shared" si="24"/>
        <v>133</v>
      </c>
      <c r="H256" t="str">
        <f t="shared" si="25"/>
        <v/>
      </c>
      <c r="I256" t="str">
        <f t="shared" si="26"/>
        <v>事实上，</v>
      </c>
      <c r="J256" s="1">
        <f t="shared" si="27"/>
        <v>8.3798611111111105E-3</v>
      </c>
      <c r="K256" s="1" t="b">
        <f t="shared" si="28"/>
        <v>0</v>
      </c>
    </row>
    <row r="257" spans="1:11" x14ac:dyDescent="0.2">
      <c r="A257">
        <v>278</v>
      </c>
      <c r="B257" s="11">
        <v>8.3881944444444446E-3</v>
      </c>
      <c r="C257" s="11">
        <v>8.416898148148149E-3</v>
      </c>
      <c r="D257" t="s">
        <v>118</v>
      </c>
      <c r="E257" t="str">
        <f t="shared" si="22"/>
        <v>，</v>
      </c>
      <c r="F257" t="b">
        <f t="shared" si="23"/>
        <v>0</v>
      </c>
      <c r="G257">
        <f t="shared" si="24"/>
        <v>133</v>
      </c>
      <c r="H257" t="str">
        <f t="shared" si="25"/>
        <v/>
      </c>
      <c r="I257" t="str">
        <f t="shared" si="26"/>
        <v>事实上，只要点灯游戏满足两个要求，</v>
      </c>
      <c r="J257" s="1">
        <f t="shared" si="27"/>
        <v>8.3798611111111105E-3</v>
      </c>
      <c r="K257" s="1" t="b">
        <f t="shared" si="28"/>
        <v>0</v>
      </c>
    </row>
    <row r="258" spans="1:11" x14ac:dyDescent="0.2">
      <c r="A258">
        <v>279</v>
      </c>
      <c r="B258" s="11">
        <v>8.4173611111111116E-3</v>
      </c>
      <c r="C258" s="11">
        <v>8.4391203703703694E-3</v>
      </c>
      <c r="D258" t="s">
        <v>119</v>
      </c>
      <c r="E258" t="str">
        <f t="shared" si="22"/>
        <v>。</v>
      </c>
      <c r="F258" t="b">
        <f t="shared" si="23"/>
        <v>1</v>
      </c>
      <c r="G258">
        <f t="shared" si="24"/>
        <v>133</v>
      </c>
      <c r="H258">
        <f t="shared" si="25"/>
        <v>133</v>
      </c>
      <c r="I258" t="str">
        <f t="shared" si="26"/>
        <v>事实上，只要点灯游戏满足两个要求，那它就是可解的。</v>
      </c>
      <c r="J258" s="1">
        <f t="shared" si="27"/>
        <v>8.3798611111111105E-3</v>
      </c>
      <c r="K258" s="1">
        <f t="shared" si="28"/>
        <v>8.4391203703703694E-3</v>
      </c>
    </row>
    <row r="259" spans="1:11" x14ac:dyDescent="0.2">
      <c r="A259">
        <v>280</v>
      </c>
      <c r="B259" s="11">
        <v>8.4400462962962962E-3</v>
      </c>
      <c r="C259" s="11">
        <v>8.4710648148148149E-3</v>
      </c>
      <c r="D259" t="s">
        <v>120</v>
      </c>
      <c r="E259" t="str">
        <f t="shared" si="22"/>
        <v>。</v>
      </c>
      <c r="F259" t="b">
        <f t="shared" si="23"/>
        <v>1</v>
      </c>
      <c r="G259">
        <f t="shared" si="24"/>
        <v>134</v>
      </c>
      <c r="H259">
        <f t="shared" si="25"/>
        <v>134</v>
      </c>
      <c r="I259" t="str">
        <f t="shared" si="26"/>
        <v>这里的结论并不局限于方阵。</v>
      </c>
      <c r="J259" s="1">
        <f t="shared" si="27"/>
        <v>8.4400462962962962E-3</v>
      </c>
      <c r="K259" s="1">
        <f t="shared" si="28"/>
        <v>8.4710648148148149E-3</v>
      </c>
    </row>
    <row r="260" spans="1:11" x14ac:dyDescent="0.2">
      <c r="A260">
        <v>281</v>
      </c>
      <c r="B260" s="11">
        <v>8.4719907407407417E-3</v>
      </c>
      <c r="C260" s="11">
        <v>8.4793981481481474E-3</v>
      </c>
      <c r="D260" t="s">
        <v>52</v>
      </c>
      <c r="E260" t="str">
        <f t="shared" ref="E260:E323" si="29">RIGHT(D260,1)</f>
        <v>，</v>
      </c>
      <c r="F260" t="b">
        <f t="shared" ref="F260:F323" si="30">OR(E260="。",E260="？", E260="！")</f>
        <v>0</v>
      </c>
      <c r="G260">
        <f t="shared" ref="G260:G323" si="31">F259+G259</f>
        <v>135</v>
      </c>
      <c r="H260" t="str">
        <f t="shared" ref="H260:H323" si="32">IF(F260,G260,"")</f>
        <v/>
      </c>
      <c r="I260" t="str">
        <f t="shared" ref="I260:I323" si="33">IF(F259,D260,I259&amp;D260)</f>
        <v>事实上，</v>
      </c>
      <c r="J260" s="1">
        <f t="shared" ref="J260:J323" si="34">IF(F259,B260,J259)</f>
        <v>8.4719907407407417E-3</v>
      </c>
      <c r="K260" s="1" t="b">
        <f t="shared" ref="K260:K323" si="35">IF(F260,C260)</f>
        <v>0</v>
      </c>
    </row>
    <row r="261" spans="1:11" x14ac:dyDescent="0.2">
      <c r="A261">
        <v>282</v>
      </c>
      <c r="B261" s="11">
        <v>8.4807870370370367E-3</v>
      </c>
      <c r="C261" s="11">
        <v>8.528472222222222E-3</v>
      </c>
      <c r="D261" t="s">
        <v>121</v>
      </c>
      <c r="E261" t="str">
        <f t="shared" si="29"/>
        <v>。</v>
      </c>
      <c r="F261" t="b">
        <f t="shared" si="30"/>
        <v>1</v>
      </c>
      <c r="G261">
        <f t="shared" si="31"/>
        <v>135</v>
      </c>
      <c r="H261">
        <f t="shared" si="32"/>
        <v>135</v>
      </c>
      <c r="I261" t="str">
        <f t="shared" si="33"/>
        <v>事实上，任何形状和空间布局的点灯游戏都是可解的。</v>
      </c>
      <c r="J261" s="1">
        <f t="shared" si="34"/>
        <v>8.4719907407407417E-3</v>
      </c>
      <c r="K261" s="1">
        <f t="shared" si="35"/>
        <v>8.528472222222222E-3</v>
      </c>
    </row>
    <row r="262" spans="1:11" x14ac:dyDescent="0.2">
      <c r="A262">
        <v>283</v>
      </c>
      <c r="B262" s="11">
        <v>8.5307870370370364E-3</v>
      </c>
      <c r="C262" s="11">
        <v>8.5530092592592602E-3</v>
      </c>
      <c r="D262" t="s">
        <v>122</v>
      </c>
      <c r="E262" t="str">
        <f t="shared" si="29"/>
        <v>，</v>
      </c>
      <c r="F262" t="b">
        <f t="shared" si="30"/>
        <v>0</v>
      </c>
      <c r="G262">
        <f t="shared" si="31"/>
        <v>136</v>
      </c>
      <c r="H262" t="str">
        <f t="shared" si="32"/>
        <v/>
      </c>
      <c r="I262" t="str">
        <f t="shared" si="33"/>
        <v>如果格子没有连成整体，</v>
      </c>
      <c r="J262" s="1">
        <f t="shared" si="34"/>
        <v>8.5307870370370364E-3</v>
      </c>
      <c r="K262" s="1" t="b">
        <f t="shared" si="35"/>
        <v>0</v>
      </c>
    </row>
    <row r="263" spans="1:11" x14ac:dyDescent="0.2">
      <c r="A263">
        <v>284</v>
      </c>
      <c r="B263" s="11">
        <v>8.5530092592592602E-3</v>
      </c>
      <c r="C263" s="11">
        <v>8.5840277777777772E-3</v>
      </c>
      <c r="D263" t="s">
        <v>256</v>
      </c>
      <c r="E263" t="str">
        <f t="shared" si="29"/>
        <v>，</v>
      </c>
      <c r="F263" t="b">
        <f t="shared" si="30"/>
        <v>0</v>
      </c>
      <c r="G263">
        <f t="shared" si="31"/>
        <v>136</v>
      </c>
      <c r="H263" t="str">
        <f t="shared" si="32"/>
        <v/>
      </c>
      <c r="I263" t="str">
        <f t="shared" si="33"/>
        <v>如果格子没有连成整体，则分开的部分不会互相影响，</v>
      </c>
      <c r="J263" s="1">
        <f t="shared" si="34"/>
        <v>8.5307870370370364E-3</v>
      </c>
      <c r="K263" s="1" t="b">
        <f t="shared" si="35"/>
        <v>0</v>
      </c>
    </row>
    <row r="264" spans="1:11" x14ac:dyDescent="0.2">
      <c r="A264">
        <v>285</v>
      </c>
      <c r="B264" s="11">
        <v>8.5854166666666665E-3</v>
      </c>
      <c r="C264" s="11">
        <v>8.6275462962962964E-3</v>
      </c>
      <c r="D264" t="s">
        <v>257</v>
      </c>
      <c r="E264" t="str">
        <f t="shared" si="29"/>
        <v>。</v>
      </c>
      <c r="F264" t="b">
        <f t="shared" si="30"/>
        <v>1</v>
      </c>
      <c r="G264">
        <f t="shared" si="31"/>
        <v>136</v>
      </c>
      <c r="H264">
        <f t="shared" si="32"/>
        <v>136</v>
      </c>
      <c r="I264" t="str">
        <f t="shared" si="33"/>
        <v>如果格子没有连成整体，则分开的部分不会互相影响，因此我们只需要分别求解连起来的部分。</v>
      </c>
      <c r="J264" s="1">
        <f t="shared" si="34"/>
        <v>8.5307870370370364E-3</v>
      </c>
      <c r="K264" s="1">
        <f t="shared" si="35"/>
        <v>8.6275462962962964E-3</v>
      </c>
    </row>
    <row r="265" spans="1:11" x14ac:dyDescent="0.2">
      <c r="A265">
        <v>286</v>
      </c>
      <c r="B265" s="11">
        <v>8.6284722222222214E-3</v>
      </c>
      <c r="C265" s="11">
        <v>8.6956018518518519E-3</v>
      </c>
      <c r="D265" t="s">
        <v>123</v>
      </c>
      <c r="E265" t="str">
        <f t="shared" si="29"/>
        <v>可</v>
      </c>
      <c r="F265" t="b">
        <f t="shared" si="30"/>
        <v>0</v>
      </c>
      <c r="G265">
        <f t="shared" si="31"/>
        <v>137</v>
      </c>
      <c r="H265" t="str">
        <f t="shared" si="32"/>
        <v/>
      </c>
      <c r="I265" t="str">
        <f t="shared" si="33"/>
        <v>下面让我用简单的方式使用数学归纳法来证明所有的点灯游戏都是可</v>
      </c>
      <c r="J265" s="1">
        <f t="shared" si="34"/>
        <v>8.6284722222222214E-3</v>
      </c>
      <c r="K265" s="1" t="b">
        <f t="shared" si="35"/>
        <v>0</v>
      </c>
    </row>
    <row r="266" spans="1:11" x14ac:dyDescent="0.2">
      <c r="A266">
        <v>287</v>
      </c>
      <c r="B266" s="11">
        <v>8.6956018518518519E-3</v>
      </c>
      <c r="C266" s="11">
        <v>8.7071759259259255E-3</v>
      </c>
      <c r="D266" t="s">
        <v>124</v>
      </c>
      <c r="E266" t="str">
        <f t="shared" si="29"/>
        <v>。</v>
      </c>
      <c r="F266" t="b">
        <f t="shared" si="30"/>
        <v>1</v>
      </c>
      <c r="G266">
        <f t="shared" si="31"/>
        <v>137</v>
      </c>
      <c r="H266">
        <f t="shared" si="32"/>
        <v>137</v>
      </c>
      <c r="I266" t="str">
        <f t="shared" si="33"/>
        <v>下面让我用简单的方式使用数学归纳法来证明所有的点灯游戏都是可解的。</v>
      </c>
      <c r="J266" s="1">
        <f t="shared" si="34"/>
        <v>8.6284722222222214E-3</v>
      </c>
      <c r="K266" s="1">
        <f t="shared" si="35"/>
        <v>8.7071759259259255E-3</v>
      </c>
    </row>
    <row r="267" spans="1:11" x14ac:dyDescent="0.2">
      <c r="A267">
        <v>288</v>
      </c>
      <c r="B267" s="11">
        <v>8.7071759259259255E-3</v>
      </c>
      <c r="C267" s="11">
        <v>8.758101851851852E-3</v>
      </c>
      <c r="D267" t="s">
        <v>315</v>
      </c>
      <c r="E267" t="str">
        <f t="shared" si="29"/>
        <v>，</v>
      </c>
      <c r="F267" t="b">
        <f t="shared" si="30"/>
        <v>0</v>
      </c>
      <c r="G267">
        <f t="shared" si="31"/>
        <v>138</v>
      </c>
      <c r="H267" t="str">
        <f t="shared" si="32"/>
        <v/>
      </c>
      <c r="I267" t="str">
        <f t="shared" si="33"/>
        <v>首先让我们考虑只有一2三个按钮的情况，</v>
      </c>
      <c r="J267" s="1">
        <f t="shared" si="34"/>
        <v>8.7071759259259255E-3</v>
      </c>
      <c r="K267" s="1" t="b">
        <f t="shared" si="35"/>
        <v>0</v>
      </c>
    </row>
    <row r="268" spans="1:11" x14ac:dyDescent="0.2">
      <c r="A268">
        <v>289</v>
      </c>
      <c r="B268" s="11">
        <v>8.7599537037037038E-3</v>
      </c>
      <c r="C268" s="11">
        <v>8.7877314814814814E-3</v>
      </c>
      <c r="D268" t="s">
        <v>125</v>
      </c>
      <c r="E268" t="str">
        <f t="shared" si="29"/>
        <v>，</v>
      </c>
      <c r="F268" t="b">
        <f t="shared" si="30"/>
        <v>0</v>
      </c>
      <c r="G268">
        <f t="shared" si="31"/>
        <v>138</v>
      </c>
      <c r="H268" t="str">
        <f t="shared" si="32"/>
        <v/>
      </c>
      <c r="I268" t="str">
        <f t="shared" si="33"/>
        <v>首先让我们考虑只有一2三个按钮的情况，这里列举出了所有可能的布局，</v>
      </c>
      <c r="J268" s="1">
        <f t="shared" si="34"/>
        <v>8.7071759259259255E-3</v>
      </c>
      <c r="K268" s="1" t="b">
        <f t="shared" si="35"/>
        <v>0</v>
      </c>
    </row>
    <row r="269" spans="1:11" x14ac:dyDescent="0.2">
      <c r="A269">
        <v>290</v>
      </c>
      <c r="B269" s="11">
        <v>8.7877314814814814E-3</v>
      </c>
      <c r="C269" s="11">
        <v>8.8192129629629627E-3</v>
      </c>
      <c r="D269" t="s">
        <v>126</v>
      </c>
      <c r="E269" t="str">
        <f t="shared" si="29"/>
        <v>。</v>
      </c>
      <c r="F269" t="b">
        <f t="shared" si="30"/>
        <v>1</v>
      </c>
      <c r="G269">
        <f t="shared" si="31"/>
        <v>138</v>
      </c>
      <c r="H269">
        <f t="shared" si="32"/>
        <v>138</v>
      </c>
      <c r="I269" t="str">
        <f t="shared" si="33"/>
        <v>首先让我们考虑只有一2三个按钮的情况，这里列举出了所有可能的布局，这些布局显然都是可解的。</v>
      </c>
      <c r="J269" s="1">
        <f t="shared" si="34"/>
        <v>8.7071759259259255E-3</v>
      </c>
      <c r="K269" s="1">
        <f t="shared" si="35"/>
        <v>8.8192129629629627E-3</v>
      </c>
    </row>
    <row r="270" spans="1:11" x14ac:dyDescent="0.2">
      <c r="A270">
        <v>291</v>
      </c>
      <c r="B270" s="11">
        <v>8.8210648148148146E-3</v>
      </c>
      <c r="C270" s="11">
        <v>8.8627314814814818E-3</v>
      </c>
      <c r="D270" t="s">
        <v>406</v>
      </c>
      <c r="E270" t="str">
        <f t="shared" si="29"/>
        <v>。</v>
      </c>
      <c r="F270" t="b">
        <f t="shared" si="30"/>
        <v>1</v>
      </c>
      <c r="G270">
        <f t="shared" si="31"/>
        <v>139</v>
      </c>
      <c r="H270">
        <f t="shared" si="32"/>
        <v>139</v>
      </c>
      <c r="I270" t="str">
        <f t="shared" si="33"/>
        <v>现在，让我们把 $2\times 2$ 的格子分别去掉一个格子。</v>
      </c>
      <c r="J270" s="1">
        <f t="shared" si="34"/>
        <v>8.8210648148148146E-3</v>
      </c>
      <c r="K270" s="1">
        <f t="shared" si="35"/>
        <v>8.8627314814814818E-3</v>
      </c>
    </row>
    <row r="271" spans="1:11" x14ac:dyDescent="0.2">
      <c r="A271">
        <v>292</v>
      </c>
      <c r="B271" s="11">
        <v>8.8664351851851838E-3</v>
      </c>
      <c r="C271" s="11">
        <v>8.8946759259259257E-3</v>
      </c>
      <c r="D271" t="s">
        <v>301</v>
      </c>
      <c r="E271" t="str">
        <f t="shared" si="29"/>
        <v>。</v>
      </c>
      <c r="F271" t="b">
        <f t="shared" si="30"/>
        <v>1</v>
      </c>
      <c r="G271">
        <f t="shared" si="31"/>
        <v>140</v>
      </c>
      <c r="H271">
        <f t="shared" si="32"/>
        <v>140</v>
      </c>
      <c r="I271" t="str">
        <f t="shared" si="33"/>
        <v>得到4个三个按钮的格子。</v>
      </c>
      <c r="J271" s="1">
        <f t="shared" si="34"/>
        <v>8.8664351851851838E-3</v>
      </c>
      <c r="K271" s="1">
        <f t="shared" si="35"/>
        <v>8.8946759259259257E-3</v>
      </c>
    </row>
    <row r="272" spans="1:11" x14ac:dyDescent="0.2">
      <c r="A272">
        <v>293</v>
      </c>
      <c r="B272" s="11">
        <v>8.896064814814815E-3</v>
      </c>
      <c r="C272" s="11">
        <v>8.9224537037037033E-3</v>
      </c>
      <c r="D272" t="s">
        <v>277</v>
      </c>
      <c r="E272" t="str">
        <f t="shared" si="29"/>
        <v>，</v>
      </c>
      <c r="F272" t="b">
        <f t="shared" si="30"/>
        <v>0</v>
      </c>
      <c r="G272">
        <f t="shared" si="31"/>
        <v>141</v>
      </c>
      <c r="H272" t="str">
        <f t="shared" si="32"/>
        <v/>
      </c>
      <c r="I272" t="str">
        <f t="shared" si="33"/>
        <v>让我们求解这些3个按钮的格子，</v>
      </c>
      <c r="J272" s="1">
        <f t="shared" si="34"/>
        <v>8.896064814814815E-3</v>
      </c>
      <c r="K272" s="1" t="b">
        <f t="shared" si="35"/>
        <v>0</v>
      </c>
    </row>
    <row r="273" spans="1:11" x14ac:dyDescent="0.2">
      <c r="A273">
        <v>294</v>
      </c>
      <c r="B273" s="11">
        <v>8.9224537037037033E-3</v>
      </c>
      <c r="C273" s="11">
        <v>8.9530092592592595E-3</v>
      </c>
      <c r="D273" t="s">
        <v>127</v>
      </c>
      <c r="E273" t="str">
        <f t="shared" si="29"/>
        <v>。</v>
      </c>
      <c r="F273" t="b">
        <f t="shared" si="30"/>
        <v>1</v>
      </c>
      <c r="G273">
        <f t="shared" si="31"/>
        <v>141</v>
      </c>
      <c r="H273">
        <f t="shared" si="32"/>
        <v>141</v>
      </c>
      <c r="I273" t="str">
        <f t="shared" si="33"/>
        <v>让我们求解这些3个按钮的格子，然后再将去除的格子补回来。</v>
      </c>
      <c r="J273" s="1">
        <f t="shared" si="34"/>
        <v>8.896064814814815E-3</v>
      </c>
      <c r="K273" s="1">
        <f t="shared" si="35"/>
        <v>8.9530092592592595E-3</v>
      </c>
    </row>
    <row r="274" spans="1:11" x14ac:dyDescent="0.2">
      <c r="A274">
        <v>295</v>
      </c>
      <c r="B274" s="11">
        <v>8.9539351851851846E-3</v>
      </c>
      <c r="C274" s="11">
        <v>8.9951388888888876E-3</v>
      </c>
      <c r="D274" t="s">
        <v>128</v>
      </c>
      <c r="E274" t="str">
        <f t="shared" si="29"/>
        <v>，</v>
      </c>
      <c r="F274" t="b">
        <f t="shared" si="30"/>
        <v>0</v>
      </c>
      <c r="G274">
        <f t="shared" si="31"/>
        <v>142</v>
      </c>
      <c r="H274" t="str">
        <f t="shared" si="32"/>
        <v/>
      </c>
      <c r="I274" t="str">
        <f t="shared" si="33"/>
        <v>如果任意一个补回来的格子周围的按钮数是奇数，</v>
      </c>
      <c r="J274" s="1">
        <f t="shared" si="34"/>
        <v>8.9539351851851846E-3</v>
      </c>
      <c r="K274" s="1" t="b">
        <f t="shared" si="35"/>
        <v>0</v>
      </c>
    </row>
    <row r="275" spans="1:11" x14ac:dyDescent="0.2">
      <c r="A275">
        <v>296</v>
      </c>
      <c r="B275" s="11">
        <v>8.9956018518518518E-3</v>
      </c>
      <c r="C275" s="11">
        <v>9.0155092592592596E-3</v>
      </c>
      <c r="D275" t="s">
        <v>129</v>
      </c>
      <c r="E275" t="str">
        <f t="shared" si="29"/>
        <v>。</v>
      </c>
      <c r="F275" t="b">
        <f t="shared" si="30"/>
        <v>1</v>
      </c>
      <c r="G275">
        <f t="shared" si="31"/>
        <v>142</v>
      </c>
      <c r="H275">
        <f t="shared" si="32"/>
        <v>142</v>
      </c>
      <c r="I275" t="str">
        <f t="shared" si="33"/>
        <v>如果任意一个补回来的格子周围的按钮数是奇数，它就会被点亮。</v>
      </c>
      <c r="J275" s="1">
        <f t="shared" si="34"/>
        <v>8.9539351851851846E-3</v>
      </c>
      <c r="K275" s="1">
        <f t="shared" si="35"/>
        <v>9.0155092592592596E-3</v>
      </c>
    </row>
    <row r="276" spans="1:11" x14ac:dyDescent="0.2">
      <c r="A276">
        <v>297</v>
      </c>
      <c r="B276" s="11">
        <v>9.0173611111111114E-3</v>
      </c>
      <c r="C276" s="11">
        <v>9.0576388888888894E-3</v>
      </c>
      <c r="D276" t="s">
        <v>302</v>
      </c>
      <c r="E276" t="str">
        <f t="shared" si="29"/>
        <v>。</v>
      </c>
      <c r="F276" t="b">
        <f t="shared" si="30"/>
        <v>1</v>
      </c>
      <c r="G276">
        <f t="shared" si="31"/>
        <v>143</v>
      </c>
      <c r="H276">
        <f t="shared" si="32"/>
        <v>143</v>
      </c>
      <c r="I276" t="str">
        <f t="shared" si="33"/>
        <v>那么这个解法就是4个按钮的解法。</v>
      </c>
      <c r="J276" s="1">
        <f t="shared" si="34"/>
        <v>9.0173611111111114E-3</v>
      </c>
      <c r="K276" s="1">
        <f t="shared" si="35"/>
        <v>9.0576388888888894E-3</v>
      </c>
    </row>
    <row r="277" spans="1:11" x14ac:dyDescent="0.2">
      <c r="A277">
        <v>298</v>
      </c>
      <c r="B277" s="11">
        <v>9.0590277777777787E-3</v>
      </c>
      <c r="C277" s="11">
        <v>9.0682870370370379E-3</v>
      </c>
      <c r="D277" t="s">
        <v>130</v>
      </c>
      <c r="E277" t="str">
        <f t="shared" si="29"/>
        <v>，</v>
      </c>
      <c r="F277" t="b">
        <f t="shared" si="30"/>
        <v>0</v>
      </c>
      <c r="G277">
        <f t="shared" si="31"/>
        <v>144</v>
      </c>
      <c r="H277" t="str">
        <f t="shared" si="32"/>
        <v/>
      </c>
      <c r="I277" t="str">
        <f t="shared" si="33"/>
        <v>不幸的是，</v>
      </c>
      <c r="J277" s="1">
        <f t="shared" si="34"/>
        <v>9.0590277777777787E-3</v>
      </c>
      <c r="K277" s="1" t="b">
        <f t="shared" si="35"/>
        <v>0</v>
      </c>
    </row>
    <row r="278" spans="1:11" x14ac:dyDescent="0.2">
      <c r="A278">
        <v>299</v>
      </c>
      <c r="B278" s="11">
        <v>9.0682870370370379E-3</v>
      </c>
      <c r="C278" s="11">
        <v>9.1048611111111104E-3</v>
      </c>
      <c r="D278" t="s">
        <v>131</v>
      </c>
      <c r="E278" t="str">
        <f t="shared" si="29"/>
        <v>，</v>
      </c>
      <c r="F278" t="b">
        <f t="shared" si="30"/>
        <v>0</v>
      </c>
      <c r="G278">
        <f t="shared" si="31"/>
        <v>144</v>
      </c>
      <c r="H278" t="str">
        <f t="shared" si="32"/>
        <v/>
      </c>
      <c r="I278" t="str">
        <f t="shared" si="33"/>
        <v>不幸的是，所有补回来的格子周围的按钮数都是偶数，</v>
      </c>
      <c r="J278" s="1">
        <f t="shared" si="34"/>
        <v>9.0590277777777787E-3</v>
      </c>
      <c r="K278" s="1" t="b">
        <f t="shared" si="35"/>
        <v>0</v>
      </c>
    </row>
    <row r="279" spans="1:11" x14ac:dyDescent="0.2">
      <c r="A279">
        <v>300</v>
      </c>
      <c r="B279" s="11">
        <v>9.1062499999999998E-3</v>
      </c>
      <c r="C279" s="11">
        <v>9.1460648148148152E-3</v>
      </c>
      <c r="D279" t="s">
        <v>132</v>
      </c>
      <c r="E279" t="str">
        <f t="shared" si="29"/>
        <v>。</v>
      </c>
      <c r="F279" t="b">
        <f t="shared" si="30"/>
        <v>1</v>
      </c>
      <c r="G279">
        <f t="shared" si="31"/>
        <v>144</v>
      </c>
      <c r="H279">
        <f t="shared" si="32"/>
        <v>144</v>
      </c>
      <c r="I279" t="str">
        <f t="shared" si="33"/>
        <v>不幸的是，所有补回来的格子周围的按钮数都是偶数，因此所有这些格子都没有被点亮。</v>
      </c>
      <c r="J279" s="1">
        <f t="shared" si="34"/>
        <v>9.0590277777777787E-3</v>
      </c>
      <c r="K279" s="1">
        <f t="shared" si="35"/>
        <v>9.1460648148148152E-3</v>
      </c>
    </row>
    <row r="280" spans="1:11" x14ac:dyDescent="0.2">
      <c r="A280">
        <v>301</v>
      </c>
      <c r="B280" s="11">
        <v>9.1474537037037045E-3</v>
      </c>
      <c r="C280" s="11">
        <v>9.1909722222222219E-3</v>
      </c>
      <c r="D280" t="s">
        <v>303</v>
      </c>
      <c r="E280" t="str">
        <f t="shared" si="29"/>
        <v>。</v>
      </c>
      <c r="F280" t="b">
        <f t="shared" si="30"/>
        <v>1</v>
      </c>
      <c r="G280">
        <f t="shared" si="31"/>
        <v>145</v>
      </c>
      <c r="H280">
        <f t="shared" si="32"/>
        <v>145</v>
      </c>
      <c r="I280" t="str">
        <f t="shared" si="33"/>
        <v>现在，让我们尝试把这4种状态叠加起来。</v>
      </c>
      <c r="J280" s="1">
        <f t="shared" si="34"/>
        <v>9.1474537037037045E-3</v>
      </c>
      <c r="K280" s="1">
        <f t="shared" si="35"/>
        <v>9.1909722222222219E-3</v>
      </c>
    </row>
    <row r="281" spans="1:11" x14ac:dyDescent="0.2">
      <c r="A281">
        <v>302</v>
      </c>
      <c r="B281" s="11">
        <v>9.1932870370370363E-3</v>
      </c>
      <c r="C281" s="11">
        <v>9.2016203703703704E-3</v>
      </c>
      <c r="D281" t="s">
        <v>258</v>
      </c>
      <c r="E281" t="str">
        <f t="shared" si="29"/>
        <v>，</v>
      </c>
      <c r="F281" t="b">
        <f t="shared" si="30"/>
        <v>0</v>
      </c>
      <c r="G281">
        <f t="shared" si="31"/>
        <v>146</v>
      </c>
      <c r="H281" t="str">
        <f t="shared" si="32"/>
        <v/>
      </c>
      <c r="I281" t="str">
        <f t="shared" si="33"/>
        <v>可以看到，</v>
      </c>
      <c r="J281" s="1">
        <f t="shared" si="34"/>
        <v>9.1932870370370363E-3</v>
      </c>
      <c r="K281" s="1" t="b">
        <f t="shared" si="35"/>
        <v>0</v>
      </c>
    </row>
    <row r="282" spans="1:11" x14ac:dyDescent="0.2">
      <c r="A282">
        <v>303</v>
      </c>
      <c r="B282" s="11">
        <v>9.2016203703703704E-3</v>
      </c>
      <c r="C282" s="11">
        <v>9.2317129629629624E-3</v>
      </c>
      <c r="D282" t="s">
        <v>259</v>
      </c>
      <c r="E282" t="str">
        <f t="shared" si="29"/>
        <v>。</v>
      </c>
      <c r="F282" t="b">
        <f t="shared" si="30"/>
        <v>1</v>
      </c>
      <c r="G282">
        <f t="shared" si="31"/>
        <v>146</v>
      </c>
      <c r="H282">
        <f t="shared" si="32"/>
        <v>146</v>
      </c>
      <c r="I282" t="str">
        <f t="shared" si="33"/>
        <v>可以看到，这次所有灯都被点亮了。</v>
      </c>
      <c r="J282" s="1">
        <f t="shared" si="34"/>
        <v>9.1932870370370363E-3</v>
      </c>
      <c r="K282" s="1">
        <f t="shared" si="35"/>
        <v>9.2317129629629624E-3</v>
      </c>
    </row>
    <row r="283" spans="1:11" x14ac:dyDescent="0.2">
      <c r="A283">
        <v>304</v>
      </c>
      <c r="B283" s="11">
        <v>9.2321759259259249E-3</v>
      </c>
      <c r="C283" s="11">
        <v>9.269675925925926E-3</v>
      </c>
      <c r="D283" t="s">
        <v>304</v>
      </c>
      <c r="E283" t="str">
        <f t="shared" si="29"/>
        <v>，</v>
      </c>
      <c r="F283" t="b">
        <f t="shared" si="30"/>
        <v>0</v>
      </c>
      <c r="G283">
        <f t="shared" si="31"/>
        <v>147</v>
      </c>
      <c r="H283" t="str">
        <f t="shared" si="32"/>
        <v/>
      </c>
      <c r="I283" t="str">
        <f t="shared" si="33"/>
        <v>这是因为有4种情况各翻转了三个灯，</v>
      </c>
      <c r="J283" s="1">
        <f t="shared" si="34"/>
        <v>9.2321759259259249E-3</v>
      </c>
      <c r="K283" s="1" t="b">
        <f t="shared" si="35"/>
        <v>0</v>
      </c>
    </row>
    <row r="284" spans="1:11" x14ac:dyDescent="0.2">
      <c r="A284">
        <v>305</v>
      </c>
      <c r="B284" s="11">
        <v>9.2706018518518528E-3</v>
      </c>
      <c r="C284" s="11">
        <v>9.3071759259259253E-3</v>
      </c>
      <c r="D284" t="s">
        <v>305</v>
      </c>
      <c r="E284" t="str">
        <f t="shared" si="29"/>
        <v>。</v>
      </c>
      <c r="F284" t="b">
        <f t="shared" si="30"/>
        <v>1</v>
      </c>
      <c r="G284">
        <f t="shared" si="31"/>
        <v>147</v>
      </c>
      <c r="H284">
        <f t="shared" si="32"/>
        <v>147</v>
      </c>
      <c r="I284" t="str">
        <f t="shared" si="33"/>
        <v>这是因为有4种情况各翻转了三个灯，叠加后的4个灯就各翻转了三次。</v>
      </c>
      <c r="J284" s="1">
        <f t="shared" si="34"/>
        <v>9.2321759259259249E-3</v>
      </c>
      <c r="K284" s="1">
        <f t="shared" si="35"/>
        <v>9.3071759259259253E-3</v>
      </c>
    </row>
    <row r="285" spans="1:11" x14ac:dyDescent="0.2">
      <c r="A285">
        <v>306</v>
      </c>
      <c r="B285" s="11">
        <v>9.3081018518518521E-3</v>
      </c>
      <c r="C285" s="11">
        <v>9.3298611111111117E-3</v>
      </c>
      <c r="D285" t="s">
        <v>133</v>
      </c>
      <c r="E285" t="str">
        <f t="shared" si="29"/>
        <v>，</v>
      </c>
      <c r="F285" t="b">
        <f t="shared" si="30"/>
        <v>0</v>
      </c>
      <c r="G285">
        <f t="shared" si="31"/>
        <v>148</v>
      </c>
      <c r="H285" t="str">
        <f t="shared" si="32"/>
        <v/>
      </c>
      <c r="I285" t="str">
        <f t="shared" si="33"/>
        <v>由于翻转次数是奇数，</v>
      </c>
      <c r="J285" s="1">
        <f t="shared" si="34"/>
        <v>9.3081018518518521E-3</v>
      </c>
      <c r="K285" s="1" t="b">
        <f t="shared" si="35"/>
        <v>0</v>
      </c>
    </row>
    <row r="286" spans="1:11" x14ac:dyDescent="0.2">
      <c r="A286">
        <v>307</v>
      </c>
      <c r="B286" s="11">
        <v>9.3307870370370367E-3</v>
      </c>
      <c r="C286" s="11">
        <v>9.3585648148148161E-3</v>
      </c>
      <c r="D286" t="s">
        <v>134</v>
      </c>
      <c r="E286" t="str">
        <f t="shared" si="29"/>
        <v>。</v>
      </c>
      <c r="F286" t="b">
        <f t="shared" si="30"/>
        <v>1</v>
      </c>
      <c r="G286">
        <f t="shared" si="31"/>
        <v>148</v>
      </c>
      <c r="H286">
        <f t="shared" si="32"/>
        <v>148</v>
      </c>
      <c r="I286" t="str">
        <f t="shared" si="33"/>
        <v>由于翻转次数是奇数，所有灯就都翻转了过来。</v>
      </c>
      <c r="J286" s="1">
        <f t="shared" si="34"/>
        <v>9.3081018518518521E-3</v>
      </c>
      <c r="K286" s="1">
        <f t="shared" si="35"/>
        <v>9.3585648148148161E-3</v>
      </c>
    </row>
    <row r="287" spans="1:11" x14ac:dyDescent="0.2">
      <c r="A287">
        <v>308</v>
      </c>
      <c r="B287" s="11">
        <v>9.3585648148148161E-3</v>
      </c>
      <c r="C287" s="11">
        <v>9.3872685185185187E-3</v>
      </c>
      <c r="D287" t="s">
        <v>407</v>
      </c>
      <c r="E287" t="str">
        <f t="shared" si="29"/>
        <v>。</v>
      </c>
      <c r="F287" t="b">
        <f t="shared" si="30"/>
        <v>1</v>
      </c>
      <c r="G287">
        <f t="shared" si="31"/>
        <v>149</v>
      </c>
      <c r="H287">
        <f t="shared" si="32"/>
        <v>149</v>
      </c>
      <c r="I287" t="str">
        <f t="shared" si="33"/>
        <v>这也就是 $2\times 2$ 的格子的解法。</v>
      </c>
      <c r="J287" s="1">
        <f t="shared" si="34"/>
        <v>9.3585648148148161E-3</v>
      </c>
      <c r="K287" s="1">
        <f t="shared" si="35"/>
        <v>9.3872685185185187E-3</v>
      </c>
    </row>
    <row r="288" spans="1:11" x14ac:dyDescent="0.2">
      <c r="A288">
        <v>309</v>
      </c>
      <c r="B288" s="11">
        <v>9.3872685185185187E-3</v>
      </c>
      <c r="C288" s="11">
        <v>9.4312500000000004E-3</v>
      </c>
      <c r="D288" t="s">
        <v>135</v>
      </c>
      <c r="E288" t="str">
        <f t="shared" si="29"/>
        <v>。</v>
      </c>
      <c r="F288" t="b">
        <f t="shared" si="30"/>
        <v>1</v>
      </c>
      <c r="G288">
        <f t="shared" si="31"/>
        <v>150</v>
      </c>
      <c r="H288">
        <f t="shared" si="32"/>
        <v>150</v>
      </c>
      <c r="I288" t="str">
        <f t="shared" si="33"/>
        <v>这个方法可以推广到任意偶数个按钮的游戏中。</v>
      </c>
      <c r="J288" s="1">
        <f t="shared" si="34"/>
        <v>9.3872685185185187E-3</v>
      </c>
      <c r="K288" s="1">
        <f t="shared" si="35"/>
        <v>9.4312500000000004E-3</v>
      </c>
    </row>
    <row r="289" spans="1:11" x14ac:dyDescent="0.2">
      <c r="A289">
        <v>310</v>
      </c>
      <c r="B289" s="11">
        <v>9.4326388888888897E-3</v>
      </c>
      <c r="C289" s="11">
        <v>9.4520833333333332E-3</v>
      </c>
      <c r="D289" t="s">
        <v>136</v>
      </c>
      <c r="E289" t="str">
        <f t="shared" si="29"/>
        <v>，</v>
      </c>
      <c r="F289" t="b">
        <f t="shared" si="30"/>
        <v>0</v>
      </c>
      <c r="G289">
        <f t="shared" si="31"/>
        <v>151</v>
      </c>
      <c r="H289" t="str">
        <f t="shared" si="32"/>
        <v/>
      </c>
      <c r="I289" t="str">
        <f t="shared" si="33"/>
        <v>对于奇数个按钮的游戏，</v>
      </c>
      <c r="J289" s="1">
        <f t="shared" si="34"/>
        <v>9.4326388888888897E-3</v>
      </c>
      <c r="K289" s="1" t="b">
        <f t="shared" si="35"/>
        <v>0</v>
      </c>
    </row>
    <row r="290" spans="1:11" x14ac:dyDescent="0.2">
      <c r="A290">
        <v>311</v>
      </c>
      <c r="B290" s="11">
        <v>9.4520833333333332E-3</v>
      </c>
      <c r="C290" s="11">
        <v>9.4710648148148141E-3</v>
      </c>
      <c r="D290" t="s">
        <v>137</v>
      </c>
      <c r="E290" t="str">
        <f t="shared" si="29"/>
        <v>？</v>
      </c>
      <c r="F290" t="b">
        <f t="shared" si="30"/>
        <v>1</v>
      </c>
      <c r="G290">
        <f t="shared" si="31"/>
        <v>151</v>
      </c>
      <c r="H290">
        <f t="shared" si="32"/>
        <v>151</v>
      </c>
      <c r="I290" t="str">
        <f t="shared" si="33"/>
        <v>对于奇数个按钮的游戏，我们又该怎么办呢？</v>
      </c>
      <c r="J290" s="1">
        <f t="shared" si="34"/>
        <v>9.4326388888888897E-3</v>
      </c>
      <c r="K290" s="1">
        <f t="shared" si="35"/>
        <v>9.4710648148148141E-3</v>
      </c>
    </row>
    <row r="291" spans="1:11" x14ac:dyDescent="0.2">
      <c r="A291">
        <v>312</v>
      </c>
      <c r="B291" s="11">
        <v>9.4719907407407409E-3</v>
      </c>
      <c r="C291" s="11">
        <v>9.4946759259259255E-3</v>
      </c>
      <c r="D291" t="s">
        <v>260</v>
      </c>
      <c r="E291" t="str">
        <f t="shared" si="29"/>
        <v>，</v>
      </c>
      <c r="F291" t="b">
        <f t="shared" si="30"/>
        <v>0</v>
      </c>
      <c r="G291">
        <f t="shared" si="31"/>
        <v>152</v>
      </c>
      <c r="H291" t="str">
        <f t="shared" si="32"/>
        <v/>
      </c>
      <c r="I291" t="str">
        <f t="shared" si="33"/>
        <v>让我们考虑三乘三的格子，</v>
      </c>
      <c r="J291" s="1">
        <f t="shared" si="34"/>
        <v>9.4719907407407409E-3</v>
      </c>
      <c r="K291" s="1" t="b">
        <f t="shared" si="35"/>
        <v>0</v>
      </c>
    </row>
    <row r="292" spans="1:11" x14ac:dyDescent="0.2">
      <c r="A292">
        <v>313</v>
      </c>
      <c r="B292" s="11">
        <v>9.4960648148148148E-3</v>
      </c>
      <c r="C292" s="11">
        <v>9.5331018518518516E-3</v>
      </c>
      <c r="D292" t="s">
        <v>348</v>
      </c>
      <c r="E292" t="str">
        <f t="shared" si="29"/>
        <v>。</v>
      </c>
      <c r="F292" t="b">
        <f t="shared" si="30"/>
        <v>1</v>
      </c>
      <c r="G292">
        <f t="shared" si="31"/>
        <v>152</v>
      </c>
      <c r="H292">
        <f t="shared" si="32"/>
        <v>152</v>
      </c>
      <c r="I292" t="str">
        <f t="shared" si="33"/>
        <v>让我们考虑三乘三的格子，并假定我们知道所有8个按钮游戏的解法。</v>
      </c>
      <c r="J292" s="1">
        <f t="shared" si="34"/>
        <v>9.4719907407407409E-3</v>
      </c>
      <c r="K292" s="1">
        <f t="shared" si="35"/>
        <v>9.5331018518518516E-3</v>
      </c>
    </row>
    <row r="293" spans="1:11" x14ac:dyDescent="0.2">
      <c r="A293">
        <v>314</v>
      </c>
      <c r="B293" s="11">
        <v>9.540509259259259E-3</v>
      </c>
      <c r="C293" s="11">
        <v>9.5525462962962968E-3</v>
      </c>
      <c r="D293" t="s">
        <v>261</v>
      </c>
      <c r="E293" t="str">
        <f t="shared" si="29"/>
        <v>，</v>
      </c>
      <c r="F293" t="b">
        <f t="shared" si="30"/>
        <v>0</v>
      </c>
      <c r="G293">
        <f t="shared" si="31"/>
        <v>153</v>
      </c>
      <c r="H293" t="str">
        <f t="shared" si="32"/>
        <v/>
      </c>
      <c r="I293" t="str">
        <f t="shared" si="33"/>
        <v>和刚才一样，</v>
      </c>
      <c r="J293" s="1">
        <f t="shared" si="34"/>
        <v>9.540509259259259E-3</v>
      </c>
      <c r="K293" s="1" t="b">
        <f t="shared" si="35"/>
        <v>0</v>
      </c>
    </row>
    <row r="294" spans="1:11" x14ac:dyDescent="0.2">
      <c r="A294">
        <v>315</v>
      </c>
      <c r="B294" s="11">
        <v>9.5525462962962968E-3</v>
      </c>
      <c r="C294" s="11">
        <v>9.5780092592592583E-3</v>
      </c>
      <c r="D294" t="s">
        <v>138</v>
      </c>
      <c r="E294" t="str">
        <f t="shared" si="29"/>
        <v>，</v>
      </c>
      <c r="F294" t="b">
        <f t="shared" si="30"/>
        <v>0</v>
      </c>
      <c r="G294">
        <f t="shared" si="31"/>
        <v>153</v>
      </c>
      <c r="H294" t="str">
        <f t="shared" si="32"/>
        <v/>
      </c>
      <c r="I294" t="str">
        <f t="shared" si="33"/>
        <v>和刚才一样，我们分别去掉了一个格子求解，</v>
      </c>
      <c r="J294" s="1">
        <f t="shared" si="34"/>
        <v>9.540509259259259E-3</v>
      </c>
      <c r="K294" s="1" t="b">
        <f t="shared" si="35"/>
        <v>0</v>
      </c>
    </row>
    <row r="295" spans="1:11" x14ac:dyDescent="0.2">
      <c r="A295">
        <v>316</v>
      </c>
      <c r="B295" s="11">
        <v>9.5780092592592583E-3</v>
      </c>
      <c r="C295" s="11">
        <v>9.5923611111111105E-3</v>
      </c>
      <c r="D295" t="s">
        <v>139</v>
      </c>
      <c r="E295" t="str">
        <f t="shared" si="29"/>
        <v>。</v>
      </c>
      <c r="F295" t="b">
        <f t="shared" si="30"/>
        <v>1</v>
      </c>
      <c r="G295">
        <f t="shared" si="31"/>
        <v>153</v>
      </c>
      <c r="H295">
        <f t="shared" si="32"/>
        <v>153</v>
      </c>
      <c r="I295" t="str">
        <f t="shared" si="33"/>
        <v>和刚才一样，我们分别去掉了一个格子求解，再补回来。</v>
      </c>
      <c r="J295" s="1">
        <f t="shared" si="34"/>
        <v>9.540509259259259E-3</v>
      </c>
      <c r="K295" s="1">
        <f t="shared" si="35"/>
        <v>9.5923611111111105E-3</v>
      </c>
    </row>
    <row r="296" spans="1:11" x14ac:dyDescent="0.2">
      <c r="A296">
        <v>317</v>
      </c>
      <c r="B296" s="11">
        <v>9.5928240740740748E-3</v>
      </c>
      <c r="C296" s="11">
        <v>9.6400462962962959E-3</v>
      </c>
      <c r="D296" t="s">
        <v>297</v>
      </c>
      <c r="E296" t="str">
        <f t="shared" si="29"/>
        <v>。</v>
      </c>
      <c r="F296" t="b">
        <f t="shared" si="30"/>
        <v>1</v>
      </c>
      <c r="G296">
        <f t="shared" si="31"/>
        <v>154</v>
      </c>
      <c r="H296">
        <f t="shared" si="32"/>
        <v>154</v>
      </c>
      <c r="I296" t="str">
        <f t="shared" si="33"/>
        <v>这里的9种情况恰好补回来的格子也都没有亮。</v>
      </c>
      <c r="J296" s="1">
        <f t="shared" si="34"/>
        <v>9.5928240740740748E-3</v>
      </c>
      <c r="K296" s="1">
        <f t="shared" si="35"/>
        <v>9.6400462962962959E-3</v>
      </c>
    </row>
    <row r="297" spans="1:11" x14ac:dyDescent="0.2">
      <c r="A297">
        <v>318</v>
      </c>
      <c r="B297" s="11">
        <v>9.6409722222222227E-3</v>
      </c>
      <c r="C297" s="11">
        <v>9.6636574074074073E-3</v>
      </c>
      <c r="D297" t="s">
        <v>140</v>
      </c>
      <c r="E297" t="str">
        <f t="shared" si="29"/>
        <v>，</v>
      </c>
      <c r="F297" t="b">
        <f t="shared" si="30"/>
        <v>0</v>
      </c>
      <c r="G297">
        <f t="shared" si="31"/>
        <v>155</v>
      </c>
      <c r="H297" t="str">
        <f t="shared" si="32"/>
        <v/>
      </c>
      <c r="I297" t="str">
        <f t="shared" si="33"/>
        <v>我们把它们叠加起来，</v>
      </c>
      <c r="J297" s="1">
        <f t="shared" si="34"/>
        <v>9.6409722222222227E-3</v>
      </c>
      <c r="K297" s="1" t="b">
        <f t="shared" si="35"/>
        <v>0</v>
      </c>
    </row>
    <row r="298" spans="1:11" x14ac:dyDescent="0.2">
      <c r="A298">
        <v>319</v>
      </c>
      <c r="B298" s="11">
        <v>9.6650462962962948E-3</v>
      </c>
      <c r="C298" s="11">
        <v>9.6872685185185187E-3</v>
      </c>
      <c r="D298" t="s">
        <v>141</v>
      </c>
      <c r="E298" t="str">
        <f t="shared" si="29"/>
        <v>，</v>
      </c>
      <c r="F298" t="b">
        <f t="shared" si="30"/>
        <v>0</v>
      </c>
      <c r="G298">
        <f t="shared" si="31"/>
        <v>155</v>
      </c>
      <c r="H298" t="str">
        <f t="shared" si="32"/>
        <v/>
      </c>
      <c r="I298" t="str">
        <f t="shared" si="33"/>
        <v>我们把它们叠加起来，由于每个灯翻转了偶数次，</v>
      </c>
      <c r="J298" s="1">
        <f t="shared" si="34"/>
        <v>9.6409722222222227E-3</v>
      </c>
      <c r="K298" s="1" t="b">
        <f t="shared" si="35"/>
        <v>0</v>
      </c>
    </row>
    <row r="299" spans="1:11" x14ac:dyDescent="0.2">
      <c r="A299">
        <v>320</v>
      </c>
      <c r="B299" s="11">
        <v>9.6877314814814812E-3</v>
      </c>
      <c r="C299" s="11">
        <v>9.7159722222222231E-3</v>
      </c>
      <c r="D299" t="s">
        <v>142</v>
      </c>
      <c r="E299" t="str">
        <f t="shared" si="29"/>
        <v>。</v>
      </c>
      <c r="F299" t="b">
        <f t="shared" si="30"/>
        <v>1</v>
      </c>
      <c r="G299">
        <f t="shared" si="31"/>
        <v>155</v>
      </c>
      <c r="H299">
        <f t="shared" si="32"/>
        <v>155</v>
      </c>
      <c r="I299" t="str">
        <f t="shared" si="33"/>
        <v>我们把它们叠加起来，由于每个灯翻转了偶数次，因此所有灯都是暗的。</v>
      </c>
      <c r="J299" s="1">
        <f t="shared" si="34"/>
        <v>9.6409722222222227E-3</v>
      </c>
      <c r="K299" s="1">
        <f t="shared" si="35"/>
        <v>9.7159722222222231E-3</v>
      </c>
    </row>
    <row r="300" spans="1:11" x14ac:dyDescent="0.2">
      <c r="A300">
        <v>321</v>
      </c>
      <c r="B300" s="11">
        <v>9.7173611111111124E-3</v>
      </c>
      <c r="C300" s="11">
        <v>9.7326388888888879E-3</v>
      </c>
      <c r="D300" t="s">
        <v>143</v>
      </c>
      <c r="E300" t="str">
        <f t="shared" si="29"/>
        <v>，</v>
      </c>
      <c r="F300" t="b">
        <f t="shared" si="30"/>
        <v>0</v>
      </c>
      <c r="G300">
        <f t="shared" si="31"/>
        <v>156</v>
      </c>
      <c r="H300" t="str">
        <f t="shared" si="32"/>
        <v/>
      </c>
      <c r="I300" t="str">
        <f t="shared" si="33"/>
        <v>为了解决这个问题，</v>
      </c>
      <c r="J300" s="1">
        <f t="shared" si="34"/>
        <v>9.7173611111111124E-3</v>
      </c>
      <c r="K300" s="1" t="b">
        <f t="shared" si="35"/>
        <v>0</v>
      </c>
    </row>
    <row r="301" spans="1:11" x14ac:dyDescent="0.2">
      <c r="A301">
        <v>322</v>
      </c>
      <c r="B301" s="11">
        <v>9.7331018518518522E-3</v>
      </c>
      <c r="C301" s="11">
        <v>9.7557870370370368E-3</v>
      </c>
      <c r="D301" t="s">
        <v>144</v>
      </c>
      <c r="E301" t="str">
        <f t="shared" si="29"/>
        <v>，</v>
      </c>
      <c r="F301" t="b">
        <f t="shared" si="30"/>
        <v>0</v>
      </c>
      <c r="G301">
        <f t="shared" si="31"/>
        <v>156</v>
      </c>
      <c r="H301" t="str">
        <f t="shared" si="32"/>
        <v/>
      </c>
      <c r="I301" t="str">
        <f t="shared" si="33"/>
        <v>为了解决这个问题，我们可以先点击中间的按钮，</v>
      </c>
      <c r="J301" s="1">
        <f t="shared" si="34"/>
        <v>9.7173611111111124E-3</v>
      </c>
      <c r="K301" s="1" t="b">
        <f t="shared" si="35"/>
        <v>0</v>
      </c>
    </row>
    <row r="302" spans="1:11" x14ac:dyDescent="0.2">
      <c r="A302">
        <v>323</v>
      </c>
      <c r="B302" s="11">
        <v>9.756250000000001E-3</v>
      </c>
      <c r="C302" s="11">
        <v>9.775231481481482E-3</v>
      </c>
      <c r="D302" t="s">
        <v>349</v>
      </c>
      <c r="E302" t="str">
        <f t="shared" si="29"/>
        <v>。</v>
      </c>
      <c r="F302" t="b">
        <f t="shared" si="30"/>
        <v>1</v>
      </c>
      <c r="G302">
        <f t="shared" si="31"/>
        <v>156</v>
      </c>
      <c r="H302">
        <f t="shared" si="32"/>
        <v>156</v>
      </c>
      <c r="I302" t="str">
        <f t="shared" si="33"/>
        <v>为了解决这个问题，我们可以先点击中间的按钮，翻转5个灯。</v>
      </c>
      <c r="J302" s="1">
        <f t="shared" si="34"/>
        <v>9.7173611111111124E-3</v>
      </c>
      <c r="K302" s="1">
        <f t="shared" si="35"/>
        <v>9.775231481481482E-3</v>
      </c>
    </row>
    <row r="303" spans="1:11" x14ac:dyDescent="0.2">
      <c r="A303">
        <v>324</v>
      </c>
      <c r="B303" s="11">
        <v>9.776157407407407E-3</v>
      </c>
      <c r="C303" s="11">
        <v>9.8131944444444438E-3</v>
      </c>
      <c r="D303" t="s">
        <v>278</v>
      </c>
      <c r="E303" t="str">
        <f t="shared" si="29"/>
        <v>。</v>
      </c>
      <c r="F303" t="b">
        <f t="shared" si="30"/>
        <v>1</v>
      </c>
      <c r="G303">
        <f t="shared" si="31"/>
        <v>157</v>
      </c>
      <c r="H303">
        <f t="shared" si="32"/>
        <v>157</v>
      </c>
      <c r="I303" t="str">
        <f t="shared" si="33"/>
        <v>然后，我们再依次叠加四个角的按法。</v>
      </c>
      <c r="J303" s="1">
        <f t="shared" si="34"/>
        <v>9.776157407407407E-3</v>
      </c>
      <c r="K303" s="1">
        <f t="shared" si="35"/>
        <v>9.8131944444444438E-3</v>
      </c>
    </row>
    <row r="304" spans="1:11" x14ac:dyDescent="0.2">
      <c r="A304">
        <v>325</v>
      </c>
      <c r="B304" s="11">
        <v>9.8145833333333331E-3</v>
      </c>
      <c r="C304" s="11">
        <v>9.8442129629629626E-3</v>
      </c>
      <c r="D304" t="s">
        <v>145</v>
      </c>
      <c r="E304" t="str">
        <f t="shared" si="29"/>
        <v>。</v>
      </c>
      <c r="F304" t="b">
        <f t="shared" si="30"/>
        <v>1</v>
      </c>
      <c r="G304">
        <f t="shared" si="31"/>
        <v>158</v>
      </c>
      <c r="H304">
        <f t="shared" si="32"/>
        <v>158</v>
      </c>
      <c r="I304" t="str">
        <f t="shared" si="33"/>
        <v>现在所有灯都被翻转了。</v>
      </c>
      <c r="J304" s="1">
        <f t="shared" si="34"/>
        <v>9.8145833333333331E-3</v>
      </c>
      <c r="K304" s="1">
        <f t="shared" si="35"/>
        <v>9.8442129629629626E-3</v>
      </c>
    </row>
    <row r="305" spans="1:11" x14ac:dyDescent="0.2">
      <c r="A305">
        <v>326</v>
      </c>
      <c r="B305" s="11">
        <v>9.8460648148148162E-3</v>
      </c>
      <c r="C305" s="11">
        <v>9.8895833333333336E-3</v>
      </c>
      <c r="D305" t="s">
        <v>430</v>
      </c>
      <c r="E305" t="str">
        <f t="shared" si="29"/>
        <v>。</v>
      </c>
      <c r="F305" t="b">
        <f t="shared" si="30"/>
        <v>1</v>
      </c>
      <c r="G305">
        <f t="shared" si="31"/>
        <v>159</v>
      </c>
      <c r="H305">
        <f t="shared" si="32"/>
        <v>159</v>
      </c>
      <c r="I305" t="str">
        <f t="shared" si="33"/>
        <v>这是因为，四个角的按法相当于先翻转所有灯，再翻转单个灯。</v>
      </c>
      <c r="J305" s="1">
        <f t="shared" si="34"/>
        <v>9.8460648148148162E-3</v>
      </c>
      <c r="K305" s="1">
        <f t="shared" si="35"/>
        <v>9.8895833333333336E-3</v>
      </c>
    </row>
    <row r="306" spans="1:11" x14ac:dyDescent="0.2">
      <c r="A306">
        <v>328</v>
      </c>
      <c r="B306" s="11">
        <v>9.9113425925925931E-3</v>
      </c>
      <c r="C306" s="11">
        <v>9.9280092592592597E-3</v>
      </c>
      <c r="D306" t="s">
        <v>146</v>
      </c>
      <c r="E306" t="str">
        <f t="shared" si="29"/>
        <v>，</v>
      </c>
      <c r="F306" t="b">
        <f t="shared" si="30"/>
        <v>0</v>
      </c>
      <c r="G306">
        <f t="shared" si="31"/>
        <v>160</v>
      </c>
      <c r="H306" t="str">
        <f t="shared" si="32"/>
        <v/>
      </c>
      <c r="I306" t="str">
        <f t="shared" si="33"/>
        <v>由于翻转了偶数次，</v>
      </c>
      <c r="J306" s="1">
        <f t="shared" si="34"/>
        <v>9.9113425925925931E-3</v>
      </c>
      <c r="K306" s="1" t="b">
        <f t="shared" si="35"/>
        <v>0</v>
      </c>
    </row>
    <row r="307" spans="1:11" x14ac:dyDescent="0.2">
      <c r="A307">
        <v>329</v>
      </c>
      <c r="B307" s="11">
        <v>9.9280092592592597E-3</v>
      </c>
      <c r="C307" s="11">
        <v>9.9636574074074072E-3</v>
      </c>
      <c r="D307" t="s">
        <v>306</v>
      </c>
      <c r="E307" t="str">
        <f t="shared" si="29"/>
        <v>。</v>
      </c>
      <c r="F307" t="b">
        <f t="shared" si="30"/>
        <v>1</v>
      </c>
      <c r="G307">
        <f t="shared" si="31"/>
        <v>160</v>
      </c>
      <c r="H307">
        <f t="shared" si="32"/>
        <v>160</v>
      </c>
      <c r="I307" t="str">
        <f t="shared" si="33"/>
        <v>由于翻转了偶数次，因此相当于单独翻转了4个灯。</v>
      </c>
      <c r="J307" s="1">
        <f t="shared" si="34"/>
        <v>9.9113425925925931E-3</v>
      </c>
      <c r="K307" s="1">
        <f t="shared" si="35"/>
        <v>9.9636574074074072E-3</v>
      </c>
    </row>
    <row r="308" spans="1:11" x14ac:dyDescent="0.2">
      <c r="A308">
        <v>330</v>
      </c>
      <c r="B308" s="11">
        <v>9.9641203703703697E-3</v>
      </c>
      <c r="C308" s="11">
        <v>9.9738425925925932E-3</v>
      </c>
      <c r="D308" t="s">
        <v>48</v>
      </c>
      <c r="E308" t="str">
        <f t="shared" si="29"/>
        <v>，</v>
      </c>
      <c r="F308" t="b">
        <f t="shared" si="30"/>
        <v>0</v>
      </c>
      <c r="G308">
        <f t="shared" si="31"/>
        <v>161</v>
      </c>
      <c r="H308" t="str">
        <f t="shared" si="32"/>
        <v/>
      </c>
      <c r="I308" t="str">
        <f t="shared" si="33"/>
        <v>如此一来，</v>
      </c>
      <c r="J308" s="1">
        <f t="shared" si="34"/>
        <v>9.9641203703703697E-3</v>
      </c>
      <c r="K308" s="1" t="b">
        <f t="shared" si="35"/>
        <v>0</v>
      </c>
    </row>
    <row r="309" spans="1:11" x14ac:dyDescent="0.2">
      <c r="A309">
        <v>331</v>
      </c>
      <c r="B309" s="11">
        <v>9.9738425925925932E-3</v>
      </c>
      <c r="C309" s="11">
        <v>1.0007638888888889E-2</v>
      </c>
      <c r="D309" t="s">
        <v>147</v>
      </c>
      <c r="E309" t="str">
        <f t="shared" si="29"/>
        <v>，</v>
      </c>
      <c r="F309" t="b">
        <f t="shared" si="30"/>
        <v>0</v>
      </c>
      <c r="G309">
        <f t="shared" si="31"/>
        <v>161</v>
      </c>
      <c r="H309" t="str">
        <f t="shared" si="32"/>
        <v/>
      </c>
      <c r="I309" t="str">
        <f t="shared" si="33"/>
        <v>如此一来，我们恰好补足了刚才没有翻的偶数个灯，</v>
      </c>
      <c r="J309" s="1">
        <f t="shared" si="34"/>
        <v>9.9641203703703697E-3</v>
      </c>
      <c r="K309" s="1" t="b">
        <f t="shared" si="35"/>
        <v>0</v>
      </c>
    </row>
    <row r="310" spans="1:11" x14ac:dyDescent="0.2">
      <c r="A310">
        <v>332</v>
      </c>
      <c r="B310" s="11">
        <v>1.0007638888888889E-2</v>
      </c>
      <c r="C310" s="11">
        <v>1.0031712962962963E-2</v>
      </c>
      <c r="D310" t="s">
        <v>148</v>
      </c>
      <c r="E310" t="str">
        <f t="shared" si="29"/>
        <v>。</v>
      </c>
      <c r="F310" t="b">
        <f t="shared" si="30"/>
        <v>1</v>
      </c>
      <c r="G310">
        <f t="shared" si="31"/>
        <v>161</v>
      </c>
      <c r="H310">
        <f t="shared" si="32"/>
        <v>161</v>
      </c>
      <c r="I310" t="str">
        <f t="shared" si="33"/>
        <v>如此一来，我们恰好补足了刚才没有翻的偶数个灯，也就把所有灯点亮了。</v>
      </c>
      <c r="J310" s="1">
        <f t="shared" si="34"/>
        <v>9.9641203703703697E-3</v>
      </c>
      <c r="K310" s="1">
        <f t="shared" si="35"/>
        <v>1.0031712962962963E-2</v>
      </c>
    </row>
    <row r="311" spans="1:11" x14ac:dyDescent="0.2">
      <c r="A311">
        <v>333</v>
      </c>
      <c r="B311" s="11">
        <v>1.003263888888889E-2</v>
      </c>
      <c r="C311" s="11">
        <v>1.0043287037037036E-2</v>
      </c>
      <c r="D311" t="s">
        <v>149</v>
      </c>
      <c r="E311" t="str">
        <f t="shared" si="29"/>
        <v>，</v>
      </c>
      <c r="F311" t="b">
        <f t="shared" si="30"/>
        <v>0</v>
      </c>
      <c r="G311">
        <f t="shared" si="31"/>
        <v>162</v>
      </c>
      <c r="H311" t="str">
        <f t="shared" si="32"/>
        <v/>
      </c>
      <c r="I311" t="str">
        <f t="shared" si="33"/>
        <v>不难证明，</v>
      </c>
      <c r="J311" s="1">
        <f t="shared" si="34"/>
        <v>1.003263888888889E-2</v>
      </c>
      <c r="K311" s="1" t="b">
        <f t="shared" si="35"/>
        <v>0</v>
      </c>
    </row>
    <row r="312" spans="1:11" x14ac:dyDescent="0.2">
      <c r="A312">
        <v>334</v>
      </c>
      <c r="B312" s="11">
        <v>1.0043287037037036E-2</v>
      </c>
      <c r="C312" s="11">
        <v>1.0090972222222222E-2</v>
      </c>
      <c r="D312" t="s">
        <v>150</v>
      </c>
      <c r="E312" t="str">
        <f t="shared" si="29"/>
        <v>。</v>
      </c>
      <c r="F312" t="b">
        <f t="shared" si="30"/>
        <v>1</v>
      </c>
      <c r="G312">
        <f t="shared" si="31"/>
        <v>162</v>
      </c>
      <c r="H312">
        <f t="shared" si="32"/>
        <v>162</v>
      </c>
      <c r="I312" t="str">
        <f t="shared" si="33"/>
        <v>不难证明，所有的点灯游戏总有一种操作可以翻转奇数个灯。</v>
      </c>
      <c r="J312" s="1">
        <f t="shared" si="34"/>
        <v>1.003263888888889E-2</v>
      </c>
      <c r="K312" s="1">
        <f t="shared" si="35"/>
        <v>1.0090972222222222E-2</v>
      </c>
    </row>
    <row r="313" spans="1:11" x14ac:dyDescent="0.2">
      <c r="A313">
        <v>335</v>
      </c>
      <c r="B313" s="11">
        <v>1.0091898148148148E-2</v>
      </c>
      <c r="C313" s="11">
        <v>1.0148842592592593E-2</v>
      </c>
      <c r="D313" t="s">
        <v>431</v>
      </c>
      <c r="E313" t="str">
        <f t="shared" si="29"/>
        <v>。</v>
      </c>
      <c r="F313" t="b">
        <f t="shared" si="30"/>
        <v>1</v>
      </c>
      <c r="G313">
        <f t="shared" si="31"/>
        <v>163</v>
      </c>
      <c r="H313">
        <f t="shared" si="32"/>
        <v>163</v>
      </c>
      <c r="I313" t="str">
        <f t="shared" si="33"/>
        <v>因此，我们可以用这种办法求解奇数个按钮的点灯游戏。</v>
      </c>
      <c r="J313" s="1">
        <f t="shared" si="34"/>
        <v>1.0091898148148148E-2</v>
      </c>
      <c r="K313" s="1">
        <f t="shared" si="35"/>
        <v>1.0148842592592593E-2</v>
      </c>
    </row>
    <row r="314" spans="1:11" x14ac:dyDescent="0.2">
      <c r="A314">
        <v>337</v>
      </c>
      <c r="B314" s="11">
        <v>1.0150231481481482E-2</v>
      </c>
      <c r="C314" s="11">
        <v>1.015763888888889E-2</v>
      </c>
      <c r="D314" t="s">
        <v>151</v>
      </c>
      <c r="E314" t="str">
        <f t="shared" si="29"/>
        <v>，</v>
      </c>
      <c r="F314" t="b">
        <f t="shared" si="30"/>
        <v>0</v>
      </c>
      <c r="G314">
        <f t="shared" si="31"/>
        <v>164</v>
      </c>
      <c r="H314" t="str">
        <f t="shared" si="32"/>
        <v/>
      </c>
      <c r="I314" t="str">
        <f t="shared" si="33"/>
        <v>由此，</v>
      </c>
      <c r="J314" s="1">
        <f t="shared" si="34"/>
        <v>1.0150231481481482E-2</v>
      </c>
      <c r="K314" s="1" t="b">
        <f t="shared" si="35"/>
        <v>0</v>
      </c>
    </row>
    <row r="315" spans="1:11" x14ac:dyDescent="0.2">
      <c r="A315">
        <v>338</v>
      </c>
      <c r="B315" s="11">
        <v>1.015763888888889E-2</v>
      </c>
      <c r="C315" s="11">
        <v>1.0171064814814815E-2</v>
      </c>
      <c r="D315" t="s">
        <v>279</v>
      </c>
      <c r="E315" t="str">
        <f t="shared" si="29"/>
        <v>，</v>
      </c>
      <c r="F315" t="b">
        <f t="shared" si="30"/>
        <v>0</v>
      </c>
      <c r="G315">
        <f t="shared" si="31"/>
        <v>164</v>
      </c>
      <c r="H315" t="str">
        <f t="shared" si="32"/>
        <v/>
      </c>
      <c r="I315" t="str">
        <f t="shared" si="33"/>
        <v>由此，我们便证明了，</v>
      </c>
      <c r="J315" s="1">
        <f t="shared" si="34"/>
        <v>1.0150231481481482E-2</v>
      </c>
      <c r="K315" s="1" t="b">
        <f t="shared" si="35"/>
        <v>0</v>
      </c>
    </row>
    <row r="316" spans="1:11" x14ac:dyDescent="0.2">
      <c r="A316">
        <v>339</v>
      </c>
      <c r="B316" s="11">
        <v>1.017199074074074E-2</v>
      </c>
      <c r="C316" s="11">
        <v>1.019837962962963E-2</v>
      </c>
      <c r="D316" t="s">
        <v>152</v>
      </c>
      <c r="E316" t="str">
        <f t="shared" si="29"/>
        <v>，</v>
      </c>
      <c r="F316" t="b">
        <f t="shared" si="30"/>
        <v>0</v>
      </c>
      <c r="G316">
        <f t="shared" si="31"/>
        <v>164</v>
      </c>
      <c r="H316" t="str">
        <f t="shared" si="32"/>
        <v/>
      </c>
      <c r="I316" t="str">
        <f t="shared" si="33"/>
        <v>由此，我们便证明了，对于任意按钮数量的点灯游戏，</v>
      </c>
      <c r="J316" s="1">
        <f t="shared" si="34"/>
        <v>1.0150231481481482E-2</v>
      </c>
      <c r="K316" s="1" t="b">
        <f t="shared" si="35"/>
        <v>0</v>
      </c>
    </row>
    <row r="317" spans="1:11" x14ac:dyDescent="0.2">
      <c r="A317">
        <v>340</v>
      </c>
      <c r="B317" s="11">
        <v>1.019837962962963E-2</v>
      </c>
      <c r="C317" s="11">
        <v>1.0220601851851851E-2</v>
      </c>
      <c r="D317" t="s">
        <v>153</v>
      </c>
      <c r="E317" t="str">
        <f t="shared" si="29"/>
        <v>。</v>
      </c>
      <c r="F317" t="b">
        <f t="shared" si="30"/>
        <v>1</v>
      </c>
      <c r="G317">
        <f t="shared" si="31"/>
        <v>164</v>
      </c>
      <c r="H317">
        <f t="shared" si="32"/>
        <v>164</v>
      </c>
      <c r="I317" t="str">
        <f t="shared" si="33"/>
        <v>由此，我们便证明了，对于任意按钮数量的点灯游戏，我们总能找到解法。</v>
      </c>
      <c r="J317" s="1">
        <f t="shared" si="34"/>
        <v>1.0150231481481482E-2</v>
      </c>
      <c r="K317" s="1">
        <f t="shared" si="35"/>
        <v>1.0220601851851851E-2</v>
      </c>
    </row>
    <row r="318" spans="1:11" x14ac:dyDescent="0.2">
      <c r="A318">
        <v>341</v>
      </c>
      <c r="B318" s="11">
        <v>1.022199074074074E-2</v>
      </c>
      <c r="C318" s="11">
        <v>1.0229861111111111E-2</v>
      </c>
      <c r="D318" t="s">
        <v>52</v>
      </c>
      <c r="E318" t="str">
        <f t="shared" si="29"/>
        <v>，</v>
      </c>
      <c r="F318" t="b">
        <f t="shared" si="30"/>
        <v>0</v>
      </c>
      <c r="G318">
        <f t="shared" si="31"/>
        <v>165</v>
      </c>
      <c r="H318" t="str">
        <f t="shared" si="32"/>
        <v/>
      </c>
      <c r="I318" t="str">
        <f t="shared" si="33"/>
        <v>事实上，</v>
      </c>
      <c r="J318" s="1">
        <f t="shared" si="34"/>
        <v>1.022199074074074E-2</v>
      </c>
      <c r="K318" s="1" t="b">
        <f t="shared" si="35"/>
        <v>0</v>
      </c>
    </row>
    <row r="319" spans="1:11" x14ac:dyDescent="0.2">
      <c r="A319">
        <v>342</v>
      </c>
      <c r="B319" s="11">
        <v>1.0229861111111111E-2</v>
      </c>
      <c r="C319" s="11">
        <v>1.0261342592592593E-2</v>
      </c>
      <c r="D319" t="s">
        <v>154</v>
      </c>
      <c r="E319" t="str">
        <f t="shared" si="29"/>
        <v>。</v>
      </c>
      <c r="F319" t="b">
        <f t="shared" si="30"/>
        <v>1</v>
      </c>
      <c r="G319">
        <f t="shared" si="31"/>
        <v>165</v>
      </c>
      <c r="H319">
        <f t="shared" si="32"/>
        <v>165</v>
      </c>
      <c r="I319" t="str">
        <f t="shared" si="33"/>
        <v>事实上，这个证明可以用形式语言表达。</v>
      </c>
      <c r="J319" s="1">
        <f t="shared" si="34"/>
        <v>1.022199074074074E-2</v>
      </c>
      <c r="K319" s="1">
        <f t="shared" si="35"/>
        <v>1.0261342592592593E-2</v>
      </c>
    </row>
    <row r="320" spans="1:11" x14ac:dyDescent="0.2">
      <c r="A320">
        <v>343</v>
      </c>
      <c r="B320" s="11">
        <v>1.0262731481481482E-2</v>
      </c>
      <c r="C320" s="11">
        <v>1.0270138888888889E-2</v>
      </c>
      <c r="D320" t="s">
        <v>114</v>
      </c>
      <c r="E320" t="str">
        <f t="shared" si="29"/>
        <v>，</v>
      </c>
      <c r="F320" t="b">
        <f t="shared" si="30"/>
        <v>0</v>
      </c>
      <c r="G320">
        <f t="shared" si="31"/>
        <v>166</v>
      </c>
      <c r="H320" t="str">
        <f t="shared" si="32"/>
        <v/>
      </c>
      <c r="I320" t="str">
        <f t="shared" si="33"/>
        <v>同时，</v>
      </c>
      <c r="J320" s="1">
        <f t="shared" si="34"/>
        <v>1.0262731481481482E-2</v>
      </c>
      <c r="K320" s="1" t="b">
        <f t="shared" si="35"/>
        <v>0</v>
      </c>
    </row>
    <row r="321" spans="1:11" x14ac:dyDescent="0.2">
      <c r="A321">
        <v>344</v>
      </c>
      <c r="B321" s="11">
        <v>1.0270138888888889E-2</v>
      </c>
      <c r="C321" s="11">
        <v>1.0300694444444444E-2</v>
      </c>
      <c r="D321" t="s">
        <v>155</v>
      </c>
      <c r="E321" t="str">
        <f t="shared" si="29"/>
        <v>。</v>
      </c>
      <c r="F321" t="b">
        <f t="shared" si="30"/>
        <v>1</v>
      </c>
      <c r="G321">
        <f t="shared" si="31"/>
        <v>166</v>
      </c>
      <c r="H321">
        <f t="shared" si="32"/>
        <v>166</v>
      </c>
      <c r="I321" t="str">
        <f t="shared" si="33"/>
        <v>同时，这个证明和图论息息相关。</v>
      </c>
      <c r="J321" s="1">
        <f t="shared" si="34"/>
        <v>1.0262731481481482E-2</v>
      </c>
      <c r="K321" s="1">
        <f t="shared" si="35"/>
        <v>1.0300694444444444E-2</v>
      </c>
    </row>
    <row r="322" spans="1:11" x14ac:dyDescent="0.2">
      <c r="A322">
        <v>345</v>
      </c>
      <c r="B322" s="11">
        <v>1.0302083333333333E-2</v>
      </c>
      <c r="C322" s="11">
        <v>1.0321527777777777E-2</v>
      </c>
      <c r="D322" t="s">
        <v>156</v>
      </c>
      <c r="E322" t="str">
        <f t="shared" si="29"/>
        <v>，</v>
      </c>
      <c r="F322" t="b">
        <f t="shared" si="30"/>
        <v>0</v>
      </c>
      <c r="G322">
        <f t="shared" si="31"/>
        <v>167</v>
      </c>
      <c r="H322" t="str">
        <f t="shared" si="32"/>
        <v/>
      </c>
      <c r="I322" t="str">
        <f t="shared" si="33"/>
        <v>为了寻找更快的解法，</v>
      </c>
      <c r="J322" s="1">
        <f t="shared" si="34"/>
        <v>1.0302083333333333E-2</v>
      </c>
      <c r="K322" s="1" t="b">
        <f t="shared" si="35"/>
        <v>0</v>
      </c>
    </row>
    <row r="323" spans="1:11" x14ac:dyDescent="0.2">
      <c r="A323">
        <v>346</v>
      </c>
      <c r="B323" s="11">
        <v>1.0321527777777777E-2</v>
      </c>
      <c r="C323" s="11">
        <v>1.0358564814814815E-2</v>
      </c>
      <c r="D323" t="s">
        <v>157</v>
      </c>
      <c r="E323" t="str">
        <f t="shared" si="29"/>
        <v>。</v>
      </c>
      <c r="F323" t="b">
        <f t="shared" si="30"/>
        <v>1</v>
      </c>
      <c r="G323">
        <f t="shared" si="31"/>
        <v>167</v>
      </c>
      <c r="H323">
        <f t="shared" si="32"/>
        <v>167</v>
      </c>
      <c r="I323" t="str">
        <f t="shared" si="33"/>
        <v>为了寻找更快的解法，我们可以尝试从这些方向思考问题。</v>
      </c>
      <c r="J323" s="1">
        <f t="shared" si="34"/>
        <v>1.0302083333333333E-2</v>
      </c>
      <c r="K323" s="1">
        <f t="shared" si="35"/>
        <v>1.0358564814814815E-2</v>
      </c>
    </row>
    <row r="324" spans="1:11" x14ac:dyDescent="0.2">
      <c r="A324">
        <v>347</v>
      </c>
      <c r="B324" s="11">
        <v>1.035949074074074E-2</v>
      </c>
      <c r="C324" s="11">
        <v>1.0380787037037037E-2</v>
      </c>
      <c r="D324" t="s">
        <v>285</v>
      </c>
      <c r="E324" t="str">
        <f>RIGHT(D324,1)</f>
        <v>，</v>
      </c>
      <c r="F324" t="b">
        <f>OR(E324="。",E324="？", E324="！")</f>
        <v>0</v>
      </c>
      <c r="G324">
        <f>F323+G323</f>
        <v>168</v>
      </c>
      <c r="H324" t="str">
        <f>IF(F324,G324,"")</f>
        <v/>
      </c>
      <c r="I324" t="str">
        <f>IF(F323,D324,I323&amp;D324)</f>
        <v>由于 UP 主能力有限，</v>
      </c>
      <c r="J324" s="1">
        <f>IF(F323,B324,J323)</f>
        <v>1.035949074074074E-2</v>
      </c>
      <c r="K324" s="1" t="b">
        <f>IF(F324,C324)</f>
        <v>0</v>
      </c>
    </row>
    <row r="325" spans="1:11" x14ac:dyDescent="0.2">
      <c r="A325">
        <v>348</v>
      </c>
      <c r="B325" s="11">
        <v>1.0380787037037037E-2</v>
      </c>
      <c r="C325" s="11">
        <v>1.0437268518518518E-2</v>
      </c>
      <c r="D325" t="s">
        <v>432</v>
      </c>
      <c r="E325" t="str">
        <f>RIGHT(D325,1)</f>
        <v>！</v>
      </c>
      <c r="F325" t="b">
        <f>OR(E325="。",E325="？", E325="！")</f>
        <v>1</v>
      </c>
      <c r="G325">
        <f>F324+G324</f>
        <v>168</v>
      </c>
      <c r="H325">
        <f>IF(F325,G325,"")</f>
        <v>168</v>
      </c>
      <c r="I325" t="str">
        <f>IF(F324,D325,I324&amp;D325)</f>
        <v>由于 UP 主能力有限，有更好的想法或实现思路的朋友，欢迎在评论区留言交流！</v>
      </c>
      <c r="J325" s="1">
        <f>IF(F324,B325,J324)</f>
        <v>1.035949074074074E-2</v>
      </c>
      <c r="K325" s="1">
        <f>IF(F325,C325)</f>
        <v>1.0437268518518518E-2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0249F-6C42-45DC-A9BE-8FBA8236B327}">
  <dimension ref="A1:K325"/>
  <sheetViews>
    <sheetView topLeftCell="A37" workbookViewId="0">
      <selection activeCell="D57" sqref="D57"/>
    </sheetView>
  </sheetViews>
  <sheetFormatPr defaultRowHeight="14.25" x14ac:dyDescent="0.2"/>
  <cols>
    <col min="2" max="3" width="11.75" style="11" bestFit="1" customWidth="1"/>
    <col min="4" max="4" width="21.125" customWidth="1"/>
    <col min="7" max="7" width="4.5" bestFit="1" customWidth="1"/>
    <col min="8" max="8" width="6.5" bestFit="1" customWidth="1"/>
    <col min="9" max="9" width="26.375" customWidth="1"/>
    <col min="10" max="10" width="16.125" style="1" customWidth="1"/>
    <col min="11" max="11" width="13.125" style="1" customWidth="1"/>
  </cols>
  <sheetData>
    <row r="1" spans="1:11" x14ac:dyDescent="0.2">
      <c r="F1" t="b">
        <v>1</v>
      </c>
    </row>
    <row r="2" spans="1:11" x14ac:dyDescent="0.2">
      <c r="A2">
        <v>1</v>
      </c>
      <c r="B2" s="11">
        <v>1.3888888888888887E-6</v>
      </c>
      <c r="C2" s="11">
        <v>4.4907407407407407E-5</v>
      </c>
      <c r="D2" t="s">
        <v>410</v>
      </c>
      <c r="E2" t="str">
        <f>RIGHT(D2,1)</f>
        <v>，</v>
      </c>
      <c r="F2" t="b">
        <f t="shared" ref="F2" si="0">OR(E2="。",E2="？", E2="！")</f>
        <v>0</v>
      </c>
      <c r="G2">
        <f>F1+G1</f>
        <v>1</v>
      </c>
      <c r="H2" t="str">
        <f>IF(F2,G2,"")</f>
        <v/>
      </c>
      <c r="I2" t="str">
        <f>IF(F1,D2,I1&amp;D2)</f>
        <v>规则在n乘n的格子内，点击一个按钮，</v>
      </c>
      <c r="J2" s="1">
        <f>IF(F1,B2,J1)</f>
        <v>1.3888888888888887E-6</v>
      </c>
      <c r="K2" s="1" t="b">
        <f>IF(F2,C2)</f>
        <v>0</v>
      </c>
    </row>
    <row r="3" spans="1:11" x14ac:dyDescent="0.2">
      <c r="A3">
        <v>2</v>
      </c>
      <c r="B3" s="11">
        <v>4.4907407407407407E-5</v>
      </c>
      <c r="C3" s="11">
        <v>7.8703703703703702E-5</v>
      </c>
      <c r="D3" t="s">
        <v>0</v>
      </c>
      <c r="E3" t="str">
        <f>RIGHT(D3,1)</f>
        <v>。</v>
      </c>
      <c r="F3" t="b">
        <f>OR(E3="。",E3="？", E3="！")</f>
        <v>1</v>
      </c>
      <c r="G3">
        <f>F2+G2</f>
        <v>1</v>
      </c>
      <c r="H3">
        <f>IF(F3,G3,"")</f>
        <v>1</v>
      </c>
      <c r="I3" t="str">
        <f>IF(F2,D3,I2&amp;D3)</f>
        <v>规则在n乘n的格子内，点击一个按钮，该格及周围的灯会被同时翻转。</v>
      </c>
      <c r="J3" s="1">
        <f>IF(F2,B3,J2)</f>
        <v>1.3888888888888887E-6</v>
      </c>
      <c r="K3" s="1">
        <f>IF(F3,C3)</f>
        <v>7.8703703703703702E-5</v>
      </c>
    </row>
    <row r="4" spans="1:11" x14ac:dyDescent="0.2">
      <c r="A4">
        <v>3</v>
      </c>
      <c r="B4" s="11">
        <v>7.9629629629629622E-5</v>
      </c>
      <c r="C4" s="11">
        <v>1.4444444444444444E-4</v>
      </c>
      <c r="D4" t="s">
        <v>411</v>
      </c>
      <c r="E4" t="str">
        <f t="shared" ref="E4:E67" si="1">RIGHT(D4,1)</f>
        <v>。</v>
      </c>
      <c r="F4" t="b">
        <f t="shared" ref="F4:F67" si="2">OR(E4="。",E4="？", E4="！")</f>
        <v>1</v>
      </c>
      <c r="G4">
        <f t="shared" ref="G4:G67" si="3">F3+G3</f>
        <v>2</v>
      </c>
      <c r="H4">
        <f t="shared" ref="H4:H67" si="4">IF(F4,G4,"")</f>
        <v>2</v>
      </c>
      <c r="I4" t="str">
        <f t="shared" ref="I4:I67" si="5">IF(F3,D4,I3&amp;D4)</f>
        <v>目标从全按状态打开所有灯或者全亮状态，关闭所有灯）。</v>
      </c>
      <c r="J4" s="1">
        <f t="shared" ref="J4:J67" si="6">IF(F3,B4,J3)</f>
        <v>7.9629629629629622E-5</v>
      </c>
      <c r="K4" s="1">
        <f t="shared" ref="K4:K67" si="7">IF(F4,C4)</f>
        <v>1.4444444444444444E-4</v>
      </c>
    </row>
    <row r="5" spans="1:11" x14ac:dyDescent="0.2">
      <c r="A5">
        <v>4</v>
      </c>
      <c r="B5" s="11">
        <v>1.4583333333333332E-4</v>
      </c>
      <c r="C5" s="11">
        <v>1.8564814814814814E-4</v>
      </c>
      <c r="D5" t="s">
        <v>412</v>
      </c>
      <c r="E5" t="str">
        <f t="shared" si="1"/>
        <v>。</v>
      </c>
      <c r="F5" t="b">
        <f t="shared" si="2"/>
        <v>1</v>
      </c>
      <c r="G5">
        <f t="shared" si="3"/>
        <v>3</v>
      </c>
      <c r="H5">
        <f t="shared" si="4"/>
        <v>3</v>
      </c>
      <c r="I5" t="str">
        <f t="shared" si="5"/>
        <v>对同一按钮点击两次，等同于没有按。</v>
      </c>
      <c r="J5" s="1">
        <f t="shared" si="6"/>
        <v>1.4583333333333332E-4</v>
      </c>
      <c r="K5" s="1">
        <f t="shared" si="7"/>
        <v>1.8564814814814814E-4</v>
      </c>
    </row>
    <row r="6" spans="1:11" x14ac:dyDescent="0.2">
      <c r="A6">
        <v>5</v>
      </c>
      <c r="B6" s="11">
        <v>1.8657407407407408E-4</v>
      </c>
      <c r="C6" s="11">
        <v>2.1018518518518519E-4</v>
      </c>
      <c r="D6" t="s">
        <v>1</v>
      </c>
      <c r="E6" t="str">
        <f t="shared" si="1"/>
        <v>，</v>
      </c>
      <c r="F6" t="b">
        <f t="shared" si="2"/>
        <v>0</v>
      </c>
      <c r="G6">
        <f t="shared" si="3"/>
        <v>4</v>
      </c>
      <c r="H6" t="str">
        <f t="shared" si="4"/>
        <v/>
      </c>
      <c r="I6" t="str">
        <f t="shared" si="5"/>
        <v>用不同顺序点击按钮，</v>
      </c>
      <c r="J6" s="1">
        <f t="shared" si="6"/>
        <v>1.8657407407407408E-4</v>
      </c>
      <c r="K6" s="1" t="b">
        <f t="shared" si="7"/>
        <v>0</v>
      </c>
    </row>
    <row r="7" spans="1:11" x14ac:dyDescent="0.2">
      <c r="A7">
        <v>6</v>
      </c>
      <c r="B7" s="11">
        <v>2.1018518518518519E-4</v>
      </c>
      <c r="C7" s="11">
        <v>2.3564814814814813E-4</v>
      </c>
      <c r="D7" t="s">
        <v>2</v>
      </c>
      <c r="E7" t="str">
        <f t="shared" si="1"/>
        <v>。</v>
      </c>
      <c r="F7" t="b">
        <f t="shared" si="2"/>
        <v>1</v>
      </c>
      <c r="G7">
        <f t="shared" si="3"/>
        <v>4</v>
      </c>
      <c r="H7">
        <f t="shared" si="4"/>
        <v>4</v>
      </c>
      <c r="I7" t="str">
        <f t="shared" si="5"/>
        <v>用不同顺序点击按钮，灯的最终状态是一样的。</v>
      </c>
      <c r="J7" s="1">
        <f t="shared" si="6"/>
        <v>1.8657407407407408E-4</v>
      </c>
      <c r="K7" s="1">
        <f t="shared" si="7"/>
        <v>2.3564814814814813E-4</v>
      </c>
    </row>
    <row r="8" spans="1:11" x14ac:dyDescent="0.2">
      <c r="A8">
        <v>7</v>
      </c>
      <c r="B8" s="11">
        <v>2.375E-4</v>
      </c>
      <c r="C8" s="11">
        <v>2.4351851851851851E-4</v>
      </c>
      <c r="D8" t="s">
        <v>3</v>
      </c>
      <c r="E8" t="str">
        <f t="shared" si="1"/>
        <v>，</v>
      </c>
      <c r="F8" t="b">
        <f t="shared" si="2"/>
        <v>0</v>
      </c>
      <c r="G8">
        <f t="shared" si="3"/>
        <v>5</v>
      </c>
      <c r="H8" t="str">
        <f t="shared" si="4"/>
        <v/>
      </c>
      <c r="I8" t="str">
        <f t="shared" si="5"/>
        <v>因此，</v>
      </c>
      <c r="J8" s="1">
        <f t="shared" si="6"/>
        <v>2.375E-4</v>
      </c>
      <c r="K8" s="1" t="b">
        <f t="shared" si="7"/>
        <v>0</v>
      </c>
    </row>
    <row r="9" spans="1:11" x14ac:dyDescent="0.2">
      <c r="A9">
        <v>8</v>
      </c>
      <c r="B9" s="11">
        <v>2.4490740740740739E-4</v>
      </c>
      <c r="C9" s="11">
        <v>2.5972222222222222E-4</v>
      </c>
      <c r="D9" t="s">
        <v>4</v>
      </c>
      <c r="E9" t="str">
        <f t="shared" si="1"/>
        <v>，</v>
      </c>
      <c r="F9" t="b">
        <f t="shared" si="2"/>
        <v>0</v>
      </c>
      <c r="G9">
        <f t="shared" si="3"/>
        <v>5</v>
      </c>
      <c r="H9" t="str">
        <f t="shared" si="4"/>
        <v/>
      </c>
      <c r="I9" t="str">
        <f t="shared" si="5"/>
        <v>因此，对格子内的按钮，</v>
      </c>
      <c r="J9" s="1">
        <f t="shared" si="6"/>
        <v>2.375E-4</v>
      </c>
      <c r="K9" s="1" t="b">
        <f t="shared" si="7"/>
        <v>0</v>
      </c>
    </row>
    <row r="10" spans="1:11" x14ac:dyDescent="0.2">
      <c r="A10">
        <v>9</v>
      </c>
      <c r="B10" s="11">
        <v>2.6018518518518518E-4</v>
      </c>
      <c r="C10" s="11">
        <v>2.8287037037037039E-4</v>
      </c>
      <c r="D10" t="s">
        <v>5</v>
      </c>
      <c r="E10" t="str">
        <f t="shared" si="1"/>
        <v>，</v>
      </c>
      <c r="F10" t="b">
        <f t="shared" si="2"/>
        <v>0</v>
      </c>
      <c r="G10">
        <f t="shared" si="3"/>
        <v>5</v>
      </c>
      <c r="H10" t="str">
        <f t="shared" si="4"/>
        <v/>
      </c>
      <c r="I10" t="str">
        <f t="shared" si="5"/>
        <v>因此，对格子内的按钮，我们只需考虑按或不按，</v>
      </c>
      <c r="J10" s="1">
        <f t="shared" si="6"/>
        <v>2.375E-4</v>
      </c>
      <c r="K10" s="1" t="b">
        <f t="shared" si="7"/>
        <v>0</v>
      </c>
    </row>
    <row r="11" spans="1:11" x14ac:dyDescent="0.2">
      <c r="A11">
        <v>10</v>
      </c>
      <c r="B11" s="11">
        <v>2.8333333333333335E-4</v>
      </c>
      <c r="C11" s="11">
        <v>3.0694444444444443E-4</v>
      </c>
      <c r="D11" t="s">
        <v>6</v>
      </c>
      <c r="E11" t="str">
        <f t="shared" si="1"/>
        <v>。</v>
      </c>
      <c r="F11" t="b">
        <f t="shared" si="2"/>
        <v>1</v>
      </c>
      <c r="G11">
        <f t="shared" si="3"/>
        <v>5</v>
      </c>
      <c r="H11">
        <f t="shared" si="4"/>
        <v>5</v>
      </c>
      <c r="I11" t="str">
        <f t="shared" si="5"/>
        <v>因此，对格子内的按钮，我们只需考虑按或不按，并且不用关心顺序。</v>
      </c>
      <c r="J11" s="1">
        <f t="shared" si="6"/>
        <v>2.375E-4</v>
      </c>
      <c r="K11" s="1">
        <f t="shared" si="7"/>
        <v>3.0694444444444443E-4</v>
      </c>
    </row>
    <row r="12" spans="1:11" x14ac:dyDescent="0.2">
      <c r="A12">
        <v>11</v>
      </c>
      <c r="B12" s="11">
        <v>3.078703703703704E-4</v>
      </c>
      <c r="C12" s="11">
        <v>3.3333333333333332E-4</v>
      </c>
      <c r="D12" t="s">
        <v>7</v>
      </c>
      <c r="E12" t="str">
        <f t="shared" si="1"/>
        <v>。</v>
      </c>
      <c r="F12" t="b">
        <f t="shared" si="2"/>
        <v>1</v>
      </c>
      <c r="G12">
        <f t="shared" si="3"/>
        <v>6</v>
      </c>
      <c r="H12">
        <f t="shared" si="4"/>
        <v>6</v>
      </c>
      <c r="I12" t="str">
        <f t="shared" si="5"/>
        <v>我们可以将按钮和灯分开表示。</v>
      </c>
      <c r="J12" s="1">
        <f t="shared" si="6"/>
        <v>3.078703703703704E-4</v>
      </c>
      <c r="K12" s="1">
        <f t="shared" si="7"/>
        <v>3.3333333333333332E-4</v>
      </c>
    </row>
    <row r="13" spans="1:11" x14ac:dyDescent="0.2">
      <c r="A13">
        <v>12</v>
      </c>
      <c r="B13" s="11">
        <v>3.3564814814814812E-4</v>
      </c>
      <c r="C13" s="11">
        <v>3.5555555555555552E-4</v>
      </c>
      <c r="D13" t="s">
        <v>8</v>
      </c>
      <c r="E13" t="str">
        <f t="shared" si="1"/>
        <v>，</v>
      </c>
      <c r="F13" t="b">
        <f t="shared" si="2"/>
        <v>0</v>
      </c>
      <c r="G13">
        <f t="shared" si="3"/>
        <v>7</v>
      </c>
      <c r="H13" t="str">
        <f t="shared" si="4"/>
        <v/>
      </c>
      <c r="I13" t="str">
        <f t="shared" si="5"/>
        <v>所有按钮的状态为一组，</v>
      </c>
      <c r="J13" s="1">
        <f t="shared" si="6"/>
        <v>3.3564814814814812E-4</v>
      </c>
      <c r="K13" s="1" t="b">
        <f t="shared" si="7"/>
        <v>0</v>
      </c>
    </row>
    <row r="14" spans="1:11" x14ac:dyDescent="0.2">
      <c r="A14">
        <v>13</v>
      </c>
      <c r="B14" s="11">
        <v>3.5555555555555552E-4</v>
      </c>
      <c r="C14" s="11">
        <v>3.814814814814815E-4</v>
      </c>
      <c r="D14" t="s">
        <v>9</v>
      </c>
      <c r="E14" t="str">
        <f t="shared" si="1"/>
        <v>。</v>
      </c>
      <c r="F14" t="b">
        <f t="shared" si="2"/>
        <v>1</v>
      </c>
      <c r="G14">
        <f t="shared" si="3"/>
        <v>7</v>
      </c>
      <c r="H14">
        <f t="shared" si="4"/>
        <v>7</v>
      </c>
      <c r="I14" t="str">
        <f t="shared" si="5"/>
        <v>所有按钮的状态为一组，对应灯的状态为一组。</v>
      </c>
      <c r="J14" s="1">
        <f t="shared" si="6"/>
        <v>3.3564814814814812E-4</v>
      </c>
      <c r="K14" s="1">
        <f t="shared" si="7"/>
        <v>3.814814814814815E-4</v>
      </c>
    </row>
    <row r="15" spans="1:11" x14ac:dyDescent="0.2">
      <c r="A15">
        <v>14</v>
      </c>
      <c r="B15" s="11">
        <v>3.814814814814815E-4</v>
      </c>
      <c r="C15" s="11">
        <v>4.1018518518518514E-4</v>
      </c>
      <c r="D15" t="s">
        <v>10</v>
      </c>
      <c r="E15" t="str">
        <f t="shared" si="1"/>
        <v>，</v>
      </c>
      <c r="F15" t="b">
        <f t="shared" si="2"/>
        <v>0</v>
      </c>
      <c r="G15">
        <f t="shared" si="3"/>
        <v>8</v>
      </c>
      <c r="H15" t="str">
        <f t="shared" si="4"/>
        <v/>
      </c>
      <c r="I15" t="str">
        <f t="shared" si="5"/>
        <v>我们的目标是找到一个按钮组，</v>
      </c>
      <c r="J15" s="1">
        <f t="shared" si="6"/>
        <v>3.814814814814815E-4</v>
      </c>
      <c r="K15" s="1" t="b">
        <f t="shared" si="7"/>
        <v>0</v>
      </c>
    </row>
    <row r="16" spans="1:11" x14ac:dyDescent="0.2">
      <c r="A16">
        <v>15</v>
      </c>
      <c r="B16" s="11">
        <v>4.1018518518518514E-4</v>
      </c>
      <c r="C16" s="11">
        <v>4.3888888888888889E-4</v>
      </c>
      <c r="D16" t="s">
        <v>11</v>
      </c>
      <c r="E16" t="str">
        <f t="shared" si="1"/>
        <v>。</v>
      </c>
      <c r="F16" t="b">
        <f t="shared" si="2"/>
        <v>1</v>
      </c>
      <c r="G16">
        <f t="shared" si="3"/>
        <v>8</v>
      </c>
      <c r="H16">
        <f t="shared" si="4"/>
        <v>8</v>
      </c>
      <c r="I16" t="str">
        <f t="shared" si="5"/>
        <v>我们的目标是找到一个按钮组，其对应灯的状态为全亮。</v>
      </c>
      <c r="J16" s="1">
        <f t="shared" si="6"/>
        <v>3.814814814814815E-4</v>
      </c>
      <c r="K16" s="1">
        <f t="shared" si="7"/>
        <v>4.3888888888888889E-4</v>
      </c>
    </row>
    <row r="17" spans="1:11" x14ac:dyDescent="0.2">
      <c r="A17">
        <v>16</v>
      </c>
      <c r="B17" s="11">
        <v>4.3888888888888889E-4</v>
      </c>
      <c r="C17" s="11">
        <v>4.7592592592592592E-4</v>
      </c>
      <c r="D17" t="s">
        <v>12</v>
      </c>
      <c r="E17" t="str">
        <f t="shared" si="1"/>
        <v>？</v>
      </c>
      <c r="F17" t="b">
        <f t="shared" si="2"/>
        <v>1</v>
      </c>
      <c r="G17">
        <f t="shared" si="3"/>
        <v>9</v>
      </c>
      <c r="H17">
        <f t="shared" si="4"/>
        <v>9</v>
      </c>
      <c r="I17" t="str">
        <f t="shared" si="5"/>
        <v>那么我们如何找到这样一个组按钮呢？</v>
      </c>
      <c r="J17" s="1">
        <f t="shared" si="6"/>
        <v>4.3888888888888889E-4</v>
      </c>
      <c r="K17" s="1">
        <f t="shared" si="7"/>
        <v>4.7592592592592592E-4</v>
      </c>
    </row>
    <row r="18" spans="1:11" x14ac:dyDescent="0.2">
      <c r="A18">
        <v>17</v>
      </c>
      <c r="B18" s="11">
        <v>4.7685185185185189E-4</v>
      </c>
      <c r="C18" s="11">
        <v>5.2037037037037037E-4</v>
      </c>
      <c r="D18" t="s">
        <v>399</v>
      </c>
      <c r="E18" t="str">
        <f t="shared" si="1"/>
        <v>，</v>
      </c>
      <c r="F18" t="b">
        <f t="shared" si="2"/>
        <v>0</v>
      </c>
      <c r="G18">
        <f t="shared" si="3"/>
        <v>10</v>
      </c>
      <c r="H18" t="str">
        <f t="shared" si="4"/>
        <v/>
      </c>
      <c r="I18" t="str">
        <f t="shared" si="5"/>
        <v>$N\times N$ 个按钮共有2的n乘n次方，</v>
      </c>
      <c r="J18" s="1">
        <f t="shared" si="6"/>
        <v>4.7685185185185189E-4</v>
      </c>
      <c r="K18" s="1" t="b">
        <f t="shared" si="7"/>
        <v>0</v>
      </c>
    </row>
    <row r="19" spans="1:11" x14ac:dyDescent="0.2">
      <c r="A19">
        <v>18</v>
      </c>
      <c r="B19" s="11">
        <v>5.2037037037037037E-4</v>
      </c>
      <c r="C19" s="11">
        <v>5.5231481481481483E-4</v>
      </c>
      <c r="D19" t="s">
        <v>236</v>
      </c>
      <c r="E19" t="str">
        <f t="shared" si="1"/>
        <v>，</v>
      </c>
      <c r="F19" t="b">
        <f t="shared" si="2"/>
        <v>0</v>
      </c>
      <c r="G19">
        <f t="shared" si="3"/>
        <v>10</v>
      </c>
      <c r="H19" t="str">
        <f t="shared" si="4"/>
        <v/>
      </c>
      <c r="I19" t="str">
        <f t="shared" si="5"/>
        <v>$N\times N$ 个按钮共有2的n乘n次方，种组合每种组合对应唯一的灯状态，</v>
      </c>
      <c r="J19" s="1">
        <f t="shared" si="6"/>
        <v>4.7685185185185189E-4</v>
      </c>
      <c r="K19" s="1" t="b">
        <f t="shared" si="7"/>
        <v>0</v>
      </c>
    </row>
    <row r="20" spans="1:11" x14ac:dyDescent="0.2">
      <c r="A20">
        <v>19</v>
      </c>
      <c r="B20" s="11">
        <v>5.5277777777777779E-4</v>
      </c>
      <c r="C20" s="11">
        <v>5.7453703703703703E-4</v>
      </c>
      <c r="D20" t="s">
        <v>13</v>
      </c>
      <c r="E20" t="str">
        <f t="shared" si="1"/>
        <v>，</v>
      </c>
      <c r="F20" t="b">
        <f t="shared" si="2"/>
        <v>0</v>
      </c>
      <c r="G20">
        <f t="shared" si="3"/>
        <v>10</v>
      </c>
      <c r="H20" t="str">
        <f t="shared" si="4"/>
        <v/>
      </c>
      <c r="I20" t="str">
        <f t="shared" si="5"/>
        <v>$N\times N$ 个按钮共有2的n乘n次方，种组合每种组合对应唯一的灯状态，只要所有情况都是一遍，</v>
      </c>
      <c r="J20" s="1">
        <f t="shared" si="6"/>
        <v>4.7685185185185189E-4</v>
      </c>
      <c r="K20" s="1" t="b">
        <f t="shared" si="7"/>
        <v>0</v>
      </c>
    </row>
    <row r="21" spans="1:11" x14ac:dyDescent="0.2">
      <c r="A21">
        <v>20</v>
      </c>
      <c r="B21" s="11">
        <v>5.7499999999999999E-4</v>
      </c>
      <c r="C21" s="11">
        <v>6.041666666666667E-4</v>
      </c>
      <c r="D21" t="s">
        <v>270</v>
      </c>
      <c r="E21" t="str">
        <f t="shared" si="1"/>
        <v>。</v>
      </c>
      <c r="F21" t="b">
        <f t="shared" si="2"/>
        <v>1</v>
      </c>
      <c r="G21">
        <f t="shared" si="3"/>
        <v>10</v>
      </c>
      <c r="H21">
        <f t="shared" si="4"/>
        <v>10</v>
      </c>
      <c r="I21" t="str">
        <f t="shared" si="5"/>
        <v>$N\times N$ 个按钮共有2的n乘n次方，种组合每种组合对应唯一的灯状态，只要所有情况都是一遍，看看灯的状态如何即可。</v>
      </c>
      <c r="J21" s="1">
        <f t="shared" si="6"/>
        <v>4.7685185185185189E-4</v>
      </c>
      <c r="K21" s="1">
        <f t="shared" si="7"/>
        <v>6.041666666666667E-4</v>
      </c>
    </row>
    <row r="22" spans="1:11" x14ac:dyDescent="0.2">
      <c r="A22">
        <v>21</v>
      </c>
      <c r="B22" s="11">
        <v>6.0509259259259262E-4</v>
      </c>
      <c r="C22" s="11">
        <v>6.2870370370370369E-4</v>
      </c>
      <c r="D22" t="s">
        <v>413</v>
      </c>
      <c r="E22" t="str">
        <f t="shared" si="1"/>
        <v>，</v>
      </c>
      <c r="F22" t="b">
        <f t="shared" si="2"/>
        <v>0</v>
      </c>
      <c r="G22">
        <f t="shared" si="3"/>
        <v>11</v>
      </c>
      <c r="H22" t="str">
        <f t="shared" si="4"/>
        <v/>
      </c>
      <c r="I22" t="str">
        <f t="shared" si="5"/>
        <v>例如，当 $N=2$ 时，</v>
      </c>
      <c r="J22" s="1">
        <f t="shared" si="6"/>
        <v>6.0509259259259262E-4</v>
      </c>
      <c r="K22" s="1" t="b">
        <f t="shared" si="7"/>
        <v>0</v>
      </c>
    </row>
    <row r="23" spans="1:11" x14ac:dyDescent="0.2">
      <c r="A23">
        <v>22</v>
      </c>
      <c r="B23" s="11">
        <v>6.2962962962962961E-4</v>
      </c>
      <c r="C23" s="11">
        <v>6.8842592592592588E-4</v>
      </c>
      <c r="D23" t="s">
        <v>237</v>
      </c>
      <c r="E23" t="str">
        <f t="shared" si="1"/>
        <v>。</v>
      </c>
      <c r="F23" t="b">
        <f t="shared" si="2"/>
        <v>1</v>
      </c>
      <c r="G23">
        <f t="shared" si="3"/>
        <v>11</v>
      </c>
      <c r="H23">
        <f t="shared" si="4"/>
        <v>11</v>
      </c>
      <c r="I23" t="str">
        <f t="shared" si="5"/>
        <v>例如，当 $N=2$ 时，对应的状态为2的2乘2次方等于2的4次方等于16。</v>
      </c>
      <c r="J23" s="1">
        <f t="shared" si="6"/>
        <v>6.0509259259259262E-4</v>
      </c>
      <c r="K23" s="1">
        <f t="shared" si="7"/>
        <v>6.8842592592592588E-4</v>
      </c>
    </row>
    <row r="24" spans="1:11" x14ac:dyDescent="0.2">
      <c r="A24">
        <v>23</v>
      </c>
      <c r="B24" s="11">
        <v>6.8935185185185191E-4</v>
      </c>
      <c r="C24" s="11">
        <v>7.3657407407407406E-4</v>
      </c>
      <c r="D24" t="s">
        <v>414</v>
      </c>
      <c r="E24" t="str">
        <f t="shared" si="1"/>
        <v>。</v>
      </c>
      <c r="F24" t="b">
        <f t="shared" si="2"/>
        <v>1</v>
      </c>
      <c r="G24">
        <f t="shared" si="3"/>
        <v>12</v>
      </c>
      <c r="H24">
        <f t="shared" si="4"/>
        <v>12</v>
      </c>
      <c r="I24" t="str">
        <f t="shared" si="5"/>
        <v>很快，我们就能列举出所有的情况并得出结论。</v>
      </c>
      <c r="J24" s="1">
        <f t="shared" si="6"/>
        <v>6.8935185185185191E-4</v>
      </c>
      <c r="K24" s="1">
        <f t="shared" si="7"/>
        <v>7.3657407407407406E-4</v>
      </c>
    </row>
    <row r="25" spans="1:11" x14ac:dyDescent="0.2">
      <c r="A25">
        <v>24</v>
      </c>
      <c r="B25" s="11">
        <v>7.3657407407407406E-4</v>
      </c>
      <c r="C25" s="11">
        <v>7.4629629629629633E-4</v>
      </c>
      <c r="D25" t="s">
        <v>15</v>
      </c>
      <c r="E25" t="str">
        <f t="shared" si="1"/>
        <v>，</v>
      </c>
      <c r="F25" t="b">
        <f t="shared" si="2"/>
        <v>0</v>
      </c>
      <c r="G25">
        <f t="shared" si="3"/>
        <v>13</v>
      </c>
      <c r="H25" t="str">
        <f t="shared" si="4"/>
        <v/>
      </c>
      <c r="I25" t="str">
        <f t="shared" si="5"/>
        <v>又例如，</v>
      </c>
      <c r="J25" s="1">
        <f t="shared" si="6"/>
        <v>7.3657407407407406E-4</v>
      </c>
      <c r="K25" s="1" t="b">
        <f t="shared" si="7"/>
        <v>0</v>
      </c>
    </row>
    <row r="26" spans="1:11" x14ac:dyDescent="0.2">
      <c r="A26">
        <v>25</v>
      </c>
      <c r="B26" s="11">
        <v>7.4629629629629633E-4</v>
      </c>
      <c r="C26" s="11">
        <v>7.6111111111111117E-4</v>
      </c>
      <c r="D26" t="s">
        <v>16</v>
      </c>
      <c r="E26" t="str">
        <f t="shared" si="1"/>
        <v>，</v>
      </c>
      <c r="F26" t="b">
        <f t="shared" si="2"/>
        <v>0</v>
      </c>
      <c r="G26">
        <f t="shared" si="3"/>
        <v>13</v>
      </c>
      <c r="H26" t="str">
        <f t="shared" si="4"/>
        <v/>
      </c>
      <c r="I26" t="str">
        <f t="shared" si="5"/>
        <v>又例如，当n等于3时，</v>
      </c>
      <c r="J26" s="1">
        <f t="shared" si="6"/>
        <v>7.3657407407407406E-4</v>
      </c>
      <c r="K26" s="1" t="b">
        <f t="shared" si="7"/>
        <v>0</v>
      </c>
    </row>
    <row r="27" spans="1:11" x14ac:dyDescent="0.2">
      <c r="A27">
        <v>26</v>
      </c>
      <c r="B27" s="11">
        <v>7.6249999999999994E-4</v>
      </c>
      <c r="C27" s="11">
        <v>8.1296296296296292E-4</v>
      </c>
      <c r="D27" t="s">
        <v>17</v>
      </c>
      <c r="E27" t="str">
        <f t="shared" si="1"/>
        <v>。</v>
      </c>
      <c r="F27" t="b">
        <f t="shared" si="2"/>
        <v>1</v>
      </c>
      <c r="G27">
        <f t="shared" si="3"/>
        <v>13</v>
      </c>
      <c r="H27">
        <f t="shared" si="4"/>
        <v>13</v>
      </c>
      <c r="I27" t="str">
        <f t="shared" si="5"/>
        <v>又例如，当n等于3时，对应的状态为2的3乘3次方等于2的9次方等于512。</v>
      </c>
      <c r="J27" s="1">
        <f t="shared" si="6"/>
        <v>7.3657407407407406E-4</v>
      </c>
      <c r="K27" s="1">
        <f t="shared" si="7"/>
        <v>8.1296296296296292E-4</v>
      </c>
    </row>
    <row r="28" spans="1:11" x14ac:dyDescent="0.2">
      <c r="A28">
        <v>27</v>
      </c>
      <c r="B28" s="11">
        <v>8.1296296296296292E-4</v>
      </c>
      <c r="C28" s="11">
        <v>8.6203703703703713E-4</v>
      </c>
      <c r="D28" t="s">
        <v>18</v>
      </c>
      <c r="E28" t="str">
        <f t="shared" si="1"/>
        <v>。</v>
      </c>
      <c r="F28" t="b">
        <f t="shared" si="2"/>
        <v>1</v>
      </c>
      <c r="G28">
        <f t="shared" si="3"/>
        <v>14</v>
      </c>
      <c r="H28">
        <f t="shared" si="4"/>
        <v>14</v>
      </c>
      <c r="I28" t="str">
        <f t="shared" si="5"/>
        <v>我们也可以穷举所有情况得出结论。</v>
      </c>
      <c r="J28" s="1">
        <f t="shared" si="6"/>
        <v>8.1296296296296292E-4</v>
      </c>
      <c r="K28" s="1">
        <f t="shared" si="7"/>
        <v>8.6203703703703713E-4</v>
      </c>
    </row>
    <row r="29" spans="1:11" x14ac:dyDescent="0.2">
      <c r="A29">
        <v>28</v>
      </c>
      <c r="B29" s="11">
        <v>8.6342592592592591E-4</v>
      </c>
      <c r="C29" s="11">
        <v>8.7499999999999991E-4</v>
      </c>
      <c r="D29" t="s">
        <v>232</v>
      </c>
      <c r="E29" t="str">
        <f t="shared" si="1"/>
        <v>，</v>
      </c>
      <c r="F29" t="b">
        <f t="shared" si="2"/>
        <v>0</v>
      </c>
      <c r="G29">
        <f t="shared" si="3"/>
        <v>15</v>
      </c>
      <c r="H29" t="str">
        <f t="shared" si="4"/>
        <v/>
      </c>
      <c r="I29" t="str">
        <f t="shared" si="5"/>
        <v>对于 $N=5$，</v>
      </c>
      <c r="J29" s="1">
        <f t="shared" si="6"/>
        <v>8.6342592592592591E-4</v>
      </c>
      <c r="K29" s="1" t="b">
        <f t="shared" si="7"/>
        <v>0</v>
      </c>
    </row>
    <row r="30" spans="1:11" x14ac:dyDescent="0.2">
      <c r="A30">
        <v>29</v>
      </c>
      <c r="B30" s="11">
        <v>8.7824074074074074E-4</v>
      </c>
      <c r="C30" s="11">
        <v>9.00925925925926E-4</v>
      </c>
      <c r="D30" t="s">
        <v>19</v>
      </c>
      <c r="E30" t="str">
        <f t="shared" si="1"/>
        <v>，</v>
      </c>
      <c r="F30" t="b">
        <f t="shared" si="2"/>
        <v>0</v>
      </c>
      <c r="G30">
        <f t="shared" si="3"/>
        <v>15</v>
      </c>
      <c r="H30" t="str">
        <f t="shared" si="4"/>
        <v/>
      </c>
      <c r="I30" t="str">
        <f t="shared" si="5"/>
        <v>对于 $N=5$，也就是一开始的经典问题，</v>
      </c>
      <c r="J30" s="1">
        <f t="shared" si="6"/>
        <v>8.6342592592592591E-4</v>
      </c>
      <c r="K30" s="1" t="b">
        <f t="shared" si="7"/>
        <v>0</v>
      </c>
    </row>
    <row r="31" spans="1:11" x14ac:dyDescent="0.2">
      <c r="A31">
        <v>30</v>
      </c>
      <c r="B31" s="11">
        <v>9.032407407407407E-4</v>
      </c>
      <c r="C31" s="11">
        <v>9.7685185185185201E-4</v>
      </c>
      <c r="D31" t="s">
        <v>415</v>
      </c>
      <c r="E31" t="str">
        <f t="shared" si="1"/>
        <v>，</v>
      </c>
      <c r="F31" t="b">
        <f t="shared" si="2"/>
        <v>0</v>
      </c>
      <c r="G31">
        <f t="shared" si="3"/>
        <v>15</v>
      </c>
      <c r="H31" t="str">
        <f t="shared" si="4"/>
        <v/>
      </c>
      <c r="I31" t="str">
        <f t="shared" si="5"/>
        <v>对于 $N=5$，也就是一开始的经典问题，其状态数为2的5乘5次方。等于2的25次方等于3355万4432，</v>
      </c>
      <c r="J31" s="1">
        <f t="shared" si="6"/>
        <v>8.6342592592592591E-4</v>
      </c>
      <c r="K31" s="1" t="b">
        <f t="shared" si="7"/>
        <v>0</v>
      </c>
    </row>
    <row r="32" spans="1:11" x14ac:dyDescent="0.2">
      <c r="A32">
        <v>32</v>
      </c>
      <c r="B32" s="11">
        <v>9.8101851851851865E-4</v>
      </c>
      <c r="C32" s="11">
        <v>1.0050925925925926E-3</v>
      </c>
      <c r="D32" t="s">
        <v>230</v>
      </c>
      <c r="E32" t="str">
        <f t="shared" si="1"/>
        <v>。</v>
      </c>
      <c r="F32" t="b">
        <f t="shared" si="2"/>
        <v>1</v>
      </c>
      <c r="G32">
        <f t="shared" si="3"/>
        <v>15</v>
      </c>
      <c r="H32">
        <f t="shared" si="4"/>
        <v>15</v>
      </c>
      <c r="I32" t="str">
        <f t="shared" si="5"/>
        <v>对于 $N=5$，也就是一开始的经典问题，其状态数为2的5乘5次方。等于2的25次方等于3355万4432，需要计算机来求解。</v>
      </c>
      <c r="J32" s="1">
        <f t="shared" si="6"/>
        <v>8.6342592592592591E-4</v>
      </c>
      <c r="K32" s="1">
        <f t="shared" si="7"/>
        <v>1.0050925925925926E-3</v>
      </c>
    </row>
    <row r="33" spans="1:11" x14ac:dyDescent="0.2">
      <c r="A33">
        <v>33</v>
      </c>
      <c r="B33" s="11">
        <v>1.0060185185185185E-3</v>
      </c>
      <c r="C33" s="11">
        <v>1.0995370370370371E-3</v>
      </c>
      <c r="D33" t="s">
        <v>416</v>
      </c>
      <c r="E33" t="str">
        <f t="shared" si="1"/>
        <v>。</v>
      </c>
      <c r="F33" t="b">
        <f t="shared" si="2"/>
        <v>1</v>
      </c>
      <c r="G33">
        <f t="shared" si="3"/>
        <v>16</v>
      </c>
      <c r="H33">
        <f t="shared" si="4"/>
        <v>16</v>
      </c>
      <c r="I33" t="str">
        <f t="shared" si="5"/>
        <v>当 $N=6$ 时，状态数为2的36次方等于687亿，1947万，6736。</v>
      </c>
      <c r="J33" s="1">
        <f t="shared" si="6"/>
        <v>1.0060185185185185E-3</v>
      </c>
      <c r="K33" s="1">
        <f t="shared" si="7"/>
        <v>1.0995370370370371E-3</v>
      </c>
    </row>
    <row r="34" spans="1:11" x14ac:dyDescent="0.2">
      <c r="A34">
        <v>35</v>
      </c>
      <c r="B34" s="11">
        <v>1.100925925925926E-3</v>
      </c>
      <c r="C34" s="11">
        <v>1.1185185185185185E-3</v>
      </c>
      <c r="D34" t="s">
        <v>20</v>
      </c>
      <c r="E34" t="str">
        <f t="shared" si="1"/>
        <v>，</v>
      </c>
      <c r="F34" t="b">
        <f t="shared" si="2"/>
        <v>0</v>
      </c>
      <c r="G34">
        <f t="shared" si="3"/>
        <v>17</v>
      </c>
      <c r="H34" t="str">
        <f t="shared" si="4"/>
        <v/>
      </c>
      <c r="I34" t="str">
        <f t="shared" si="5"/>
        <v>复杂度增长的太快，</v>
      </c>
      <c r="J34" s="1">
        <f t="shared" si="6"/>
        <v>1.100925925925926E-3</v>
      </c>
      <c r="K34" s="1" t="b">
        <f t="shared" si="7"/>
        <v>0</v>
      </c>
    </row>
    <row r="35" spans="1:11" x14ac:dyDescent="0.2">
      <c r="A35">
        <v>36</v>
      </c>
      <c r="B35" s="11">
        <v>1.1185185185185185E-3</v>
      </c>
      <c r="C35" s="11">
        <v>1.1444444444444445E-3</v>
      </c>
      <c r="D35" t="s">
        <v>21</v>
      </c>
      <c r="E35" t="str">
        <f t="shared" si="1"/>
        <v>。</v>
      </c>
      <c r="F35" t="b">
        <f t="shared" si="2"/>
        <v>1</v>
      </c>
      <c r="G35">
        <f t="shared" si="3"/>
        <v>17</v>
      </c>
      <c r="H35">
        <f t="shared" si="4"/>
        <v>17</v>
      </c>
      <c r="I35" t="str">
        <f t="shared" si="5"/>
        <v>复杂度增长的太快，计算机也难以求解。</v>
      </c>
      <c r="J35" s="1">
        <f t="shared" si="6"/>
        <v>1.100925925925926E-3</v>
      </c>
      <c r="K35" s="1">
        <f t="shared" si="7"/>
        <v>1.1444444444444445E-3</v>
      </c>
    </row>
    <row r="36" spans="1:11" x14ac:dyDescent="0.2">
      <c r="A36">
        <v>37</v>
      </c>
      <c r="B36" s="11">
        <v>1.1444444444444445E-3</v>
      </c>
      <c r="C36" s="11">
        <v>1.1675925925925925E-3</v>
      </c>
      <c r="D36" t="s">
        <v>231</v>
      </c>
      <c r="E36" t="str">
        <f t="shared" si="1"/>
        <v>？</v>
      </c>
      <c r="F36" t="b">
        <f t="shared" si="2"/>
        <v>1</v>
      </c>
      <c r="G36">
        <f t="shared" si="3"/>
        <v>18</v>
      </c>
      <c r="H36">
        <f t="shared" si="4"/>
        <v>18</v>
      </c>
      <c r="I36" t="str">
        <f t="shared" si="5"/>
        <v>那么，我们该怎么办呢？</v>
      </c>
      <c r="J36" s="1">
        <f t="shared" si="6"/>
        <v>1.1444444444444445E-3</v>
      </c>
      <c r="K36" s="1">
        <f t="shared" si="7"/>
        <v>1.1675925925925925E-3</v>
      </c>
    </row>
    <row r="37" spans="1:11" x14ac:dyDescent="0.2">
      <c r="A37">
        <v>38</v>
      </c>
      <c r="B37" s="11">
        <v>1.1685185185185186E-3</v>
      </c>
      <c r="C37" s="11">
        <v>1.1981481481481483E-3</v>
      </c>
      <c r="D37" t="s">
        <v>22</v>
      </c>
      <c r="E37" t="str">
        <f t="shared" si="1"/>
        <v>？</v>
      </c>
      <c r="F37" t="b">
        <f t="shared" si="2"/>
        <v>1</v>
      </c>
      <c r="G37">
        <f t="shared" si="3"/>
        <v>19</v>
      </c>
      <c r="H37">
        <f t="shared" si="4"/>
        <v>19</v>
      </c>
      <c r="I37" t="str">
        <f t="shared" si="5"/>
        <v>有没有更快更巧妙的解法呢？</v>
      </c>
      <c r="J37" s="1">
        <f t="shared" si="6"/>
        <v>1.1685185185185186E-3</v>
      </c>
      <c r="K37" s="1">
        <f t="shared" si="7"/>
        <v>1.1981481481481483E-3</v>
      </c>
    </row>
    <row r="38" spans="1:11" x14ac:dyDescent="0.2">
      <c r="A38">
        <v>39</v>
      </c>
      <c r="B38" s="11">
        <v>1.1986111111111112E-3</v>
      </c>
      <c r="C38" s="11">
        <v>1.2180555555555556E-3</v>
      </c>
      <c r="D38" t="s">
        <v>23</v>
      </c>
      <c r="E38" t="str">
        <f t="shared" si="1"/>
        <v>，</v>
      </c>
      <c r="F38" t="b">
        <f t="shared" si="2"/>
        <v>0</v>
      </c>
      <c r="G38">
        <f t="shared" si="3"/>
        <v>20</v>
      </c>
      <c r="H38" t="str">
        <f t="shared" si="4"/>
        <v/>
      </c>
      <c r="I38" t="str">
        <f t="shared" si="5"/>
        <v>细心的小伙伴会发现，</v>
      </c>
      <c r="J38" s="1">
        <f t="shared" si="6"/>
        <v>1.1986111111111112E-3</v>
      </c>
      <c r="K38" s="1" t="b">
        <f t="shared" si="7"/>
        <v>0</v>
      </c>
    </row>
    <row r="39" spans="1:11" x14ac:dyDescent="0.2">
      <c r="A39">
        <v>40</v>
      </c>
      <c r="B39" s="11">
        <v>1.2180555555555556E-3</v>
      </c>
      <c r="C39" s="11">
        <v>1.2296296296296298E-3</v>
      </c>
      <c r="D39" t="s">
        <v>24</v>
      </c>
      <c r="E39" t="str">
        <f t="shared" si="1"/>
        <v>，</v>
      </c>
      <c r="F39" t="b">
        <f t="shared" si="2"/>
        <v>0</v>
      </c>
      <c r="G39">
        <f t="shared" si="3"/>
        <v>20</v>
      </c>
      <c r="H39" t="str">
        <f t="shared" si="4"/>
        <v/>
      </c>
      <c r="I39" t="str">
        <f t="shared" si="5"/>
        <v>细心的小伙伴会发现，无论什么局面，</v>
      </c>
      <c r="J39" s="1">
        <f t="shared" si="6"/>
        <v>1.1986111111111112E-3</v>
      </c>
      <c r="K39" s="1" t="b">
        <f t="shared" si="7"/>
        <v>0</v>
      </c>
    </row>
    <row r="40" spans="1:11" x14ac:dyDescent="0.2">
      <c r="A40">
        <v>41</v>
      </c>
      <c r="B40" s="11">
        <v>1.2319444444444444E-3</v>
      </c>
      <c r="C40" s="11">
        <v>1.2578703703703703E-3</v>
      </c>
      <c r="D40" t="s">
        <v>238</v>
      </c>
      <c r="E40" t="str">
        <f t="shared" si="1"/>
        <v>。</v>
      </c>
      <c r="F40" t="b">
        <f t="shared" si="2"/>
        <v>1</v>
      </c>
      <c r="G40">
        <f t="shared" si="3"/>
        <v>20</v>
      </c>
      <c r="H40">
        <f t="shared" si="4"/>
        <v>20</v>
      </c>
      <c r="I40" t="str">
        <f t="shared" si="5"/>
        <v>细心的小伙伴会发现，无论什么局面，我们都能一行一行点击按钮。</v>
      </c>
      <c r="J40" s="1">
        <f t="shared" si="6"/>
        <v>1.1986111111111112E-3</v>
      </c>
      <c r="K40" s="1">
        <f t="shared" si="7"/>
        <v>1.2578703703703703E-3</v>
      </c>
    </row>
    <row r="41" spans="1:11" x14ac:dyDescent="0.2">
      <c r="A41">
        <v>42</v>
      </c>
      <c r="B41" s="11">
        <v>1.2578703703703703E-3</v>
      </c>
      <c r="C41" s="11">
        <v>1.2800925925925924E-3</v>
      </c>
      <c r="D41" t="s">
        <v>264</v>
      </c>
      <c r="E41" t="str">
        <f t="shared" si="1"/>
        <v>。</v>
      </c>
      <c r="F41" t="b">
        <f t="shared" si="2"/>
        <v>1</v>
      </c>
      <c r="G41">
        <f t="shared" si="3"/>
        <v>21</v>
      </c>
      <c r="H41">
        <f t="shared" si="4"/>
        <v>21</v>
      </c>
      <c r="I41" t="str">
        <f t="shared" si="5"/>
        <v>点亮尽可能多的灯。</v>
      </c>
      <c r="J41" s="1">
        <f t="shared" si="6"/>
        <v>1.2578703703703703E-3</v>
      </c>
      <c r="K41" s="1">
        <f t="shared" si="7"/>
        <v>1.2800925925925924E-3</v>
      </c>
    </row>
    <row r="42" spans="1:11" x14ac:dyDescent="0.2">
      <c r="A42">
        <v>43</v>
      </c>
      <c r="B42" s="11">
        <v>1.2810185185185186E-3</v>
      </c>
      <c r="C42" s="11">
        <v>1.3236111111111111E-3</v>
      </c>
      <c r="D42" t="s">
        <v>316</v>
      </c>
      <c r="E42" t="str">
        <f t="shared" si="1"/>
        <v>。</v>
      </c>
      <c r="F42" t="b">
        <f t="shared" si="2"/>
        <v>1</v>
      </c>
      <c r="G42">
        <f t="shared" si="3"/>
        <v>22</v>
      </c>
      <c r="H42">
        <f t="shared" si="4"/>
        <v>22</v>
      </c>
      <c r="I42" t="str">
        <f t="shared" si="5"/>
        <v>例如，我们在第1行随机点击了几个按钮。</v>
      </c>
      <c r="J42" s="1">
        <f t="shared" si="6"/>
        <v>1.2810185185185186E-3</v>
      </c>
      <c r="K42" s="1">
        <f t="shared" si="7"/>
        <v>1.3236111111111111E-3</v>
      </c>
    </row>
    <row r="43" spans="1:11" x14ac:dyDescent="0.2">
      <c r="A43">
        <v>44</v>
      </c>
      <c r="B43" s="11">
        <v>1.3249999999999998E-3</v>
      </c>
      <c r="C43" s="11">
        <v>1.3537037037037038E-3</v>
      </c>
      <c r="D43" t="s">
        <v>317</v>
      </c>
      <c r="E43" t="str">
        <f t="shared" si="1"/>
        <v>，</v>
      </c>
      <c r="F43" t="b">
        <f t="shared" si="2"/>
        <v>0</v>
      </c>
      <c r="G43">
        <f t="shared" si="3"/>
        <v>23</v>
      </c>
      <c r="H43" t="str">
        <f t="shared" si="4"/>
        <v/>
      </c>
      <c r="I43" t="str">
        <f t="shared" si="5"/>
        <v>此时第1行的灯有些是亮的，</v>
      </c>
      <c r="J43" s="1">
        <f t="shared" si="6"/>
        <v>1.3249999999999998E-3</v>
      </c>
      <c r="K43" s="1" t="b">
        <f t="shared" si="7"/>
        <v>0</v>
      </c>
    </row>
    <row r="44" spans="1:11" x14ac:dyDescent="0.2">
      <c r="A44">
        <v>45</v>
      </c>
      <c r="B44" s="11">
        <v>1.3537037037037038E-3</v>
      </c>
      <c r="C44" s="11">
        <v>1.3689814814814814E-3</v>
      </c>
      <c r="D44" t="s">
        <v>25</v>
      </c>
      <c r="E44" t="str">
        <f t="shared" si="1"/>
        <v>。</v>
      </c>
      <c r="F44" t="b">
        <f t="shared" si="2"/>
        <v>1</v>
      </c>
      <c r="G44">
        <f t="shared" si="3"/>
        <v>23</v>
      </c>
      <c r="H44">
        <f t="shared" si="4"/>
        <v>23</v>
      </c>
      <c r="I44" t="str">
        <f t="shared" si="5"/>
        <v>此时第1行的灯有些是亮的，有些是暗的。</v>
      </c>
      <c r="J44" s="1">
        <f t="shared" si="6"/>
        <v>1.3249999999999998E-3</v>
      </c>
      <c r="K44" s="1">
        <f t="shared" si="7"/>
        <v>1.3689814814814814E-3</v>
      </c>
    </row>
    <row r="45" spans="1:11" x14ac:dyDescent="0.2">
      <c r="A45">
        <v>46</v>
      </c>
      <c r="B45" s="11">
        <v>1.3699074074074074E-3</v>
      </c>
      <c r="C45" s="11">
        <v>1.3912037037037037E-3</v>
      </c>
      <c r="D45" t="s">
        <v>318</v>
      </c>
      <c r="E45" t="str">
        <f t="shared" si="1"/>
        <v>，</v>
      </c>
      <c r="F45" t="b">
        <f t="shared" si="2"/>
        <v>0</v>
      </c>
      <c r="G45">
        <f t="shared" si="3"/>
        <v>24</v>
      </c>
      <c r="H45" t="str">
        <f t="shared" si="4"/>
        <v/>
      </c>
      <c r="I45" t="str">
        <f t="shared" si="5"/>
        <v>为了让第1行的灯全亮，</v>
      </c>
      <c r="J45" s="1">
        <f t="shared" si="6"/>
        <v>1.3699074074074074E-3</v>
      </c>
      <c r="K45" s="1" t="b">
        <f t="shared" si="7"/>
        <v>0</v>
      </c>
    </row>
    <row r="46" spans="1:11" x14ac:dyDescent="0.2">
      <c r="A46">
        <v>47</v>
      </c>
      <c r="B46" s="11">
        <v>1.3912037037037037E-3</v>
      </c>
      <c r="C46" s="11">
        <v>1.4375E-3</v>
      </c>
      <c r="D46" t="s">
        <v>307</v>
      </c>
      <c r="E46" t="str">
        <f t="shared" si="1"/>
        <v>。</v>
      </c>
      <c r="F46" t="b">
        <f t="shared" si="2"/>
        <v>1</v>
      </c>
      <c r="G46">
        <f t="shared" si="3"/>
        <v>24</v>
      </c>
      <c r="H46">
        <f t="shared" si="4"/>
        <v>24</v>
      </c>
      <c r="I46" t="str">
        <f t="shared" si="5"/>
        <v>为了让第1行的灯全亮，我们可以去暗暗的灯下方的第2行的对应按钮。</v>
      </c>
      <c r="J46" s="1">
        <f t="shared" si="6"/>
        <v>1.3699074074074074E-3</v>
      </c>
      <c r="K46" s="1">
        <f t="shared" si="7"/>
        <v>1.4375E-3</v>
      </c>
    </row>
    <row r="47" spans="1:11" x14ac:dyDescent="0.2">
      <c r="A47">
        <v>48</v>
      </c>
      <c r="B47" s="11">
        <v>1.4384259259259259E-3</v>
      </c>
      <c r="C47" s="11">
        <v>1.4712962962962963E-3</v>
      </c>
      <c r="D47" t="s">
        <v>308</v>
      </c>
      <c r="E47" t="str">
        <f t="shared" si="1"/>
        <v>，</v>
      </c>
      <c r="F47" t="b">
        <f t="shared" si="2"/>
        <v>0</v>
      </c>
      <c r="G47">
        <f t="shared" si="3"/>
        <v>25</v>
      </c>
      <c r="H47" t="str">
        <f t="shared" si="4"/>
        <v/>
      </c>
      <c r="I47" t="str">
        <f t="shared" si="5"/>
        <v>这时候第2行的某些灯是暗的，</v>
      </c>
      <c r="J47" s="1">
        <f t="shared" si="6"/>
        <v>1.4384259259259259E-3</v>
      </c>
      <c r="K47" s="1" t="b">
        <f t="shared" si="7"/>
        <v>0</v>
      </c>
    </row>
    <row r="48" spans="1:11" x14ac:dyDescent="0.2">
      <c r="A48">
        <v>49</v>
      </c>
      <c r="B48" s="11">
        <v>1.4722222222222222E-3</v>
      </c>
      <c r="C48" s="11">
        <v>1.5078703703703704E-3</v>
      </c>
      <c r="D48" t="s">
        <v>319</v>
      </c>
      <c r="E48" t="str">
        <f t="shared" si="1"/>
        <v>，</v>
      </c>
      <c r="F48" t="b">
        <f t="shared" si="2"/>
        <v>0</v>
      </c>
      <c r="G48">
        <f t="shared" si="3"/>
        <v>25</v>
      </c>
      <c r="H48" t="str">
        <f t="shared" si="4"/>
        <v/>
      </c>
      <c r="I48" t="str">
        <f t="shared" si="5"/>
        <v>这时候第2行的某些灯是暗的，因为按第2行的按钮会熄灭第1行的灯，</v>
      </c>
      <c r="J48" s="1">
        <f t="shared" si="6"/>
        <v>1.4384259259259259E-3</v>
      </c>
      <c r="K48" s="1" t="b">
        <f t="shared" si="7"/>
        <v>0</v>
      </c>
    </row>
    <row r="49" spans="1:11" x14ac:dyDescent="0.2">
      <c r="A49">
        <v>50</v>
      </c>
      <c r="B49" s="11">
        <v>1.5078703703703704E-3</v>
      </c>
      <c r="C49" s="11">
        <v>1.5319444444444445E-3</v>
      </c>
      <c r="D49" t="s">
        <v>262</v>
      </c>
      <c r="E49" t="str">
        <f t="shared" si="1"/>
        <v>。</v>
      </c>
      <c r="F49" t="b">
        <f t="shared" si="2"/>
        <v>1</v>
      </c>
      <c r="G49">
        <f t="shared" si="3"/>
        <v>25</v>
      </c>
      <c r="H49">
        <f t="shared" si="4"/>
        <v>25</v>
      </c>
      <c r="I49" t="str">
        <f t="shared" si="5"/>
        <v>这时候第2行的某些灯是暗的，因为按第2行的按钮会熄灭第1行的灯，我们要按第三行的按钮。</v>
      </c>
      <c r="J49" s="1">
        <f t="shared" si="6"/>
        <v>1.4384259259259259E-3</v>
      </c>
      <c r="K49" s="1">
        <f t="shared" si="7"/>
        <v>1.5319444444444445E-3</v>
      </c>
    </row>
    <row r="50" spans="1:11" x14ac:dyDescent="0.2">
      <c r="A50">
        <v>51</v>
      </c>
      <c r="B50" s="11">
        <v>1.5333333333333332E-3</v>
      </c>
      <c r="C50" s="11">
        <v>1.5476851851851851E-3</v>
      </c>
      <c r="D50" t="s">
        <v>26</v>
      </c>
      <c r="E50" t="str">
        <f t="shared" si="1"/>
        <v>，</v>
      </c>
      <c r="F50" t="b">
        <f t="shared" si="2"/>
        <v>0</v>
      </c>
      <c r="G50">
        <f t="shared" si="3"/>
        <v>26</v>
      </c>
      <c r="H50" t="str">
        <f t="shared" si="4"/>
        <v/>
      </c>
      <c r="I50" t="str">
        <f t="shared" si="5"/>
        <v>重复这一步骤，</v>
      </c>
      <c r="J50" s="1">
        <f t="shared" si="6"/>
        <v>1.5333333333333332E-3</v>
      </c>
      <c r="K50" s="1" t="b">
        <f t="shared" si="7"/>
        <v>0</v>
      </c>
    </row>
    <row r="51" spans="1:11" x14ac:dyDescent="0.2">
      <c r="A51">
        <v>52</v>
      </c>
      <c r="B51" s="11">
        <v>1.5476851851851851E-3</v>
      </c>
      <c r="C51" s="11">
        <v>1.5749999999999998E-3</v>
      </c>
      <c r="D51" t="s">
        <v>27</v>
      </c>
      <c r="E51" t="str">
        <f t="shared" si="1"/>
        <v>。</v>
      </c>
      <c r="F51" t="b">
        <f t="shared" si="2"/>
        <v>1</v>
      </c>
      <c r="G51">
        <f t="shared" si="3"/>
        <v>26</v>
      </c>
      <c r="H51">
        <f t="shared" si="4"/>
        <v>26</v>
      </c>
      <c r="I51" t="str">
        <f t="shared" si="5"/>
        <v>重复这一步骤，直到按完最后一行的按钮。</v>
      </c>
      <c r="J51" s="1">
        <f t="shared" si="6"/>
        <v>1.5333333333333332E-3</v>
      </c>
      <c r="K51" s="1">
        <f t="shared" si="7"/>
        <v>1.5749999999999998E-3</v>
      </c>
    </row>
    <row r="52" spans="1:11" x14ac:dyDescent="0.2">
      <c r="A52">
        <v>53</v>
      </c>
      <c r="B52" s="11">
        <v>1.5768518518518519E-3</v>
      </c>
      <c r="C52" s="11">
        <v>1.6037037037037038E-3</v>
      </c>
      <c r="D52" t="s">
        <v>28</v>
      </c>
      <c r="E52" t="str">
        <f t="shared" si="1"/>
        <v>，</v>
      </c>
      <c r="F52" t="b">
        <f t="shared" si="2"/>
        <v>0</v>
      </c>
      <c r="G52">
        <f t="shared" si="3"/>
        <v>27</v>
      </c>
      <c r="H52" t="str">
        <f t="shared" si="4"/>
        <v/>
      </c>
      <c r="I52" t="str">
        <f t="shared" si="5"/>
        <v>如果最后一行的灯恰好全亮了，</v>
      </c>
      <c r="J52" s="1">
        <f t="shared" si="6"/>
        <v>1.5768518518518519E-3</v>
      </c>
      <c r="K52" s="1" t="b">
        <f t="shared" si="7"/>
        <v>0</v>
      </c>
    </row>
    <row r="53" spans="1:11" x14ac:dyDescent="0.2">
      <c r="A53">
        <v>54</v>
      </c>
      <c r="B53" s="11">
        <v>1.6037037037037038E-3</v>
      </c>
      <c r="C53" s="11">
        <v>1.6319444444444445E-3</v>
      </c>
      <c r="D53" t="s">
        <v>29</v>
      </c>
      <c r="E53" t="str">
        <f t="shared" si="1"/>
        <v>。</v>
      </c>
      <c r="F53" t="b">
        <f t="shared" si="2"/>
        <v>1</v>
      </c>
      <c r="G53">
        <f t="shared" si="3"/>
        <v>27</v>
      </c>
      <c r="H53">
        <f t="shared" si="4"/>
        <v>27</v>
      </c>
      <c r="I53" t="str">
        <f t="shared" si="5"/>
        <v>如果最后一行的灯恰好全亮了，那我们就找到了一种解法。</v>
      </c>
      <c r="J53" s="1">
        <f t="shared" si="6"/>
        <v>1.5768518518518519E-3</v>
      </c>
      <c r="K53" s="1">
        <f t="shared" si="7"/>
        <v>1.6319444444444445E-3</v>
      </c>
    </row>
    <row r="54" spans="1:11" x14ac:dyDescent="0.2">
      <c r="A54">
        <v>55</v>
      </c>
      <c r="B54" s="11">
        <v>1.6328703703703702E-3</v>
      </c>
      <c r="C54" s="11">
        <v>1.6537037037037037E-3</v>
      </c>
      <c r="D54" t="s">
        <v>239</v>
      </c>
      <c r="E54" t="str">
        <f t="shared" si="1"/>
        <v>，</v>
      </c>
      <c r="F54" t="b">
        <f t="shared" si="2"/>
        <v>0</v>
      </c>
      <c r="G54">
        <f t="shared" si="3"/>
        <v>28</v>
      </c>
      <c r="H54" t="str">
        <f t="shared" si="4"/>
        <v/>
      </c>
      <c r="I54" t="str">
        <f t="shared" si="5"/>
        <v>这里仍有灯是暗的，</v>
      </c>
      <c r="J54" s="1">
        <f t="shared" si="6"/>
        <v>1.6328703703703702E-3</v>
      </c>
      <c r="K54" s="1" t="b">
        <f t="shared" si="7"/>
        <v>0</v>
      </c>
    </row>
    <row r="55" spans="1:11" x14ac:dyDescent="0.2">
      <c r="A55">
        <v>56</v>
      </c>
      <c r="B55" s="11">
        <v>1.6537037037037037E-3</v>
      </c>
      <c r="C55" s="11">
        <v>1.6782407407407408E-3</v>
      </c>
      <c r="D55" t="s">
        <v>240</v>
      </c>
      <c r="E55" t="str">
        <f t="shared" si="1"/>
        <v>。</v>
      </c>
      <c r="F55" t="b">
        <f t="shared" si="2"/>
        <v>1</v>
      </c>
      <c r="G55">
        <f t="shared" si="3"/>
        <v>28</v>
      </c>
      <c r="H55">
        <f t="shared" si="4"/>
        <v>28</v>
      </c>
      <c r="I55" t="str">
        <f t="shared" si="5"/>
        <v>这里仍有灯是暗的，因此不是正确解法。</v>
      </c>
      <c r="J55" s="1">
        <f t="shared" si="6"/>
        <v>1.6328703703703702E-3</v>
      </c>
      <c r="K55" s="1">
        <f t="shared" si="7"/>
        <v>1.6782407407407408E-3</v>
      </c>
    </row>
    <row r="56" spans="1:11" x14ac:dyDescent="0.2">
      <c r="A56">
        <v>57</v>
      </c>
      <c r="B56" s="11">
        <v>1.6787037037037035E-3</v>
      </c>
      <c r="C56" s="11">
        <v>1.6999999999999999E-3</v>
      </c>
      <c r="D56" t="s">
        <v>30</v>
      </c>
      <c r="E56" t="str">
        <f t="shared" si="1"/>
        <v>。</v>
      </c>
      <c r="F56" t="b">
        <f t="shared" si="2"/>
        <v>1</v>
      </c>
      <c r="G56">
        <f t="shared" si="3"/>
        <v>29</v>
      </c>
      <c r="H56">
        <f t="shared" si="4"/>
        <v>29</v>
      </c>
      <c r="I56" t="str">
        <f t="shared" si="5"/>
        <v>让我们换一种解法。</v>
      </c>
      <c r="J56" s="1">
        <f t="shared" si="6"/>
        <v>1.6787037037037035E-3</v>
      </c>
      <c r="K56" s="1">
        <f t="shared" si="7"/>
        <v>1.6999999999999999E-3</v>
      </c>
    </row>
    <row r="57" spans="1:11" x14ac:dyDescent="0.2">
      <c r="A57">
        <v>58</v>
      </c>
      <c r="B57" s="11">
        <v>1.700925925925926E-3</v>
      </c>
      <c r="C57" s="11">
        <v>1.7407407407407408E-3</v>
      </c>
      <c r="D57" t="s">
        <v>320</v>
      </c>
      <c r="E57" t="str">
        <f t="shared" si="1"/>
        <v>。</v>
      </c>
      <c r="F57" t="b">
        <f t="shared" si="2"/>
        <v>1</v>
      </c>
      <c r="G57">
        <f t="shared" si="3"/>
        <v>30</v>
      </c>
      <c r="H57">
        <f t="shared" si="4"/>
        <v>30</v>
      </c>
      <c r="I57" t="str">
        <f t="shared" si="5"/>
        <v>这次让我们点击第1行的前两个按钮。</v>
      </c>
      <c r="J57" s="1">
        <f t="shared" si="6"/>
        <v>1.700925925925926E-3</v>
      </c>
      <c r="K57" s="1">
        <f t="shared" si="7"/>
        <v>1.7407407407407408E-3</v>
      </c>
    </row>
    <row r="58" spans="1:11" x14ac:dyDescent="0.2">
      <c r="A58">
        <v>59</v>
      </c>
      <c r="B58" s="11">
        <v>1.7421296296296297E-3</v>
      </c>
      <c r="C58" s="11">
        <v>1.7518518518518521E-3</v>
      </c>
      <c r="D58" t="s">
        <v>31</v>
      </c>
      <c r="E58" t="str">
        <f t="shared" si="1"/>
        <v>，</v>
      </c>
      <c r="F58" t="b">
        <f t="shared" si="2"/>
        <v>0</v>
      </c>
      <c r="G58">
        <f t="shared" si="3"/>
        <v>31</v>
      </c>
      <c r="H58" t="str">
        <f t="shared" si="4"/>
        <v/>
      </c>
      <c r="I58" t="str">
        <f t="shared" si="5"/>
        <v>经过递推，</v>
      </c>
      <c r="J58" s="1">
        <f t="shared" si="6"/>
        <v>1.7421296296296297E-3</v>
      </c>
      <c r="K58" s="1" t="b">
        <f t="shared" si="7"/>
        <v>0</v>
      </c>
    </row>
    <row r="59" spans="1:11" x14ac:dyDescent="0.2">
      <c r="A59">
        <v>60</v>
      </c>
      <c r="B59" s="11">
        <v>1.7527777777777778E-3</v>
      </c>
      <c r="C59" s="11">
        <v>1.7763888888888888E-3</v>
      </c>
      <c r="D59" t="s">
        <v>32</v>
      </c>
      <c r="E59" t="str">
        <f t="shared" si="1"/>
        <v>。</v>
      </c>
      <c r="F59" t="b">
        <f t="shared" si="2"/>
        <v>1</v>
      </c>
      <c r="G59">
        <f t="shared" si="3"/>
        <v>31</v>
      </c>
      <c r="H59">
        <f t="shared" si="4"/>
        <v>31</v>
      </c>
      <c r="I59" t="str">
        <f t="shared" si="5"/>
        <v>经过递推，最后一行灯都被点亮了。</v>
      </c>
      <c r="J59" s="1">
        <f t="shared" si="6"/>
        <v>1.7421296296296297E-3</v>
      </c>
      <c r="K59" s="1">
        <f t="shared" si="7"/>
        <v>1.7763888888888888E-3</v>
      </c>
    </row>
    <row r="60" spans="1:11" x14ac:dyDescent="0.2">
      <c r="A60">
        <v>61</v>
      </c>
      <c r="B60" s="11">
        <v>1.7763888888888888E-3</v>
      </c>
      <c r="C60" s="11">
        <v>1.7828703703703702E-3</v>
      </c>
      <c r="D60" t="s">
        <v>338</v>
      </c>
      <c r="E60" t="str">
        <f t="shared" si="1"/>
        <v>此</v>
      </c>
      <c r="F60" t="b">
        <f t="shared" si="2"/>
        <v>0</v>
      </c>
      <c r="G60">
        <f t="shared" si="3"/>
        <v>32</v>
      </c>
      <c r="H60" t="str">
        <f t="shared" si="4"/>
        <v/>
      </c>
      <c r="I60" t="str">
        <f t="shared" si="5"/>
        <v>因此</v>
      </c>
      <c r="J60" s="1">
        <f t="shared" si="6"/>
        <v>1.7763888888888888E-3</v>
      </c>
      <c r="K60" s="1" t="b">
        <f t="shared" si="7"/>
        <v>0</v>
      </c>
    </row>
    <row r="61" spans="1:11" x14ac:dyDescent="0.2">
      <c r="A61">
        <v>62</v>
      </c>
      <c r="B61" s="11">
        <v>1.7833333333333332E-3</v>
      </c>
      <c r="C61" s="11">
        <v>1.8074074074074073E-3</v>
      </c>
      <c r="D61" t="s">
        <v>33</v>
      </c>
      <c r="E61" t="str">
        <f t="shared" si="1"/>
        <v>。</v>
      </c>
      <c r="F61" t="b">
        <f t="shared" si="2"/>
        <v>1</v>
      </c>
      <c r="G61">
        <f t="shared" si="3"/>
        <v>32</v>
      </c>
      <c r="H61">
        <f t="shared" si="4"/>
        <v>32</v>
      </c>
      <c r="I61" t="str">
        <f t="shared" si="5"/>
        <v>因此这就是一种正确解法。</v>
      </c>
      <c r="J61" s="1">
        <f t="shared" si="6"/>
        <v>1.7763888888888888E-3</v>
      </c>
      <c r="K61" s="1">
        <f t="shared" si="7"/>
        <v>1.8074074074074073E-3</v>
      </c>
    </row>
    <row r="62" spans="1:11" x14ac:dyDescent="0.2">
      <c r="A62">
        <v>63</v>
      </c>
      <c r="B62" s="11">
        <v>1.8087962962962964E-3</v>
      </c>
      <c r="C62" s="11">
        <v>1.8273148148148148E-3</v>
      </c>
      <c r="D62" t="s">
        <v>309</v>
      </c>
      <c r="E62" t="str">
        <f t="shared" si="1"/>
        <v>，</v>
      </c>
      <c r="F62" t="b">
        <f t="shared" si="2"/>
        <v>0</v>
      </c>
      <c r="G62">
        <f t="shared" si="3"/>
        <v>33</v>
      </c>
      <c r="H62" t="str">
        <f t="shared" si="4"/>
        <v/>
      </c>
      <c r="I62" t="str">
        <f t="shared" si="5"/>
        <v>由于从第2行开始，</v>
      </c>
      <c r="J62" s="1">
        <f t="shared" si="6"/>
        <v>1.8087962962962964E-3</v>
      </c>
      <c r="K62" s="1" t="b">
        <f t="shared" si="7"/>
        <v>0</v>
      </c>
    </row>
    <row r="63" spans="1:11" x14ac:dyDescent="0.2">
      <c r="A63">
        <v>64</v>
      </c>
      <c r="B63" s="11">
        <v>1.8273148148148148E-3</v>
      </c>
      <c r="C63" s="11">
        <v>1.8606481481481479E-3</v>
      </c>
      <c r="D63" t="s">
        <v>241</v>
      </c>
      <c r="E63" t="str">
        <f t="shared" si="1"/>
        <v>，</v>
      </c>
      <c r="F63" t="b">
        <f t="shared" si="2"/>
        <v>0</v>
      </c>
      <c r="G63">
        <f t="shared" si="3"/>
        <v>33</v>
      </c>
      <c r="H63" t="str">
        <f t="shared" si="4"/>
        <v/>
      </c>
      <c r="I63" t="str">
        <f t="shared" si="5"/>
        <v>由于从第2行开始，每一行的按法都由上一行的灯确定，</v>
      </c>
      <c r="J63" s="1">
        <f t="shared" si="6"/>
        <v>1.8087962962962964E-3</v>
      </c>
      <c r="K63" s="1" t="b">
        <f t="shared" si="7"/>
        <v>0</v>
      </c>
    </row>
    <row r="64" spans="1:11" x14ac:dyDescent="0.2">
      <c r="A64">
        <v>65</v>
      </c>
      <c r="B64" s="11">
        <v>1.8606481481481479E-3</v>
      </c>
      <c r="C64" s="11">
        <v>1.8976851851851852E-3</v>
      </c>
      <c r="D64" t="s">
        <v>321</v>
      </c>
      <c r="E64" t="str">
        <f t="shared" si="1"/>
        <v>。</v>
      </c>
      <c r="F64" t="b">
        <f t="shared" si="2"/>
        <v>1</v>
      </c>
      <c r="G64">
        <f t="shared" si="3"/>
        <v>33</v>
      </c>
      <c r="H64">
        <f t="shared" si="4"/>
        <v>33</v>
      </c>
      <c r="I64" t="str">
        <f t="shared" si="5"/>
        <v>由于从第2行开始，每一行的按法都由上一行的灯确定，因此我们只需遍历第1行的所有按法。</v>
      </c>
      <c r="J64" s="1">
        <f t="shared" si="6"/>
        <v>1.8087962962962964E-3</v>
      </c>
      <c r="K64" s="1">
        <f t="shared" si="7"/>
        <v>1.8976851851851852E-3</v>
      </c>
    </row>
    <row r="65" spans="1:11" x14ac:dyDescent="0.2">
      <c r="A65">
        <v>66</v>
      </c>
      <c r="B65" s="11">
        <v>1.8976851851851852E-3</v>
      </c>
      <c r="C65" s="11">
        <v>1.9194444444444445E-3</v>
      </c>
      <c r="D65" t="s">
        <v>286</v>
      </c>
      <c r="E65" t="str">
        <f t="shared" si="1"/>
        <v>。</v>
      </c>
      <c r="F65" t="b">
        <f t="shared" si="2"/>
        <v>1</v>
      </c>
      <c r="G65">
        <f t="shared" si="3"/>
        <v>34</v>
      </c>
      <c r="H65">
        <f t="shared" si="4"/>
        <v>34</v>
      </c>
      <c r="I65" t="str">
        <f t="shared" si="5"/>
        <v>递推最后一行灯即可。</v>
      </c>
      <c r="J65" s="1">
        <f t="shared" si="6"/>
        <v>1.8976851851851852E-3</v>
      </c>
      <c r="K65" s="1">
        <f t="shared" si="7"/>
        <v>1.9194444444444445E-3</v>
      </c>
    </row>
    <row r="66" spans="1:11" x14ac:dyDescent="0.2">
      <c r="A66">
        <v>67</v>
      </c>
      <c r="B66" s="11">
        <v>1.925462962962963E-3</v>
      </c>
      <c r="C66" s="11">
        <v>1.9462962962962962E-3</v>
      </c>
      <c r="D66" t="s">
        <v>242</v>
      </c>
      <c r="E66" t="str">
        <f t="shared" si="1"/>
        <v>，</v>
      </c>
      <c r="F66" t="b">
        <f t="shared" si="2"/>
        <v>0</v>
      </c>
      <c r="G66">
        <f t="shared" si="3"/>
        <v>35</v>
      </c>
      <c r="H66" t="str">
        <f t="shared" si="4"/>
        <v/>
      </c>
      <c r="I66" t="str">
        <f t="shared" si="5"/>
        <v>通过这种行之间的关系，</v>
      </c>
      <c r="J66" s="1">
        <f t="shared" si="6"/>
        <v>1.925462962962963E-3</v>
      </c>
      <c r="K66" s="1" t="b">
        <f t="shared" si="7"/>
        <v>0</v>
      </c>
    </row>
    <row r="67" spans="1:11" x14ac:dyDescent="0.2">
      <c r="A67">
        <v>68</v>
      </c>
      <c r="B67" s="11">
        <v>1.9462962962962962E-3</v>
      </c>
      <c r="C67" s="11">
        <v>1.9745370370370368E-3</v>
      </c>
      <c r="D67" t="s">
        <v>322</v>
      </c>
      <c r="E67" t="str">
        <f t="shared" si="1"/>
        <v>，</v>
      </c>
      <c r="F67" t="b">
        <f t="shared" si="2"/>
        <v>0</v>
      </c>
      <c r="G67">
        <f t="shared" si="3"/>
        <v>35</v>
      </c>
      <c r="H67" t="str">
        <f t="shared" si="4"/>
        <v/>
      </c>
      <c r="I67" t="str">
        <f t="shared" si="5"/>
        <v>通过这种行之间的关系，我们把随机性限制在第1行，</v>
      </c>
      <c r="J67" s="1">
        <f t="shared" si="6"/>
        <v>1.925462962962963E-3</v>
      </c>
      <c r="K67" s="1" t="b">
        <f t="shared" si="7"/>
        <v>0</v>
      </c>
    </row>
    <row r="68" spans="1:11" x14ac:dyDescent="0.2">
      <c r="A68">
        <v>69</v>
      </c>
      <c r="B68" s="11">
        <v>1.9745370370370368E-3</v>
      </c>
      <c r="C68" s="11">
        <v>2.0083333333333333E-3</v>
      </c>
      <c r="D68" t="s">
        <v>34</v>
      </c>
      <c r="E68" t="str">
        <f t="shared" ref="E68:E131" si="8">RIGHT(D68,1)</f>
        <v>。</v>
      </c>
      <c r="F68" t="b">
        <f t="shared" ref="F68:F131" si="9">OR(E68="。",E68="？", E68="！")</f>
        <v>1</v>
      </c>
      <c r="G68">
        <f t="shared" ref="G68:G131" si="10">F67+G67</f>
        <v>35</v>
      </c>
      <c r="H68">
        <f t="shared" ref="H68:H131" si="11">IF(F68,G68,"")</f>
        <v>35</v>
      </c>
      <c r="I68" t="str">
        <f t="shared" ref="I68:I131" si="12">IF(F67,D68,I67&amp;D68)</f>
        <v>通过这种行之间的关系，我们把随机性限制在第1行，使穷举量降到了2的n次方。</v>
      </c>
      <c r="J68" s="1">
        <f t="shared" ref="J68:J131" si="13">IF(F67,B68,J67)</f>
        <v>1.925462962962963E-3</v>
      </c>
      <c r="K68" s="1">
        <f t="shared" ref="K68:K131" si="14">IF(F68,C68)</f>
        <v>2.0083333333333333E-3</v>
      </c>
    </row>
    <row r="69" spans="1:11" x14ac:dyDescent="0.2">
      <c r="A69">
        <v>70</v>
      </c>
      <c r="B69" s="11">
        <v>2.0097222222222222E-3</v>
      </c>
      <c r="C69" s="11">
        <v>2.0537037037037039E-3</v>
      </c>
      <c r="D69" t="s">
        <v>287</v>
      </c>
      <c r="E69" t="str">
        <f t="shared" si="8"/>
        <v>。</v>
      </c>
      <c r="F69" t="b">
        <f t="shared" si="9"/>
        <v>1</v>
      </c>
      <c r="G69">
        <f t="shared" si="10"/>
        <v>36</v>
      </c>
      <c r="H69">
        <f t="shared" si="11"/>
        <v>36</v>
      </c>
      <c r="I69" t="str">
        <f t="shared" si="12"/>
        <v>这里我们在32种按法中找到了四种解法。</v>
      </c>
      <c r="J69" s="1">
        <f t="shared" si="13"/>
        <v>2.0097222222222222E-3</v>
      </c>
      <c r="K69" s="1">
        <f t="shared" si="14"/>
        <v>2.0537037037037039E-3</v>
      </c>
    </row>
    <row r="70" spans="1:11" x14ac:dyDescent="0.2">
      <c r="A70">
        <v>71</v>
      </c>
      <c r="B70" s="11">
        <v>2.0546296296296298E-3</v>
      </c>
      <c r="C70" s="11">
        <v>2.0902777777777777E-3</v>
      </c>
      <c r="D70" t="s">
        <v>35</v>
      </c>
      <c r="E70" t="str">
        <f t="shared" si="8"/>
        <v>。</v>
      </c>
      <c r="F70" t="b">
        <f t="shared" si="9"/>
        <v>1</v>
      </c>
      <c r="G70">
        <f t="shared" si="10"/>
        <v>37</v>
      </c>
      <c r="H70">
        <f t="shared" si="11"/>
        <v>37</v>
      </c>
      <c r="I70" t="str">
        <f t="shared" si="12"/>
        <v>这个方法的复杂度仍是指数级别的。</v>
      </c>
      <c r="J70" s="1">
        <f t="shared" si="13"/>
        <v>2.0546296296296298E-3</v>
      </c>
      <c r="K70" s="1">
        <f t="shared" si="14"/>
        <v>2.0902777777777777E-3</v>
      </c>
    </row>
    <row r="71" spans="1:11" x14ac:dyDescent="0.2">
      <c r="A71">
        <v>72</v>
      </c>
      <c r="B71" s="11">
        <v>2.0912037037037036E-3</v>
      </c>
      <c r="C71" s="11">
        <v>2.1259259259259261E-3</v>
      </c>
      <c r="D71" t="s">
        <v>36</v>
      </c>
      <c r="E71" t="str">
        <f t="shared" si="8"/>
        <v>？</v>
      </c>
      <c r="F71" t="b">
        <f t="shared" si="9"/>
        <v>1</v>
      </c>
      <c r="G71">
        <f t="shared" si="10"/>
        <v>38</v>
      </c>
      <c r="H71">
        <f t="shared" si="11"/>
        <v>38</v>
      </c>
      <c r="I71" t="str">
        <f t="shared" si="12"/>
        <v>那么有没有更快更精妙的解法呢？</v>
      </c>
      <c r="J71" s="1">
        <f t="shared" si="13"/>
        <v>2.0912037037037036E-3</v>
      </c>
      <c r="K71" s="1">
        <f t="shared" si="14"/>
        <v>2.1259259259259261E-3</v>
      </c>
    </row>
    <row r="72" spans="1:11" x14ac:dyDescent="0.2">
      <c r="A72">
        <v>73</v>
      </c>
      <c r="B72" s="11">
        <v>2.1277777777777779E-3</v>
      </c>
      <c r="C72" s="11">
        <v>2.1472222222222222E-3</v>
      </c>
      <c r="D72" t="s">
        <v>400</v>
      </c>
      <c r="E72" t="str">
        <f t="shared" si="8"/>
        <v>，</v>
      </c>
      <c r="F72" t="b">
        <f t="shared" si="9"/>
        <v>0</v>
      </c>
      <c r="G72">
        <f t="shared" si="10"/>
        <v>39</v>
      </c>
      <c r="H72" t="str">
        <f t="shared" si="11"/>
        <v/>
      </c>
      <c r="I72" t="str">
        <f t="shared" si="12"/>
        <v>对于 $N\times N$ 的格子来说，</v>
      </c>
      <c r="J72" s="1">
        <f t="shared" si="13"/>
        <v>2.1277777777777779E-3</v>
      </c>
      <c r="K72" s="1" t="b">
        <f t="shared" si="14"/>
        <v>0</v>
      </c>
    </row>
    <row r="73" spans="1:11" x14ac:dyDescent="0.2">
      <c r="A73">
        <v>74</v>
      </c>
      <c r="B73" s="11">
        <v>2.1486111111111111E-3</v>
      </c>
      <c r="C73" s="11">
        <v>2.1763888888888887E-3</v>
      </c>
      <c r="D73" t="s">
        <v>38</v>
      </c>
      <c r="E73" t="str">
        <f t="shared" si="8"/>
        <v>，</v>
      </c>
      <c r="F73" t="b">
        <f t="shared" si="9"/>
        <v>0</v>
      </c>
      <c r="G73">
        <f t="shared" si="10"/>
        <v>39</v>
      </c>
      <c r="H73" t="str">
        <f t="shared" si="11"/>
        <v/>
      </c>
      <c r="I73" t="str">
        <f t="shared" si="12"/>
        <v>对于 $N\times N$ 的格子来说，我们的基本操作只有n乘n种，</v>
      </c>
      <c r="J73" s="1">
        <f t="shared" si="13"/>
        <v>2.1277777777777779E-3</v>
      </c>
      <c r="K73" s="1" t="b">
        <f t="shared" si="14"/>
        <v>0</v>
      </c>
    </row>
    <row r="74" spans="1:11" x14ac:dyDescent="0.2">
      <c r="A74">
        <v>75</v>
      </c>
      <c r="B74" s="11">
        <v>2.1782407407407406E-3</v>
      </c>
      <c r="C74" s="11">
        <v>2.2092592592592593E-3</v>
      </c>
      <c r="D74" t="s">
        <v>39</v>
      </c>
      <c r="E74" t="str">
        <f t="shared" si="8"/>
        <v>。</v>
      </c>
      <c r="F74" t="b">
        <f t="shared" si="9"/>
        <v>1</v>
      </c>
      <c r="G74">
        <f t="shared" si="10"/>
        <v>39</v>
      </c>
      <c r="H74">
        <f t="shared" si="11"/>
        <v>39</v>
      </c>
      <c r="I74" t="str">
        <f t="shared" si="12"/>
        <v>对于 $N\times N$ 的格子来说，我们的基本操作只有n乘n种，也就是按或者不按某个按钮。</v>
      </c>
      <c r="J74" s="1">
        <f t="shared" si="13"/>
        <v>2.1277777777777779E-3</v>
      </c>
      <c r="K74" s="1">
        <f t="shared" si="14"/>
        <v>2.2092592592592593E-3</v>
      </c>
    </row>
    <row r="75" spans="1:11" x14ac:dyDescent="0.2">
      <c r="A75">
        <v>76</v>
      </c>
      <c r="B75" s="11">
        <v>2.2106481481481482E-3</v>
      </c>
      <c r="C75" s="11">
        <v>2.2259259259259259E-3</v>
      </c>
      <c r="D75" t="s">
        <v>40</v>
      </c>
      <c r="E75" t="str">
        <f t="shared" si="8"/>
        <v>，</v>
      </c>
      <c r="F75" t="b">
        <f t="shared" si="9"/>
        <v>0</v>
      </c>
      <c r="G75">
        <f t="shared" si="10"/>
        <v>40</v>
      </c>
      <c r="H75" t="str">
        <f t="shared" si="11"/>
        <v/>
      </c>
      <c r="I75" t="str">
        <f t="shared" si="12"/>
        <v>对于某一特定的灯，</v>
      </c>
      <c r="J75" s="1">
        <f t="shared" si="13"/>
        <v>2.2106481481481482E-3</v>
      </c>
      <c r="K75" s="1" t="b">
        <f t="shared" si="14"/>
        <v>0</v>
      </c>
    </row>
    <row r="76" spans="1:11" x14ac:dyDescent="0.2">
      <c r="A76">
        <v>77</v>
      </c>
      <c r="B76" s="11">
        <v>2.2263888888888889E-3</v>
      </c>
      <c r="C76" s="11">
        <v>2.2611111111111113E-3</v>
      </c>
      <c r="D76" t="s">
        <v>243</v>
      </c>
      <c r="E76" t="str">
        <f t="shared" si="8"/>
        <v>。</v>
      </c>
      <c r="F76" t="b">
        <f t="shared" si="9"/>
        <v>1</v>
      </c>
      <c r="G76">
        <f t="shared" si="10"/>
        <v>40</v>
      </c>
      <c r="H76">
        <f t="shared" si="11"/>
        <v>40</v>
      </c>
      <c r="I76" t="str">
        <f t="shared" si="12"/>
        <v>对于某一特定的灯，只有周围几个按钮可以改变其状态。</v>
      </c>
      <c r="J76" s="1">
        <f t="shared" si="13"/>
        <v>2.2106481481481482E-3</v>
      </c>
      <c r="K76" s="1">
        <f t="shared" si="14"/>
        <v>2.2611111111111113E-3</v>
      </c>
    </row>
    <row r="77" spans="1:11" x14ac:dyDescent="0.2">
      <c r="A77">
        <v>78</v>
      </c>
      <c r="B77" s="11">
        <v>2.2629629629629631E-3</v>
      </c>
      <c r="C77" s="11">
        <v>2.2694444444444442E-3</v>
      </c>
      <c r="D77" t="s">
        <v>14</v>
      </c>
      <c r="E77" t="str">
        <f t="shared" si="8"/>
        <v>，</v>
      </c>
      <c r="F77" t="b">
        <f t="shared" si="9"/>
        <v>0</v>
      </c>
      <c r="G77">
        <f t="shared" si="10"/>
        <v>41</v>
      </c>
      <c r="H77" t="str">
        <f t="shared" si="11"/>
        <v/>
      </c>
      <c r="I77" t="str">
        <f t="shared" si="12"/>
        <v>例如，</v>
      </c>
      <c r="J77" s="1">
        <f t="shared" si="13"/>
        <v>2.2629629629629631E-3</v>
      </c>
      <c r="K77" s="1" t="b">
        <f t="shared" si="14"/>
        <v>0</v>
      </c>
    </row>
    <row r="78" spans="1:11" x14ac:dyDescent="0.2">
      <c r="A78">
        <v>79</v>
      </c>
      <c r="B78" s="11">
        <v>2.2694444444444442E-3</v>
      </c>
      <c r="C78" s="11">
        <v>2.3189814814814818E-3</v>
      </c>
      <c r="D78" t="s">
        <v>244</v>
      </c>
      <c r="E78" t="str">
        <f t="shared" si="8"/>
        <v>。</v>
      </c>
      <c r="F78" t="b">
        <f t="shared" si="9"/>
        <v>1</v>
      </c>
      <c r="G78">
        <f t="shared" si="10"/>
        <v>41</v>
      </c>
      <c r="H78">
        <f t="shared" si="11"/>
        <v>41</v>
      </c>
      <c r="I78" t="str">
        <f t="shared" si="12"/>
        <v>例如，位于左上角的灯只会被左上角的三个按钮影响。</v>
      </c>
      <c r="J78" s="1">
        <f t="shared" si="13"/>
        <v>2.2629629629629631E-3</v>
      </c>
      <c r="K78" s="1">
        <f t="shared" si="14"/>
        <v>2.3189814814814818E-3</v>
      </c>
    </row>
    <row r="79" spans="1:11" x14ac:dyDescent="0.2">
      <c r="A79">
        <v>80</v>
      </c>
      <c r="B79" s="11">
        <v>2.3199074074074072E-3</v>
      </c>
      <c r="C79" s="11">
        <v>2.3643518518518519E-3</v>
      </c>
      <c r="D79" t="s">
        <v>41</v>
      </c>
      <c r="E79" t="str">
        <f t="shared" si="8"/>
        <v>。</v>
      </c>
      <c r="F79" t="b">
        <f t="shared" si="9"/>
        <v>1</v>
      </c>
      <c r="G79">
        <f t="shared" si="10"/>
        <v>42</v>
      </c>
      <c r="H79">
        <f t="shared" si="11"/>
        <v>42</v>
      </c>
      <c r="I79" t="str">
        <f t="shared" si="12"/>
        <v>按多个按钮相当于把多种操作叠加起来。</v>
      </c>
      <c r="J79" s="1">
        <f t="shared" si="13"/>
        <v>2.3199074074074072E-3</v>
      </c>
      <c r="K79" s="1">
        <f t="shared" si="14"/>
        <v>2.3643518518518519E-3</v>
      </c>
    </row>
    <row r="80" spans="1:11" x14ac:dyDescent="0.2">
      <c r="A80">
        <v>81</v>
      </c>
      <c r="B80" s="11">
        <v>2.3648148148148148E-3</v>
      </c>
      <c r="C80" s="11">
        <v>2.3898148148148147E-3</v>
      </c>
      <c r="D80" t="s">
        <v>42</v>
      </c>
      <c r="E80" t="str">
        <f t="shared" si="8"/>
        <v>，</v>
      </c>
      <c r="F80" t="b">
        <f t="shared" si="9"/>
        <v>0</v>
      </c>
      <c r="G80">
        <f t="shared" si="10"/>
        <v>43</v>
      </c>
      <c r="H80" t="str">
        <f t="shared" si="11"/>
        <v/>
      </c>
      <c r="I80" t="str">
        <f t="shared" si="12"/>
        <v>我们把这三个操作叠加起来，</v>
      </c>
      <c r="J80" s="1">
        <f t="shared" si="13"/>
        <v>2.3648148148148148E-3</v>
      </c>
      <c r="K80" s="1" t="b">
        <f t="shared" si="14"/>
        <v>0</v>
      </c>
    </row>
    <row r="81" spans="1:11" x14ac:dyDescent="0.2">
      <c r="A81">
        <v>82</v>
      </c>
      <c r="B81" s="11">
        <v>2.3898148148148147E-3</v>
      </c>
      <c r="C81" s="11">
        <v>2.4129629629629627E-3</v>
      </c>
      <c r="D81" t="s">
        <v>323</v>
      </c>
      <c r="E81" t="str">
        <f t="shared" si="8"/>
        <v>。</v>
      </c>
      <c r="F81" t="b">
        <f t="shared" si="9"/>
        <v>1</v>
      </c>
      <c r="G81">
        <f t="shared" si="10"/>
        <v>43</v>
      </c>
      <c r="H81">
        <f t="shared" si="11"/>
        <v>43</v>
      </c>
      <c r="I81" t="str">
        <f t="shared" si="12"/>
        <v>我们把这三个操作叠加起来，得到第1个灯的状态。</v>
      </c>
      <c r="J81" s="1">
        <f t="shared" si="13"/>
        <v>2.3648148148148148E-3</v>
      </c>
      <c r="K81" s="1">
        <f t="shared" si="14"/>
        <v>2.4129629629629627E-3</v>
      </c>
    </row>
    <row r="82" spans="1:11" x14ac:dyDescent="0.2">
      <c r="A82">
        <v>83</v>
      </c>
      <c r="B82" s="11">
        <v>2.4129629629629627E-3</v>
      </c>
      <c r="C82" s="11">
        <v>2.4398148148148148E-3</v>
      </c>
      <c r="D82" t="s">
        <v>43</v>
      </c>
      <c r="E82" t="str">
        <f t="shared" si="8"/>
        <v>，</v>
      </c>
      <c r="F82" t="b">
        <f t="shared" si="9"/>
        <v>0</v>
      </c>
      <c r="G82">
        <f t="shared" si="10"/>
        <v>44</v>
      </c>
      <c r="H82" t="str">
        <f t="shared" si="11"/>
        <v/>
      </c>
      <c r="I82" t="str">
        <f t="shared" si="12"/>
        <v>有没有办法叠加多种操作后，</v>
      </c>
      <c r="J82" s="1">
        <f t="shared" si="13"/>
        <v>2.4129629629629627E-3</v>
      </c>
      <c r="K82" s="1" t="b">
        <f t="shared" si="14"/>
        <v>0</v>
      </c>
    </row>
    <row r="83" spans="1:11" x14ac:dyDescent="0.2">
      <c r="A83">
        <v>84</v>
      </c>
      <c r="B83" s="11">
        <v>2.4402777777777778E-3</v>
      </c>
      <c r="C83" s="11">
        <v>2.4574074074074073E-3</v>
      </c>
      <c r="D83" t="s">
        <v>44</v>
      </c>
      <c r="E83" t="str">
        <f t="shared" si="8"/>
        <v>？</v>
      </c>
      <c r="F83" t="b">
        <f t="shared" si="9"/>
        <v>1</v>
      </c>
      <c r="G83">
        <f t="shared" si="10"/>
        <v>44</v>
      </c>
      <c r="H83">
        <f t="shared" si="11"/>
        <v>44</v>
      </c>
      <c r="I83" t="str">
        <f t="shared" si="12"/>
        <v>有没有办法叠加多种操作后，只亮一个灯呢？</v>
      </c>
      <c r="J83" s="1">
        <f t="shared" si="13"/>
        <v>2.4129629629629627E-3</v>
      </c>
      <c r="K83" s="1">
        <f t="shared" si="14"/>
        <v>2.4574074074074073E-3</v>
      </c>
    </row>
    <row r="84" spans="1:11" x14ac:dyDescent="0.2">
      <c r="A84">
        <v>85</v>
      </c>
      <c r="B84" s="11">
        <v>2.4578703703703707E-3</v>
      </c>
      <c r="C84" s="11">
        <v>2.4856481481481479E-3</v>
      </c>
      <c r="D84" t="s">
        <v>45</v>
      </c>
      <c r="E84" t="str">
        <f t="shared" si="8"/>
        <v>，</v>
      </c>
      <c r="F84" t="b">
        <f t="shared" si="9"/>
        <v>0</v>
      </c>
      <c r="G84">
        <f t="shared" si="10"/>
        <v>45</v>
      </c>
      <c r="H84" t="str">
        <f t="shared" si="11"/>
        <v/>
      </c>
      <c r="I84" t="str">
        <f t="shared" si="12"/>
        <v>如果每一个灯都可以单独点亮，</v>
      </c>
      <c r="J84" s="1">
        <f t="shared" si="13"/>
        <v>2.4578703703703707E-3</v>
      </c>
      <c r="K84" s="1" t="b">
        <f t="shared" si="14"/>
        <v>0</v>
      </c>
    </row>
    <row r="85" spans="1:11" x14ac:dyDescent="0.2">
      <c r="A85">
        <v>86</v>
      </c>
      <c r="B85" s="11">
        <v>2.4856481481481479E-3</v>
      </c>
      <c r="C85" s="11">
        <v>2.5175925925925925E-3</v>
      </c>
      <c r="D85" t="s">
        <v>46</v>
      </c>
      <c r="E85" t="str">
        <f t="shared" si="8"/>
        <v>，</v>
      </c>
      <c r="F85" t="b">
        <f t="shared" si="9"/>
        <v>0</v>
      </c>
      <c r="G85">
        <f t="shared" si="10"/>
        <v>45</v>
      </c>
      <c r="H85" t="str">
        <f t="shared" si="11"/>
        <v/>
      </c>
      <c r="I85" t="str">
        <f t="shared" si="12"/>
        <v>如果每一个灯都可以单独点亮，那我们就能把这些操作都叠加起来，</v>
      </c>
      <c r="J85" s="1">
        <f t="shared" si="13"/>
        <v>2.4578703703703707E-3</v>
      </c>
      <c r="K85" s="1" t="b">
        <f t="shared" si="14"/>
        <v>0</v>
      </c>
    </row>
    <row r="86" spans="1:11" x14ac:dyDescent="0.2">
      <c r="A86">
        <v>87</v>
      </c>
      <c r="B86" s="11">
        <v>2.5175925925925925E-3</v>
      </c>
      <c r="C86" s="11">
        <v>2.5375000000000003E-3</v>
      </c>
      <c r="D86" t="s">
        <v>47</v>
      </c>
      <c r="E86" t="str">
        <f t="shared" si="8"/>
        <v>。</v>
      </c>
      <c r="F86" t="b">
        <f t="shared" si="9"/>
        <v>1</v>
      </c>
      <c r="G86">
        <f t="shared" si="10"/>
        <v>45</v>
      </c>
      <c r="H86">
        <f t="shared" si="11"/>
        <v>45</v>
      </c>
      <c r="I86" t="str">
        <f t="shared" si="12"/>
        <v>如果每一个灯都可以单独点亮，那我们就能把这些操作都叠加起来，让所有灯全亮。</v>
      </c>
      <c r="J86" s="1">
        <f t="shared" si="13"/>
        <v>2.4578703703703707E-3</v>
      </c>
      <c r="K86" s="1">
        <f t="shared" si="14"/>
        <v>2.5375000000000003E-3</v>
      </c>
    </row>
    <row r="87" spans="1:11" x14ac:dyDescent="0.2">
      <c r="A87">
        <v>88</v>
      </c>
      <c r="B87" s="11">
        <v>2.5393518518518521E-3</v>
      </c>
      <c r="C87" s="11">
        <v>2.5726851851851852E-3</v>
      </c>
      <c r="D87" t="s">
        <v>280</v>
      </c>
      <c r="E87" t="str">
        <f t="shared" si="8"/>
        <v>，</v>
      </c>
      <c r="F87" t="b">
        <f t="shared" si="9"/>
        <v>0</v>
      </c>
      <c r="G87">
        <f t="shared" si="10"/>
        <v>46</v>
      </c>
      <c r="H87" t="str">
        <f t="shared" si="11"/>
        <v/>
      </c>
      <c r="I87" t="str">
        <f t="shared" si="12"/>
        <v>现在，让我们重新观察三乘三的格子，</v>
      </c>
      <c r="J87" s="1">
        <f t="shared" si="13"/>
        <v>2.5393518518518521E-3</v>
      </c>
      <c r="K87" s="1" t="b">
        <f t="shared" si="14"/>
        <v>0</v>
      </c>
    </row>
    <row r="88" spans="1:11" x14ac:dyDescent="0.2">
      <c r="A88">
        <v>89</v>
      </c>
      <c r="B88" s="11">
        <v>2.5736111111111112E-3</v>
      </c>
      <c r="C88" s="11">
        <v>2.586574074074074E-3</v>
      </c>
      <c r="D88" t="s">
        <v>292</v>
      </c>
      <c r="E88" t="str">
        <f t="shared" si="8"/>
        <v>，</v>
      </c>
      <c r="F88" t="b">
        <f t="shared" si="9"/>
        <v>0</v>
      </c>
      <c r="G88">
        <f t="shared" si="10"/>
        <v>46</v>
      </c>
      <c r="H88" t="str">
        <f t="shared" si="11"/>
        <v/>
      </c>
      <c r="I88" t="str">
        <f t="shared" si="12"/>
        <v>现在，让我们重新观察三乘三的格子，共有9种操作，</v>
      </c>
      <c r="J88" s="1">
        <f t="shared" si="13"/>
        <v>2.5393518518518521E-3</v>
      </c>
      <c r="K88" s="1" t="b">
        <f t="shared" si="14"/>
        <v>0</v>
      </c>
    </row>
    <row r="89" spans="1:11" x14ac:dyDescent="0.2">
      <c r="A89">
        <v>90</v>
      </c>
      <c r="B89" s="11">
        <v>2.5902777777777777E-3</v>
      </c>
      <c r="C89" s="11">
        <v>2.6166666666666664E-3</v>
      </c>
      <c r="D89" t="s">
        <v>288</v>
      </c>
      <c r="E89" t="str">
        <f t="shared" si="8"/>
        <v>。</v>
      </c>
      <c r="F89" t="b">
        <f t="shared" si="9"/>
        <v>1</v>
      </c>
      <c r="G89">
        <f t="shared" si="10"/>
        <v>46</v>
      </c>
      <c r="H89">
        <f t="shared" si="11"/>
        <v>46</v>
      </c>
      <c r="I89" t="str">
        <f t="shared" si="12"/>
        <v>现在，让我们重新观察三乘三的格子，共有9种操作，标记为操作1到9。</v>
      </c>
      <c r="J89" s="1">
        <f t="shared" si="13"/>
        <v>2.5393518518518521E-3</v>
      </c>
      <c r="K89" s="1">
        <f t="shared" si="14"/>
        <v>2.6166666666666664E-3</v>
      </c>
    </row>
    <row r="90" spans="1:11" x14ac:dyDescent="0.2">
      <c r="A90">
        <v>91</v>
      </c>
      <c r="B90" s="11">
        <v>2.6175925925925924E-3</v>
      </c>
      <c r="C90" s="11">
        <v>2.6398148148148145E-3</v>
      </c>
      <c r="D90" t="s">
        <v>324</v>
      </c>
      <c r="E90" t="str">
        <f t="shared" si="8"/>
        <v>，</v>
      </c>
      <c r="F90" t="b">
        <f t="shared" si="9"/>
        <v>0</v>
      </c>
      <c r="G90">
        <f t="shared" si="10"/>
        <v>47</v>
      </c>
      <c r="H90" t="str">
        <f t="shared" si="11"/>
        <v/>
      </c>
      <c r="I90" t="str">
        <f t="shared" si="12"/>
        <v>让我们观察第1个灯，</v>
      </c>
      <c r="J90" s="1">
        <f t="shared" si="13"/>
        <v>2.6175925925925924E-3</v>
      </c>
      <c r="K90" s="1" t="b">
        <f t="shared" si="14"/>
        <v>0</v>
      </c>
    </row>
    <row r="91" spans="1:11" x14ac:dyDescent="0.2">
      <c r="A91">
        <v>92</v>
      </c>
      <c r="B91" s="11">
        <v>2.6402777777777778E-3</v>
      </c>
      <c r="C91" s="11">
        <v>2.6574074074074074E-3</v>
      </c>
      <c r="D91" t="s">
        <v>245</v>
      </c>
      <c r="E91" t="str">
        <f t="shared" si="8"/>
        <v>、</v>
      </c>
      <c r="F91" t="b">
        <f t="shared" si="9"/>
        <v>0</v>
      </c>
      <c r="G91">
        <f t="shared" si="10"/>
        <v>47</v>
      </c>
      <c r="H91" t="str">
        <f t="shared" si="11"/>
        <v/>
      </c>
      <c r="I91" t="str">
        <f t="shared" si="12"/>
        <v>让我们观察第1个灯，这里操作一、</v>
      </c>
      <c r="J91" s="1">
        <f t="shared" si="13"/>
        <v>2.6175925925925924E-3</v>
      </c>
      <c r="K91" s="1" t="b">
        <f t="shared" si="14"/>
        <v>0</v>
      </c>
    </row>
    <row r="92" spans="1:11" x14ac:dyDescent="0.2">
      <c r="A92">
        <v>93</v>
      </c>
      <c r="B92" s="11">
        <v>2.6574074074074074E-3</v>
      </c>
      <c r="C92" s="11">
        <v>2.6870370370370368E-3</v>
      </c>
      <c r="D92" t="s">
        <v>325</v>
      </c>
      <c r="E92" t="str">
        <f t="shared" si="8"/>
        <v>。</v>
      </c>
      <c r="F92" t="b">
        <f t="shared" si="9"/>
        <v>1</v>
      </c>
      <c r="G92">
        <f t="shared" si="10"/>
        <v>47</v>
      </c>
      <c r="H92">
        <f t="shared" si="11"/>
        <v>47</v>
      </c>
      <c r="I92" t="str">
        <f t="shared" si="12"/>
        <v>让我们观察第1个灯，这里操作一、操作2都翻转了第1个灯。</v>
      </c>
      <c r="J92" s="1">
        <f t="shared" si="13"/>
        <v>2.6175925925925924E-3</v>
      </c>
      <c r="K92" s="1">
        <f t="shared" si="14"/>
        <v>2.6870370370370368E-3</v>
      </c>
    </row>
    <row r="93" spans="1:11" x14ac:dyDescent="0.2">
      <c r="A93">
        <v>94</v>
      </c>
      <c r="B93" s="11">
        <v>2.6884259259259261E-3</v>
      </c>
      <c r="C93" s="11">
        <v>2.7236111111111111E-3</v>
      </c>
      <c r="D93" t="s">
        <v>310</v>
      </c>
      <c r="E93" t="str">
        <f t="shared" si="8"/>
        <v>，</v>
      </c>
      <c r="F93" t="b">
        <f t="shared" si="9"/>
        <v>0</v>
      </c>
      <c r="G93">
        <f t="shared" si="10"/>
        <v>48</v>
      </c>
      <c r="H93" t="str">
        <f t="shared" si="11"/>
        <v/>
      </c>
      <c r="I93" t="str">
        <f t="shared" si="12"/>
        <v>现在，我们把操作一叠加到操作2上，</v>
      </c>
      <c r="J93" s="1">
        <f t="shared" si="13"/>
        <v>2.6884259259259261E-3</v>
      </c>
      <c r="K93" s="1" t="b">
        <f t="shared" si="14"/>
        <v>0</v>
      </c>
    </row>
    <row r="94" spans="1:11" x14ac:dyDescent="0.2">
      <c r="A94">
        <v>95</v>
      </c>
      <c r="B94" s="11">
        <v>2.725E-3</v>
      </c>
      <c r="C94" s="11">
        <v>2.7574074074074076E-3</v>
      </c>
      <c r="D94" t="s">
        <v>326</v>
      </c>
      <c r="E94" t="str">
        <f t="shared" si="8"/>
        <v>。</v>
      </c>
      <c r="F94" t="b">
        <f t="shared" si="9"/>
        <v>1</v>
      </c>
      <c r="G94">
        <f t="shared" si="10"/>
        <v>48</v>
      </c>
      <c r="H94">
        <f t="shared" si="11"/>
        <v>48</v>
      </c>
      <c r="I94" t="str">
        <f t="shared" si="12"/>
        <v>现在，我们把操作一叠加到操作2上，操作2就不会翻转第1个灯了。</v>
      </c>
      <c r="J94" s="1">
        <f t="shared" si="13"/>
        <v>2.6884259259259261E-3</v>
      </c>
      <c r="K94" s="1">
        <f t="shared" si="14"/>
        <v>2.7574074074074076E-3</v>
      </c>
    </row>
    <row r="95" spans="1:11" x14ac:dyDescent="0.2">
      <c r="A95">
        <v>96</v>
      </c>
      <c r="B95" s="11">
        <v>2.7583333333333331E-3</v>
      </c>
      <c r="C95" s="11">
        <v>2.764351851851852E-3</v>
      </c>
      <c r="D95" t="s">
        <v>87</v>
      </c>
      <c r="E95" t="str">
        <f t="shared" si="8"/>
        <v>，</v>
      </c>
      <c r="F95" t="b">
        <f t="shared" si="9"/>
        <v>0</v>
      </c>
      <c r="G95">
        <f t="shared" si="10"/>
        <v>49</v>
      </c>
      <c r="H95" t="str">
        <f t="shared" si="11"/>
        <v/>
      </c>
      <c r="I95" t="str">
        <f t="shared" si="12"/>
        <v>同样，</v>
      </c>
      <c r="J95" s="1">
        <f t="shared" si="13"/>
        <v>2.7583333333333331E-3</v>
      </c>
      <c r="K95" s="1" t="b">
        <f t="shared" si="14"/>
        <v>0</v>
      </c>
    </row>
    <row r="96" spans="1:11" x14ac:dyDescent="0.2">
      <c r="A96">
        <v>97</v>
      </c>
      <c r="B96" s="11">
        <v>2.7662037037037039E-3</v>
      </c>
      <c r="C96" s="11">
        <v>2.7902777777777778E-3</v>
      </c>
      <c r="D96" t="s">
        <v>327</v>
      </c>
      <c r="E96" t="str">
        <f t="shared" si="8"/>
        <v>，</v>
      </c>
      <c r="F96" t="b">
        <f t="shared" si="9"/>
        <v>0</v>
      </c>
      <c r="G96">
        <f t="shared" si="10"/>
        <v>49</v>
      </c>
      <c r="H96" t="str">
        <f t="shared" si="11"/>
        <v/>
      </c>
      <c r="I96" t="str">
        <f t="shared" si="12"/>
        <v>同样，操作4也会翻转第1个灯，</v>
      </c>
      <c r="J96" s="1">
        <f t="shared" si="13"/>
        <v>2.7583333333333331E-3</v>
      </c>
      <c r="K96" s="1" t="b">
        <f t="shared" si="14"/>
        <v>0</v>
      </c>
    </row>
    <row r="97" spans="1:11" x14ac:dyDescent="0.2">
      <c r="A97">
        <v>98</v>
      </c>
      <c r="B97" s="11">
        <v>2.7916666666666667E-3</v>
      </c>
      <c r="C97" s="11">
        <v>2.828240740740741E-3</v>
      </c>
      <c r="D97" t="s">
        <v>289</v>
      </c>
      <c r="E97" t="str">
        <f t="shared" si="8"/>
        <v>。</v>
      </c>
      <c r="F97" t="b">
        <f t="shared" si="9"/>
        <v>1</v>
      </c>
      <c r="G97">
        <f t="shared" si="10"/>
        <v>49</v>
      </c>
      <c r="H97">
        <f t="shared" si="11"/>
        <v>49</v>
      </c>
      <c r="I97" t="str">
        <f t="shared" si="12"/>
        <v>同样，操作4也会翻转第1个灯，我们也把操作一叠加到操作4上。</v>
      </c>
      <c r="J97" s="1">
        <f t="shared" si="13"/>
        <v>2.7583333333333331E-3</v>
      </c>
      <c r="K97" s="1">
        <f t="shared" si="14"/>
        <v>2.828240740740741E-3</v>
      </c>
    </row>
    <row r="98" spans="1:11" x14ac:dyDescent="0.2">
      <c r="A98">
        <v>99</v>
      </c>
      <c r="B98" s="11">
        <v>2.8287037037037039E-3</v>
      </c>
      <c r="C98" s="11">
        <v>2.8384259259259261E-3</v>
      </c>
      <c r="D98" t="s">
        <v>48</v>
      </c>
      <c r="E98" t="str">
        <f t="shared" si="8"/>
        <v>，</v>
      </c>
      <c r="F98" t="b">
        <f t="shared" si="9"/>
        <v>0</v>
      </c>
      <c r="G98">
        <f t="shared" si="10"/>
        <v>50</v>
      </c>
      <c r="H98" t="str">
        <f t="shared" si="11"/>
        <v/>
      </c>
      <c r="I98" t="str">
        <f t="shared" si="12"/>
        <v>如此一来，</v>
      </c>
      <c r="J98" s="1">
        <f t="shared" si="13"/>
        <v>2.8287037037037039E-3</v>
      </c>
      <c r="K98" s="1" t="b">
        <f t="shared" si="14"/>
        <v>0</v>
      </c>
    </row>
    <row r="99" spans="1:11" x14ac:dyDescent="0.2">
      <c r="A99">
        <v>100</v>
      </c>
      <c r="B99" s="11">
        <v>2.8384259259259261E-3</v>
      </c>
      <c r="C99" s="11">
        <v>2.8699074074074074E-3</v>
      </c>
      <c r="D99" t="s">
        <v>339</v>
      </c>
      <c r="E99" t="str">
        <f t="shared" si="8"/>
        <v>。</v>
      </c>
      <c r="F99" t="b">
        <f t="shared" si="9"/>
        <v>1</v>
      </c>
      <c r="G99">
        <f t="shared" si="10"/>
        <v>50</v>
      </c>
      <c r="H99">
        <f t="shared" si="11"/>
        <v>50</v>
      </c>
      <c r="I99" t="str">
        <f t="shared" si="12"/>
        <v>如此一来，只有操作1能够翻转第1个灯。</v>
      </c>
      <c r="J99" s="1">
        <f t="shared" si="13"/>
        <v>2.8287037037037039E-3</v>
      </c>
      <c r="K99" s="1">
        <f t="shared" si="14"/>
        <v>2.8699074074074074E-3</v>
      </c>
    </row>
    <row r="100" spans="1:11" x14ac:dyDescent="0.2">
      <c r="A100">
        <v>101</v>
      </c>
      <c r="B100" s="11">
        <v>2.8708333333333333E-3</v>
      </c>
      <c r="C100" s="11">
        <v>2.8921296296296295E-3</v>
      </c>
      <c r="D100" t="s">
        <v>263</v>
      </c>
      <c r="E100" t="str">
        <f t="shared" si="8"/>
        <v>。</v>
      </c>
      <c r="F100" t="b">
        <f t="shared" si="9"/>
        <v>1</v>
      </c>
      <c r="G100">
        <f t="shared" si="10"/>
        <v>51</v>
      </c>
      <c r="H100">
        <f t="shared" si="11"/>
        <v>51</v>
      </c>
      <c r="I100" t="str">
        <f t="shared" si="12"/>
        <v>接着我们看第2个灯。</v>
      </c>
      <c r="J100" s="1">
        <f t="shared" si="13"/>
        <v>2.8708333333333333E-3</v>
      </c>
      <c r="K100" s="1">
        <f t="shared" si="14"/>
        <v>2.8921296296296295E-3</v>
      </c>
    </row>
    <row r="101" spans="1:11" x14ac:dyDescent="0.2">
      <c r="A101">
        <v>102</v>
      </c>
      <c r="B101" s="11">
        <v>2.8944444444444447E-3</v>
      </c>
      <c r="C101" s="11">
        <v>2.902777777777778E-3</v>
      </c>
      <c r="D101" t="s">
        <v>233</v>
      </c>
      <c r="E101" t="str">
        <f t="shared" si="8"/>
        <v>，</v>
      </c>
      <c r="F101" t="b">
        <f t="shared" si="9"/>
        <v>0</v>
      </c>
      <c r="G101">
        <f t="shared" si="10"/>
        <v>52</v>
      </c>
      <c r="H101" t="str">
        <f t="shared" si="11"/>
        <v/>
      </c>
      <c r="I101" t="str">
        <f t="shared" si="12"/>
        <v>同样的，</v>
      </c>
      <c r="J101" s="1">
        <f t="shared" si="13"/>
        <v>2.8944444444444447E-3</v>
      </c>
      <c r="K101" s="1" t="b">
        <f t="shared" si="14"/>
        <v>0</v>
      </c>
    </row>
    <row r="102" spans="1:11" x14ac:dyDescent="0.2">
      <c r="A102">
        <v>103</v>
      </c>
      <c r="B102" s="11">
        <v>2.902777777777778E-3</v>
      </c>
      <c r="C102" s="11">
        <v>2.9462962962962963E-3</v>
      </c>
      <c r="D102" t="s">
        <v>311</v>
      </c>
      <c r="E102" t="str">
        <f t="shared" si="8"/>
        <v>，</v>
      </c>
      <c r="F102" t="b">
        <f t="shared" si="9"/>
        <v>0</v>
      </c>
      <c r="G102">
        <f t="shared" si="10"/>
        <v>52</v>
      </c>
      <c r="H102" t="str">
        <f t="shared" si="11"/>
        <v/>
      </c>
      <c r="I102" t="str">
        <f t="shared" si="12"/>
        <v>同样的，在操作2到9中，找到会翻转第2个灯的操作，</v>
      </c>
      <c r="J102" s="1">
        <f t="shared" si="13"/>
        <v>2.8944444444444447E-3</v>
      </c>
      <c r="K102" s="1" t="b">
        <f t="shared" si="14"/>
        <v>0</v>
      </c>
    </row>
    <row r="103" spans="1:11" x14ac:dyDescent="0.2">
      <c r="A103">
        <v>104</v>
      </c>
      <c r="B103" s="11">
        <v>2.9467592592592592E-3</v>
      </c>
      <c r="C103" s="11">
        <v>2.9703703703703702E-3</v>
      </c>
      <c r="D103" t="s">
        <v>312</v>
      </c>
      <c r="E103" t="str">
        <f t="shared" si="8"/>
        <v>。</v>
      </c>
      <c r="F103" t="b">
        <f t="shared" si="9"/>
        <v>1</v>
      </c>
      <c r="G103">
        <f t="shared" si="10"/>
        <v>52</v>
      </c>
      <c r="H103">
        <f t="shared" si="11"/>
        <v>52</v>
      </c>
      <c r="I103" t="str">
        <f t="shared" si="12"/>
        <v>同样的，在操作2到9中，找到会翻转第2个灯的操作，把操作2叠加上去。</v>
      </c>
      <c r="J103" s="1">
        <f t="shared" si="13"/>
        <v>2.8944444444444447E-3</v>
      </c>
      <c r="K103" s="1">
        <f t="shared" si="14"/>
        <v>2.9703703703703702E-3</v>
      </c>
    </row>
    <row r="104" spans="1:11" x14ac:dyDescent="0.2">
      <c r="A104">
        <v>105</v>
      </c>
      <c r="B104" s="11">
        <v>2.9708333333333336E-3</v>
      </c>
      <c r="C104" s="11">
        <v>3.0037037037037033E-3</v>
      </c>
      <c r="D104" t="s">
        <v>313</v>
      </c>
      <c r="E104" t="str">
        <f t="shared" si="8"/>
        <v>，</v>
      </c>
      <c r="F104" t="b">
        <f t="shared" si="9"/>
        <v>0</v>
      </c>
      <c r="G104">
        <f t="shared" si="10"/>
        <v>53</v>
      </c>
      <c r="H104" t="str">
        <f t="shared" si="11"/>
        <v/>
      </c>
      <c r="I104" t="str">
        <f t="shared" si="12"/>
        <v>这里，由于操作2没有翻转第2个灯，</v>
      </c>
      <c r="J104" s="1">
        <f t="shared" si="13"/>
        <v>2.9708333333333336E-3</v>
      </c>
      <c r="K104" s="1" t="b">
        <f t="shared" si="14"/>
        <v>0</v>
      </c>
    </row>
    <row r="105" spans="1:11" x14ac:dyDescent="0.2">
      <c r="A105">
        <v>106</v>
      </c>
      <c r="B105" s="11">
        <v>3.0055555555555556E-3</v>
      </c>
      <c r="C105" s="11">
        <v>3.0416666666666669E-3</v>
      </c>
      <c r="D105" t="s">
        <v>314</v>
      </c>
      <c r="E105" t="str">
        <f t="shared" si="8"/>
        <v>。</v>
      </c>
      <c r="F105" t="b">
        <f t="shared" si="9"/>
        <v>1</v>
      </c>
      <c r="G105">
        <f t="shared" si="10"/>
        <v>53</v>
      </c>
      <c r="H105">
        <f t="shared" si="11"/>
        <v>53</v>
      </c>
      <c r="I105" t="str">
        <f t="shared" si="12"/>
        <v>这里，由于操作2没有翻转第2个灯，我们就交换操作2和操作三的位置。</v>
      </c>
      <c r="J105" s="1">
        <f t="shared" si="13"/>
        <v>2.9708333333333336E-3</v>
      </c>
      <c r="K105" s="1">
        <f t="shared" si="14"/>
        <v>3.0416666666666669E-3</v>
      </c>
    </row>
    <row r="106" spans="1:11" x14ac:dyDescent="0.2">
      <c r="A106">
        <v>107</v>
      </c>
      <c r="B106" s="11">
        <v>3.0430555555555558E-3</v>
      </c>
      <c r="C106" s="11">
        <v>3.0888888888888888E-3</v>
      </c>
      <c r="D106" t="s">
        <v>340</v>
      </c>
      <c r="E106" t="str">
        <f t="shared" si="8"/>
        <v>。</v>
      </c>
      <c r="F106" t="b">
        <f t="shared" si="9"/>
        <v>1</v>
      </c>
      <c r="G106">
        <f t="shared" si="10"/>
        <v>54</v>
      </c>
      <c r="H106">
        <f t="shared" si="11"/>
        <v>54</v>
      </c>
      <c r="I106" t="str">
        <f t="shared" si="12"/>
        <v>然后我们把操作2叠加到操作4和操作5上。</v>
      </c>
      <c r="J106" s="1">
        <f t="shared" si="13"/>
        <v>3.0430555555555558E-3</v>
      </c>
      <c r="K106" s="1">
        <f t="shared" si="14"/>
        <v>3.0888888888888888E-3</v>
      </c>
    </row>
    <row r="107" spans="1:11" x14ac:dyDescent="0.2">
      <c r="A107">
        <v>108</v>
      </c>
      <c r="B107" s="11">
        <v>3.0898148148148148E-3</v>
      </c>
      <c r="C107" s="11">
        <v>3.1541666666666667E-3</v>
      </c>
      <c r="D107" t="s">
        <v>178</v>
      </c>
      <c r="E107" t="str">
        <f t="shared" si="8"/>
        <v>。</v>
      </c>
      <c r="F107" t="b">
        <f t="shared" si="9"/>
        <v>1</v>
      </c>
      <c r="G107">
        <f t="shared" si="10"/>
        <v>55</v>
      </c>
      <c r="H107">
        <f t="shared" si="11"/>
        <v>55</v>
      </c>
      <c r="I107" t="str">
        <f t="shared" si="12"/>
        <v>重复以上步骤，就能确保操作n只能翻转第n到9个灯。</v>
      </c>
      <c r="J107" s="1">
        <f t="shared" si="13"/>
        <v>3.0898148148148148E-3</v>
      </c>
      <c r="K107" s="1">
        <f t="shared" si="14"/>
        <v>3.1541666666666667E-3</v>
      </c>
    </row>
    <row r="108" spans="1:11" x14ac:dyDescent="0.2">
      <c r="A108">
        <v>109</v>
      </c>
      <c r="B108" s="11">
        <v>3.1555555555555555E-3</v>
      </c>
      <c r="C108" s="11">
        <v>3.1874999999999998E-3</v>
      </c>
      <c r="D108" t="s">
        <v>341</v>
      </c>
      <c r="E108" t="str">
        <f t="shared" si="8"/>
        <v>，</v>
      </c>
      <c r="F108" t="b">
        <f t="shared" si="9"/>
        <v>0</v>
      </c>
      <c r="G108">
        <f t="shared" si="10"/>
        <v>56</v>
      </c>
      <c r="H108" t="str">
        <f t="shared" si="11"/>
        <v/>
      </c>
      <c r="I108" t="str">
        <f t="shared" si="12"/>
        <v>由于操作9不能翻转第1到8个灯，</v>
      </c>
      <c r="J108" s="1">
        <f t="shared" si="13"/>
        <v>3.1555555555555555E-3</v>
      </c>
      <c r="K108" s="1" t="b">
        <f t="shared" si="14"/>
        <v>0</v>
      </c>
    </row>
    <row r="109" spans="1:11" x14ac:dyDescent="0.2">
      <c r="A109">
        <v>110</v>
      </c>
      <c r="B109" s="11">
        <v>3.1888888888888887E-3</v>
      </c>
      <c r="C109" s="11">
        <v>3.2055555555555552E-3</v>
      </c>
      <c r="D109" t="s">
        <v>293</v>
      </c>
      <c r="E109" t="str">
        <f t="shared" si="8"/>
        <v>。</v>
      </c>
      <c r="F109" t="b">
        <f t="shared" si="9"/>
        <v>1</v>
      </c>
      <c r="G109">
        <f t="shared" si="10"/>
        <v>56</v>
      </c>
      <c r="H109">
        <f t="shared" si="11"/>
        <v>56</v>
      </c>
      <c r="I109" t="str">
        <f t="shared" si="12"/>
        <v>由于操作9不能翻转第1到8个灯，只能翻转第9个灯。</v>
      </c>
      <c r="J109" s="1">
        <f t="shared" si="13"/>
        <v>3.1555555555555555E-3</v>
      </c>
      <c r="K109" s="1">
        <f t="shared" si="14"/>
        <v>3.2055555555555552E-3</v>
      </c>
    </row>
    <row r="110" spans="1:11" x14ac:dyDescent="0.2">
      <c r="A110">
        <v>111</v>
      </c>
      <c r="B110" s="11">
        <v>3.2087962962962964E-3</v>
      </c>
      <c r="C110" s="11">
        <v>3.2555555555555554E-3</v>
      </c>
      <c r="D110" t="s">
        <v>294</v>
      </c>
      <c r="E110" t="str">
        <f t="shared" si="8"/>
        <v>。</v>
      </c>
      <c r="F110" t="b">
        <f t="shared" si="9"/>
        <v>1</v>
      </c>
      <c r="G110">
        <f t="shared" si="10"/>
        <v>57</v>
      </c>
      <c r="H110">
        <f t="shared" si="11"/>
        <v>57</v>
      </c>
      <c r="I110" t="str">
        <f t="shared" si="12"/>
        <v>于是我们便发现了单独翻转第9个灯的操作。</v>
      </c>
      <c r="J110" s="1">
        <f t="shared" si="13"/>
        <v>3.2087962962962964E-3</v>
      </c>
      <c r="K110" s="1">
        <f t="shared" si="14"/>
        <v>3.2555555555555554E-3</v>
      </c>
    </row>
    <row r="111" spans="1:11" x14ac:dyDescent="0.2">
      <c r="A111">
        <v>112</v>
      </c>
      <c r="B111" s="11">
        <v>3.2555555555555554E-3</v>
      </c>
      <c r="C111" s="11">
        <v>3.2870370370370371E-3</v>
      </c>
      <c r="D111" t="s">
        <v>342</v>
      </c>
      <c r="E111" t="str">
        <f t="shared" si="8"/>
        <v>。</v>
      </c>
      <c r="F111" t="b">
        <f t="shared" si="9"/>
        <v>1</v>
      </c>
      <c r="G111">
        <f t="shared" si="10"/>
        <v>58</v>
      </c>
      <c r="H111">
        <f t="shared" si="11"/>
        <v>58</v>
      </c>
      <c r="I111" t="str">
        <f t="shared" si="12"/>
        <v>然后，我们再回过来考察操作8。</v>
      </c>
      <c r="J111" s="1">
        <f t="shared" si="13"/>
        <v>3.2555555555555554E-3</v>
      </c>
      <c r="K111" s="1">
        <f t="shared" si="14"/>
        <v>3.2870370370370371E-3</v>
      </c>
    </row>
    <row r="112" spans="1:11" x14ac:dyDescent="0.2">
      <c r="A112">
        <v>113</v>
      </c>
      <c r="B112" s="11">
        <v>3.2870370370370371E-3</v>
      </c>
      <c r="C112" s="11">
        <v>3.2972222222222222E-3</v>
      </c>
      <c r="D112" t="s">
        <v>49</v>
      </c>
      <c r="E112" t="str">
        <f t="shared" si="8"/>
        <v>，</v>
      </c>
      <c r="F112" t="b">
        <f t="shared" si="9"/>
        <v>0</v>
      </c>
      <c r="G112">
        <f t="shared" si="10"/>
        <v>59</v>
      </c>
      <c r="H112" t="str">
        <f t="shared" si="11"/>
        <v/>
      </c>
      <c r="I112" t="str">
        <f t="shared" si="12"/>
        <v>幸运的是，</v>
      </c>
      <c r="J112" s="1">
        <f t="shared" si="13"/>
        <v>3.2870370370370371E-3</v>
      </c>
      <c r="K112" s="1" t="b">
        <f t="shared" si="14"/>
        <v>0</v>
      </c>
    </row>
    <row r="113" spans="1:11" x14ac:dyDescent="0.2">
      <c r="A113">
        <v>114</v>
      </c>
      <c r="B113" s="11">
        <v>3.2972222222222222E-3</v>
      </c>
      <c r="C113" s="11">
        <v>3.3310185185185187E-3</v>
      </c>
      <c r="D113" t="s">
        <v>343</v>
      </c>
      <c r="E113" t="str">
        <f t="shared" si="8"/>
        <v>。</v>
      </c>
      <c r="F113" t="b">
        <f t="shared" si="9"/>
        <v>1</v>
      </c>
      <c r="G113">
        <f t="shared" si="10"/>
        <v>59</v>
      </c>
      <c r="H113">
        <f t="shared" si="11"/>
        <v>59</v>
      </c>
      <c r="I113" t="str">
        <f t="shared" si="12"/>
        <v>幸运的是，操作8可以单独翻转第8个灯。</v>
      </c>
      <c r="J113" s="1">
        <f t="shared" si="13"/>
        <v>3.2870370370370371E-3</v>
      </c>
      <c r="K113" s="1">
        <f t="shared" si="14"/>
        <v>3.3310185185185187E-3</v>
      </c>
    </row>
    <row r="114" spans="1:11" x14ac:dyDescent="0.2">
      <c r="A114">
        <v>115</v>
      </c>
      <c r="B114" s="11">
        <v>3.3319444444444442E-3</v>
      </c>
      <c r="C114" s="11">
        <v>3.3569444444444445E-3</v>
      </c>
      <c r="D114" t="s">
        <v>290</v>
      </c>
      <c r="E114" t="str">
        <f t="shared" si="8"/>
        <v>，</v>
      </c>
      <c r="F114" t="b">
        <f t="shared" si="9"/>
        <v>0</v>
      </c>
      <c r="G114">
        <f t="shared" si="10"/>
        <v>60</v>
      </c>
      <c r="H114" t="str">
        <f t="shared" si="11"/>
        <v/>
      </c>
      <c r="I114" t="str">
        <f t="shared" si="12"/>
        <v>我们再观察操作7，</v>
      </c>
      <c r="J114" s="1">
        <f t="shared" si="13"/>
        <v>3.3319444444444442E-3</v>
      </c>
      <c r="K114" s="1" t="b">
        <f t="shared" si="14"/>
        <v>0</v>
      </c>
    </row>
    <row r="115" spans="1:11" x14ac:dyDescent="0.2">
      <c r="A115">
        <v>116</v>
      </c>
      <c r="B115" s="11">
        <v>3.357407407407407E-3</v>
      </c>
      <c r="C115" s="11">
        <v>3.4041666666666669E-3</v>
      </c>
      <c r="D115" t="s">
        <v>295</v>
      </c>
      <c r="E115" t="str">
        <f t="shared" si="8"/>
        <v>。</v>
      </c>
      <c r="F115" t="b">
        <f t="shared" si="9"/>
        <v>1</v>
      </c>
      <c r="G115">
        <f t="shared" si="10"/>
        <v>60</v>
      </c>
      <c r="H115">
        <f t="shared" si="11"/>
        <v>60</v>
      </c>
      <c r="I115" t="str">
        <f t="shared" si="12"/>
        <v>我们再观察操作7，操作7会同时翻转第7个灯和第9个灯。</v>
      </c>
      <c r="J115" s="1">
        <f t="shared" si="13"/>
        <v>3.3319444444444442E-3</v>
      </c>
      <c r="K115" s="1">
        <f t="shared" si="14"/>
        <v>3.4041666666666669E-3</v>
      </c>
    </row>
    <row r="116" spans="1:11" x14ac:dyDescent="0.2">
      <c r="A116">
        <v>117</v>
      </c>
      <c r="B116" s="11">
        <v>3.4046296296296294E-3</v>
      </c>
      <c r="C116" s="11">
        <v>3.4300925925925927E-3</v>
      </c>
      <c r="D116" t="s">
        <v>271</v>
      </c>
      <c r="E116" t="str">
        <f t="shared" si="8"/>
        <v>，</v>
      </c>
      <c r="F116" t="b">
        <f t="shared" si="9"/>
        <v>0</v>
      </c>
      <c r="G116">
        <f t="shared" si="10"/>
        <v>61</v>
      </c>
      <c r="H116" t="str">
        <f t="shared" si="11"/>
        <v/>
      </c>
      <c r="I116" t="str">
        <f t="shared" si="12"/>
        <v>我们可以把操作9叠加上去，</v>
      </c>
      <c r="J116" s="1">
        <f t="shared" si="13"/>
        <v>3.4046296296296294E-3</v>
      </c>
      <c r="K116" s="1" t="b">
        <f t="shared" si="14"/>
        <v>0</v>
      </c>
    </row>
    <row r="117" spans="1:11" x14ac:dyDescent="0.2">
      <c r="A117">
        <v>118</v>
      </c>
      <c r="B117" s="11">
        <v>3.4300925925925927E-3</v>
      </c>
      <c r="C117" s="11">
        <v>3.4666666666666665E-3</v>
      </c>
      <c r="D117" t="s">
        <v>291</v>
      </c>
      <c r="E117" t="str">
        <f t="shared" si="8"/>
        <v>。</v>
      </c>
      <c r="F117" t="b">
        <f t="shared" si="9"/>
        <v>1</v>
      </c>
      <c r="G117">
        <f t="shared" si="10"/>
        <v>61</v>
      </c>
      <c r="H117">
        <f t="shared" si="11"/>
        <v>61</v>
      </c>
      <c r="I117" t="str">
        <f t="shared" si="12"/>
        <v>我们可以把操作9叠加上去，使操作7可以单独翻转第7个灯。</v>
      </c>
      <c r="J117" s="1">
        <f t="shared" si="13"/>
        <v>3.4046296296296294E-3</v>
      </c>
      <c r="K117" s="1">
        <f t="shared" si="14"/>
        <v>3.4666666666666665E-3</v>
      </c>
    </row>
    <row r="118" spans="1:11" x14ac:dyDescent="0.2">
      <c r="A118">
        <v>119</v>
      </c>
      <c r="B118" s="11">
        <v>3.4675925925925929E-3</v>
      </c>
      <c r="C118" s="11">
        <v>3.500462962962963E-3</v>
      </c>
      <c r="D118" t="s">
        <v>50</v>
      </c>
      <c r="E118" t="str">
        <f t="shared" si="8"/>
        <v>。</v>
      </c>
      <c r="F118" t="b">
        <f t="shared" si="9"/>
        <v>1</v>
      </c>
      <c r="G118">
        <f t="shared" si="10"/>
        <v>62</v>
      </c>
      <c r="H118">
        <f t="shared" si="11"/>
        <v>62</v>
      </c>
      <c r="I118" t="str">
        <f t="shared" si="12"/>
        <v>让我们继续去叠加剩余的操作。</v>
      </c>
      <c r="J118" s="1">
        <f t="shared" si="13"/>
        <v>3.4675925925925929E-3</v>
      </c>
      <c r="K118" s="1">
        <f t="shared" si="14"/>
        <v>3.500462962962963E-3</v>
      </c>
    </row>
    <row r="119" spans="1:11" x14ac:dyDescent="0.2">
      <c r="A119">
        <v>120</v>
      </c>
      <c r="B119" s="11">
        <v>3.5018518518518519E-3</v>
      </c>
      <c r="C119" s="11">
        <v>3.5509259259259261E-3</v>
      </c>
      <c r="D119" t="s">
        <v>180</v>
      </c>
      <c r="E119" t="str">
        <f t="shared" si="8"/>
        <v>。</v>
      </c>
      <c r="F119" t="b">
        <f t="shared" si="9"/>
        <v>1</v>
      </c>
      <c r="G119">
        <f t="shared" si="10"/>
        <v>63</v>
      </c>
      <c r="H119">
        <f t="shared" si="11"/>
        <v>63</v>
      </c>
      <c r="I119" t="str">
        <f t="shared" si="12"/>
        <v>最终，我们得到了全部单独翻转第1到第9个灯的操作。</v>
      </c>
      <c r="J119" s="1">
        <f t="shared" si="13"/>
        <v>3.5018518518518519E-3</v>
      </c>
      <c r="K119" s="1">
        <f t="shared" si="14"/>
        <v>3.5509259259259261E-3</v>
      </c>
    </row>
    <row r="120" spans="1:11" x14ac:dyDescent="0.2">
      <c r="A120">
        <v>122</v>
      </c>
      <c r="B120" s="11">
        <v>3.5578703703703701E-3</v>
      </c>
      <c r="C120" s="11">
        <v>3.6125000000000003E-3</v>
      </c>
      <c r="D120" t="s">
        <v>265</v>
      </c>
      <c r="E120" t="str">
        <f t="shared" si="8"/>
        <v>。</v>
      </c>
      <c r="F120" t="b">
        <f t="shared" si="9"/>
        <v>1</v>
      </c>
      <c r="G120">
        <f t="shared" si="10"/>
        <v>64</v>
      </c>
      <c r="H120">
        <f t="shared" si="11"/>
        <v>64</v>
      </c>
      <c r="I120" t="str">
        <f t="shared" si="12"/>
        <v>现在，我们把这9个操作叠加起来就得到了游戏的解法。</v>
      </c>
      <c r="J120" s="1">
        <f t="shared" si="13"/>
        <v>3.5578703703703701E-3</v>
      </c>
      <c r="K120" s="1">
        <f t="shared" si="14"/>
        <v>3.6125000000000003E-3</v>
      </c>
    </row>
    <row r="121" spans="1:11" x14ac:dyDescent="0.2">
      <c r="A121">
        <v>123</v>
      </c>
      <c r="B121" s="11">
        <v>3.6134259259259257E-3</v>
      </c>
      <c r="C121" s="11">
        <v>3.656944444444444E-3</v>
      </c>
      <c r="D121" t="s">
        <v>51</v>
      </c>
      <c r="E121" t="str">
        <f t="shared" si="8"/>
        <v>。</v>
      </c>
      <c r="F121" t="b">
        <f t="shared" si="9"/>
        <v>1</v>
      </c>
      <c r="G121">
        <f t="shared" si="10"/>
        <v>65</v>
      </c>
      <c r="H121">
        <f t="shared" si="11"/>
        <v>65</v>
      </c>
      <c r="I121" t="str">
        <f t="shared" si="12"/>
        <v>让我们再次重新观察这些三乘三的格子。</v>
      </c>
      <c r="J121" s="1">
        <f t="shared" si="13"/>
        <v>3.6134259259259257E-3</v>
      </c>
      <c r="K121" s="1">
        <f t="shared" si="14"/>
        <v>3.656944444444444E-3</v>
      </c>
    </row>
    <row r="122" spans="1:11" x14ac:dyDescent="0.2">
      <c r="A122">
        <v>124</v>
      </c>
      <c r="B122" s="11">
        <v>3.6578703703703708E-3</v>
      </c>
      <c r="C122" s="11">
        <v>3.6652777777777777E-3</v>
      </c>
      <c r="D122" t="s">
        <v>52</v>
      </c>
      <c r="E122" t="str">
        <f t="shared" si="8"/>
        <v>，</v>
      </c>
      <c r="F122" t="b">
        <f t="shared" si="9"/>
        <v>0</v>
      </c>
      <c r="G122">
        <f t="shared" si="10"/>
        <v>66</v>
      </c>
      <c r="H122" t="str">
        <f t="shared" si="11"/>
        <v/>
      </c>
      <c r="I122" t="str">
        <f t="shared" si="12"/>
        <v>事实上，</v>
      </c>
      <c r="J122" s="1">
        <f t="shared" si="13"/>
        <v>3.6578703703703708E-3</v>
      </c>
      <c r="K122" s="1" t="b">
        <f t="shared" si="14"/>
        <v>0</v>
      </c>
    </row>
    <row r="123" spans="1:11" x14ac:dyDescent="0.2">
      <c r="A123">
        <v>125</v>
      </c>
      <c r="B123" s="11">
        <v>3.6657407407407411E-3</v>
      </c>
      <c r="C123" s="11">
        <v>3.7050925925925927E-3</v>
      </c>
      <c r="D123" t="s">
        <v>246</v>
      </c>
      <c r="E123" t="str">
        <f t="shared" si="8"/>
        <v>，</v>
      </c>
      <c r="F123" t="b">
        <f t="shared" si="9"/>
        <v>0</v>
      </c>
      <c r="G123">
        <f t="shared" si="10"/>
        <v>66</v>
      </c>
      <c r="H123" t="str">
        <f t="shared" si="11"/>
        <v/>
      </c>
      <c r="I123" t="str">
        <f t="shared" si="12"/>
        <v>事实上，我们可以将所有按钮和灯排列成一行，</v>
      </c>
      <c r="J123" s="1">
        <f t="shared" si="13"/>
        <v>3.6578703703703708E-3</v>
      </c>
      <c r="K123" s="1" t="b">
        <f t="shared" si="14"/>
        <v>0</v>
      </c>
    </row>
    <row r="124" spans="1:11" x14ac:dyDescent="0.2">
      <c r="A124">
        <v>126</v>
      </c>
      <c r="B124" s="11">
        <v>3.7064814814814816E-3</v>
      </c>
      <c r="C124" s="11">
        <v>3.7550925925925924E-3</v>
      </c>
      <c r="D124" t="s">
        <v>296</v>
      </c>
      <c r="E124" t="str">
        <f t="shared" si="8"/>
        <v>。</v>
      </c>
      <c r="F124" t="b">
        <f t="shared" si="9"/>
        <v>1</v>
      </c>
      <c r="G124">
        <f t="shared" si="10"/>
        <v>66</v>
      </c>
      <c r="H124">
        <f t="shared" si="11"/>
        <v>66</v>
      </c>
      <c r="I124" t="str">
        <f t="shared" si="12"/>
        <v>事实上，我们可以将所有按钮和灯排列成一行，现在所有按钮和灯排列成9乘9的大矩阵。</v>
      </c>
      <c r="J124" s="1">
        <f t="shared" si="13"/>
        <v>3.6578703703703708E-3</v>
      </c>
      <c r="K124" s="1">
        <f t="shared" si="14"/>
        <v>3.7550925925925924E-3</v>
      </c>
    </row>
    <row r="125" spans="1:11" x14ac:dyDescent="0.2">
      <c r="A125">
        <v>127</v>
      </c>
      <c r="B125" s="11">
        <v>3.7560185185185183E-3</v>
      </c>
      <c r="C125" s="11">
        <v>3.8166666666666666E-3</v>
      </c>
      <c r="D125" t="s">
        <v>266</v>
      </c>
      <c r="E125" t="str">
        <f t="shared" si="8"/>
        <v>。</v>
      </c>
      <c r="F125" t="b">
        <f t="shared" si="9"/>
        <v>1</v>
      </c>
      <c r="G125">
        <f t="shared" si="10"/>
        <v>67</v>
      </c>
      <c r="H125">
        <f t="shared" si="11"/>
        <v>67</v>
      </c>
      <c r="I125" t="str">
        <f t="shared" si="12"/>
        <v>不难发现，我们刚才的操作就是对这个矩阵进行高斯消元。</v>
      </c>
      <c r="J125" s="1">
        <f t="shared" si="13"/>
        <v>3.7560185185185183E-3</v>
      </c>
      <c r="K125" s="1">
        <f t="shared" si="14"/>
        <v>3.8166666666666666E-3</v>
      </c>
    </row>
    <row r="126" spans="1:11" x14ac:dyDescent="0.2">
      <c r="A126">
        <v>128</v>
      </c>
      <c r="B126" s="11">
        <v>3.8175925925925925E-3</v>
      </c>
      <c r="C126" s="11">
        <v>3.8537037037037034E-3</v>
      </c>
      <c r="D126" t="s">
        <v>53</v>
      </c>
      <c r="E126" t="str">
        <f t="shared" si="8"/>
        <v>，</v>
      </c>
      <c r="F126" t="b">
        <f t="shared" si="9"/>
        <v>0</v>
      </c>
      <c r="G126">
        <f t="shared" si="10"/>
        <v>68</v>
      </c>
      <c r="H126" t="str">
        <f t="shared" si="11"/>
        <v/>
      </c>
      <c r="I126" t="str">
        <f t="shared" si="12"/>
        <v>通过把一行加到另一行或者交换两行，</v>
      </c>
      <c r="J126" s="1">
        <f t="shared" si="13"/>
        <v>3.8175925925925925E-3</v>
      </c>
      <c r="K126" s="1" t="b">
        <f t="shared" si="14"/>
        <v>0</v>
      </c>
    </row>
    <row r="127" spans="1:11" x14ac:dyDescent="0.2">
      <c r="A127">
        <v>129</v>
      </c>
      <c r="B127" s="11">
        <v>3.8546296296296297E-3</v>
      </c>
      <c r="C127" s="11">
        <v>3.8847222222222221E-3</v>
      </c>
      <c r="D127" t="s">
        <v>267</v>
      </c>
      <c r="E127" t="str">
        <f t="shared" si="8"/>
        <v>。</v>
      </c>
      <c r="F127" t="b">
        <f t="shared" si="9"/>
        <v>1</v>
      </c>
      <c r="G127">
        <f t="shared" si="10"/>
        <v>68</v>
      </c>
      <c r="H127">
        <f t="shared" si="11"/>
        <v>68</v>
      </c>
      <c r="I127" t="str">
        <f t="shared" si="12"/>
        <v>通过把一行加到另一行或者交换两行，让矩阵变为上三角矩阵。</v>
      </c>
      <c r="J127" s="1">
        <f t="shared" si="13"/>
        <v>3.8175925925925925E-3</v>
      </c>
      <c r="K127" s="1">
        <f t="shared" si="14"/>
        <v>3.8847222222222221E-3</v>
      </c>
    </row>
    <row r="128" spans="1:11" x14ac:dyDescent="0.2">
      <c r="A128">
        <v>130</v>
      </c>
      <c r="B128" s="11">
        <v>3.8865740740740744E-3</v>
      </c>
      <c r="C128" s="11">
        <v>3.9273148148148149E-3</v>
      </c>
      <c r="D128" t="s">
        <v>268</v>
      </c>
      <c r="E128" t="str">
        <f t="shared" si="8"/>
        <v>。</v>
      </c>
      <c r="F128" t="b">
        <f t="shared" si="9"/>
        <v>1</v>
      </c>
      <c r="G128">
        <f t="shared" si="10"/>
        <v>69</v>
      </c>
      <c r="H128">
        <f t="shared" si="11"/>
        <v>69</v>
      </c>
      <c r="I128" t="str">
        <f t="shared" si="12"/>
        <v>然后，再把形意推回去变为单位矩阵。</v>
      </c>
      <c r="J128" s="1">
        <f t="shared" si="13"/>
        <v>3.8865740740740744E-3</v>
      </c>
      <c r="K128" s="1">
        <f t="shared" si="14"/>
        <v>3.9273148148148149E-3</v>
      </c>
    </row>
    <row r="129" spans="1:11" x14ac:dyDescent="0.2">
      <c r="A129">
        <v>131</v>
      </c>
      <c r="B129" s="11">
        <v>3.9282407407407408E-3</v>
      </c>
      <c r="C129" s="11">
        <v>3.9773148148148146E-3</v>
      </c>
      <c r="D129" t="s">
        <v>417</v>
      </c>
      <c r="E129" t="str">
        <f t="shared" si="8"/>
        <v>。</v>
      </c>
      <c r="F129" t="b">
        <f t="shared" si="9"/>
        <v>1</v>
      </c>
      <c r="G129">
        <f t="shared" si="10"/>
        <v>70</v>
      </c>
      <c r="H129">
        <f t="shared" si="11"/>
        <v>70</v>
      </c>
      <c r="I129" t="str">
        <f t="shared" si="12"/>
        <v>最后，再把所有行加起来，就得到一组完整的解法。</v>
      </c>
      <c r="J129" s="1">
        <f t="shared" si="13"/>
        <v>3.9282407407407408E-3</v>
      </c>
      <c r="K129" s="1">
        <f t="shared" si="14"/>
        <v>3.9773148148148146E-3</v>
      </c>
    </row>
    <row r="130" spans="1:11" x14ac:dyDescent="0.2">
      <c r="A130">
        <v>132</v>
      </c>
      <c r="B130" s="11">
        <v>3.9782407407407414E-3</v>
      </c>
      <c r="C130" s="11">
        <v>3.9944444444444446E-3</v>
      </c>
      <c r="D130" t="s">
        <v>401</v>
      </c>
      <c r="E130" t="str">
        <f t="shared" si="8"/>
        <v>，</v>
      </c>
      <c r="F130" t="b">
        <f t="shared" si="9"/>
        <v>0</v>
      </c>
      <c r="G130">
        <f t="shared" si="10"/>
        <v>71</v>
      </c>
      <c r="H130" t="str">
        <f t="shared" si="11"/>
        <v/>
      </c>
      <c r="I130" t="str">
        <f t="shared" si="12"/>
        <v>对于 $5\times 5$ 的格子，</v>
      </c>
      <c r="J130" s="1">
        <f t="shared" si="13"/>
        <v>3.9782407407407414E-3</v>
      </c>
      <c r="K130" s="1" t="b">
        <f t="shared" si="14"/>
        <v>0</v>
      </c>
    </row>
    <row r="131" spans="1:11" x14ac:dyDescent="0.2">
      <c r="A131">
        <v>133</v>
      </c>
      <c r="B131" s="11">
        <v>3.9949074074074071E-3</v>
      </c>
      <c r="C131" s="11">
        <v>4.0152777777777782E-3</v>
      </c>
      <c r="D131" t="s">
        <v>55</v>
      </c>
      <c r="E131" t="str">
        <f t="shared" si="8"/>
        <v>。</v>
      </c>
      <c r="F131" t="b">
        <f t="shared" si="9"/>
        <v>1</v>
      </c>
      <c r="G131">
        <f t="shared" si="10"/>
        <v>71</v>
      </c>
      <c r="H131">
        <f t="shared" si="11"/>
        <v>71</v>
      </c>
      <c r="I131" t="str">
        <f t="shared" si="12"/>
        <v>对于 $5\times 5$ 的格子，我们也可以这样操作。</v>
      </c>
      <c r="J131" s="1">
        <f t="shared" si="13"/>
        <v>3.9782407407407414E-3</v>
      </c>
      <c r="K131" s="1">
        <f t="shared" si="14"/>
        <v>4.0152777777777782E-3</v>
      </c>
    </row>
    <row r="132" spans="1:11" x14ac:dyDescent="0.2">
      <c r="A132">
        <v>134</v>
      </c>
      <c r="B132" s="11">
        <v>4.0162037037037041E-3</v>
      </c>
      <c r="C132" s="11">
        <v>4.0375000000000003E-3</v>
      </c>
      <c r="D132" t="s">
        <v>56</v>
      </c>
      <c r="E132" t="str">
        <f t="shared" ref="E132:E195" si="15">RIGHT(D132,1)</f>
        <v>，</v>
      </c>
      <c r="F132" t="b">
        <f t="shared" ref="F132:F195" si="16">OR(E132="。",E132="？", E132="！")</f>
        <v>0</v>
      </c>
      <c r="G132">
        <f t="shared" ref="G132:G195" si="17">F131+G131</f>
        <v>72</v>
      </c>
      <c r="H132" t="str">
        <f t="shared" ref="H132:H195" si="18">IF(F132,G132,"")</f>
        <v/>
      </c>
      <c r="I132" t="str">
        <f t="shared" ref="I132:I195" si="19">IF(F131,D132,I131&amp;D132)</f>
        <v>我们生成按钮和灯矩阵，</v>
      </c>
      <c r="J132" s="1">
        <f t="shared" ref="J132:J195" si="20">IF(F131,B132,J131)</f>
        <v>4.0162037037037041E-3</v>
      </c>
      <c r="K132" s="1" t="b">
        <f t="shared" ref="K132:K195" si="21">IF(F132,C132)</f>
        <v>0</v>
      </c>
    </row>
    <row r="133" spans="1:11" x14ac:dyDescent="0.2">
      <c r="A133">
        <v>135</v>
      </c>
      <c r="B133" s="11">
        <v>4.0375000000000003E-3</v>
      </c>
      <c r="C133" s="11">
        <v>4.0638888888888886E-3</v>
      </c>
      <c r="D133" t="s">
        <v>57</v>
      </c>
      <c r="E133" t="str">
        <f t="shared" si="15"/>
        <v>。</v>
      </c>
      <c r="F133" t="b">
        <f t="shared" si="16"/>
        <v>1</v>
      </c>
      <c r="G133">
        <f t="shared" si="17"/>
        <v>72</v>
      </c>
      <c r="H133">
        <f t="shared" si="18"/>
        <v>72</v>
      </c>
      <c r="I133" t="str">
        <f t="shared" si="19"/>
        <v>我们生成按钮和灯矩阵，然后对其进行消元。</v>
      </c>
      <c r="J133" s="1">
        <f t="shared" si="20"/>
        <v>4.0162037037037041E-3</v>
      </c>
      <c r="K133" s="1">
        <f t="shared" si="21"/>
        <v>4.0638888888888886E-3</v>
      </c>
    </row>
    <row r="134" spans="1:11" x14ac:dyDescent="0.2">
      <c r="A134">
        <v>136</v>
      </c>
      <c r="B134" s="11">
        <v>4.0643518518518511E-3</v>
      </c>
      <c r="C134" s="11">
        <v>4.0921296296296296E-3</v>
      </c>
      <c r="D134" t="s">
        <v>58</v>
      </c>
      <c r="E134" t="str">
        <f t="shared" si="15"/>
        <v>，</v>
      </c>
      <c r="F134" t="b">
        <f t="shared" si="16"/>
        <v>0</v>
      </c>
      <c r="G134">
        <f t="shared" si="17"/>
        <v>73</v>
      </c>
      <c r="H134" t="str">
        <f t="shared" si="18"/>
        <v/>
      </c>
      <c r="I134" t="str">
        <f t="shared" si="19"/>
        <v>我们把25种操作叠加起来，</v>
      </c>
      <c r="J134" s="1">
        <f t="shared" si="20"/>
        <v>4.0643518518518511E-3</v>
      </c>
      <c r="K134" s="1" t="b">
        <f t="shared" si="21"/>
        <v>0</v>
      </c>
    </row>
    <row r="135" spans="1:11" x14ac:dyDescent="0.2">
      <c r="A135">
        <v>137</v>
      </c>
      <c r="B135" s="11">
        <v>4.0921296296296296E-3</v>
      </c>
      <c r="C135" s="11">
        <v>4.1199074074074072E-3</v>
      </c>
      <c r="D135" t="s">
        <v>402</v>
      </c>
      <c r="E135" t="str">
        <f t="shared" si="15"/>
        <v>。</v>
      </c>
      <c r="F135" t="b">
        <f t="shared" si="16"/>
        <v>1</v>
      </c>
      <c r="G135">
        <f t="shared" si="17"/>
        <v>73</v>
      </c>
      <c r="H135">
        <f t="shared" si="18"/>
        <v>73</v>
      </c>
      <c r="I135" t="str">
        <f t="shared" si="19"/>
        <v>我们把25种操作叠加起来，这就是 $5\times 5$ 的一种解法。</v>
      </c>
      <c r="J135" s="1">
        <f t="shared" si="20"/>
        <v>4.0643518518518511E-3</v>
      </c>
      <c r="K135" s="1">
        <f t="shared" si="21"/>
        <v>4.1199074074074072E-3</v>
      </c>
    </row>
    <row r="136" spans="1:11" x14ac:dyDescent="0.2">
      <c r="A136">
        <v>138</v>
      </c>
      <c r="B136" s="11">
        <v>4.120833333333334E-3</v>
      </c>
      <c r="C136" s="11">
        <v>4.1800925925925929E-3</v>
      </c>
      <c r="D136" t="s">
        <v>426</v>
      </c>
      <c r="E136" t="str">
        <f t="shared" si="15"/>
        <v>，</v>
      </c>
      <c r="F136" t="b">
        <f t="shared" si="16"/>
        <v>0</v>
      </c>
      <c r="G136">
        <f t="shared" si="17"/>
        <v>74</v>
      </c>
      <c r="H136" t="str">
        <f t="shared" si="18"/>
        <v/>
      </c>
      <c r="I136" t="str">
        <f t="shared" si="19"/>
        <v>可以注意到，消元后的矩阵最后两行灯矩阵的部分为空白，</v>
      </c>
      <c r="J136" s="1">
        <f t="shared" si="20"/>
        <v>4.120833333333334E-3</v>
      </c>
      <c r="K136" s="1" t="b">
        <f t="shared" si="21"/>
        <v>0</v>
      </c>
    </row>
    <row r="137" spans="1:11" x14ac:dyDescent="0.2">
      <c r="A137">
        <v>139</v>
      </c>
      <c r="B137" s="11">
        <v>4.1819444444444447E-3</v>
      </c>
      <c r="C137" s="11">
        <v>4.2194444444444441E-3</v>
      </c>
      <c r="D137" t="s">
        <v>247</v>
      </c>
      <c r="E137" t="str">
        <f t="shared" si="15"/>
        <v>，</v>
      </c>
      <c r="F137" t="b">
        <f t="shared" si="16"/>
        <v>0</v>
      </c>
      <c r="G137">
        <f t="shared" si="17"/>
        <v>74</v>
      </c>
      <c r="H137" t="str">
        <f t="shared" si="18"/>
        <v/>
      </c>
      <c r="I137" t="str">
        <f t="shared" si="19"/>
        <v>可以注意到，消元后的矩阵最后两行灯矩阵的部分为空白，也就是说这两组操作没有翻动任何灯，</v>
      </c>
      <c r="J137" s="1">
        <f t="shared" si="20"/>
        <v>4.120833333333334E-3</v>
      </c>
      <c r="K137" s="1" t="b">
        <f t="shared" si="21"/>
        <v>0</v>
      </c>
    </row>
    <row r="138" spans="1:11" x14ac:dyDescent="0.2">
      <c r="A138">
        <v>141</v>
      </c>
      <c r="B138" s="11">
        <v>4.2194444444444441E-3</v>
      </c>
      <c r="C138" s="11">
        <v>4.2453703703703707E-3</v>
      </c>
      <c r="D138" t="s">
        <v>59</v>
      </c>
      <c r="E138" t="str">
        <f t="shared" si="15"/>
        <v>。</v>
      </c>
      <c r="F138" t="b">
        <f t="shared" si="16"/>
        <v>1</v>
      </c>
      <c r="G138">
        <f t="shared" si="17"/>
        <v>74</v>
      </c>
      <c r="H138">
        <f t="shared" si="18"/>
        <v>74</v>
      </c>
      <c r="I138" t="str">
        <f t="shared" si="19"/>
        <v>可以注意到，消元后的矩阵最后两行灯矩阵的部分为空白，也就是说这两组操作没有翻动任何灯，我们称之为静默操作。</v>
      </c>
      <c r="J138" s="1">
        <f t="shared" si="20"/>
        <v>4.120833333333334E-3</v>
      </c>
      <c r="K138" s="1">
        <f t="shared" si="21"/>
        <v>4.2453703703703707E-3</v>
      </c>
    </row>
    <row r="139" spans="1:11" x14ac:dyDescent="0.2">
      <c r="A139">
        <v>142</v>
      </c>
      <c r="B139" s="11">
        <v>4.2453703703703707E-3</v>
      </c>
      <c r="C139" s="11">
        <v>4.2870370370370371E-3</v>
      </c>
      <c r="D139" t="s">
        <v>352</v>
      </c>
      <c r="E139" t="str">
        <f t="shared" si="15"/>
        <v>。</v>
      </c>
      <c r="F139" t="b">
        <f t="shared" si="16"/>
        <v>1</v>
      </c>
      <c r="G139">
        <f t="shared" si="17"/>
        <v>75</v>
      </c>
      <c r="H139">
        <f t="shared" si="18"/>
        <v>75</v>
      </c>
      <c r="I139" t="str">
        <f t="shared" si="19"/>
        <v>我们将其两两组合，形成四种静默操作。</v>
      </c>
      <c r="J139" s="1">
        <f t="shared" si="20"/>
        <v>4.2453703703703707E-3</v>
      </c>
      <c r="K139" s="1">
        <f t="shared" si="21"/>
        <v>4.2870370370370371E-3</v>
      </c>
    </row>
    <row r="140" spans="1:11" x14ac:dyDescent="0.2">
      <c r="A140">
        <v>143</v>
      </c>
      <c r="B140" s="11">
        <v>4.2884259259259256E-3</v>
      </c>
      <c r="C140" s="11">
        <v>4.3129629629629629E-3</v>
      </c>
      <c r="D140" t="s">
        <v>60</v>
      </c>
      <c r="E140" t="str">
        <f t="shared" si="15"/>
        <v>，</v>
      </c>
      <c r="F140" t="b">
        <f t="shared" si="16"/>
        <v>0</v>
      </c>
      <c r="G140">
        <f t="shared" si="17"/>
        <v>76</v>
      </c>
      <c r="H140" t="str">
        <f t="shared" si="18"/>
        <v/>
      </c>
      <c r="I140" t="str">
        <f t="shared" si="19"/>
        <v>由于静默操作不会改变灯，</v>
      </c>
      <c r="J140" s="1">
        <f t="shared" si="20"/>
        <v>4.2884259259259256E-3</v>
      </c>
      <c r="K140" s="1" t="b">
        <f t="shared" si="21"/>
        <v>0</v>
      </c>
    </row>
    <row r="141" spans="1:11" x14ac:dyDescent="0.2">
      <c r="A141">
        <v>144</v>
      </c>
      <c r="B141" s="11">
        <v>4.3148148148148147E-3</v>
      </c>
      <c r="C141" s="11">
        <v>4.358333333333333E-3</v>
      </c>
      <c r="D141" t="s">
        <v>61</v>
      </c>
      <c r="E141" t="str">
        <f t="shared" si="15"/>
        <v>。</v>
      </c>
      <c r="F141" t="b">
        <f t="shared" si="16"/>
        <v>1</v>
      </c>
      <c r="G141">
        <f t="shared" si="17"/>
        <v>76</v>
      </c>
      <c r="H141">
        <f t="shared" si="18"/>
        <v>76</v>
      </c>
      <c r="I141" t="str">
        <f t="shared" si="19"/>
        <v>由于静默操作不会改变灯，我们也可以把它们分别和刚才的解法叠加。</v>
      </c>
      <c r="J141" s="1">
        <f t="shared" si="20"/>
        <v>4.2884259259259256E-3</v>
      </c>
      <c r="K141" s="1">
        <f t="shared" si="21"/>
        <v>4.358333333333333E-3</v>
      </c>
    </row>
    <row r="142" spans="1:11" x14ac:dyDescent="0.2">
      <c r="A142">
        <v>145</v>
      </c>
      <c r="B142" s="11">
        <v>4.3592592592592589E-3</v>
      </c>
      <c r="C142" s="11">
        <v>4.4046296296296299E-3</v>
      </c>
      <c r="D142" t="s">
        <v>344</v>
      </c>
      <c r="E142" t="str">
        <f t="shared" si="15"/>
        <v>。</v>
      </c>
      <c r="F142" t="b">
        <f t="shared" si="16"/>
        <v>1</v>
      </c>
      <c r="G142">
        <f t="shared" si="17"/>
        <v>77</v>
      </c>
      <c r="H142">
        <f t="shared" si="18"/>
        <v>77</v>
      </c>
      <c r="I142" t="str">
        <f t="shared" si="19"/>
        <v>这也就是刚才首行穷举法得到的四种解法。</v>
      </c>
      <c r="J142" s="1">
        <f t="shared" si="20"/>
        <v>4.3592592592592589E-3</v>
      </c>
      <c r="K142" s="1">
        <f t="shared" si="21"/>
        <v>4.4046296296296299E-3</v>
      </c>
    </row>
    <row r="143" spans="1:11" x14ac:dyDescent="0.2">
      <c r="A143">
        <v>146</v>
      </c>
      <c r="B143" s="11">
        <v>4.4060185185185183E-3</v>
      </c>
      <c r="C143" s="11">
        <v>4.425925925925926E-3</v>
      </c>
      <c r="D143" t="s">
        <v>62</v>
      </c>
      <c r="E143" t="str">
        <f t="shared" si="15"/>
        <v>，</v>
      </c>
      <c r="F143" t="b">
        <f t="shared" si="16"/>
        <v>0</v>
      </c>
      <c r="G143">
        <f t="shared" si="17"/>
        <v>78</v>
      </c>
      <c r="H143" t="str">
        <f t="shared" si="18"/>
        <v/>
      </c>
      <c r="I143" t="str">
        <f t="shared" si="19"/>
        <v>由于存在静默操作，</v>
      </c>
      <c r="J143" s="1">
        <f t="shared" si="20"/>
        <v>4.4060185185185183E-3</v>
      </c>
      <c r="K143" s="1" t="b">
        <f t="shared" si="21"/>
        <v>0</v>
      </c>
    </row>
    <row r="144" spans="1:11" x14ac:dyDescent="0.2">
      <c r="A144">
        <v>147</v>
      </c>
      <c r="B144" s="11">
        <v>4.425925925925926E-3</v>
      </c>
      <c r="C144" s="11">
        <v>4.4652777777777781E-3</v>
      </c>
      <c r="D144" t="s">
        <v>63</v>
      </c>
      <c r="E144" t="str">
        <f t="shared" si="15"/>
        <v>。</v>
      </c>
      <c r="F144" t="b">
        <f t="shared" si="16"/>
        <v>1</v>
      </c>
      <c r="G144">
        <f t="shared" si="17"/>
        <v>78</v>
      </c>
      <c r="H144">
        <f t="shared" si="18"/>
        <v>78</v>
      </c>
      <c r="I144" t="str">
        <f t="shared" si="19"/>
        <v>由于存在静默操作，至少有两种按法对应同一种灯的状态。</v>
      </c>
      <c r="J144" s="1">
        <f t="shared" si="20"/>
        <v>4.4060185185185183E-3</v>
      </c>
      <c r="K144" s="1">
        <f t="shared" si="21"/>
        <v>4.4652777777777781E-3</v>
      </c>
    </row>
    <row r="145" spans="1:11" x14ac:dyDescent="0.2">
      <c r="A145">
        <v>148</v>
      </c>
      <c r="B145" s="11">
        <v>4.4666666666666665E-3</v>
      </c>
      <c r="C145" s="11">
        <v>4.4740740740740739E-3</v>
      </c>
      <c r="D145" t="s">
        <v>3</v>
      </c>
      <c r="E145" t="str">
        <f t="shared" si="15"/>
        <v>，</v>
      </c>
      <c r="F145" t="b">
        <f t="shared" si="16"/>
        <v>0</v>
      </c>
      <c r="G145">
        <f t="shared" si="17"/>
        <v>79</v>
      </c>
      <c r="H145" t="str">
        <f t="shared" si="18"/>
        <v/>
      </c>
      <c r="I145" t="str">
        <f t="shared" si="19"/>
        <v>因此，</v>
      </c>
      <c r="J145" s="1">
        <f t="shared" si="20"/>
        <v>4.4666666666666665E-3</v>
      </c>
      <c r="K145" s="1" t="b">
        <f t="shared" si="21"/>
        <v>0</v>
      </c>
    </row>
    <row r="146" spans="1:11" x14ac:dyDescent="0.2">
      <c r="A146">
        <v>149</v>
      </c>
      <c r="B146" s="11">
        <v>4.4740740740740739E-3</v>
      </c>
      <c r="C146" s="11">
        <v>4.5041666666666667E-3</v>
      </c>
      <c r="D146" t="s">
        <v>64</v>
      </c>
      <c r="E146" t="str">
        <f t="shared" si="15"/>
        <v>，</v>
      </c>
      <c r="F146" t="b">
        <f t="shared" si="16"/>
        <v>0</v>
      </c>
      <c r="G146">
        <f t="shared" si="17"/>
        <v>79</v>
      </c>
      <c r="H146" t="str">
        <f t="shared" si="18"/>
        <v/>
      </c>
      <c r="I146" t="str">
        <f t="shared" si="19"/>
        <v>因此，总会有一种灯的状态没法按出来，</v>
      </c>
      <c r="J146" s="1">
        <f t="shared" si="20"/>
        <v>4.4666666666666665E-3</v>
      </c>
      <c r="K146" s="1" t="b">
        <f t="shared" si="21"/>
        <v>0</v>
      </c>
    </row>
    <row r="147" spans="1:11" x14ac:dyDescent="0.2">
      <c r="A147">
        <v>150</v>
      </c>
      <c r="B147" s="11">
        <v>4.5041666666666667E-3</v>
      </c>
      <c r="C147" s="11">
        <v>4.5268518518518522E-3</v>
      </c>
      <c r="D147" t="s">
        <v>234</v>
      </c>
      <c r="E147" t="str">
        <f t="shared" si="15"/>
        <v>。</v>
      </c>
      <c r="F147" t="b">
        <f t="shared" si="16"/>
        <v>1</v>
      </c>
      <c r="G147">
        <f t="shared" si="17"/>
        <v>79</v>
      </c>
      <c r="H147">
        <f t="shared" si="18"/>
        <v>79</v>
      </c>
      <c r="I147" t="str">
        <f t="shared" si="19"/>
        <v>因此，总会有一种灯的状态没法按出来，例如仅翻转第一个灯。</v>
      </c>
      <c r="J147" s="1">
        <f t="shared" si="20"/>
        <v>4.4666666666666665E-3</v>
      </c>
      <c r="K147" s="1">
        <f t="shared" si="21"/>
        <v>4.5268518518518522E-3</v>
      </c>
    </row>
    <row r="148" spans="1:11" x14ac:dyDescent="0.2">
      <c r="A148">
        <v>151</v>
      </c>
      <c r="B148" s="11">
        <v>4.5324074074074077E-3</v>
      </c>
      <c r="C148" s="11">
        <v>4.552777777777778E-3</v>
      </c>
      <c r="D148" t="s">
        <v>65</v>
      </c>
      <c r="E148" t="str">
        <f t="shared" si="15"/>
        <v>，</v>
      </c>
      <c r="F148" t="b">
        <f t="shared" si="16"/>
        <v>0</v>
      </c>
      <c r="G148">
        <f t="shared" si="17"/>
        <v>80</v>
      </c>
      <c r="H148" t="str">
        <f t="shared" si="18"/>
        <v/>
      </c>
      <c r="I148" t="str">
        <f t="shared" si="19"/>
        <v>按钮会影响周围的灯，</v>
      </c>
      <c r="J148" s="1">
        <f t="shared" si="20"/>
        <v>4.5324074074074077E-3</v>
      </c>
      <c r="K148" s="1" t="b">
        <f t="shared" si="21"/>
        <v>0</v>
      </c>
    </row>
    <row r="149" spans="1:11" x14ac:dyDescent="0.2">
      <c r="A149">
        <v>152</v>
      </c>
      <c r="B149" s="11">
        <v>4.552777777777778E-3</v>
      </c>
      <c r="C149" s="11">
        <v>4.5912037037037041E-3</v>
      </c>
      <c r="D149" t="s">
        <v>248</v>
      </c>
      <c r="E149" t="str">
        <f t="shared" si="15"/>
        <v>。</v>
      </c>
      <c r="F149" t="b">
        <f t="shared" si="16"/>
        <v>1</v>
      </c>
      <c r="G149">
        <f t="shared" si="17"/>
        <v>80</v>
      </c>
      <c r="H149">
        <f t="shared" si="18"/>
        <v>80</v>
      </c>
      <c r="I149" t="str">
        <f t="shared" si="19"/>
        <v>按钮会影响周围的灯，同样灯也只会被附近的按钮翻转。</v>
      </c>
      <c r="J149" s="1">
        <f t="shared" si="20"/>
        <v>4.5324074074074077E-3</v>
      </c>
      <c r="K149" s="1">
        <f t="shared" si="21"/>
        <v>4.5912037037037041E-3</v>
      </c>
    </row>
    <row r="150" spans="1:11" x14ac:dyDescent="0.2">
      <c r="A150">
        <v>153</v>
      </c>
      <c r="B150" s="11">
        <v>4.5912037037037041E-3</v>
      </c>
      <c r="C150" s="11">
        <v>4.6388888888888894E-3</v>
      </c>
      <c r="D150" t="s">
        <v>418</v>
      </c>
      <c r="E150" t="str">
        <f t="shared" si="15"/>
        <v>，</v>
      </c>
      <c r="F150" t="b">
        <f t="shared" si="16"/>
        <v>0</v>
      </c>
      <c r="G150">
        <f t="shared" si="17"/>
        <v>81</v>
      </c>
      <c r="H150" t="str">
        <f t="shared" si="18"/>
        <v/>
      </c>
      <c r="I150" t="str">
        <f t="shared" si="19"/>
        <v>因此，灯的最终状态可以表示为若干个按钮的叠加，</v>
      </c>
      <c r="J150" s="1">
        <f t="shared" si="20"/>
        <v>4.5912037037037041E-3</v>
      </c>
      <c r="K150" s="1" t="b">
        <f t="shared" si="21"/>
        <v>0</v>
      </c>
    </row>
    <row r="151" spans="1:11" x14ac:dyDescent="0.2">
      <c r="A151">
        <v>154</v>
      </c>
      <c r="B151" s="11">
        <v>4.6388888888888894E-3</v>
      </c>
      <c r="C151" s="11">
        <v>4.6620370370370375E-3</v>
      </c>
      <c r="D151" t="s">
        <v>235</v>
      </c>
      <c r="E151" t="str">
        <f t="shared" si="15"/>
        <v>。</v>
      </c>
      <c r="F151" t="b">
        <f t="shared" si="16"/>
        <v>1</v>
      </c>
      <c r="G151">
        <f t="shared" si="17"/>
        <v>81</v>
      </c>
      <c r="H151">
        <f t="shared" si="18"/>
        <v>81</v>
      </c>
      <c r="I151" t="str">
        <f t="shared" si="19"/>
        <v>因此，灯的最终状态可以表示为若干个按钮的叠加，也就是全亮。</v>
      </c>
      <c r="J151" s="1">
        <f t="shared" si="20"/>
        <v>4.5912037037037041E-3</v>
      </c>
      <c r="K151" s="1">
        <f t="shared" si="21"/>
        <v>4.6620370370370375E-3</v>
      </c>
    </row>
    <row r="152" spans="1:11" x14ac:dyDescent="0.2">
      <c r="A152">
        <v>155</v>
      </c>
      <c r="B152" s="11">
        <v>4.6629629629629625E-3</v>
      </c>
      <c r="C152" s="11">
        <v>4.6916666666666669E-3</v>
      </c>
      <c r="D152" t="s">
        <v>419</v>
      </c>
      <c r="E152" t="str">
        <f t="shared" si="15"/>
        <v>，</v>
      </c>
      <c r="F152" t="b">
        <f t="shared" si="16"/>
        <v>0</v>
      </c>
      <c r="G152">
        <f t="shared" si="17"/>
        <v>82</v>
      </c>
      <c r="H152" t="str">
        <f t="shared" si="18"/>
        <v/>
      </c>
      <c r="I152" t="str">
        <f t="shared" si="19"/>
        <v>前者，我们对按钮和灯矩阵进行消元，</v>
      </c>
      <c r="J152" s="1">
        <f t="shared" si="20"/>
        <v>4.6629629629629625E-3</v>
      </c>
      <c r="K152" s="1" t="b">
        <f t="shared" si="21"/>
        <v>0</v>
      </c>
    </row>
    <row r="153" spans="1:11" x14ac:dyDescent="0.2">
      <c r="A153">
        <v>156</v>
      </c>
      <c r="B153" s="11">
        <v>4.6921296296296294E-3</v>
      </c>
      <c r="C153" s="11">
        <v>4.7236111111111116E-3</v>
      </c>
      <c r="D153" t="s">
        <v>66</v>
      </c>
      <c r="E153" t="str">
        <f t="shared" si="15"/>
        <v>。</v>
      </c>
      <c r="F153" t="b">
        <f t="shared" si="16"/>
        <v>1</v>
      </c>
      <c r="G153">
        <f t="shared" si="17"/>
        <v>82</v>
      </c>
      <c r="H153">
        <f t="shared" si="18"/>
        <v>82</v>
      </c>
      <c r="I153" t="str">
        <f t="shared" si="19"/>
        <v>前者，我们对按钮和灯矩阵进行消元，相当于同时乘以逆矩阵。</v>
      </c>
      <c r="J153" s="1">
        <f t="shared" si="20"/>
        <v>4.6629629629629625E-3</v>
      </c>
      <c r="K153" s="1">
        <f t="shared" si="21"/>
        <v>4.7236111111111116E-3</v>
      </c>
    </row>
    <row r="154" spans="1:11" x14ac:dyDescent="0.2">
      <c r="A154">
        <v>157</v>
      </c>
      <c r="B154" s="11">
        <v>4.725E-3</v>
      </c>
      <c r="C154" s="11">
        <v>4.7574074074074072E-3</v>
      </c>
      <c r="D154" t="s">
        <v>67</v>
      </c>
      <c r="E154" t="str">
        <f t="shared" si="15"/>
        <v>，</v>
      </c>
      <c r="F154" t="b">
        <f t="shared" si="16"/>
        <v>0</v>
      </c>
      <c r="G154">
        <f t="shared" si="17"/>
        <v>83</v>
      </c>
      <c r="H154" t="str">
        <f t="shared" si="18"/>
        <v/>
      </c>
      <c r="I154" t="str">
        <f t="shared" si="19"/>
        <v>现在我们对灯向量做相同的操作，</v>
      </c>
      <c r="J154" s="1">
        <f t="shared" si="20"/>
        <v>4.725E-3</v>
      </c>
      <c r="K154" s="1" t="b">
        <f t="shared" si="21"/>
        <v>0</v>
      </c>
    </row>
    <row r="155" spans="1:11" x14ac:dyDescent="0.2">
      <c r="A155">
        <v>158</v>
      </c>
      <c r="B155" s="11">
        <v>4.7578703703703698E-3</v>
      </c>
      <c r="C155" s="11">
        <v>4.7782407407407409E-3</v>
      </c>
      <c r="D155" t="s">
        <v>68</v>
      </c>
      <c r="E155" t="str">
        <f t="shared" si="15"/>
        <v>，</v>
      </c>
      <c r="F155" t="b">
        <f t="shared" si="16"/>
        <v>0</v>
      </c>
      <c r="G155">
        <f t="shared" si="17"/>
        <v>83</v>
      </c>
      <c r="H155" t="str">
        <f t="shared" si="18"/>
        <v/>
      </c>
      <c r="I155" t="str">
        <f t="shared" si="19"/>
        <v>现在我们对灯向量做相同的操作，便获得了按钮的状态，</v>
      </c>
      <c r="J155" s="1">
        <f t="shared" si="20"/>
        <v>4.725E-3</v>
      </c>
      <c r="K155" s="1" t="b">
        <f t="shared" si="21"/>
        <v>0</v>
      </c>
    </row>
    <row r="156" spans="1:11" x14ac:dyDescent="0.2">
      <c r="A156">
        <v>159</v>
      </c>
      <c r="B156" s="11">
        <v>4.7782407407407409E-3</v>
      </c>
      <c r="C156" s="11">
        <v>4.79537037037037E-3</v>
      </c>
      <c r="D156" t="s">
        <v>69</v>
      </c>
      <c r="E156" t="str">
        <f t="shared" si="15"/>
        <v>。</v>
      </c>
      <c r="F156" t="b">
        <f t="shared" si="16"/>
        <v>1</v>
      </c>
      <c r="G156">
        <f t="shared" si="17"/>
        <v>83</v>
      </c>
      <c r="H156">
        <f t="shared" si="18"/>
        <v>83</v>
      </c>
      <c r="I156" t="str">
        <f t="shared" si="19"/>
        <v>现在我们对灯向量做相同的操作，便获得了按钮的状态，也就是解法。</v>
      </c>
      <c r="J156" s="1">
        <f t="shared" si="20"/>
        <v>4.725E-3</v>
      </c>
      <c r="K156" s="1">
        <f t="shared" si="21"/>
        <v>4.79537037037037E-3</v>
      </c>
    </row>
    <row r="157" spans="1:11" x14ac:dyDescent="0.2">
      <c r="A157">
        <v>160</v>
      </c>
      <c r="B157" s="11">
        <v>4.7962962962962959E-3</v>
      </c>
      <c r="C157" s="11">
        <v>4.8351851851851854E-3</v>
      </c>
      <c r="D157" t="s">
        <v>70</v>
      </c>
      <c r="E157" t="str">
        <f t="shared" si="15"/>
        <v>，</v>
      </c>
      <c r="F157" t="b">
        <f t="shared" si="16"/>
        <v>0</v>
      </c>
      <c r="G157">
        <f t="shared" si="17"/>
        <v>84</v>
      </c>
      <c r="H157" t="str">
        <f t="shared" si="18"/>
        <v/>
      </c>
      <c r="I157" t="str">
        <f t="shared" si="19"/>
        <v>由于灯向量是全亮矩阵和向量相乘，</v>
      </c>
      <c r="J157" s="1">
        <f t="shared" si="20"/>
        <v>4.7962962962962959E-3</v>
      </c>
      <c r="K157" s="1" t="b">
        <f t="shared" si="21"/>
        <v>0</v>
      </c>
    </row>
    <row r="158" spans="1:11" x14ac:dyDescent="0.2">
      <c r="A158">
        <v>161</v>
      </c>
      <c r="B158" s="11">
        <v>4.8351851851851854E-3</v>
      </c>
      <c r="C158" s="11">
        <v>4.8634259259259256E-3</v>
      </c>
      <c r="D158" t="s">
        <v>249</v>
      </c>
      <c r="E158" t="str">
        <f t="shared" si="15"/>
        <v>。</v>
      </c>
      <c r="F158" t="b">
        <f t="shared" si="16"/>
        <v>1</v>
      </c>
      <c r="G158">
        <f t="shared" si="17"/>
        <v>84</v>
      </c>
      <c r="H158">
        <f t="shared" si="18"/>
        <v>84</v>
      </c>
      <c r="I158" t="str">
        <f t="shared" si="19"/>
        <v>由于灯向量是全亮矩阵和向量相乘，等同于把所有暗法叠加。</v>
      </c>
      <c r="J158" s="1">
        <f t="shared" si="20"/>
        <v>4.7962962962962959E-3</v>
      </c>
      <c r="K158" s="1">
        <f t="shared" si="21"/>
        <v>4.8634259259259256E-3</v>
      </c>
    </row>
    <row r="159" spans="1:11" x14ac:dyDescent="0.2">
      <c r="A159">
        <v>162</v>
      </c>
      <c r="B159" s="11">
        <v>4.8652777777777783E-3</v>
      </c>
      <c r="C159" s="11">
        <v>4.8782407407407411E-3</v>
      </c>
      <c r="D159" t="s">
        <v>71</v>
      </c>
      <c r="E159" t="str">
        <f t="shared" si="15"/>
        <v>，</v>
      </c>
      <c r="F159" t="b">
        <f t="shared" si="16"/>
        <v>0</v>
      </c>
      <c r="G159">
        <f t="shared" si="17"/>
        <v>85</v>
      </c>
      <c r="H159" t="str">
        <f t="shared" si="18"/>
        <v/>
      </c>
      <c r="I159" t="str">
        <f t="shared" si="19"/>
        <v>通过这个方法，</v>
      </c>
      <c r="J159" s="1">
        <f t="shared" si="20"/>
        <v>4.8652777777777783E-3</v>
      </c>
      <c r="K159" s="1" t="b">
        <f t="shared" si="21"/>
        <v>0</v>
      </c>
    </row>
    <row r="160" spans="1:11" x14ac:dyDescent="0.2">
      <c r="A160">
        <v>163</v>
      </c>
      <c r="B160" s="11">
        <v>4.8782407407407411E-3</v>
      </c>
      <c r="C160" s="11">
        <v>4.8986111111111114E-3</v>
      </c>
      <c r="D160" t="s">
        <v>72</v>
      </c>
      <c r="E160" t="str">
        <f t="shared" si="15"/>
        <v>，</v>
      </c>
      <c r="F160" t="b">
        <f t="shared" si="16"/>
        <v>0</v>
      </c>
      <c r="G160">
        <f t="shared" si="17"/>
        <v>85</v>
      </c>
      <c r="H160" t="str">
        <f t="shared" si="18"/>
        <v/>
      </c>
      <c r="I160" t="str">
        <f t="shared" si="19"/>
        <v>通过这个方法，我们无需求出逆矩阵，</v>
      </c>
      <c r="J160" s="1">
        <f t="shared" si="20"/>
        <v>4.8652777777777783E-3</v>
      </c>
      <c r="K160" s="1" t="b">
        <f t="shared" si="21"/>
        <v>0</v>
      </c>
    </row>
    <row r="161" spans="1:11" x14ac:dyDescent="0.2">
      <c r="A161">
        <v>164</v>
      </c>
      <c r="B161" s="11">
        <v>4.8986111111111114E-3</v>
      </c>
      <c r="C161" s="11">
        <v>4.9305555555555552E-3</v>
      </c>
      <c r="D161" t="s">
        <v>250</v>
      </c>
      <c r="E161" t="str">
        <f t="shared" si="15"/>
        <v>。</v>
      </c>
      <c r="F161" t="b">
        <f t="shared" si="16"/>
        <v>1</v>
      </c>
      <c r="G161">
        <f t="shared" si="17"/>
        <v>85</v>
      </c>
      <c r="H161">
        <f t="shared" si="18"/>
        <v>85</v>
      </c>
      <c r="I161" t="str">
        <f t="shared" si="19"/>
        <v>通过这个方法，我们无需求出逆矩阵，直接通过消元获得了解法。</v>
      </c>
      <c r="J161" s="1">
        <f t="shared" si="20"/>
        <v>4.8652777777777783E-3</v>
      </c>
      <c r="K161" s="1">
        <f t="shared" si="21"/>
        <v>4.9305555555555552E-3</v>
      </c>
    </row>
    <row r="162" spans="1:11" x14ac:dyDescent="0.2">
      <c r="A162">
        <v>165</v>
      </c>
      <c r="B162" s="11">
        <v>4.9305555555555552E-3</v>
      </c>
      <c r="C162" s="11">
        <v>4.9578703703703703E-3</v>
      </c>
      <c r="D162" t="s">
        <v>73</v>
      </c>
      <c r="E162" t="str">
        <f t="shared" si="15"/>
        <v>，</v>
      </c>
      <c r="F162" t="b">
        <f t="shared" si="16"/>
        <v>0</v>
      </c>
      <c r="G162">
        <f t="shared" si="17"/>
        <v>86</v>
      </c>
      <c r="H162" t="str">
        <f t="shared" si="18"/>
        <v/>
      </c>
      <c r="I162" t="str">
        <f t="shared" si="19"/>
        <v>因为灯和按钮各有n乘n个，</v>
      </c>
      <c r="J162" s="1">
        <f t="shared" si="20"/>
        <v>4.9305555555555552E-3</v>
      </c>
      <c r="K162" s="1" t="b">
        <f t="shared" si="21"/>
        <v>0</v>
      </c>
    </row>
    <row r="163" spans="1:11" x14ac:dyDescent="0.2">
      <c r="A163">
        <v>166</v>
      </c>
      <c r="B163" s="11">
        <v>4.9578703703703703E-3</v>
      </c>
      <c r="C163" s="11">
        <v>4.9902777777777784E-3</v>
      </c>
      <c r="D163" t="s">
        <v>251</v>
      </c>
      <c r="E163" t="str">
        <f t="shared" si="15"/>
        <v>。</v>
      </c>
      <c r="F163" t="b">
        <f t="shared" si="16"/>
        <v>1</v>
      </c>
      <c r="G163">
        <f t="shared" si="17"/>
        <v>86</v>
      </c>
      <c r="H163">
        <f t="shared" si="18"/>
        <v>86</v>
      </c>
      <c r="I163" t="str">
        <f t="shared" si="19"/>
        <v>因为灯和按钮各有n乘n个，每一行都有n乘n个按钮叠加。</v>
      </c>
      <c r="J163" s="1">
        <f t="shared" si="20"/>
        <v>4.9305555555555552E-3</v>
      </c>
      <c r="K163" s="1">
        <f t="shared" si="21"/>
        <v>4.9902777777777784E-3</v>
      </c>
    </row>
    <row r="164" spans="1:11" x14ac:dyDescent="0.2">
      <c r="A164">
        <v>167</v>
      </c>
      <c r="B164" s="11">
        <v>4.9907407407407409E-3</v>
      </c>
      <c r="C164" s="11">
        <v>5.0527777777777776E-3</v>
      </c>
      <c r="D164" t="s">
        <v>420</v>
      </c>
      <c r="E164" t="str">
        <f t="shared" si="15"/>
        <v>。</v>
      </c>
      <c r="F164" t="b">
        <f t="shared" si="16"/>
        <v>1</v>
      </c>
      <c r="G164">
        <f t="shared" si="17"/>
        <v>87</v>
      </c>
      <c r="H164">
        <f t="shared" si="18"/>
        <v>87</v>
      </c>
      <c r="I164" t="str">
        <f t="shared" si="19"/>
        <v>因此，该方法的复杂度为 $(N\times N)^3 = N^6$ 。</v>
      </c>
      <c r="J164" s="1">
        <f t="shared" si="20"/>
        <v>4.9907407407407409E-3</v>
      </c>
      <c r="K164" s="1">
        <f t="shared" si="21"/>
        <v>5.0527777777777776E-3</v>
      </c>
    </row>
    <row r="165" spans="1:11" x14ac:dyDescent="0.2">
      <c r="A165">
        <v>168</v>
      </c>
      <c r="B165" s="11">
        <v>5.053240740740741E-3</v>
      </c>
      <c r="C165" s="11">
        <v>5.0851851851851856E-3</v>
      </c>
      <c r="D165" t="s">
        <v>269</v>
      </c>
      <c r="E165" t="str">
        <f t="shared" si="15"/>
        <v>，</v>
      </c>
      <c r="F165" t="b">
        <f t="shared" si="16"/>
        <v>0</v>
      </c>
      <c r="G165">
        <f t="shared" si="17"/>
        <v>88</v>
      </c>
      <c r="H165" t="str">
        <f t="shared" si="18"/>
        <v/>
      </c>
      <c r="I165" t="str">
        <f t="shared" si="19"/>
        <v>这个方法的复杂度是多项式级别的，</v>
      </c>
      <c r="J165" s="1">
        <f t="shared" si="20"/>
        <v>5.053240740740741E-3</v>
      </c>
      <c r="K165" s="1" t="b">
        <f t="shared" si="21"/>
        <v>0</v>
      </c>
    </row>
    <row r="166" spans="1:11" x14ac:dyDescent="0.2">
      <c r="A166">
        <v>169</v>
      </c>
      <c r="B166" s="11">
        <v>5.0851851851851856E-3</v>
      </c>
      <c r="C166" s="11">
        <v>5.1162037037037035E-3</v>
      </c>
      <c r="D166" t="s">
        <v>252</v>
      </c>
      <c r="E166" t="str">
        <f t="shared" si="15"/>
        <v>。</v>
      </c>
      <c r="F166" t="b">
        <f t="shared" si="16"/>
        <v>1</v>
      </c>
      <c r="G166">
        <f t="shared" si="17"/>
        <v>88</v>
      </c>
      <c r="H166">
        <f t="shared" si="18"/>
        <v>88</v>
      </c>
      <c r="I166" t="str">
        <f t="shared" si="19"/>
        <v>这个方法的复杂度是多项式级别的，但n乘n的矩阵仍然很大。</v>
      </c>
      <c r="J166" s="1">
        <f t="shared" si="20"/>
        <v>5.053240740740741E-3</v>
      </c>
      <c r="K166" s="1">
        <f t="shared" si="21"/>
        <v>5.1162037037037035E-3</v>
      </c>
    </row>
    <row r="167" spans="1:11" x14ac:dyDescent="0.2">
      <c r="A167">
        <v>170</v>
      </c>
      <c r="B167" s="11">
        <v>5.1175925925925929E-3</v>
      </c>
      <c r="C167" s="11">
        <v>5.1641203703703701E-3</v>
      </c>
      <c r="D167" t="s">
        <v>425</v>
      </c>
      <c r="E167" t="str">
        <f t="shared" si="15"/>
        <v>？</v>
      </c>
      <c r="F167" t="b">
        <f t="shared" si="16"/>
        <v>1</v>
      </c>
      <c r="G167">
        <f t="shared" si="17"/>
        <v>89</v>
      </c>
      <c r="H167">
        <f t="shared" si="18"/>
        <v>89</v>
      </c>
      <c r="I167" t="str">
        <f t="shared" si="19"/>
        <v>那么我们是否还能找到更快、更巧妙的解法呢？</v>
      </c>
      <c r="J167" s="1">
        <f t="shared" si="20"/>
        <v>5.1175925925925929E-3</v>
      </c>
      <c r="K167" s="1">
        <f t="shared" si="21"/>
        <v>5.1641203703703701E-3</v>
      </c>
    </row>
    <row r="168" spans="1:11" x14ac:dyDescent="0.2">
      <c r="A168">
        <v>172</v>
      </c>
      <c r="B168" s="11">
        <v>5.1655092592592594E-3</v>
      </c>
      <c r="C168" s="11">
        <v>5.2168981481481485E-3</v>
      </c>
      <c r="D168" t="s">
        <v>284</v>
      </c>
      <c r="E168" t="str">
        <f t="shared" si="15"/>
        <v>。</v>
      </c>
      <c r="F168" t="b">
        <f t="shared" si="16"/>
        <v>1</v>
      </c>
      <c r="G168">
        <f t="shared" si="17"/>
        <v>90</v>
      </c>
      <c r="H168">
        <f t="shared" si="18"/>
        <v>90</v>
      </c>
      <c r="I168" t="str">
        <f t="shared" si="19"/>
        <v>刚才，我们把按钮和灯当作整体叠加，并为分行。</v>
      </c>
      <c r="J168" s="1">
        <f t="shared" si="20"/>
        <v>5.1655092592592594E-3</v>
      </c>
      <c r="K168" s="1">
        <f t="shared" si="21"/>
        <v>5.2168981481481485E-3</v>
      </c>
    </row>
    <row r="169" spans="1:11" x14ac:dyDescent="0.2">
      <c r="A169">
        <v>173</v>
      </c>
      <c r="B169" s="11">
        <v>5.2178240740740744E-3</v>
      </c>
      <c r="C169" s="11">
        <v>5.2432870370370368E-3</v>
      </c>
      <c r="D169" t="s">
        <v>421</v>
      </c>
      <c r="E169" t="str">
        <f t="shared" si="15"/>
        <v>，</v>
      </c>
      <c r="F169" t="b">
        <f t="shared" si="16"/>
        <v>0</v>
      </c>
      <c r="G169">
        <f t="shared" si="17"/>
        <v>91</v>
      </c>
      <c r="H169" t="str">
        <f t="shared" si="18"/>
        <v/>
      </c>
      <c r="I169" t="str">
        <f t="shared" si="19"/>
        <v>然而，从首行穷举法可知，</v>
      </c>
      <c r="J169" s="1">
        <f t="shared" si="20"/>
        <v>5.2178240740740744E-3</v>
      </c>
      <c r="K169" s="1" t="b">
        <f t="shared" si="21"/>
        <v>0</v>
      </c>
    </row>
    <row r="170" spans="1:11" x14ac:dyDescent="0.2">
      <c r="A170">
        <v>174</v>
      </c>
      <c r="B170" s="11">
        <v>5.2451388888888886E-3</v>
      </c>
      <c r="C170" s="11">
        <v>5.2877314814814818E-3</v>
      </c>
      <c r="D170" t="s">
        <v>328</v>
      </c>
      <c r="E170" t="str">
        <f t="shared" si="15"/>
        <v>。</v>
      </c>
      <c r="F170" t="b">
        <f t="shared" si="16"/>
        <v>1</v>
      </c>
      <c r="G170">
        <f t="shared" si="17"/>
        <v>91</v>
      </c>
      <c r="H170">
        <f t="shared" si="18"/>
        <v>91</v>
      </c>
      <c r="I170" t="str">
        <f t="shared" si="19"/>
        <v>然而，从首行穷举法可知，只要确定第1行按钮就能推的最后一行灯。</v>
      </c>
      <c r="J170" s="1">
        <f t="shared" si="20"/>
        <v>5.2178240740740744E-3</v>
      </c>
      <c r="K170" s="1">
        <f t="shared" si="21"/>
        <v>5.2877314814814818E-3</v>
      </c>
    </row>
    <row r="171" spans="1:11" x14ac:dyDescent="0.2">
      <c r="A171">
        <v>175</v>
      </c>
      <c r="B171" s="11">
        <v>5.2895833333333328E-3</v>
      </c>
      <c r="C171" s="11">
        <v>5.325231481481482E-3</v>
      </c>
      <c r="D171" t="s">
        <v>74</v>
      </c>
      <c r="E171" t="str">
        <f t="shared" si="15"/>
        <v>，</v>
      </c>
      <c r="F171" t="b">
        <f t="shared" si="16"/>
        <v>0</v>
      </c>
      <c r="G171">
        <f t="shared" si="17"/>
        <v>92</v>
      </c>
      <c r="H171" t="str">
        <f t="shared" si="18"/>
        <v/>
      </c>
      <c r="I171" t="str">
        <f t="shared" si="19"/>
        <v>是否可以将叠加法和首行穷举法结合，</v>
      </c>
      <c r="J171" s="1">
        <f t="shared" si="20"/>
        <v>5.2895833333333328E-3</v>
      </c>
      <c r="K171" s="1" t="b">
        <f t="shared" si="21"/>
        <v>0</v>
      </c>
    </row>
    <row r="172" spans="1:11" x14ac:dyDescent="0.2">
      <c r="A172">
        <v>176</v>
      </c>
      <c r="B172" s="11">
        <v>5.3261574074074071E-3</v>
      </c>
      <c r="C172" s="11">
        <v>5.3650462962962966E-3</v>
      </c>
      <c r="D172" t="s">
        <v>329</v>
      </c>
      <c r="E172" t="str">
        <f t="shared" si="15"/>
        <v>？</v>
      </c>
      <c r="F172" t="b">
        <f t="shared" si="16"/>
        <v>1</v>
      </c>
      <c r="G172">
        <f t="shared" si="17"/>
        <v>92</v>
      </c>
      <c r="H172">
        <f t="shared" si="18"/>
        <v>92</v>
      </c>
      <c r="I172" t="str">
        <f t="shared" si="19"/>
        <v>是否可以将叠加法和首行穷举法结合，用第1行按钮直接表示最后一行的灯呢？</v>
      </c>
      <c r="J172" s="1">
        <f t="shared" si="20"/>
        <v>5.2895833333333328E-3</v>
      </c>
      <c r="K172" s="1">
        <f t="shared" si="21"/>
        <v>5.3650462962962966E-3</v>
      </c>
    </row>
    <row r="173" spans="1:11" x14ac:dyDescent="0.2">
      <c r="A173">
        <v>177</v>
      </c>
      <c r="B173" s="11">
        <v>5.366435185185185E-3</v>
      </c>
      <c r="C173" s="11">
        <v>5.3891203703703705E-3</v>
      </c>
      <c r="D173" t="s">
        <v>75</v>
      </c>
      <c r="E173" t="str">
        <f t="shared" si="15"/>
        <v>，</v>
      </c>
      <c r="F173" t="b">
        <f t="shared" si="16"/>
        <v>0</v>
      </c>
      <c r="G173">
        <f t="shared" si="17"/>
        <v>93</v>
      </c>
      <c r="H173" t="str">
        <f t="shared" si="18"/>
        <v/>
      </c>
      <c r="I173" t="str">
        <f t="shared" si="19"/>
        <v>从首行穷举法可知，</v>
      </c>
      <c r="J173" s="1">
        <f t="shared" si="20"/>
        <v>5.366435185185185E-3</v>
      </c>
      <c r="K173" s="1" t="b">
        <f t="shared" si="21"/>
        <v>0</v>
      </c>
    </row>
    <row r="174" spans="1:11" x14ac:dyDescent="0.2">
      <c r="A174">
        <v>178</v>
      </c>
      <c r="B174" s="11">
        <v>5.3891203703703705E-3</v>
      </c>
      <c r="C174" s="11">
        <v>5.406712962962963E-3</v>
      </c>
      <c r="D174" t="s">
        <v>76</v>
      </c>
      <c r="E174" t="str">
        <f t="shared" si="15"/>
        <v>，</v>
      </c>
      <c r="F174" t="b">
        <f t="shared" si="16"/>
        <v>0</v>
      </c>
      <c r="G174">
        <f t="shared" si="17"/>
        <v>93</v>
      </c>
      <c r="H174" t="str">
        <f t="shared" si="18"/>
        <v/>
      </c>
      <c r="I174" t="str">
        <f t="shared" si="19"/>
        <v>从首行穷举法可知，灯由周围的按钮确定，</v>
      </c>
      <c r="J174" s="1">
        <f t="shared" si="20"/>
        <v>5.366435185185185E-3</v>
      </c>
      <c r="K174" s="1" t="b">
        <f t="shared" si="21"/>
        <v>0</v>
      </c>
    </row>
    <row r="175" spans="1:11" x14ac:dyDescent="0.2">
      <c r="A175">
        <v>179</v>
      </c>
      <c r="B175" s="11">
        <v>5.4085648148148148E-3</v>
      </c>
      <c r="C175" s="11">
        <v>5.4391203703703702E-3</v>
      </c>
      <c r="D175" t="s">
        <v>253</v>
      </c>
      <c r="E175" t="str">
        <f t="shared" si="15"/>
        <v>。</v>
      </c>
      <c r="F175" t="b">
        <f t="shared" si="16"/>
        <v>1</v>
      </c>
      <c r="G175">
        <f t="shared" si="17"/>
        <v>93</v>
      </c>
      <c r="H175">
        <f t="shared" si="18"/>
        <v>93</v>
      </c>
      <c r="I175" t="str">
        <f t="shared" si="19"/>
        <v>从首行穷举法可知，灯由周围的按钮确定，下一行的按钮则是灯的翻转。</v>
      </c>
      <c r="J175" s="1">
        <f t="shared" si="20"/>
        <v>5.366435185185185E-3</v>
      </c>
      <c r="K175" s="1">
        <f t="shared" si="21"/>
        <v>5.4391203703703702E-3</v>
      </c>
    </row>
    <row r="176" spans="1:11" x14ac:dyDescent="0.2">
      <c r="A176">
        <v>180</v>
      </c>
      <c r="B176" s="11">
        <v>5.4409722222222229E-3</v>
      </c>
      <c r="C176" s="11">
        <v>5.4636574074074075E-3</v>
      </c>
      <c r="D176" t="s">
        <v>77</v>
      </c>
      <c r="E176" t="str">
        <f t="shared" si="15"/>
        <v>，</v>
      </c>
      <c r="F176" t="b">
        <f t="shared" si="16"/>
        <v>0</v>
      </c>
      <c r="G176">
        <f t="shared" si="17"/>
        <v>94</v>
      </c>
      <c r="H176" t="str">
        <f t="shared" si="18"/>
        <v/>
      </c>
      <c r="I176" t="str">
        <f t="shared" si="19"/>
        <v>我们把一行的灯单独列出来，</v>
      </c>
      <c r="J176" s="1">
        <f t="shared" si="20"/>
        <v>5.4409722222222229E-3</v>
      </c>
      <c r="K176" s="1" t="b">
        <f t="shared" si="21"/>
        <v>0</v>
      </c>
    </row>
    <row r="177" spans="1:11" x14ac:dyDescent="0.2">
      <c r="A177">
        <v>181</v>
      </c>
      <c r="B177" s="11">
        <v>5.4636574074074075E-3</v>
      </c>
      <c r="C177" s="11">
        <v>5.4877314814814815E-3</v>
      </c>
      <c r="D177" t="s">
        <v>78</v>
      </c>
      <c r="E177" t="str">
        <f t="shared" si="15"/>
        <v>。</v>
      </c>
      <c r="F177" t="b">
        <f t="shared" si="16"/>
        <v>1</v>
      </c>
      <c r="G177">
        <f t="shared" si="17"/>
        <v>94</v>
      </c>
      <c r="H177">
        <f t="shared" si="18"/>
        <v>94</v>
      </c>
      <c r="I177" t="str">
        <f t="shared" si="19"/>
        <v>我们把一行的灯单独列出来，用按钮表示状态。</v>
      </c>
      <c r="J177" s="1">
        <f t="shared" si="20"/>
        <v>5.4409722222222229E-3</v>
      </c>
      <c r="K177" s="1">
        <f t="shared" si="21"/>
        <v>5.4877314814814815E-3</v>
      </c>
    </row>
    <row r="178" spans="1:11" x14ac:dyDescent="0.2">
      <c r="A178">
        <v>182</v>
      </c>
      <c r="B178" s="11">
        <v>5.4881944444444448E-3</v>
      </c>
      <c r="C178" s="11">
        <v>5.539583333333333E-3</v>
      </c>
      <c r="D178" t="s">
        <v>330</v>
      </c>
      <c r="E178" t="str">
        <f t="shared" si="15"/>
        <v>，</v>
      </c>
      <c r="F178" t="b">
        <f t="shared" si="16"/>
        <v>0</v>
      </c>
      <c r="G178">
        <f t="shared" si="17"/>
        <v>95</v>
      </c>
      <c r="H178" t="str">
        <f t="shared" si="18"/>
        <v/>
      </c>
      <c r="I178" t="str">
        <f t="shared" si="19"/>
        <v>例如这里左边第1行代表第1个灯由第2个按钮决定，</v>
      </c>
      <c r="J178" s="1">
        <f t="shared" si="20"/>
        <v>5.4881944444444448E-3</v>
      </c>
      <c r="K178" s="1" t="b">
        <f t="shared" si="21"/>
        <v>0</v>
      </c>
    </row>
    <row r="179" spans="1:11" x14ac:dyDescent="0.2">
      <c r="A179">
        <v>183</v>
      </c>
      <c r="B179" s="11">
        <v>5.539583333333333E-3</v>
      </c>
      <c r="C179" s="11">
        <v>5.5793981481481484E-3</v>
      </c>
      <c r="D179" t="s">
        <v>79</v>
      </c>
      <c r="E179" t="str">
        <f t="shared" si="15"/>
        <v>。</v>
      </c>
      <c r="F179" t="b">
        <f t="shared" si="16"/>
        <v>1</v>
      </c>
      <c r="G179">
        <f t="shared" si="17"/>
        <v>95</v>
      </c>
      <c r="H179">
        <f t="shared" si="18"/>
        <v>95</v>
      </c>
      <c r="I179" t="str">
        <f t="shared" si="19"/>
        <v>例如这里左边第1行代表第1个灯由第2个按钮决定，旁边的蓝色方格代表按钮是灯的翻转。</v>
      </c>
      <c r="J179" s="1">
        <f t="shared" si="20"/>
        <v>5.4881944444444448E-3</v>
      </c>
      <c r="K179" s="1">
        <f t="shared" si="21"/>
        <v>5.5793981481481484E-3</v>
      </c>
    </row>
    <row r="180" spans="1:11" x14ac:dyDescent="0.2">
      <c r="A180">
        <v>184</v>
      </c>
      <c r="B180" s="11">
        <v>5.5803240740740735E-3</v>
      </c>
      <c r="C180" s="11">
        <v>5.5877314814814808E-3</v>
      </c>
      <c r="D180" t="s">
        <v>80</v>
      </c>
      <c r="E180" t="str">
        <f t="shared" si="15"/>
        <v>，</v>
      </c>
      <c r="F180" t="b">
        <f t="shared" si="16"/>
        <v>0</v>
      </c>
      <c r="G180">
        <f t="shared" si="17"/>
        <v>96</v>
      </c>
      <c r="H180" t="str">
        <f t="shared" si="18"/>
        <v/>
      </c>
      <c r="I180" t="str">
        <f t="shared" si="19"/>
        <v>注意，</v>
      </c>
      <c r="J180" s="1">
        <f t="shared" si="20"/>
        <v>5.5803240740740735E-3</v>
      </c>
      <c r="K180" s="1" t="b">
        <f t="shared" si="21"/>
        <v>0</v>
      </c>
    </row>
    <row r="181" spans="1:11" x14ac:dyDescent="0.2">
      <c r="A181">
        <v>185</v>
      </c>
      <c r="B181" s="11">
        <v>5.5877314814814808E-3</v>
      </c>
      <c r="C181" s="11">
        <v>5.613194444444445E-3</v>
      </c>
      <c r="D181" t="s">
        <v>81</v>
      </c>
      <c r="E181" t="str">
        <f t="shared" si="15"/>
        <v>，</v>
      </c>
      <c r="F181" t="b">
        <f t="shared" si="16"/>
        <v>0</v>
      </c>
      <c r="G181">
        <f t="shared" si="17"/>
        <v>96</v>
      </c>
      <c r="H181" t="str">
        <f t="shared" si="18"/>
        <v/>
      </c>
      <c r="I181" t="str">
        <f t="shared" si="19"/>
        <v>注意，两个状态先叠加再翻转，</v>
      </c>
      <c r="J181" s="1">
        <f t="shared" si="20"/>
        <v>5.5803240740740735E-3</v>
      </c>
      <c r="K181" s="1" t="b">
        <f t="shared" si="21"/>
        <v>0</v>
      </c>
    </row>
    <row r="182" spans="1:11" x14ac:dyDescent="0.2">
      <c r="A182">
        <v>186</v>
      </c>
      <c r="B182" s="11">
        <v>5.613194444444445E-3</v>
      </c>
      <c r="C182" s="11">
        <v>5.6488425925925925E-3</v>
      </c>
      <c r="D182" t="s">
        <v>82</v>
      </c>
      <c r="E182" t="str">
        <f t="shared" si="15"/>
        <v>。</v>
      </c>
      <c r="F182" t="b">
        <f t="shared" si="16"/>
        <v>1</v>
      </c>
      <c r="G182">
        <f t="shared" si="17"/>
        <v>96</v>
      </c>
      <c r="H182">
        <f t="shared" si="18"/>
        <v>96</v>
      </c>
      <c r="I182" t="str">
        <f t="shared" si="19"/>
        <v>注意，两个状态先叠加再翻转，等价于先翻转其中一个再叠加。</v>
      </c>
      <c r="J182" s="1">
        <f t="shared" si="20"/>
        <v>5.5803240740740735E-3</v>
      </c>
      <c r="K182" s="1">
        <f t="shared" si="21"/>
        <v>5.6488425925925925E-3</v>
      </c>
    </row>
    <row r="183" spans="1:11" x14ac:dyDescent="0.2">
      <c r="A183">
        <v>187</v>
      </c>
      <c r="B183" s="11">
        <v>5.6488425925925925E-3</v>
      </c>
      <c r="C183" s="11">
        <v>5.6562499999999998E-3</v>
      </c>
      <c r="D183" t="s">
        <v>3</v>
      </c>
      <c r="E183" t="str">
        <f t="shared" si="15"/>
        <v>，</v>
      </c>
      <c r="F183" t="b">
        <f t="shared" si="16"/>
        <v>0</v>
      </c>
      <c r="G183">
        <f t="shared" si="17"/>
        <v>97</v>
      </c>
      <c r="H183" t="str">
        <f t="shared" si="18"/>
        <v/>
      </c>
      <c r="I183" t="str">
        <f t="shared" si="19"/>
        <v>因此，</v>
      </c>
      <c r="J183" s="1">
        <f t="shared" si="20"/>
        <v>5.6488425925925925E-3</v>
      </c>
      <c r="K183" s="1" t="b">
        <f t="shared" si="21"/>
        <v>0</v>
      </c>
    </row>
    <row r="184" spans="1:11" x14ac:dyDescent="0.2">
      <c r="A184">
        <v>188</v>
      </c>
      <c r="B184" s="11">
        <v>5.6562499999999998E-3</v>
      </c>
      <c r="C184" s="11">
        <v>5.6914351851851857E-3</v>
      </c>
      <c r="D184" t="s">
        <v>83</v>
      </c>
      <c r="E184" t="str">
        <f t="shared" si="15"/>
        <v>。</v>
      </c>
      <c r="F184" t="b">
        <f t="shared" si="16"/>
        <v>1</v>
      </c>
      <c r="G184">
        <f t="shared" si="17"/>
        <v>97</v>
      </c>
      <c r="H184">
        <f t="shared" si="18"/>
        <v>97</v>
      </c>
      <c r="I184" t="str">
        <f t="shared" si="19"/>
        <v>因此，我们可以将翻转的情况单独列出来。</v>
      </c>
      <c r="J184" s="1">
        <f t="shared" si="20"/>
        <v>5.6488425925925925E-3</v>
      </c>
      <c r="K184" s="1">
        <f t="shared" si="21"/>
        <v>5.6914351851851857E-3</v>
      </c>
    </row>
    <row r="185" spans="1:11" x14ac:dyDescent="0.2">
      <c r="A185">
        <v>189</v>
      </c>
      <c r="B185" s="11">
        <v>5.6918981481481482E-3</v>
      </c>
      <c r="C185" s="11">
        <v>5.6969907407407412E-3</v>
      </c>
      <c r="D185" t="s">
        <v>84</v>
      </c>
      <c r="E185" t="str">
        <f t="shared" si="15"/>
        <v>，</v>
      </c>
      <c r="F185" t="b">
        <f t="shared" si="16"/>
        <v>0</v>
      </c>
      <c r="G185">
        <f t="shared" si="17"/>
        <v>98</v>
      </c>
      <c r="H185" t="str">
        <f t="shared" si="18"/>
        <v/>
      </c>
      <c r="I185" t="str">
        <f t="shared" si="19"/>
        <v>另外，</v>
      </c>
      <c r="J185" s="1">
        <f t="shared" si="20"/>
        <v>5.6918981481481482E-3</v>
      </c>
      <c r="K185" s="1" t="b">
        <f t="shared" si="21"/>
        <v>0</v>
      </c>
    </row>
    <row r="186" spans="1:11" x14ac:dyDescent="0.2">
      <c r="A186">
        <v>190</v>
      </c>
      <c r="B186" s="11">
        <v>5.6983796296296296E-3</v>
      </c>
      <c r="C186" s="11">
        <v>5.7233796296296295E-3</v>
      </c>
      <c r="D186" t="s">
        <v>85</v>
      </c>
      <c r="E186" t="str">
        <f t="shared" si="15"/>
        <v>，</v>
      </c>
      <c r="F186" t="b">
        <f t="shared" si="16"/>
        <v>0</v>
      </c>
      <c r="G186">
        <f t="shared" si="17"/>
        <v>98</v>
      </c>
      <c r="H186" t="str">
        <f t="shared" si="18"/>
        <v/>
      </c>
      <c r="I186" t="str">
        <f t="shared" si="19"/>
        <v>另外，如果某个按钮被叠加了两次，</v>
      </c>
      <c r="J186" s="1">
        <f t="shared" si="20"/>
        <v>5.6918981481481482E-3</v>
      </c>
      <c r="K186" s="1" t="b">
        <f t="shared" si="21"/>
        <v>0</v>
      </c>
    </row>
    <row r="187" spans="1:11" x14ac:dyDescent="0.2">
      <c r="A187">
        <v>191</v>
      </c>
      <c r="B187" s="11">
        <v>5.7233796296296295E-3</v>
      </c>
      <c r="C187" s="11">
        <v>5.7483796296296302E-3</v>
      </c>
      <c r="D187" t="s">
        <v>86</v>
      </c>
      <c r="E187" t="str">
        <f t="shared" si="15"/>
        <v>。</v>
      </c>
      <c r="F187" t="b">
        <f t="shared" si="16"/>
        <v>1</v>
      </c>
      <c r="G187">
        <f t="shared" si="17"/>
        <v>98</v>
      </c>
      <c r="H187">
        <f t="shared" si="18"/>
        <v>98</v>
      </c>
      <c r="I187" t="str">
        <f t="shared" si="19"/>
        <v>另外，如果某个按钮被叠加了两次，那就等同于没有叠加。</v>
      </c>
      <c r="J187" s="1">
        <f t="shared" si="20"/>
        <v>5.6918981481481482E-3</v>
      </c>
      <c r="K187" s="1">
        <f t="shared" si="21"/>
        <v>5.7483796296296302E-3</v>
      </c>
    </row>
    <row r="188" spans="1:11" x14ac:dyDescent="0.2">
      <c r="A188">
        <v>192</v>
      </c>
      <c r="B188" s="11">
        <v>5.7502314814814812E-3</v>
      </c>
      <c r="C188" s="11">
        <v>5.7562500000000001E-3</v>
      </c>
      <c r="D188" t="s">
        <v>87</v>
      </c>
      <c r="E188" t="str">
        <f t="shared" si="15"/>
        <v>，</v>
      </c>
      <c r="F188" t="b">
        <f t="shared" si="16"/>
        <v>0</v>
      </c>
      <c r="G188">
        <f t="shared" si="17"/>
        <v>99</v>
      </c>
      <c r="H188" t="str">
        <f t="shared" si="18"/>
        <v/>
      </c>
      <c r="I188" t="str">
        <f t="shared" si="19"/>
        <v>同样，</v>
      </c>
      <c r="J188" s="1">
        <f t="shared" si="20"/>
        <v>5.7502314814814812E-3</v>
      </c>
      <c r="K188" s="1" t="b">
        <f t="shared" si="21"/>
        <v>0</v>
      </c>
    </row>
    <row r="189" spans="1:11" x14ac:dyDescent="0.2">
      <c r="A189">
        <v>193</v>
      </c>
      <c r="B189" s="11">
        <v>5.7562500000000001E-3</v>
      </c>
      <c r="C189" s="11">
        <v>5.8002314814814817E-3</v>
      </c>
      <c r="D189" t="s">
        <v>422</v>
      </c>
      <c r="E189" t="str">
        <f t="shared" si="15"/>
        <v>。</v>
      </c>
      <c r="F189" t="b">
        <f t="shared" si="16"/>
        <v>1</v>
      </c>
      <c r="G189">
        <f t="shared" si="17"/>
        <v>99</v>
      </c>
      <c r="H189">
        <f t="shared" si="18"/>
        <v>99</v>
      </c>
      <c r="I189" t="str">
        <f t="shared" si="19"/>
        <v>同样，如果灯被翻转两次，也等同于没有翻转。</v>
      </c>
      <c r="J189" s="1">
        <f t="shared" si="20"/>
        <v>5.7502314814814812E-3</v>
      </c>
      <c r="K189" s="1">
        <f t="shared" si="21"/>
        <v>5.8002314814814817E-3</v>
      </c>
    </row>
    <row r="190" spans="1:11" x14ac:dyDescent="0.2">
      <c r="A190">
        <v>194</v>
      </c>
      <c r="B190" s="11">
        <v>5.8002314814814817E-3</v>
      </c>
      <c r="C190" s="11">
        <v>5.8474537037037037E-3</v>
      </c>
      <c r="D190" t="s">
        <v>423</v>
      </c>
      <c r="E190" t="str">
        <f t="shared" si="15"/>
        <v>，</v>
      </c>
      <c r="F190" t="b">
        <f t="shared" si="16"/>
        <v>0</v>
      </c>
      <c r="G190">
        <f t="shared" si="17"/>
        <v>100</v>
      </c>
      <c r="H190" t="str">
        <f t="shared" si="18"/>
        <v/>
      </c>
      <c r="I190" t="str">
        <f t="shared" si="19"/>
        <v>接着推导第2行，可由上一行按钮状态叠加确定，</v>
      </c>
      <c r="J190" s="1">
        <f t="shared" si="20"/>
        <v>5.8002314814814817E-3</v>
      </c>
      <c r="K190" s="1" t="b">
        <f t="shared" si="21"/>
        <v>0</v>
      </c>
    </row>
    <row r="191" spans="1:11" x14ac:dyDescent="0.2">
      <c r="A191">
        <v>195</v>
      </c>
      <c r="B191" s="11">
        <v>5.8474537037037037E-3</v>
      </c>
      <c r="C191" s="11">
        <v>5.8724537037037035E-3</v>
      </c>
      <c r="D191" t="s">
        <v>88</v>
      </c>
      <c r="E191" t="str">
        <f t="shared" si="15"/>
        <v>，</v>
      </c>
      <c r="F191" t="b">
        <f t="shared" si="16"/>
        <v>0</v>
      </c>
      <c r="G191">
        <f t="shared" si="17"/>
        <v>100</v>
      </c>
      <c r="H191" t="str">
        <f t="shared" si="18"/>
        <v/>
      </c>
      <c r="I191" t="str">
        <f t="shared" si="19"/>
        <v>接着推导第2行，可由上一行按钮状态叠加确定，因为灯的翻转可以单独列出，</v>
      </c>
      <c r="J191" s="1">
        <f t="shared" si="20"/>
        <v>5.8002314814814817E-3</v>
      </c>
      <c r="K191" s="1" t="b">
        <f t="shared" si="21"/>
        <v>0</v>
      </c>
    </row>
    <row r="192" spans="1:11" x14ac:dyDescent="0.2">
      <c r="A192">
        <v>196</v>
      </c>
      <c r="B192" s="11">
        <v>5.8729166666666669E-3</v>
      </c>
      <c r="C192" s="11">
        <v>5.9048611111111116E-3</v>
      </c>
      <c r="D192" t="s">
        <v>89</v>
      </c>
      <c r="E192" t="str">
        <f t="shared" si="15"/>
        <v>。</v>
      </c>
      <c r="F192" t="b">
        <f t="shared" si="16"/>
        <v>1</v>
      </c>
      <c r="G192">
        <f t="shared" si="17"/>
        <v>100</v>
      </c>
      <c r="H192">
        <f t="shared" si="18"/>
        <v>100</v>
      </c>
      <c r="I192" t="str">
        <f t="shared" si="19"/>
        <v>接着推导第2行，可由上一行按钮状态叠加确定，因为灯的翻转可以单独列出，也由灯的翻转状态叠加确定。</v>
      </c>
      <c r="J192" s="1">
        <f t="shared" si="20"/>
        <v>5.8002314814814817E-3</v>
      </c>
      <c r="K192" s="1">
        <f t="shared" si="21"/>
        <v>5.9048611111111116E-3</v>
      </c>
    </row>
    <row r="193" spans="1:11" x14ac:dyDescent="0.2">
      <c r="A193">
        <v>197</v>
      </c>
      <c r="B193" s="11">
        <v>5.9053240740740741E-3</v>
      </c>
      <c r="C193" s="11">
        <v>5.9715277777777787E-3</v>
      </c>
      <c r="D193" t="s">
        <v>331</v>
      </c>
      <c r="E193" t="str">
        <f t="shared" si="15"/>
        <v>加</v>
      </c>
      <c r="F193" t="b">
        <f t="shared" si="16"/>
        <v>0</v>
      </c>
      <c r="G193">
        <f t="shared" si="17"/>
        <v>101</v>
      </c>
      <c r="H193" t="str">
        <f t="shared" si="18"/>
        <v/>
      </c>
      <c r="I193" t="str">
        <f t="shared" si="19"/>
        <v>这里分别表示第2行第1个按钮和灯分别为上一行的按钮或灯的叠加</v>
      </c>
      <c r="J193" s="1">
        <f t="shared" si="20"/>
        <v>5.9053240740740741E-3</v>
      </c>
      <c r="K193" s="1" t="b">
        <f t="shared" si="21"/>
        <v>0</v>
      </c>
    </row>
    <row r="194" spans="1:11" x14ac:dyDescent="0.2">
      <c r="A194">
        <v>198</v>
      </c>
      <c r="B194" s="11">
        <v>5.9715277777777787E-3</v>
      </c>
      <c r="C194" s="11">
        <v>5.9854166666666667E-3</v>
      </c>
      <c r="D194" t="s">
        <v>281</v>
      </c>
      <c r="E194" t="str">
        <f t="shared" si="15"/>
        <v>。</v>
      </c>
      <c r="F194" t="b">
        <f t="shared" si="16"/>
        <v>1</v>
      </c>
      <c r="G194">
        <f t="shared" si="17"/>
        <v>101</v>
      </c>
      <c r="H194">
        <f t="shared" si="18"/>
        <v>101</v>
      </c>
      <c r="I194" t="str">
        <f t="shared" si="19"/>
        <v>这里分别表示第2行第1个按钮和灯分别为上一行的按钮或灯的叠加或翻转。</v>
      </c>
      <c r="J194" s="1">
        <f t="shared" si="20"/>
        <v>5.9053240740740741E-3</v>
      </c>
      <c r="K194" s="1">
        <f t="shared" si="21"/>
        <v>5.9854166666666667E-3</v>
      </c>
    </row>
    <row r="195" spans="1:11" x14ac:dyDescent="0.2">
      <c r="A195">
        <v>199</v>
      </c>
      <c r="B195" s="11">
        <v>5.9868055555555551E-3</v>
      </c>
      <c r="C195" s="11">
        <v>6.0113425925925924E-3</v>
      </c>
      <c r="D195" t="s">
        <v>197</v>
      </c>
      <c r="E195" t="str">
        <f t="shared" si="15"/>
        <v>。</v>
      </c>
      <c r="F195" t="b">
        <f t="shared" si="16"/>
        <v>1</v>
      </c>
      <c r="G195">
        <f t="shared" si="17"/>
        <v>102</v>
      </c>
      <c r="H195">
        <f t="shared" si="18"/>
        <v>102</v>
      </c>
      <c r="I195" t="str">
        <f t="shared" si="19"/>
        <v>接着推导剩余的部分。</v>
      </c>
      <c r="J195" s="1">
        <f t="shared" si="20"/>
        <v>5.9868055555555551E-3</v>
      </c>
      <c r="K195" s="1">
        <f t="shared" si="21"/>
        <v>6.0113425925925924E-3</v>
      </c>
    </row>
    <row r="196" spans="1:11" x14ac:dyDescent="0.2">
      <c r="A196">
        <v>200</v>
      </c>
      <c r="B196" s="11">
        <v>6.0127314814814817E-3</v>
      </c>
      <c r="C196" s="11">
        <v>6.0548611111111107E-3</v>
      </c>
      <c r="D196" t="s">
        <v>332</v>
      </c>
      <c r="E196" t="str">
        <f t="shared" ref="E196:E259" si="22">RIGHT(D196,1)</f>
        <v>，</v>
      </c>
      <c r="F196" t="b">
        <f t="shared" ref="F196:F259" si="23">OR(E196="。",E196="？", E196="！")</f>
        <v>0</v>
      </c>
      <c r="G196">
        <f t="shared" ref="G196:G259" si="24">F195+G195</f>
        <v>103</v>
      </c>
      <c r="H196" t="str">
        <f t="shared" ref="H196:H259" si="25">IF(F196,G196,"")</f>
        <v/>
      </c>
      <c r="I196" t="str">
        <f t="shared" ref="I196:I259" si="26">IF(F195,D196,I195&amp;D196)</f>
        <v>于是，我们可以由第1行按钮的状态开始不断推导，</v>
      </c>
      <c r="J196" s="1">
        <f t="shared" ref="J196:J259" si="27">IF(F195,B196,J195)</f>
        <v>6.0127314814814817E-3</v>
      </c>
      <c r="K196" s="1" t="b">
        <f t="shared" ref="K196:K259" si="28">IF(F196,C196)</f>
        <v>0</v>
      </c>
    </row>
    <row r="197" spans="1:11" x14ac:dyDescent="0.2">
      <c r="A197">
        <v>201</v>
      </c>
      <c r="B197" s="11">
        <v>6.0590277777777778E-3</v>
      </c>
      <c r="C197" s="11">
        <v>6.1043981481481479E-3</v>
      </c>
      <c r="D197" t="s">
        <v>333</v>
      </c>
      <c r="E197" t="str">
        <f t="shared" si="22"/>
        <v>。</v>
      </c>
      <c r="F197" t="b">
        <f t="shared" si="23"/>
        <v>1</v>
      </c>
      <c r="G197">
        <f t="shared" si="24"/>
        <v>103</v>
      </c>
      <c r="H197">
        <f t="shared" si="25"/>
        <v>103</v>
      </c>
      <c r="I197" t="str">
        <f t="shared" si="26"/>
        <v>于是，我们可以由第1行按钮的状态开始不断推导，得到最后一行灯是由第1行哪几个按钮叠加的。</v>
      </c>
      <c r="J197" s="1">
        <f t="shared" si="27"/>
        <v>6.0127314814814817E-3</v>
      </c>
      <c r="K197" s="1">
        <f t="shared" si="28"/>
        <v>6.1043981481481479E-3</v>
      </c>
    </row>
    <row r="198" spans="1:11" x14ac:dyDescent="0.2">
      <c r="A198">
        <v>202</v>
      </c>
      <c r="B198" s="11">
        <v>6.1053240740740738E-3</v>
      </c>
      <c r="C198" s="11">
        <v>6.1530092592592591E-3</v>
      </c>
      <c r="D198" t="s">
        <v>272</v>
      </c>
      <c r="E198" t="str">
        <f t="shared" si="22"/>
        <v>，</v>
      </c>
      <c r="F198" t="b">
        <f t="shared" si="23"/>
        <v>0</v>
      </c>
      <c r="G198">
        <f t="shared" si="24"/>
        <v>104</v>
      </c>
      <c r="H198" t="str">
        <f t="shared" si="25"/>
        <v/>
      </c>
      <c r="I198" t="str">
        <f t="shared" si="26"/>
        <v>最后，我们便得到了一种与叠加法类似的矩阵，</v>
      </c>
      <c r="J198" s="1">
        <f t="shared" si="27"/>
        <v>6.1053240740740738E-3</v>
      </c>
      <c r="K198" s="1" t="b">
        <f t="shared" si="28"/>
        <v>0</v>
      </c>
    </row>
    <row r="199" spans="1:11" x14ac:dyDescent="0.2">
      <c r="A199">
        <v>203</v>
      </c>
      <c r="B199" s="11">
        <v>6.1539351851851859E-3</v>
      </c>
      <c r="C199" s="11">
        <v>6.1932870370370371E-3</v>
      </c>
      <c r="D199" t="s">
        <v>350</v>
      </c>
      <c r="E199" t="str">
        <f t="shared" si="22"/>
        <v>。</v>
      </c>
      <c r="F199" t="b">
        <f t="shared" si="23"/>
        <v>1</v>
      </c>
      <c r="G199">
        <f t="shared" si="24"/>
        <v>104</v>
      </c>
      <c r="H199">
        <f t="shared" si="25"/>
        <v>104</v>
      </c>
      <c r="I199" t="str">
        <f t="shared" si="26"/>
        <v>最后，我们便得到了一种与叠加法类似的矩阵，只不过这一次灯和按钮都只有 $N$ 个。</v>
      </c>
      <c r="J199" s="1">
        <f t="shared" si="27"/>
        <v>6.1053240740740738E-3</v>
      </c>
      <c r="K199" s="1">
        <f t="shared" si="28"/>
        <v>6.1932870370370371E-3</v>
      </c>
    </row>
    <row r="200" spans="1:11" x14ac:dyDescent="0.2">
      <c r="A200">
        <v>204</v>
      </c>
      <c r="B200" s="11">
        <v>6.1946759259259264E-3</v>
      </c>
      <c r="C200" s="11">
        <v>6.2261574074074077E-3</v>
      </c>
      <c r="D200" t="s">
        <v>90</v>
      </c>
      <c r="E200" t="str">
        <f t="shared" si="22"/>
        <v>，</v>
      </c>
      <c r="F200" t="b">
        <f t="shared" si="23"/>
        <v>0</v>
      </c>
      <c r="G200">
        <f t="shared" si="24"/>
        <v>105</v>
      </c>
      <c r="H200" t="str">
        <f t="shared" si="25"/>
        <v/>
      </c>
      <c r="I200" t="str">
        <f t="shared" si="26"/>
        <v>由于在推导的过程中灯进行了翻转，</v>
      </c>
      <c r="J200" s="1">
        <f t="shared" si="27"/>
        <v>6.1946759259259264E-3</v>
      </c>
      <c r="K200" s="1" t="b">
        <f t="shared" si="28"/>
        <v>0</v>
      </c>
    </row>
    <row r="201" spans="1:11" x14ac:dyDescent="0.2">
      <c r="A201">
        <v>205</v>
      </c>
      <c r="B201" s="11">
        <v>6.2266203703703702E-3</v>
      </c>
      <c r="C201" s="11">
        <v>6.2668981481481482E-3</v>
      </c>
      <c r="D201" t="s">
        <v>91</v>
      </c>
      <c r="E201" t="str">
        <f t="shared" si="22"/>
        <v>。</v>
      </c>
      <c r="F201" t="b">
        <f t="shared" si="23"/>
        <v>1</v>
      </c>
      <c r="G201">
        <f t="shared" si="24"/>
        <v>105</v>
      </c>
      <c r="H201">
        <f t="shared" si="25"/>
        <v>105</v>
      </c>
      <c r="I201" t="str">
        <f t="shared" si="26"/>
        <v>由于在推导的过程中灯进行了翻转，因此最终灯向量也是翻转过的状态。</v>
      </c>
      <c r="J201" s="1">
        <f t="shared" si="27"/>
        <v>6.1946759259259264E-3</v>
      </c>
      <c r="K201" s="1">
        <f t="shared" si="28"/>
        <v>6.2668981481481482E-3</v>
      </c>
    </row>
    <row r="202" spans="1:11" x14ac:dyDescent="0.2">
      <c r="A202">
        <v>206</v>
      </c>
      <c r="B202" s="11">
        <v>6.2678240740740732E-3</v>
      </c>
      <c r="C202" s="11">
        <v>6.309027777777778E-3</v>
      </c>
      <c r="D202" t="s">
        <v>273</v>
      </c>
      <c r="E202" t="str">
        <f t="shared" si="22"/>
        <v>，</v>
      </c>
      <c r="F202" t="b">
        <f t="shared" si="23"/>
        <v>0</v>
      </c>
      <c r="G202">
        <f t="shared" si="24"/>
        <v>106</v>
      </c>
      <c r="H202" t="str">
        <f t="shared" si="25"/>
        <v/>
      </c>
      <c r="I202" t="str">
        <f t="shared" si="26"/>
        <v>现在，我们对矩阵消元同时操作灯向量，</v>
      </c>
      <c r="J202" s="1">
        <f t="shared" si="27"/>
        <v>6.2678240740740732E-3</v>
      </c>
      <c r="K202" s="1" t="b">
        <f t="shared" si="28"/>
        <v>0</v>
      </c>
    </row>
    <row r="203" spans="1:11" x14ac:dyDescent="0.2">
      <c r="A203">
        <v>207</v>
      </c>
      <c r="B203" s="11">
        <v>6.3113425925925924E-3</v>
      </c>
      <c r="C203" s="11">
        <v>6.3409722222222227E-3</v>
      </c>
      <c r="D203" t="s">
        <v>334</v>
      </c>
      <c r="E203" t="str">
        <f t="shared" si="22"/>
        <v>。</v>
      </c>
      <c r="F203" t="b">
        <f t="shared" si="23"/>
        <v>1</v>
      </c>
      <c r="G203">
        <f t="shared" si="24"/>
        <v>106</v>
      </c>
      <c r="H203">
        <f t="shared" si="25"/>
        <v>106</v>
      </c>
      <c r="I203" t="str">
        <f t="shared" si="26"/>
        <v>现在，我们对矩阵消元同时操作灯向量，最终得到第1行按钮的状态。</v>
      </c>
      <c r="J203" s="1">
        <f t="shared" si="27"/>
        <v>6.2678240740740732E-3</v>
      </c>
      <c r="K203" s="1">
        <f t="shared" si="28"/>
        <v>6.3409722222222227E-3</v>
      </c>
    </row>
    <row r="204" spans="1:11" x14ac:dyDescent="0.2">
      <c r="A204">
        <v>208</v>
      </c>
      <c r="B204" s="11">
        <v>6.3418981481481486E-3</v>
      </c>
      <c r="C204" s="11">
        <v>6.3932870370370367E-3</v>
      </c>
      <c r="D204" t="s">
        <v>274</v>
      </c>
      <c r="E204" t="str">
        <f t="shared" si="22"/>
        <v>，</v>
      </c>
      <c r="F204" t="b">
        <f t="shared" si="23"/>
        <v>0</v>
      </c>
      <c r="G204">
        <f t="shared" si="24"/>
        <v>107</v>
      </c>
      <c r="H204" t="str">
        <f t="shared" si="25"/>
        <v/>
      </c>
      <c r="I204" t="str">
        <f t="shared" si="26"/>
        <v>可以注意到，消元后的矩阵和之前25乘25的情况一样，</v>
      </c>
      <c r="J204" s="1">
        <f t="shared" si="27"/>
        <v>6.3418981481481486E-3</v>
      </c>
      <c r="K204" s="1" t="b">
        <f t="shared" si="28"/>
        <v>0</v>
      </c>
    </row>
    <row r="205" spans="1:11" x14ac:dyDescent="0.2">
      <c r="A205">
        <v>209</v>
      </c>
      <c r="B205" s="11">
        <v>6.3969907407407413E-3</v>
      </c>
      <c r="C205" s="11">
        <v>6.4196759259259259E-3</v>
      </c>
      <c r="D205" t="s">
        <v>92</v>
      </c>
      <c r="E205" t="str">
        <f t="shared" si="22"/>
        <v>，</v>
      </c>
      <c r="F205" t="b">
        <f t="shared" si="23"/>
        <v>0</v>
      </c>
      <c r="G205">
        <f t="shared" si="24"/>
        <v>107</v>
      </c>
      <c r="H205" t="str">
        <f t="shared" si="25"/>
        <v/>
      </c>
      <c r="I205" t="str">
        <f t="shared" si="26"/>
        <v>可以注意到，消元后的矩阵和之前25乘25的情况一样，最后两行为静默操作，</v>
      </c>
      <c r="J205" s="1">
        <f t="shared" si="27"/>
        <v>6.3418981481481486E-3</v>
      </c>
      <c r="K205" s="1" t="b">
        <f t="shared" si="28"/>
        <v>0</v>
      </c>
    </row>
    <row r="206" spans="1:11" x14ac:dyDescent="0.2">
      <c r="A206">
        <v>210</v>
      </c>
      <c r="B206" s="11">
        <v>6.4201388888888893E-3</v>
      </c>
      <c r="C206" s="11">
        <v>6.4493055555555553E-3</v>
      </c>
      <c r="D206" t="s">
        <v>93</v>
      </c>
      <c r="E206" t="str">
        <f t="shared" si="22"/>
        <v>。</v>
      </c>
      <c r="F206" t="b">
        <f t="shared" si="23"/>
        <v>1</v>
      </c>
      <c r="G206">
        <f t="shared" si="24"/>
        <v>107</v>
      </c>
      <c r="H206">
        <f t="shared" si="25"/>
        <v>107</v>
      </c>
      <c r="I206" t="str">
        <f t="shared" si="26"/>
        <v>可以注意到，消元后的矩阵和之前25乘25的情况一样，最后两行为静默操作，而右边的灯向量就是解法。</v>
      </c>
      <c r="J206" s="1">
        <f t="shared" si="27"/>
        <v>6.3418981481481486E-3</v>
      </c>
      <c r="K206" s="1">
        <f t="shared" si="28"/>
        <v>6.4493055555555553E-3</v>
      </c>
    </row>
    <row r="207" spans="1:11" x14ac:dyDescent="0.2">
      <c r="A207">
        <v>211</v>
      </c>
      <c r="B207" s="11">
        <v>6.4506944444444447E-3</v>
      </c>
      <c r="C207" s="11">
        <v>6.4798611111111116E-3</v>
      </c>
      <c r="D207" t="s">
        <v>94</v>
      </c>
      <c r="E207" t="str">
        <f t="shared" si="22"/>
        <v>，</v>
      </c>
      <c r="F207" t="b">
        <f t="shared" si="23"/>
        <v>0</v>
      </c>
      <c r="G207">
        <f t="shared" si="24"/>
        <v>108</v>
      </c>
      <c r="H207" t="str">
        <f t="shared" si="25"/>
        <v/>
      </c>
      <c r="I207" t="str">
        <f t="shared" si="26"/>
        <v>求出静默操作需要获得逆矩阵，</v>
      </c>
      <c r="J207" s="1">
        <f t="shared" si="27"/>
        <v>6.4506944444444447E-3</v>
      </c>
      <c r="K207" s="1" t="b">
        <f t="shared" si="28"/>
        <v>0</v>
      </c>
    </row>
    <row r="208" spans="1:11" x14ac:dyDescent="0.2">
      <c r="A208">
        <v>212</v>
      </c>
      <c r="B208" s="11">
        <v>6.4803240740740741E-3</v>
      </c>
      <c r="C208" s="11">
        <v>6.5150462962962957E-3</v>
      </c>
      <c r="D208" t="s">
        <v>95</v>
      </c>
      <c r="E208" t="str">
        <f t="shared" si="22"/>
        <v>。</v>
      </c>
      <c r="F208" t="b">
        <f t="shared" si="23"/>
        <v>1</v>
      </c>
      <c r="G208">
        <f t="shared" si="24"/>
        <v>108</v>
      </c>
      <c r="H208">
        <f t="shared" si="25"/>
        <v>108</v>
      </c>
      <c r="I208" t="str">
        <f t="shared" si="26"/>
        <v>求出静默操作需要获得逆矩阵，有兴趣的小伙伴可以自己试一下。</v>
      </c>
      <c r="J208" s="1">
        <f t="shared" si="27"/>
        <v>6.4506944444444447E-3</v>
      </c>
      <c r="K208" s="1">
        <f t="shared" si="28"/>
        <v>6.5150462962962957E-3</v>
      </c>
    </row>
    <row r="209" spans="1:11" x14ac:dyDescent="0.2">
      <c r="A209">
        <v>213</v>
      </c>
      <c r="B209" s="11">
        <v>6.5150462962962957E-3</v>
      </c>
      <c r="C209" s="11">
        <v>6.5238425925925924E-3</v>
      </c>
      <c r="D209" t="s">
        <v>96</v>
      </c>
      <c r="E209" t="str">
        <f t="shared" si="22"/>
        <v>，</v>
      </c>
      <c r="F209" t="b">
        <f t="shared" si="23"/>
        <v>0</v>
      </c>
      <c r="G209">
        <f t="shared" si="24"/>
        <v>109</v>
      </c>
      <c r="H209" t="str">
        <f t="shared" si="25"/>
        <v/>
      </c>
      <c r="I209" t="str">
        <f t="shared" si="26"/>
        <v>实际上，</v>
      </c>
      <c r="J209" s="1">
        <f t="shared" si="27"/>
        <v>6.5150462962962957E-3</v>
      </c>
      <c r="K209" s="1" t="b">
        <f t="shared" si="28"/>
        <v>0</v>
      </c>
    </row>
    <row r="210" spans="1:11" x14ac:dyDescent="0.2">
      <c r="A210">
        <v>214</v>
      </c>
      <c r="B210" s="11">
        <v>6.5238425925925924E-3</v>
      </c>
      <c r="C210" s="11">
        <v>6.5474537037037046E-3</v>
      </c>
      <c r="D210" t="s">
        <v>97</v>
      </c>
      <c r="E210" t="str">
        <f t="shared" si="22"/>
        <v>，</v>
      </c>
      <c r="F210" t="b">
        <f t="shared" si="23"/>
        <v>0</v>
      </c>
      <c r="G210">
        <f t="shared" si="24"/>
        <v>109</v>
      </c>
      <c r="H210" t="str">
        <f t="shared" si="25"/>
        <v/>
      </c>
      <c r="I210" t="str">
        <f t="shared" si="26"/>
        <v>实际上，由于矩阵的高度对称性，</v>
      </c>
      <c r="J210" s="1">
        <f t="shared" si="27"/>
        <v>6.5150462962962957E-3</v>
      </c>
      <c r="K210" s="1" t="b">
        <f t="shared" si="28"/>
        <v>0</v>
      </c>
    </row>
    <row r="211" spans="1:11" x14ac:dyDescent="0.2">
      <c r="A211">
        <v>215</v>
      </c>
      <c r="B211" s="11">
        <v>6.5474537037037046E-3</v>
      </c>
      <c r="C211" s="11">
        <v>6.5881944444444451E-3</v>
      </c>
      <c r="D211" t="s">
        <v>98</v>
      </c>
      <c r="E211" t="str">
        <f t="shared" si="22"/>
        <v>。</v>
      </c>
      <c r="F211" t="b">
        <f t="shared" si="23"/>
        <v>1</v>
      </c>
      <c r="G211">
        <f t="shared" si="24"/>
        <v>109</v>
      </c>
      <c r="H211">
        <f t="shared" si="25"/>
        <v>109</v>
      </c>
      <c r="I211" t="str">
        <f t="shared" si="26"/>
        <v>实际上，由于矩阵的高度对称性，这里的列向量和静默操作是相同的。</v>
      </c>
      <c r="J211" s="1">
        <f t="shared" si="27"/>
        <v>6.5150462962962957E-3</v>
      </c>
      <c r="K211" s="1">
        <f t="shared" si="28"/>
        <v>6.5881944444444451E-3</v>
      </c>
    </row>
    <row r="212" spans="1:11" x14ac:dyDescent="0.2">
      <c r="A212">
        <v>216</v>
      </c>
      <c r="B212" s="11">
        <v>6.5895833333333336E-3</v>
      </c>
      <c r="C212" s="11">
        <v>6.5997685185185187E-3</v>
      </c>
      <c r="D212" t="s">
        <v>99</v>
      </c>
      <c r="E212" t="str">
        <f t="shared" si="22"/>
        <v>，</v>
      </c>
      <c r="F212" t="b">
        <f t="shared" si="23"/>
        <v>0</v>
      </c>
      <c r="G212">
        <f t="shared" si="24"/>
        <v>110</v>
      </c>
      <c r="H212" t="str">
        <f t="shared" si="25"/>
        <v/>
      </c>
      <c r="I212" t="str">
        <f t="shared" si="26"/>
        <v>不难看出，</v>
      </c>
      <c r="J212" s="1">
        <f t="shared" si="27"/>
        <v>6.5895833333333336E-3</v>
      </c>
      <c r="K212" s="1" t="b">
        <f t="shared" si="28"/>
        <v>0</v>
      </c>
    </row>
    <row r="213" spans="1:11" x14ac:dyDescent="0.2">
      <c r="A213">
        <v>217</v>
      </c>
      <c r="B213" s="11">
        <v>6.5997685185185187E-3</v>
      </c>
      <c r="C213" s="11">
        <v>6.6206018518518515E-3</v>
      </c>
      <c r="D213" t="s">
        <v>100</v>
      </c>
      <c r="E213" t="str">
        <f t="shared" si="22"/>
        <v>，</v>
      </c>
      <c r="F213" t="b">
        <f t="shared" si="23"/>
        <v>0</v>
      </c>
      <c r="G213">
        <f t="shared" si="24"/>
        <v>110</v>
      </c>
      <c r="H213" t="str">
        <f t="shared" si="25"/>
        <v/>
      </c>
      <c r="I213" t="str">
        <f t="shared" si="26"/>
        <v>不难看出，和刚才的叠加法一样，</v>
      </c>
      <c r="J213" s="1">
        <f t="shared" si="27"/>
        <v>6.5895833333333336E-3</v>
      </c>
      <c r="K213" s="1" t="b">
        <f t="shared" si="28"/>
        <v>0</v>
      </c>
    </row>
    <row r="214" spans="1:11" x14ac:dyDescent="0.2">
      <c r="A214">
        <v>218</v>
      </c>
      <c r="B214" s="11">
        <v>6.6206018518518515E-3</v>
      </c>
      <c r="C214" s="11">
        <v>6.6562499999999998E-3</v>
      </c>
      <c r="D214" t="s">
        <v>101</v>
      </c>
      <c r="E214" t="str">
        <f t="shared" si="22"/>
        <v>，</v>
      </c>
      <c r="F214" t="b">
        <f t="shared" si="23"/>
        <v>0</v>
      </c>
      <c r="G214">
        <f t="shared" si="24"/>
        <v>110</v>
      </c>
      <c r="H214" t="str">
        <f t="shared" si="25"/>
        <v/>
      </c>
      <c r="I214" t="str">
        <f t="shared" si="26"/>
        <v>不难看出，和刚才的叠加法一样，这次矩阵规模从n乘n变为了n，</v>
      </c>
      <c r="J214" s="1">
        <f t="shared" si="27"/>
        <v>6.5895833333333336E-3</v>
      </c>
      <c r="K214" s="1" t="b">
        <f t="shared" si="28"/>
        <v>0</v>
      </c>
    </row>
    <row r="215" spans="1:11" x14ac:dyDescent="0.2">
      <c r="A215">
        <v>219</v>
      </c>
      <c r="B215" s="11">
        <v>6.6599537037037035E-3</v>
      </c>
      <c r="C215" s="11">
        <v>6.6965277777777787E-3</v>
      </c>
      <c r="D215" t="s">
        <v>345</v>
      </c>
      <c r="E215" t="str">
        <f t="shared" si="22"/>
        <v>。</v>
      </c>
      <c r="F215" t="b">
        <f t="shared" si="23"/>
        <v>1</v>
      </c>
      <c r="G215">
        <f t="shared" si="24"/>
        <v>110</v>
      </c>
      <c r="H215">
        <f t="shared" si="25"/>
        <v>110</v>
      </c>
      <c r="I215" t="str">
        <f t="shared" si="26"/>
        <v>不难看出，和刚才的叠加法一样，这次矩阵规模从n乘n变为了n，因此复杂度就是 $N^3$ 。</v>
      </c>
      <c r="J215" s="1">
        <f t="shared" si="27"/>
        <v>6.5895833333333336E-3</v>
      </c>
      <c r="K215" s="1">
        <f t="shared" si="28"/>
        <v>6.6965277777777787E-3</v>
      </c>
    </row>
    <row r="216" spans="1:11" x14ac:dyDescent="0.2">
      <c r="A216">
        <v>220</v>
      </c>
      <c r="B216" s="11">
        <v>6.6983796296296296E-3</v>
      </c>
      <c r="C216" s="11">
        <v>6.7553240740740733E-3</v>
      </c>
      <c r="D216" t="s">
        <v>335</v>
      </c>
      <c r="E216" t="str">
        <f t="shared" si="22"/>
        <v>，</v>
      </c>
      <c r="F216" t="b">
        <f t="shared" si="23"/>
        <v>0</v>
      </c>
      <c r="G216">
        <f t="shared" si="24"/>
        <v>111</v>
      </c>
      <c r="H216" t="str">
        <f t="shared" si="25"/>
        <v/>
      </c>
      <c r="I216" t="str">
        <f t="shared" si="26"/>
        <v>在首行叠加法中需要得到第1按钮和最后一行灯关系矩阵，</v>
      </c>
      <c r="J216" s="1">
        <f t="shared" si="27"/>
        <v>6.6983796296296296E-3</v>
      </c>
      <c r="K216" s="1" t="b">
        <f t="shared" si="28"/>
        <v>0</v>
      </c>
    </row>
    <row r="217" spans="1:11" x14ac:dyDescent="0.2">
      <c r="A217">
        <v>222</v>
      </c>
      <c r="B217" s="11">
        <v>6.7553240740740733E-3</v>
      </c>
      <c r="C217" s="11">
        <v>6.7817129629629633E-3</v>
      </c>
      <c r="D217" t="s">
        <v>102</v>
      </c>
      <c r="E217" t="str">
        <f t="shared" si="22"/>
        <v>。</v>
      </c>
      <c r="F217" t="b">
        <f t="shared" si="23"/>
        <v>1</v>
      </c>
      <c r="G217">
        <f t="shared" si="24"/>
        <v>111</v>
      </c>
      <c r="H217">
        <f t="shared" si="25"/>
        <v>111</v>
      </c>
      <c r="I217" t="str">
        <f t="shared" si="26"/>
        <v>在首行叠加法中需要得到第1按钮和最后一行灯关系矩阵，这个矩阵是需要推导生成的。</v>
      </c>
      <c r="J217" s="1">
        <f t="shared" si="27"/>
        <v>6.6983796296296296E-3</v>
      </c>
      <c r="K217" s="1">
        <f t="shared" si="28"/>
        <v>6.7817129629629633E-3</v>
      </c>
    </row>
    <row r="218" spans="1:11" x14ac:dyDescent="0.2">
      <c r="A218">
        <v>223</v>
      </c>
      <c r="B218" s="11">
        <v>6.7817129629629633E-3</v>
      </c>
      <c r="C218" s="11">
        <v>6.8266203703703709E-3</v>
      </c>
      <c r="D218" t="s">
        <v>346</v>
      </c>
      <c r="E218" t="str">
        <f t="shared" si="22"/>
        <v>。</v>
      </c>
      <c r="F218" t="b">
        <f t="shared" si="23"/>
        <v>1</v>
      </c>
      <c r="G218">
        <f t="shared" si="24"/>
        <v>112</v>
      </c>
      <c r="H218">
        <f t="shared" si="25"/>
        <v>112</v>
      </c>
      <c r="I218" t="str">
        <f t="shared" si="26"/>
        <v>并且不难看出其复杂度是 $N^3$ 。</v>
      </c>
      <c r="J218" s="1">
        <f t="shared" si="27"/>
        <v>6.7817129629629633E-3</v>
      </c>
      <c r="K218" s="1">
        <f t="shared" si="28"/>
        <v>6.8266203703703709E-3</v>
      </c>
    </row>
    <row r="219" spans="1:11" x14ac:dyDescent="0.2">
      <c r="A219">
        <v>224</v>
      </c>
      <c r="B219" s="11">
        <v>6.8270833333333334E-3</v>
      </c>
      <c r="C219" s="11">
        <v>6.8520833333333333E-3</v>
      </c>
      <c r="D219" t="s">
        <v>103</v>
      </c>
      <c r="E219" t="str">
        <f t="shared" si="22"/>
        <v>，</v>
      </c>
      <c r="F219" t="b">
        <f t="shared" si="23"/>
        <v>0</v>
      </c>
      <c r="G219">
        <f t="shared" si="24"/>
        <v>113</v>
      </c>
      <c r="H219" t="str">
        <f t="shared" si="25"/>
        <v/>
      </c>
      <c r="I219" t="str">
        <f t="shared" si="26"/>
        <v>我们将每一个灯都分开来推导，</v>
      </c>
      <c r="J219" s="1">
        <f t="shared" si="27"/>
        <v>6.8270833333333334E-3</v>
      </c>
      <c r="K219" s="1" t="b">
        <f t="shared" si="28"/>
        <v>0</v>
      </c>
    </row>
    <row r="220" spans="1:11" x14ac:dyDescent="0.2">
      <c r="A220">
        <v>225</v>
      </c>
      <c r="B220" s="11">
        <v>6.8548611111111111E-3</v>
      </c>
      <c r="C220" s="11">
        <v>6.8905092592592594E-3</v>
      </c>
      <c r="D220" t="s">
        <v>104</v>
      </c>
      <c r="E220" t="str">
        <f t="shared" si="22"/>
        <v>。</v>
      </c>
      <c r="F220" t="b">
        <f t="shared" si="23"/>
        <v>1</v>
      </c>
      <c r="G220">
        <f t="shared" si="24"/>
        <v>113</v>
      </c>
      <c r="H220">
        <f t="shared" si="25"/>
        <v>113</v>
      </c>
      <c r="I220" t="str">
        <f t="shared" si="26"/>
        <v>我们将每一个灯都分开来推导，但实际上这些灯之间是有关联的。</v>
      </c>
      <c r="J220" s="1">
        <f t="shared" si="27"/>
        <v>6.8270833333333334E-3</v>
      </c>
      <c r="K220" s="1">
        <f t="shared" si="28"/>
        <v>6.8905092592592594E-3</v>
      </c>
    </row>
    <row r="221" spans="1:11" x14ac:dyDescent="0.2">
      <c r="A221">
        <v>226</v>
      </c>
      <c r="B221" s="11">
        <v>6.8918981481481487E-3</v>
      </c>
      <c r="C221" s="11">
        <v>6.9488425925925924E-3</v>
      </c>
      <c r="D221" t="s">
        <v>105</v>
      </c>
      <c r="E221" t="str">
        <f t="shared" si="22"/>
        <v>。</v>
      </c>
      <c r="F221" t="b">
        <f t="shared" si="23"/>
        <v>1</v>
      </c>
      <c r="G221">
        <f t="shared" si="24"/>
        <v>114</v>
      </c>
      <c r="H221">
        <f t="shared" si="25"/>
        <v>114</v>
      </c>
      <c r="I221" t="str">
        <f t="shared" si="26"/>
        <v>将矩阵重排后可以观察到这些矩阵有着高度的对称性。</v>
      </c>
      <c r="J221" s="1">
        <f t="shared" si="27"/>
        <v>6.8918981481481487E-3</v>
      </c>
      <c r="K221" s="1">
        <f t="shared" si="28"/>
        <v>6.9488425925925924E-3</v>
      </c>
    </row>
    <row r="222" spans="1:11" x14ac:dyDescent="0.2">
      <c r="A222">
        <v>227</v>
      </c>
      <c r="B222" s="11">
        <v>6.9502314814814817E-3</v>
      </c>
      <c r="C222" s="11">
        <v>6.9752314814814807E-3</v>
      </c>
      <c r="D222" t="s">
        <v>106</v>
      </c>
      <c r="E222" t="str">
        <f t="shared" si="22"/>
        <v>，</v>
      </c>
      <c r="F222" t="b">
        <f t="shared" si="23"/>
        <v>0</v>
      </c>
      <c r="G222">
        <f t="shared" si="24"/>
        <v>115</v>
      </c>
      <c r="H222" t="str">
        <f t="shared" si="25"/>
        <v/>
      </c>
      <c r="I222" t="str">
        <f t="shared" si="26"/>
        <v>仔细观察这些矩阵可以发现，</v>
      </c>
      <c r="J222" s="1">
        <f t="shared" si="27"/>
        <v>6.9502314814814817E-3</v>
      </c>
      <c r="K222" s="1" t="b">
        <f t="shared" si="28"/>
        <v>0</v>
      </c>
    </row>
    <row r="223" spans="1:11" x14ac:dyDescent="0.2">
      <c r="A223">
        <v>228</v>
      </c>
      <c r="B223" s="11">
        <v>6.9752314814814807E-3</v>
      </c>
      <c r="C223" s="11">
        <v>7.0303240740740734E-3</v>
      </c>
      <c r="D223" t="s">
        <v>298</v>
      </c>
      <c r="E223" t="str">
        <f t="shared" si="22"/>
        <v>。</v>
      </c>
      <c r="F223" t="b">
        <f t="shared" si="23"/>
        <v>1</v>
      </c>
      <c r="G223">
        <f t="shared" si="24"/>
        <v>115</v>
      </c>
      <c r="H223">
        <f t="shared" si="25"/>
        <v>115</v>
      </c>
      <c r="I223" t="str">
        <f t="shared" si="26"/>
        <v>仔细观察这些矩阵可以发现，每个格子的上下左右4个格子的状态数量恰好是偶数个。</v>
      </c>
      <c r="J223" s="1">
        <f t="shared" si="27"/>
        <v>6.9502314814814817E-3</v>
      </c>
      <c r="K223" s="1">
        <f t="shared" si="28"/>
        <v>7.0303240740740734E-3</v>
      </c>
    </row>
    <row r="224" spans="1:11" x14ac:dyDescent="0.2">
      <c r="A224">
        <v>229</v>
      </c>
      <c r="B224" s="11">
        <v>7.0317129629629627E-3</v>
      </c>
      <c r="C224" s="11">
        <v>7.124768518518519E-3</v>
      </c>
      <c r="D224" t="s">
        <v>424</v>
      </c>
      <c r="E224" t="str">
        <f t="shared" si="22"/>
        <v>。</v>
      </c>
      <c r="F224" t="b">
        <f t="shared" si="23"/>
        <v>1</v>
      </c>
      <c r="G224">
        <f t="shared" si="24"/>
        <v>116</v>
      </c>
      <c r="H224">
        <f t="shared" si="25"/>
        <v>116</v>
      </c>
      <c r="I224" t="str">
        <f t="shared" si="26"/>
        <v>由于最后一个矩阵才是我们需要的，因此我们只需要知道最后一个矩阵的第1行就可以推得余下的。</v>
      </c>
      <c r="J224" s="1">
        <f t="shared" si="27"/>
        <v>7.0317129629629627E-3</v>
      </c>
      <c r="K224" s="1">
        <f t="shared" si="28"/>
        <v>7.124768518518519E-3</v>
      </c>
    </row>
    <row r="225" spans="1:11" x14ac:dyDescent="0.2">
      <c r="A225">
        <v>232</v>
      </c>
      <c r="B225" s="11">
        <v>7.1252314814814815E-3</v>
      </c>
      <c r="C225" s="11">
        <v>7.1321759259259264E-3</v>
      </c>
      <c r="D225" t="s">
        <v>3</v>
      </c>
      <c r="E225" t="str">
        <f t="shared" si="22"/>
        <v>，</v>
      </c>
      <c r="F225" t="b">
        <f t="shared" si="23"/>
        <v>0</v>
      </c>
      <c r="G225">
        <f t="shared" si="24"/>
        <v>117</v>
      </c>
      <c r="H225" t="str">
        <f t="shared" si="25"/>
        <v/>
      </c>
      <c r="I225" t="str">
        <f t="shared" si="26"/>
        <v>因此，</v>
      </c>
      <c r="J225" s="1">
        <f t="shared" si="27"/>
        <v>7.1252314814814815E-3</v>
      </c>
      <c r="K225" s="1" t="b">
        <f t="shared" si="28"/>
        <v>0</v>
      </c>
    </row>
    <row r="226" spans="1:11" x14ac:dyDescent="0.2">
      <c r="A226">
        <v>233</v>
      </c>
      <c r="B226" s="11">
        <v>7.1321759259259264E-3</v>
      </c>
      <c r="C226" s="11">
        <v>7.1793981481481474E-3</v>
      </c>
      <c r="D226" t="s">
        <v>427</v>
      </c>
      <c r="E226" t="str">
        <f t="shared" si="22"/>
        <v>，</v>
      </c>
      <c r="F226" t="b">
        <f t="shared" si="23"/>
        <v>0</v>
      </c>
      <c r="G226">
        <f t="shared" si="24"/>
        <v>117</v>
      </c>
      <c r="H226" t="str">
        <f t="shared" si="25"/>
        <v/>
      </c>
      <c r="I226" t="str">
        <f t="shared" si="26"/>
        <v>因此，我们只需要推导第1个灯的状态，就可以得到所有灯的状态，</v>
      </c>
      <c r="J226" s="1">
        <f t="shared" si="27"/>
        <v>7.1252314814814815E-3</v>
      </c>
      <c r="K226" s="1" t="b">
        <f t="shared" si="28"/>
        <v>0</v>
      </c>
    </row>
    <row r="227" spans="1:11" x14ac:dyDescent="0.2">
      <c r="A227">
        <v>234</v>
      </c>
      <c r="B227" s="11">
        <v>7.1793981481481474E-3</v>
      </c>
      <c r="C227" s="11">
        <v>7.2016203703703704E-3</v>
      </c>
      <c r="D227" t="s">
        <v>107</v>
      </c>
      <c r="E227" t="str">
        <f t="shared" si="22"/>
        <v>。</v>
      </c>
      <c r="F227" t="b">
        <f t="shared" si="23"/>
        <v>1</v>
      </c>
      <c r="G227">
        <f t="shared" si="24"/>
        <v>117</v>
      </c>
      <c r="H227">
        <f t="shared" si="25"/>
        <v>117</v>
      </c>
      <c r="I227" t="str">
        <f t="shared" si="26"/>
        <v>因此，我们只需要推导第1个灯的状态，就可以得到所有灯的状态，从而减少复杂度。</v>
      </c>
      <c r="J227" s="1">
        <f t="shared" si="27"/>
        <v>7.1252314814814815E-3</v>
      </c>
      <c r="K227" s="1">
        <f t="shared" si="28"/>
        <v>7.2016203703703704E-3</v>
      </c>
    </row>
    <row r="228" spans="1:11" x14ac:dyDescent="0.2">
      <c r="A228">
        <v>235</v>
      </c>
      <c r="B228" s="11">
        <v>7.2020833333333329E-3</v>
      </c>
      <c r="C228" s="11">
        <v>7.2127314814814806E-3</v>
      </c>
      <c r="D228" t="s">
        <v>108</v>
      </c>
      <c r="E228" t="str">
        <f t="shared" si="22"/>
        <v>，</v>
      </c>
      <c r="F228" t="b">
        <f t="shared" si="23"/>
        <v>0</v>
      </c>
      <c r="G228">
        <f t="shared" si="24"/>
        <v>118</v>
      </c>
      <c r="H228" t="str">
        <f t="shared" si="25"/>
        <v/>
      </c>
      <c r="I228" t="str">
        <f t="shared" si="26"/>
        <v>刚才我们发现，</v>
      </c>
      <c r="J228" s="1">
        <f t="shared" si="27"/>
        <v>7.2020833333333329E-3</v>
      </c>
      <c r="K228" s="1" t="b">
        <f t="shared" si="28"/>
        <v>0</v>
      </c>
    </row>
    <row r="229" spans="1:11" x14ac:dyDescent="0.2">
      <c r="A229">
        <v>236</v>
      </c>
      <c r="B229" s="11">
        <v>7.2141203703703699E-3</v>
      </c>
      <c r="C229" s="11">
        <v>7.2317129629629632E-3</v>
      </c>
      <c r="D229" t="s">
        <v>54</v>
      </c>
      <c r="E229" t="str">
        <f t="shared" si="22"/>
        <v>，</v>
      </c>
      <c r="F229" t="b">
        <f t="shared" si="23"/>
        <v>0</v>
      </c>
      <c r="G229">
        <f t="shared" si="24"/>
        <v>118</v>
      </c>
      <c r="H229" t="str">
        <f t="shared" si="25"/>
        <v/>
      </c>
      <c r="I229" t="str">
        <f t="shared" si="26"/>
        <v>刚才我们发现，对于五乘五的格子，</v>
      </c>
      <c r="J229" s="1">
        <f t="shared" si="27"/>
        <v>7.2020833333333329E-3</v>
      </c>
      <c r="K229" s="1" t="b">
        <f t="shared" si="28"/>
        <v>0</v>
      </c>
    </row>
    <row r="230" spans="1:11" x14ac:dyDescent="0.2">
      <c r="A230">
        <v>237</v>
      </c>
      <c r="B230" s="11">
        <v>7.2317129629629632E-3</v>
      </c>
      <c r="C230" s="11">
        <v>7.291898148148148E-3</v>
      </c>
      <c r="D230" t="s">
        <v>282</v>
      </c>
      <c r="E230" t="str">
        <f t="shared" si="22"/>
        <v>。</v>
      </c>
      <c r="F230" t="b">
        <f t="shared" si="23"/>
        <v>1</v>
      </c>
      <c r="G230">
        <f t="shared" si="24"/>
        <v>118</v>
      </c>
      <c r="H230">
        <f t="shared" si="25"/>
        <v>118</v>
      </c>
      <c r="I230" t="str">
        <f t="shared" si="26"/>
        <v>刚才我们发现，对于五乘五的格子，因为有两组静默操作和前面的解共同构成了四种解法。</v>
      </c>
      <c r="J230" s="1">
        <f t="shared" si="27"/>
        <v>7.2020833333333329E-3</v>
      </c>
      <c r="K230" s="1">
        <f t="shared" si="28"/>
        <v>7.291898148148148E-3</v>
      </c>
    </row>
    <row r="231" spans="1:11" x14ac:dyDescent="0.2">
      <c r="A231">
        <v>238</v>
      </c>
      <c r="B231" s="11">
        <v>7.291898148148148E-3</v>
      </c>
      <c r="C231" s="11">
        <v>7.3127314814814817E-3</v>
      </c>
      <c r="D231" t="s">
        <v>403</v>
      </c>
      <c r="E231" t="str">
        <f t="shared" si="22"/>
        <v>，</v>
      </c>
      <c r="F231" t="b">
        <f t="shared" si="23"/>
        <v>0</v>
      </c>
      <c r="G231">
        <f t="shared" si="24"/>
        <v>119</v>
      </c>
      <c r="H231" t="str">
        <f t="shared" si="25"/>
        <v/>
      </c>
      <c r="I231" t="str">
        <f t="shared" si="26"/>
        <v>而对于 $3\times 3$ 的格子来说，</v>
      </c>
      <c r="J231" s="1">
        <f t="shared" si="27"/>
        <v>7.291898148148148E-3</v>
      </c>
      <c r="K231" s="1" t="b">
        <f t="shared" si="28"/>
        <v>0</v>
      </c>
    </row>
    <row r="232" spans="1:11" x14ac:dyDescent="0.2">
      <c r="A232">
        <v>239</v>
      </c>
      <c r="B232" s="11">
        <v>7.3136574074074067E-3</v>
      </c>
      <c r="C232" s="11">
        <v>7.3317129629629635E-3</v>
      </c>
      <c r="D232" t="s">
        <v>109</v>
      </c>
      <c r="E232" t="str">
        <f t="shared" si="22"/>
        <v>，</v>
      </c>
      <c r="F232" t="b">
        <f t="shared" si="23"/>
        <v>0</v>
      </c>
      <c r="G232">
        <f t="shared" si="24"/>
        <v>119</v>
      </c>
      <c r="H232" t="str">
        <f t="shared" si="25"/>
        <v/>
      </c>
      <c r="I232" t="str">
        <f t="shared" si="26"/>
        <v>而对于 $3\times 3$ 的格子来说，由于没有静默操作，</v>
      </c>
      <c r="J232" s="1">
        <f t="shared" si="27"/>
        <v>7.291898148148148E-3</v>
      </c>
      <c r="K232" s="1" t="b">
        <f t="shared" si="28"/>
        <v>0</v>
      </c>
    </row>
    <row r="233" spans="1:11" x14ac:dyDescent="0.2">
      <c r="A233">
        <v>240</v>
      </c>
      <c r="B233" s="11">
        <v>7.3317129629629635E-3</v>
      </c>
      <c r="C233" s="11">
        <v>7.3571759259259259E-3</v>
      </c>
      <c r="D233" t="s">
        <v>110</v>
      </c>
      <c r="E233" t="str">
        <f t="shared" si="22"/>
        <v>。</v>
      </c>
      <c r="F233" t="b">
        <f t="shared" si="23"/>
        <v>1</v>
      </c>
      <c r="G233">
        <f t="shared" si="24"/>
        <v>119</v>
      </c>
      <c r="H233">
        <f t="shared" si="25"/>
        <v>119</v>
      </c>
      <c r="I233" t="str">
        <f t="shared" si="26"/>
        <v>而对于 $3\times 3$ 的格子来说，由于没有静默操作，因此解法是唯一的。</v>
      </c>
      <c r="J233" s="1">
        <f t="shared" si="27"/>
        <v>7.291898148148148E-3</v>
      </c>
      <c r="K233" s="1">
        <f t="shared" si="28"/>
        <v>7.3571759259259259E-3</v>
      </c>
    </row>
    <row r="234" spans="1:11" x14ac:dyDescent="0.2">
      <c r="A234">
        <v>241</v>
      </c>
      <c r="B234" s="11">
        <v>7.3590277777777786E-3</v>
      </c>
      <c r="C234" s="11">
        <v>7.3636574074074073E-3</v>
      </c>
      <c r="D234" t="s">
        <v>111</v>
      </c>
      <c r="E234" t="str">
        <f t="shared" si="22"/>
        <v>，</v>
      </c>
      <c r="F234" t="b">
        <f t="shared" si="23"/>
        <v>0</v>
      </c>
      <c r="G234">
        <f t="shared" si="24"/>
        <v>120</v>
      </c>
      <c r="H234" t="str">
        <f t="shared" si="25"/>
        <v/>
      </c>
      <c r="I234" t="str">
        <f t="shared" si="26"/>
        <v>那么，</v>
      </c>
      <c r="J234" s="1">
        <f t="shared" si="27"/>
        <v>7.3590277777777786E-3</v>
      </c>
      <c r="K234" s="1" t="b">
        <f t="shared" si="28"/>
        <v>0</v>
      </c>
    </row>
    <row r="235" spans="1:11" x14ac:dyDescent="0.2">
      <c r="A235">
        <v>242</v>
      </c>
      <c r="B235" s="11">
        <v>7.3650462962962966E-3</v>
      </c>
      <c r="C235" s="11">
        <v>7.3863425925925919E-3</v>
      </c>
      <c r="D235" t="s">
        <v>37</v>
      </c>
      <c r="E235" t="str">
        <f t="shared" si="22"/>
        <v>，</v>
      </c>
      <c r="F235" t="b">
        <f t="shared" si="23"/>
        <v>0</v>
      </c>
      <c r="G235">
        <f t="shared" si="24"/>
        <v>120</v>
      </c>
      <c r="H235" t="str">
        <f t="shared" si="25"/>
        <v/>
      </c>
      <c r="I235" t="str">
        <f t="shared" si="26"/>
        <v>那么，对于n乘n的格子来说，</v>
      </c>
      <c r="J235" s="1">
        <f t="shared" si="27"/>
        <v>7.3590277777777786E-3</v>
      </c>
      <c r="K235" s="1" t="b">
        <f t="shared" si="28"/>
        <v>0</v>
      </c>
    </row>
    <row r="236" spans="1:11" x14ac:dyDescent="0.2">
      <c r="A236">
        <v>243</v>
      </c>
      <c r="B236" s="11">
        <v>7.3877314814814812E-3</v>
      </c>
      <c r="C236" s="11">
        <v>7.4233796296296296E-3</v>
      </c>
      <c r="D236" t="s">
        <v>112</v>
      </c>
      <c r="E236" t="str">
        <f t="shared" si="22"/>
        <v>？</v>
      </c>
      <c r="F236" t="b">
        <f t="shared" si="23"/>
        <v>1</v>
      </c>
      <c r="G236">
        <f t="shared" si="24"/>
        <v>120</v>
      </c>
      <c r="H236">
        <f t="shared" si="25"/>
        <v>120</v>
      </c>
      <c r="I236" t="str">
        <f t="shared" si="26"/>
        <v>那么，对于n乘n的格子来说，最多可能有多少组静默操作呢？</v>
      </c>
      <c r="J236" s="1">
        <f t="shared" si="27"/>
        <v>7.3590277777777786E-3</v>
      </c>
      <c r="K236" s="1">
        <f t="shared" si="28"/>
        <v>7.4233796296296296E-3</v>
      </c>
    </row>
    <row r="237" spans="1:11" x14ac:dyDescent="0.2">
      <c r="A237">
        <v>244</v>
      </c>
      <c r="B237" s="11">
        <v>7.4243055555555564E-3</v>
      </c>
      <c r="C237" s="11">
        <v>7.4516203703703706E-3</v>
      </c>
      <c r="D237" t="s">
        <v>299</v>
      </c>
      <c r="E237" t="str">
        <f t="shared" si="22"/>
        <v>。</v>
      </c>
      <c r="F237" t="b">
        <f t="shared" si="23"/>
        <v>1</v>
      </c>
      <c r="G237">
        <f t="shared" si="24"/>
        <v>121</v>
      </c>
      <c r="H237">
        <f t="shared" si="25"/>
        <v>121</v>
      </c>
      <c r="I237" t="str">
        <f t="shared" si="26"/>
        <v>现在我们观察4乘4的格子。</v>
      </c>
      <c r="J237" s="1">
        <f t="shared" si="27"/>
        <v>7.4243055555555564E-3</v>
      </c>
      <c r="K237" s="1">
        <f t="shared" si="28"/>
        <v>7.4516203703703706E-3</v>
      </c>
    </row>
    <row r="238" spans="1:11" x14ac:dyDescent="0.2">
      <c r="A238">
        <v>245</v>
      </c>
      <c r="B238" s="11">
        <v>7.4520833333333331E-3</v>
      </c>
      <c r="C238" s="11">
        <v>7.4775462962962955E-3</v>
      </c>
      <c r="D238" t="s">
        <v>275</v>
      </c>
      <c r="E238" t="str">
        <f t="shared" si="22"/>
        <v>。</v>
      </c>
      <c r="F238" t="b">
        <f t="shared" si="23"/>
        <v>1</v>
      </c>
      <c r="G238">
        <f t="shared" si="24"/>
        <v>122</v>
      </c>
      <c r="H238">
        <f t="shared" si="25"/>
        <v>122</v>
      </c>
      <c r="I238" t="str">
        <f t="shared" si="26"/>
        <v>利用首行叠加法求解。</v>
      </c>
      <c r="J238" s="1">
        <f t="shared" si="27"/>
        <v>7.4520833333333331E-3</v>
      </c>
      <c r="K238" s="1">
        <f t="shared" si="28"/>
        <v>7.4775462962962955E-3</v>
      </c>
    </row>
    <row r="239" spans="1:11" x14ac:dyDescent="0.2">
      <c r="A239">
        <v>246</v>
      </c>
      <c r="B239" s="11">
        <v>7.4784722222222223E-3</v>
      </c>
      <c r="C239" s="11">
        <v>7.5173611111111109E-3</v>
      </c>
      <c r="D239" t="s">
        <v>254</v>
      </c>
      <c r="E239" t="str">
        <f t="shared" si="22"/>
        <v>，</v>
      </c>
      <c r="F239" t="b">
        <f t="shared" si="23"/>
        <v>0</v>
      </c>
      <c r="G239">
        <f t="shared" si="24"/>
        <v>123</v>
      </c>
      <c r="H239" t="str">
        <f t="shared" si="25"/>
        <v/>
      </c>
      <c r="I239" t="str">
        <f t="shared" si="26"/>
        <v>这次我们意外的发现所有的按钮都被抵消了，</v>
      </c>
      <c r="J239" s="1">
        <f t="shared" si="27"/>
        <v>7.4784722222222223E-3</v>
      </c>
      <c r="K239" s="1" t="b">
        <f t="shared" si="28"/>
        <v>0</v>
      </c>
    </row>
    <row r="240" spans="1:11" x14ac:dyDescent="0.2">
      <c r="A240">
        <v>248</v>
      </c>
      <c r="B240" s="11">
        <v>7.5173611111111109E-3</v>
      </c>
      <c r="C240" s="11">
        <v>7.5368055555555553E-3</v>
      </c>
      <c r="D240" t="s">
        <v>113</v>
      </c>
      <c r="E240" t="str">
        <f t="shared" si="22"/>
        <v>，</v>
      </c>
      <c r="F240" t="b">
        <f t="shared" si="23"/>
        <v>0</v>
      </c>
      <c r="G240">
        <f t="shared" si="24"/>
        <v>123</v>
      </c>
      <c r="H240" t="str">
        <f t="shared" si="25"/>
        <v/>
      </c>
      <c r="I240" t="str">
        <f t="shared" si="26"/>
        <v>这次我们意外的发现所有的按钮都被抵消了，我们得到了一个零矩阵，</v>
      </c>
      <c r="J240" s="1">
        <f t="shared" si="27"/>
        <v>7.4784722222222223E-3</v>
      </c>
      <c r="K240" s="1" t="b">
        <f t="shared" si="28"/>
        <v>0</v>
      </c>
    </row>
    <row r="241" spans="1:11" x14ac:dyDescent="0.2">
      <c r="A241">
        <v>249</v>
      </c>
      <c r="B241" s="11">
        <v>7.5368055555555553E-3</v>
      </c>
      <c r="C241" s="11">
        <v>7.585879629629629E-3</v>
      </c>
      <c r="D241" t="s">
        <v>300</v>
      </c>
      <c r="E241" t="str">
        <f t="shared" si="22"/>
        <v>，</v>
      </c>
      <c r="F241" t="b">
        <f t="shared" si="23"/>
        <v>0</v>
      </c>
      <c r="G241">
        <f t="shared" si="24"/>
        <v>123</v>
      </c>
      <c r="H241" t="str">
        <f t="shared" si="25"/>
        <v/>
      </c>
      <c r="I241" t="str">
        <f t="shared" si="26"/>
        <v>这次我们意外的发现所有的按钮都被抵消了，我们得到了一个零矩阵，也就是说4乘4的格子有4组独立的静默操作，</v>
      </c>
      <c r="J241" s="1">
        <f t="shared" si="27"/>
        <v>7.4784722222222223E-3</v>
      </c>
      <c r="K241" s="1" t="b">
        <f t="shared" si="28"/>
        <v>0</v>
      </c>
    </row>
    <row r="242" spans="1:11" x14ac:dyDescent="0.2">
      <c r="A242">
        <v>250</v>
      </c>
      <c r="B242" s="11">
        <v>7.585879629629629E-3</v>
      </c>
      <c r="C242" s="11">
        <v>7.6085648148148145E-3</v>
      </c>
      <c r="D242" t="s">
        <v>347</v>
      </c>
      <c r="E242" t="str">
        <f t="shared" si="22"/>
        <v>。</v>
      </c>
      <c r="F242" t="b">
        <f t="shared" si="23"/>
        <v>1</v>
      </c>
      <c r="G242">
        <f t="shared" si="24"/>
        <v>123</v>
      </c>
      <c r="H242">
        <f t="shared" si="25"/>
        <v>123</v>
      </c>
      <c r="I242" t="str">
        <f t="shared" si="26"/>
        <v>这次我们意外的发现所有的按钮都被抵消了，我们得到了一个零矩阵，也就是说4乘4的格子有4组独立的静默操作，叠加后就是16种。</v>
      </c>
      <c r="J242" s="1">
        <f t="shared" si="27"/>
        <v>7.4784722222222223E-3</v>
      </c>
      <c r="K242" s="1">
        <f t="shared" si="28"/>
        <v>7.6085648148148145E-3</v>
      </c>
    </row>
    <row r="243" spans="1:11" x14ac:dyDescent="0.2">
      <c r="A243">
        <v>251</v>
      </c>
      <c r="B243" s="11">
        <v>7.6099537037037038E-3</v>
      </c>
      <c r="C243" s="11">
        <v>7.6400462962962967E-3</v>
      </c>
      <c r="D243" t="s">
        <v>351</v>
      </c>
      <c r="E243" t="str">
        <f t="shared" si="22"/>
        <v>，</v>
      </c>
      <c r="F243" t="b">
        <f t="shared" si="23"/>
        <v>0</v>
      </c>
      <c r="G243">
        <f t="shared" si="24"/>
        <v>124</v>
      </c>
      <c r="H243" t="str">
        <f t="shared" si="25"/>
        <v/>
      </c>
      <c r="I243" t="str">
        <f t="shared" si="26"/>
        <v>由于第一行按钮的状态只有16种，</v>
      </c>
      <c r="J243" s="1">
        <f t="shared" si="27"/>
        <v>7.6099537037037038E-3</v>
      </c>
      <c r="K243" s="1" t="b">
        <f t="shared" si="28"/>
        <v>0</v>
      </c>
    </row>
    <row r="244" spans="1:11" x14ac:dyDescent="0.2">
      <c r="A244">
        <v>252</v>
      </c>
      <c r="B244" s="11">
        <v>7.6400462962962967E-3</v>
      </c>
      <c r="C244" s="11">
        <v>7.6770833333333326E-3</v>
      </c>
      <c r="D244" t="s">
        <v>255</v>
      </c>
      <c r="E244" t="str">
        <f t="shared" si="22"/>
        <v>，</v>
      </c>
      <c r="F244" t="b">
        <f t="shared" si="23"/>
        <v>0</v>
      </c>
      <c r="G244">
        <f t="shared" si="24"/>
        <v>124</v>
      </c>
      <c r="H244" t="str">
        <f t="shared" si="25"/>
        <v/>
      </c>
      <c r="I244" t="str">
        <f t="shared" si="26"/>
        <v>由于第一行按钮的状态只有16种，因此所有十六种都是静默操作，</v>
      </c>
      <c r="J244" s="1">
        <f t="shared" si="27"/>
        <v>7.6099537037037038E-3</v>
      </c>
      <c r="K244" s="1" t="b">
        <f t="shared" si="28"/>
        <v>0</v>
      </c>
    </row>
    <row r="245" spans="1:11" x14ac:dyDescent="0.2">
      <c r="A245">
        <v>253</v>
      </c>
      <c r="B245" s="11">
        <v>7.6780092592592594E-3</v>
      </c>
      <c r="C245" s="11">
        <v>7.7307870370370377E-3</v>
      </c>
      <c r="D245" t="s">
        <v>336</v>
      </c>
      <c r="E245" t="str">
        <f t="shared" si="22"/>
        <v>。</v>
      </c>
      <c r="F245" t="b">
        <f t="shared" si="23"/>
        <v>1</v>
      </c>
      <c r="G245">
        <f t="shared" si="24"/>
        <v>124</v>
      </c>
      <c r="H245">
        <f t="shared" si="25"/>
        <v>124</v>
      </c>
      <c r="I245" t="str">
        <f t="shared" si="26"/>
        <v>由于第一行按钮的状态只有16种，因此所有十六种都是静默操作，这里任意一种第1行按钮都能通过后三行消除所有灯。</v>
      </c>
      <c r="J245" s="1">
        <f t="shared" si="27"/>
        <v>7.6099537037037038E-3</v>
      </c>
      <c r="K245" s="1">
        <f t="shared" si="28"/>
        <v>7.7307870370370377E-3</v>
      </c>
    </row>
    <row r="246" spans="1:11" x14ac:dyDescent="0.2">
      <c r="A246">
        <v>254</v>
      </c>
      <c r="B246" s="11">
        <v>7.7368055555555558E-3</v>
      </c>
      <c r="C246" s="11">
        <v>7.7849537037037037E-3</v>
      </c>
      <c r="D246" t="s">
        <v>283</v>
      </c>
      <c r="E246" t="str">
        <f t="shared" si="22"/>
        <v>。</v>
      </c>
      <c r="F246" t="b">
        <f t="shared" si="23"/>
        <v>1</v>
      </c>
      <c r="G246">
        <f t="shared" si="24"/>
        <v>125</v>
      </c>
      <c r="H246">
        <f t="shared" si="25"/>
        <v>125</v>
      </c>
      <c r="I246" t="str">
        <f t="shared" si="26"/>
        <v>同时，16种静默操作也对应着十六种解法。</v>
      </c>
      <c r="J246" s="1">
        <f t="shared" si="27"/>
        <v>7.7368055555555558E-3</v>
      </c>
      <c r="K246" s="1">
        <f t="shared" si="28"/>
        <v>7.7849537037037037E-3</v>
      </c>
    </row>
    <row r="247" spans="1:11" x14ac:dyDescent="0.2">
      <c r="A247">
        <v>256</v>
      </c>
      <c r="B247" s="11">
        <v>7.7854166666666662E-3</v>
      </c>
      <c r="C247" s="11">
        <v>7.8511574074074074E-3</v>
      </c>
      <c r="D247" t="s">
        <v>337</v>
      </c>
      <c r="E247" t="str">
        <f t="shared" si="22"/>
        <v>。</v>
      </c>
      <c r="F247" t="b">
        <f t="shared" si="23"/>
        <v>1</v>
      </c>
      <c r="G247">
        <f t="shared" si="24"/>
        <v>126</v>
      </c>
      <c r="H247">
        <f t="shared" si="25"/>
        <v>126</v>
      </c>
      <c r="I247" t="str">
        <f t="shared" si="26"/>
        <v>这里同样从任意一种第1行按钮也能通过后面三行点亮所有灯。</v>
      </c>
      <c r="J247" s="1">
        <f t="shared" si="27"/>
        <v>7.7854166666666662E-3</v>
      </c>
      <c r="K247" s="1">
        <f t="shared" si="28"/>
        <v>7.8511574074074074E-3</v>
      </c>
    </row>
    <row r="248" spans="1:11" x14ac:dyDescent="0.2">
      <c r="A248">
        <v>257</v>
      </c>
      <c r="B248" s="11">
        <v>7.8525462962962967E-3</v>
      </c>
      <c r="C248" s="11">
        <v>7.8988425925925927E-3</v>
      </c>
      <c r="D248" t="s">
        <v>404</v>
      </c>
      <c r="E248" t="str">
        <f t="shared" si="22"/>
        <v>，</v>
      </c>
      <c r="F248" t="b">
        <f t="shared" si="23"/>
        <v>0</v>
      </c>
      <c r="G248">
        <f t="shared" si="24"/>
        <v>127</v>
      </c>
      <c r="H248" t="str">
        <f t="shared" si="25"/>
        <v/>
      </c>
      <c r="I248" t="str">
        <f t="shared" si="26"/>
        <v>因为 $N\times N$ 格子第1行最多有2的n次方种状态，</v>
      </c>
      <c r="J248" s="1">
        <f t="shared" si="27"/>
        <v>7.8525462962962967E-3</v>
      </c>
      <c r="K248" s="1" t="b">
        <f t="shared" si="28"/>
        <v>0</v>
      </c>
    </row>
    <row r="249" spans="1:11" x14ac:dyDescent="0.2">
      <c r="A249">
        <v>258</v>
      </c>
      <c r="B249" s="11">
        <v>7.8993055555555552E-3</v>
      </c>
      <c r="C249" s="11">
        <v>7.9493055555555567E-3</v>
      </c>
      <c r="D249" t="s">
        <v>405</v>
      </c>
      <c r="E249" t="str">
        <f t="shared" si="22"/>
        <v>。</v>
      </c>
      <c r="F249" t="b">
        <f t="shared" si="23"/>
        <v>1</v>
      </c>
      <c r="G249">
        <f t="shared" si="24"/>
        <v>127</v>
      </c>
      <c r="H249">
        <f t="shared" si="25"/>
        <v>127</v>
      </c>
      <c r="I249" t="str">
        <f t="shared" si="26"/>
        <v>因为 $N\times N$ 格子第1行最多有2的n次方种状态，因此 $N\times N$ 格子的解法最多为 $2^N$ 种。</v>
      </c>
      <c r="J249" s="1">
        <f t="shared" si="27"/>
        <v>7.8525462962962967E-3</v>
      </c>
      <c r="K249" s="1">
        <f t="shared" si="28"/>
        <v>7.9493055555555567E-3</v>
      </c>
    </row>
    <row r="250" spans="1:11" x14ac:dyDescent="0.2">
      <c r="A250">
        <v>259</v>
      </c>
      <c r="B250" s="11">
        <v>7.9502314814814817E-3</v>
      </c>
      <c r="C250" s="11">
        <v>7.9942129629629634E-3</v>
      </c>
      <c r="D250" t="s">
        <v>276</v>
      </c>
      <c r="E250" t="str">
        <f t="shared" si="22"/>
        <v>。</v>
      </c>
      <c r="F250" t="b">
        <f t="shared" si="23"/>
        <v>1</v>
      </c>
      <c r="G250">
        <f t="shared" si="24"/>
        <v>128</v>
      </c>
      <c r="H250">
        <f t="shared" si="25"/>
        <v>128</v>
      </c>
      <c r="I250" t="str">
        <f t="shared" si="26"/>
        <v>这里列出了 $N=1$到n等于16的情况。</v>
      </c>
      <c r="J250" s="1">
        <f t="shared" si="27"/>
        <v>7.9502314814814817E-3</v>
      </c>
      <c r="K250" s="1">
        <f t="shared" si="28"/>
        <v>7.9942129629629634E-3</v>
      </c>
    </row>
    <row r="251" spans="1:11" x14ac:dyDescent="0.2">
      <c r="A251">
        <v>260</v>
      </c>
      <c r="B251" s="11">
        <v>7.9951388888888884E-3</v>
      </c>
      <c r="C251" s="11">
        <v>8.0451388888888899E-3</v>
      </c>
      <c r="D251" t="s">
        <v>428</v>
      </c>
      <c r="E251" t="str">
        <f t="shared" si="22"/>
        <v>。</v>
      </c>
      <c r="F251" t="b">
        <f t="shared" si="23"/>
        <v>1</v>
      </c>
      <c r="G251">
        <f t="shared" si="24"/>
        <v>129</v>
      </c>
      <c r="H251">
        <f t="shared" si="25"/>
        <v>129</v>
      </c>
      <c r="I251" t="str">
        <f t="shared" si="26"/>
        <v>这个序列被oeis收录到了https冒号斜杠斜杠oeis点org斜杠a159257。</v>
      </c>
      <c r="J251" s="1">
        <f t="shared" si="27"/>
        <v>7.9951388888888884E-3</v>
      </c>
      <c r="K251" s="1">
        <f t="shared" si="28"/>
        <v>8.0451388888888899E-3</v>
      </c>
    </row>
    <row r="252" spans="1:11" x14ac:dyDescent="0.2">
      <c r="A252">
        <v>261</v>
      </c>
      <c r="B252" s="11">
        <v>8.0474537037037025E-3</v>
      </c>
      <c r="C252" s="11">
        <v>8.0932870370370377E-3</v>
      </c>
      <c r="D252" t="s">
        <v>115</v>
      </c>
      <c r="E252" t="str">
        <f t="shared" si="22"/>
        <v>。</v>
      </c>
      <c r="F252" t="b">
        <f t="shared" si="23"/>
        <v>1</v>
      </c>
      <c r="G252">
        <f t="shared" si="24"/>
        <v>130</v>
      </c>
      <c r="H252">
        <f t="shared" si="25"/>
        <v>130</v>
      </c>
      <c r="I252" t="str">
        <f t="shared" si="26"/>
        <v>关于这个矩阵的秩可以使用上述公式进行计算。</v>
      </c>
      <c r="J252" s="1">
        <f t="shared" si="27"/>
        <v>8.0474537037037025E-3</v>
      </c>
      <c r="K252" s="1">
        <f t="shared" si="28"/>
        <v>8.0932870370370377E-3</v>
      </c>
    </row>
    <row r="253" spans="1:11" x14ac:dyDescent="0.2">
      <c r="A253">
        <v>262</v>
      </c>
      <c r="B253" s="11">
        <v>8.0932870370370377E-3</v>
      </c>
      <c r="C253" s="11">
        <v>8.1155092592592581E-3</v>
      </c>
      <c r="D253" t="s">
        <v>116</v>
      </c>
      <c r="E253" t="str">
        <f t="shared" si="22"/>
        <v>，</v>
      </c>
      <c r="F253" t="b">
        <f t="shared" si="23"/>
        <v>0</v>
      </c>
      <c r="G253">
        <f t="shared" si="24"/>
        <v>131</v>
      </c>
      <c r="H253" t="str">
        <f t="shared" si="25"/>
        <v/>
      </c>
      <c r="I253" t="str">
        <f t="shared" si="26"/>
        <v>刚才我们探讨了解的数量，</v>
      </c>
      <c r="J253" s="1">
        <f t="shared" si="27"/>
        <v>8.0932870370370377E-3</v>
      </c>
      <c r="K253" s="1" t="b">
        <f t="shared" si="28"/>
        <v>0</v>
      </c>
    </row>
    <row r="254" spans="1:11" x14ac:dyDescent="0.2">
      <c r="A254">
        <v>263</v>
      </c>
      <c r="B254" s="11">
        <v>8.1168981481481474E-3</v>
      </c>
      <c r="C254" s="11">
        <v>8.1511574074074073E-3</v>
      </c>
      <c r="D254" t="s">
        <v>117</v>
      </c>
      <c r="E254" t="str">
        <f t="shared" si="22"/>
        <v>。</v>
      </c>
      <c r="F254" t="b">
        <f t="shared" si="23"/>
        <v>1</v>
      </c>
      <c r="G254">
        <f t="shared" si="24"/>
        <v>131</v>
      </c>
      <c r="H254">
        <f t="shared" si="25"/>
        <v>131</v>
      </c>
      <c r="I254" t="str">
        <f t="shared" si="26"/>
        <v>刚才我们探讨了解的数量，但是没有证明解一定存在。</v>
      </c>
      <c r="J254" s="1">
        <f t="shared" si="27"/>
        <v>8.0932870370370377E-3</v>
      </c>
      <c r="K254" s="1">
        <f t="shared" si="28"/>
        <v>8.1511574074074073E-3</v>
      </c>
    </row>
    <row r="255" spans="1:11" x14ac:dyDescent="0.2">
      <c r="A255">
        <v>264</v>
      </c>
      <c r="B255" s="11">
        <v>8.1511574074074073E-3</v>
      </c>
      <c r="C255" s="11">
        <v>8.1993055555555552E-3</v>
      </c>
      <c r="D255" t="s">
        <v>429</v>
      </c>
      <c r="E255" t="str">
        <f t="shared" si="22"/>
        <v>？</v>
      </c>
      <c r="F255" t="b">
        <f t="shared" si="23"/>
        <v>1</v>
      </c>
      <c r="G255">
        <f t="shared" si="24"/>
        <v>132</v>
      </c>
      <c r="H255">
        <f t="shared" si="25"/>
        <v>132</v>
      </c>
      <c r="I255" t="str">
        <f t="shared" si="26"/>
        <v>那么，对于普通的点灯游戏解是否一定存在呢？</v>
      </c>
      <c r="J255" s="1">
        <f t="shared" si="27"/>
        <v>8.1511574074074073E-3</v>
      </c>
      <c r="K255" s="1">
        <f t="shared" si="28"/>
        <v>8.1993055555555552E-3</v>
      </c>
    </row>
    <row r="256" spans="1:11" x14ac:dyDescent="0.2">
      <c r="A256">
        <v>265</v>
      </c>
      <c r="B256" s="11">
        <v>8.200231481481482E-3</v>
      </c>
      <c r="C256" s="11">
        <v>8.2090277777777769E-3</v>
      </c>
      <c r="D256" t="s">
        <v>52</v>
      </c>
      <c r="E256" t="str">
        <f t="shared" si="22"/>
        <v>，</v>
      </c>
      <c r="F256" t="b">
        <f t="shared" si="23"/>
        <v>0</v>
      </c>
      <c r="G256">
        <f t="shared" si="24"/>
        <v>133</v>
      </c>
      <c r="H256" t="str">
        <f t="shared" si="25"/>
        <v/>
      </c>
      <c r="I256" t="str">
        <f t="shared" si="26"/>
        <v>事实上，</v>
      </c>
      <c r="J256" s="1">
        <f t="shared" si="27"/>
        <v>8.200231481481482E-3</v>
      </c>
      <c r="K256" s="1" t="b">
        <f t="shared" si="28"/>
        <v>0</v>
      </c>
    </row>
    <row r="257" spans="1:11" x14ac:dyDescent="0.2">
      <c r="A257">
        <v>266</v>
      </c>
      <c r="B257" s="11">
        <v>8.2090277777777769E-3</v>
      </c>
      <c r="C257" s="11">
        <v>8.2372685185185188E-3</v>
      </c>
      <c r="D257" t="s">
        <v>118</v>
      </c>
      <c r="E257" t="str">
        <f t="shared" si="22"/>
        <v>，</v>
      </c>
      <c r="F257" t="b">
        <f t="shared" si="23"/>
        <v>0</v>
      </c>
      <c r="G257">
        <f t="shared" si="24"/>
        <v>133</v>
      </c>
      <c r="H257" t="str">
        <f t="shared" si="25"/>
        <v/>
      </c>
      <c r="I257" t="str">
        <f t="shared" si="26"/>
        <v>事实上，只要点灯游戏满足两个要求，</v>
      </c>
      <c r="J257" s="1">
        <f t="shared" si="27"/>
        <v>8.200231481481482E-3</v>
      </c>
      <c r="K257" s="1" t="b">
        <f t="shared" si="28"/>
        <v>0</v>
      </c>
    </row>
    <row r="258" spans="1:11" x14ac:dyDescent="0.2">
      <c r="A258">
        <v>267</v>
      </c>
      <c r="B258" s="11">
        <v>8.2381944444444438E-3</v>
      </c>
      <c r="C258" s="11">
        <v>8.2590277777777783E-3</v>
      </c>
      <c r="D258" t="s">
        <v>119</v>
      </c>
      <c r="E258" t="str">
        <f t="shared" si="22"/>
        <v>。</v>
      </c>
      <c r="F258" t="b">
        <f t="shared" si="23"/>
        <v>1</v>
      </c>
      <c r="G258">
        <f t="shared" si="24"/>
        <v>133</v>
      </c>
      <c r="H258">
        <f t="shared" si="25"/>
        <v>133</v>
      </c>
      <c r="I258" t="str">
        <f t="shared" si="26"/>
        <v>事实上，只要点灯游戏满足两个要求，那它就是可解的。</v>
      </c>
      <c r="J258" s="1">
        <f t="shared" si="27"/>
        <v>8.200231481481482E-3</v>
      </c>
      <c r="K258" s="1">
        <f t="shared" si="28"/>
        <v>8.2590277777777783E-3</v>
      </c>
    </row>
    <row r="259" spans="1:11" x14ac:dyDescent="0.2">
      <c r="A259">
        <v>268</v>
      </c>
      <c r="B259" s="11">
        <v>8.2594907407407409E-3</v>
      </c>
      <c r="C259" s="11">
        <v>8.2905092592592579E-3</v>
      </c>
      <c r="D259" t="s">
        <v>120</v>
      </c>
      <c r="E259" t="str">
        <f t="shared" si="22"/>
        <v>。</v>
      </c>
      <c r="F259" t="b">
        <f t="shared" si="23"/>
        <v>1</v>
      </c>
      <c r="G259">
        <f t="shared" si="24"/>
        <v>134</v>
      </c>
      <c r="H259">
        <f t="shared" si="25"/>
        <v>134</v>
      </c>
      <c r="I259" t="str">
        <f t="shared" si="26"/>
        <v>这里的结论并不局限于方阵。</v>
      </c>
      <c r="J259" s="1">
        <f t="shared" si="27"/>
        <v>8.2594907407407409E-3</v>
      </c>
      <c r="K259" s="1">
        <f t="shared" si="28"/>
        <v>8.2905092592592579E-3</v>
      </c>
    </row>
    <row r="260" spans="1:11" x14ac:dyDescent="0.2">
      <c r="A260">
        <v>269</v>
      </c>
      <c r="B260" s="11">
        <v>8.2914351851851847E-3</v>
      </c>
      <c r="C260" s="11">
        <v>8.3006944444444439E-3</v>
      </c>
      <c r="D260" t="s">
        <v>52</v>
      </c>
      <c r="E260" t="str">
        <f t="shared" ref="E260:E323" si="29">RIGHT(D260,1)</f>
        <v>，</v>
      </c>
      <c r="F260" t="b">
        <f t="shared" ref="F260:F323" si="30">OR(E260="。",E260="？", E260="！")</f>
        <v>0</v>
      </c>
      <c r="G260">
        <f t="shared" ref="G260:G323" si="31">F259+G259</f>
        <v>135</v>
      </c>
      <c r="H260" t="str">
        <f t="shared" ref="H260:H323" si="32">IF(F260,G260,"")</f>
        <v/>
      </c>
      <c r="I260" t="str">
        <f t="shared" ref="I260:I323" si="33">IF(F259,D260,I259&amp;D260)</f>
        <v>事实上，</v>
      </c>
      <c r="J260" s="1">
        <f t="shared" ref="J260:J323" si="34">IF(F259,B260,J259)</f>
        <v>8.2914351851851847E-3</v>
      </c>
      <c r="K260" s="1" t="b">
        <f t="shared" ref="K260:K323" si="35">IF(F260,C260)</f>
        <v>0</v>
      </c>
    </row>
    <row r="261" spans="1:11" x14ac:dyDescent="0.2">
      <c r="A261">
        <v>270</v>
      </c>
      <c r="B261" s="11">
        <v>8.3006944444444439E-3</v>
      </c>
      <c r="C261" s="11">
        <v>8.3474537037037042E-3</v>
      </c>
      <c r="D261" t="s">
        <v>121</v>
      </c>
      <c r="E261" t="str">
        <f t="shared" si="29"/>
        <v>。</v>
      </c>
      <c r="F261" t="b">
        <f t="shared" si="30"/>
        <v>1</v>
      </c>
      <c r="G261">
        <f t="shared" si="31"/>
        <v>135</v>
      </c>
      <c r="H261">
        <f t="shared" si="32"/>
        <v>135</v>
      </c>
      <c r="I261" t="str">
        <f t="shared" si="33"/>
        <v>事实上，任何形状和空间布局的点灯游戏都是可解的。</v>
      </c>
      <c r="J261" s="1">
        <f t="shared" si="34"/>
        <v>8.2914351851851847E-3</v>
      </c>
      <c r="K261" s="1">
        <f t="shared" si="35"/>
        <v>8.3474537037037042E-3</v>
      </c>
    </row>
    <row r="262" spans="1:11" x14ac:dyDescent="0.2">
      <c r="A262">
        <v>271</v>
      </c>
      <c r="B262" s="11">
        <v>8.349305555555556E-3</v>
      </c>
      <c r="C262" s="11">
        <v>8.3715277777777781E-3</v>
      </c>
      <c r="D262" t="s">
        <v>122</v>
      </c>
      <c r="E262" t="str">
        <f t="shared" si="29"/>
        <v>，</v>
      </c>
      <c r="F262" t="b">
        <f t="shared" si="30"/>
        <v>0</v>
      </c>
      <c r="G262">
        <f t="shared" si="31"/>
        <v>136</v>
      </c>
      <c r="H262" t="str">
        <f t="shared" si="32"/>
        <v/>
      </c>
      <c r="I262" t="str">
        <f t="shared" si="33"/>
        <v>如果格子没有连成整体，</v>
      </c>
      <c r="J262" s="1">
        <f t="shared" si="34"/>
        <v>8.349305555555556E-3</v>
      </c>
      <c r="K262" s="1" t="b">
        <f t="shared" si="35"/>
        <v>0</v>
      </c>
    </row>
    <row r="263" spans="1:11" x14ac:dyDescent="0.2">
      <c r="A263">
        <v>272</v>
      </c>
      <c r="B263" s="11">
        <v>8.3715277777777781E-3</v>
      </c>
      <c r="C263" s="11">
        <v>8.4025462962962968E-3</v>
      </c>
      <c r="D263" t="s">
        <v>256</v>
      </c>
      <c r="E263" t="str">
        <f t="shared" si="29"/>
        <v>，</v>
      </c>
      <c r="F263" t="b">
        <f t="shared" si="30"/>
        <v>0</v>
      </c>
      <c r="G263">
        <f t="shared" si="31"/>
        <v>136</v>
      </c>
      <c r="H263" t="str">
        <f t="shared" si="32"/>
        <v/>
      </c>
      <c r="I263" t="str">
        <f t="shared" si="33"/>
        <v>如果格子没有连成整体，则分开的部分不会互相影响，</v>
      </c>
      <c r="J263" s="1">
        <f t="shared" si="34"/>
        <v>8.349305555555556E-3</v>
      </c>
      <c r="K263" s="1" t="b">
        <f t="shared" si="35"/>
        <v>0</v>
      </c>
    </row>
    <row r="264" spans="1:11" x14ac:dyDescent="0.2">
      <c r="A264">
        <v>273</v>
      </c>
      <c r="B264" s="11">
        <v>8.4039351851851862E-3</v>
      </c>
      <c r="C264" s="11">
        <v>8.4442129629629641E-3</v>
      </c>
      <c r="D264" t="s">
        <v>257</v>
      </c>
      <c r="E264" t="str">
        <f t="shared" si="29"/>
        <v>。</v>
      </c>
      <c r="F264" t="b">
        <f t="shared" si="30"/>
        <v>1</v>
      </c>
      <c r="G264">
        <f t="shared" si="31"/>
        <v>136</v>
      </c>
      <c r="H264">
        <f t="shared" si="32"/>
        <v>136</v>
      </c>
      <c r="I264" t="str">
        <f t="shared" si="33"/>
        <v>如果格子没有连成整体，则分开的部分不会互相影响，因此我们只需要分别求解连起来的部分。</v>
      </c>
      <c r="J264" s="1">
        <f t="shared" si="34"/>
        <v>8.349305555555556E-3</v>
      </c>
      <c r="K264" s="1">
        <f t="shared" si="35"/>
        <v>8.4442129629629641E-3</v>
      </c>
    </row>
    <row r="265" spans="1:11" x14ac:dyDescent="0.2">
      <c r="A265">
        <v>274</v>
      </c>
      <c r="B265" s="11">
        <v>8.4456018518518517E-3</v>
      </c>
      <c r="C265" s="11">
        <v>8.5131944444444448E-3</v>
      </c>
      <c r="D265" t="s">
        <v>123</v>
      </c>
      <c r="E265" t="str">
        <f t="shared" si="29"/>
        <v>可</v>
      </c>
      <c r="F265" t="b">
        <f t="shared" si="30"/>
        <v>0</v>
      </c>
      <c r="G265">
        <f t="shared" si="31"/>
        <v>137</v>
      </c>
      <c r="H265" t="str">
        <f t="shared" si="32"/>
        <v/>
      </c>
      <c r="I265" t="str">
        <f t="shared" si="33"/>
        <v>下面让我用简单的方式使用数学归纳法来证明所有的点灯游戏都是可</v>
      </c>
      <c r="J265" s="1">
        <f t="shared" si="34"/>
        <v>8.4456018518518517E-3</v>
      </c>
      <c r="K265" s="1" t="b">
        <f t="shared" si="35"/>
        <v>0</v>
      </c>
    </row>
    <row r="266" spans="1:11" x14ac:dyDescent="0.2">
      <c r="A266">
        <v>275</v>
      </c>
      <c r="B266" s="11">
        <v>8.5131944444444448E-3</v>
      </c>
      <c r="C266" s="11">
        <v>8.523379629629629E-3</v>
      </c>
      <c r="D266" t="s">
        <v>124</v>
      </c>
      <c r="E266" t="str">
        <f t="shared" si="29"/>
        <v>。</v>
      </c>
      <c r="F266" t="b">
        <f t="shared" si="30"/>
        <v>1</v>
      </c>
      <c r="G266">
        <f t="shared" si="31"/>
        <v>137</v>
      </c>
      <c r="H266">
        <f t="shared" si="32"/>
        <v>137</v>
      </c>
      <c r="I266" t="str">
        <f t="shared" si="33"/>
        <v>下面让我用简单的方式使用数学归纳法来证明所有的点灯游戏都是可解的。</v>
      </c>
      <c r="J266" s="1">
        <f t="shared" si="34"/>
        <v>8.4456018518518517E-3</v>
      </c>
      <c r="K266" s="1">
        <f t="shared" si="35"/>
        <v>8.523379629629629E-3</v>
      </c>
    </row>
    <row r="267" spans="1:11" x14ac:dyDescent="0.2">
      <c r="A267">
        <v>276</v>
      </c>
      <c r="B267" s="11">
        <v>8.523379629629629E-3</v>
      </c>
      <c r="C267" s="11">
        <v>8.574768518518518E-3</v>
      </c>
      <c r="D267" t="s">
        <v>315</v>
      </c>
      <c r="E267" t="str">
        <f t="shared" si="29"/>
        <v>，</v>
      </c>
      <c r="F267" t="b">
        <f t="shared" si="30"/>
        <v>0</v>
      </c>
      <c r="G267">
        <f t="shared" si="31"/>
        <v>138</v>
      </c>
      <c r="H267" t="str">
        <f t="shared" si="32"/>
        <v/>
      </c>
      <c r="I267" t="str">
        <f t="shared" si="33"/>
        <v>首先让我们考虑只有一2三个按钮的情况，</v>
      </c>
      <c r="J267" s="1">
        <f t="shared" si="34"/>
        <v>8.523379629629629E-3</v>
      </c>
      <c r="K267" s="1" t="b">
        <f t="shared" si="35"/>
        <v>0</v>
      </c>
    </row>
    <row r="268" spans="1:11" x14ac:dyDescent="0.2">
      <c r="A268">
        <v>277</v>
      </c>
      <c r="B268" s="11">
        <v>8.5761574074074073E-3</v>
      </c>
      <c r="C268" s="11">
        <v>8.603935185185185E-3</v>
      </c>
      <c r="D268" t="s">
        <v>125</v>
      </c>
      <c r="E268" t="str">
        <f t="shared" si="29"/>
        <v>，</v>
      </c>
      <c r="F268" t="b">
        <f t="shared" si="30"/>
        <v>0</v>
      </c>
      <c r="G268">
        <f t="shared" si="31"/>
        <v>138</v>
      </c>
      <c r="H268" t="str">
        <f t="shared" si="32"/>
        <v/>
      </c>
      <c r="I268" t="str">
        <f t="shared" si="33"/>
        <v>首先让我们考虑只有一2三个按钮的情况，这里列举出了所有可能的布局，</v>
      </c>
      <c r="J268" s="1">
        <f t="shared" si="34"/>
        <v>8.523379629629629E-3</v>
      </c>
      <c r="K268" s="1" t="b">
        <f t="shared" si="35"/>
        <v>0</v>
      </c>
    </row>
    <row r="269" spans="1:11" x14ac:dyDescent="0.2">
      <c r="A269">
        <v>278</v>
      </c>
      <c r="B269" s="11">
        <v>8.603935185185185E-3</v>
      </c>
      <c r="C269" s="11">
        <v>8.6344907407407412E-3</v>
      </c>
      <c r="D269" t="s">
        <v>126</v>
      </c>
      <c r="E269" t="str">
        <f t="shared" si="29"/>
        <v>。</v>
      </c>
      <c r="F269" t="b">
        <f t="shared" si="30"/>
        <v>1</v>
      </c>
      <c r="G269">
        <f t="shared" si="31"/>
        <v>138</v>
      </c>
      <c r="H269">
        <f t="shared" si="32"/>
        <v>138</v>
      </c>
      <c r="I269" t="str">
        <f t="shared" si="33"/>
        <v>首先让我们考虑只有一2三个按钮的情况，这里列举出了所有可能的布局，这些布局显然都是可解的。</v>
      </c>
      <c r="J269" s="1">
        <f t="shared" si="34"/>
        <v>8.523379629629629E-3</v>
      </c>
      <c r="K269" s="1">
        <f t="shared" si="35"/>
        <v>8.6344907407407412E-3</v>
      </c>
    </row>
    <row r="270" spans="1:11" x14ac:dyDescent="0.2">
      <c r="A270">
        <v>279</v>
      </c>
      <c r="B270" s="11">
        <v>8.6358796296296288E-3</v>
      </c>
      <c r="C270" s="11">
        <v>8.6780092592592586E-3</v>
      </c>
      <c r="D270" t="s">
        <v>406</v>
      </c>
      <c r="E270" t="str">
        <f t="shared" si="29"/>
        <v>。</v>
      </c>
      <c r="F270" t="b">
        <f t="shared" si="30"/>
        <v>1</v>
      </c>
      <c r="G270">
        <f t="shared" si="31"/>
        <v>139</v>
      </c>
      <c r="H270">
        <f t="shared" si="32"/>
        <v>139</v>
      </c>
      <c r="I270" t="str">
        <f t="shared" si="33"/>
        <v>现在，让我们把 $2\times 2$ 的格子分别去掉一个格子。</v>
      </c>
      <c r="J270" s="1">
        <f t="shared" si="34"/>
        <v>8.6358796296296288E-3</v>
      </c>
      <c r="K270" s="1">
        <f t="shared" si="35"/>
        <v>8.6780092592592586E-3</v>
      </c>
    </row>
    <row r="271" spans="1:11" x14ac:dyDescent="0.2">
      <c r="A271">
        <v>280</v>
      </c>
      <c r="B271" s="11">
        <v>8.681712962962964E-3</v>
      </c>
      <c r="C271" s="11">
        <v>8.7094907407407416E-3</v>
      </c>
      <c r="D271" t="s">
        <v>301</v>
      </c>
      <c r="E271" t="str">
        <f t="shared" si="29"/>
        <v>。</v>
      </c>
      <c r="F271" t="b">
        <f t="shared" si="30"/>
        <v>1</v>
      </c>
      <c r="G271">
        <f t="shared" si="31"/>
        <v>140</v>
      </c>
      <c r="H271">
        <f t="shared" si="32"/>
        <v>140</v>
      </c>
      <c r="I271" t="str">
        <f t="shared" si="33"/>
        <v>得到4个三个按钮的格子。</v>
      </c>
      <c r="J271" s="1">
        <f t="shared" si="34"/>
        <v>8.681712962962964E-3</v>
      </c>
      <c r="K271" s="1">
        <f t="shared" si="35"/>
        <v>8.7094907407407416E-3</v>
      </c>
    </row>
    <row r="272" spans="1:11" x14ac:dyDescent="0.2">
      <c r="A272">
        <v>281</v>
      </c>
      <c r="B272" s="11">
        <v>8.7104166666666667E-3</v>
      </c>
      <c r="C272" s="11">
        <v>8.736805555555555E-3</v>
      </c>
      <c r="D272" t="s">
        <v>277</v>
      </c>
      <c r="E272" t="str">
        <f t="shared" si="29"/>
        <v>，</v>
      </c>
      <c r="F272" t="b">
        <f t="shared" si="30"/>
        <v>0</v>
      </c>
      <c r="G272">
        <f t="shared" si="31"/>
        <v>141</v>
      </c>
      <c r="H272" t="str">
        <f t="shared" si="32"/>
        <v/>
      </c>
      <c r="I272" t="str">
        <f t="shared" si="33"/>
        <v>让我们求解这些3个按钮的格子，</v>
      </c>
      <c r="J272" s="1">
        <f t="shared" si="34"/>
        <v>8.7104166666666667E-3</v>
      </c>
      <c r="K272" s="1" t="b">
        <f t="shared" si="35"/>
        <v>0</v>
      </c>
    </row>
    <row r="273" spans="1:11" x14ac:dyDescent="0.2">
      <c r="A273">
        <v>282</v>
      </c>
      <c r="B273" s="11">
        <v>8.736805555555555E-3</v>
      </c>
      <c r="C273" s="11">
        <v>8.7668981481481487E-3</v>
      </c>
      <c r="D273" t="s">
        <v>127</v>
      </c>
      <c r="E273" t="str">
        <f t="shared" si="29"/>
        <v>。</v>
      </c>
      <c r="F273" t="b">
        <f t="shared" si="30"/>
        <v>1</v>
      </c>
      <c r="G273">
        <f t="shared" si="31"/>
        <v>141</v>
      </c>
      <c r="H273">
        <f t="shared" si="32"/>
        <v>141</v>
      </c>
      <c r="I273" t="str">
        <f t="shared" si="33"/>
        <v>让我们求解这些3个按钮的格子，然后再将去除的格子补回来。</v>
      </c>
      <c r="J273" s="1">
        <f t="shared" si="34"/>
        <v>8.7104166666666667E-3</v>
      </c>
      <c r="K273" s="1">
        <f t="shared" si="35"/>
        <v>8.7668981481481487E-3</v>
      </c>
    </row>
    <row r="274" spans="1:11" x14ac:dyDescent="0.2">
      <c r="A274">
        <v>283</v>
      </c>
      <c r="B274" s="11">
        <v>8.7668981481481487E-3</v>
      </c>
      <c r="C274" s="11">
        <v>8.8081018518518517E-3</v>
      </c>
      <c r="D274" t="s">
        <v>128</v>
      </c>
      <c r="E274" t="str">
        <f t="shared" si="29"/>
        <v>，</v>
      </c>
      <c r="F274" t="b">
        <f t="shared" si="30"/>
        <v>0</v>
      </c>
      <c r="G274">
        <f t="shared" si="31"/>
        <v>142</v>
      </c>
      <c r="H274" t="str">
        <f t="shared" si="32"/>
        <v/>
      </c>
      <c r="I274" t="str">
        <f t="shared" si="33"/>
        <v>如果任意一个补回来的格子周围的按钮数是奇数，</v>
      </c>
      <c r="J274" s="1">
        <f t="shared" si="34"/>
        <v>8.7668981481481487E-3</v>
      </c>
      <c r="K274" s="1" t="b">
        <f t="shared" si="35"/>
        <v>0</v>
      </c>
    </row>
    <row r="275" spans="1:11" x14ac:dyDescent="0.2">
      <c r="A275">
        <v>284</v>
      </c>
      <c r="B275" s="11">
        <v>8.8085648148148142E-3</v>
      </c>
      <c r="C275" s="11">
        <v>8.8284722222222219E-3</v>
      </c>
      <c r="D275" t="s">
        <v>129</v>
      </c>
      <c r="E275" t="str">
        <f t="shared" si="29"/>
        <v>。</v>
      </c>
      <c r="F275" t="b">
        <f t="shared" si="30"/>
        <v>1</v>
      </c>
      <c r="G275">
        <f t="shared" si="31"/>
        <v>142</v>
      </c>
      <c r="H275">
        <f t="shared" si="32"/>
        <v>142</v>
      </c>
      <c r="I275" t="str">
        <f t="shared" si="33"/>
        <v>如果任意一个补回来的格子周围的按钮数是奇数，它就会被点亮。</v>
      </c>
      <c r="J275" s="1">
        <f t="shared" si="34"/>
        <v>8.7668981481481487E-3</v>
      </c>
      <c r="K275" s="1">
        <f t="shared" si="35"/>
        <v>8.8284722222222219E-3</v>
      </c>
    </row>
    <row r="276" spans="1:11" x14ac:dyDescent="0.2">
      <c r="A276">
        <v>285</v>
      </c>
      <c r="B276" s="11">
        <v>8.8303240740740755E-3</v>
      </c>
      <c r="C276" s="11">
        <v>8.8696759259259267E-3</v>
      </c>
      <c r="D276" t="s">
        <v>302</v>
      </c>
      <c r="E276" t="str">
        <f t="shared" si="29"/>
        <v>。</v>
      </c>
      <c r="F276" t="b">
        <f t="shared" si="30"/>
        <v>1</v>
      </c>
      <c r="G276">
        <f t="shared" si="31"/>
        <v>143</v>
      </c>
      <c r="H276">
        <f t="shared" si="32"/>
        <v>143</v>
      </c>
      <c r="I276" t="str">
        <f t="shared" si="33"/>
        <v>那么这个解法就是4个按钮的解法。</v>
      </c>
      <c r="J276" s="1">
        <f t="shared" si="34"/>
        <v>8.8303240740740755E-3</v>
      </c>
      <c r="K276" s="1">
        <f t="shared" si="35"/>
        <v>8.8696759259259267E-3</v>
      </c>
    </row>
    <row r="277" spans="1:11" x14ac:dyDescent="0.2">
      <c r="A277">
        <v>286</v>
      </c>
      <c r="B277" s="11">
        <v>8.871064814814816E-3</v>
      </c>
      <c r="C277" s="11">
        <v>8.8803240740740735E-3</v>
      </c>
      <c r="D277" t="s">
        <v>130</v>
      </c>
      <c r="E277" t="str">
        <f t="shared" si="29"/>
        <v>，</v>
      </c>
      <c r="F277" t="b">
        <f t="shared" si="30"/>
        <v>0</v>
      </c>
      <c r="G277">
        <f t="shared" si="31"/>
        <v>144</v>
      </c>
      <c r="H277" t="str">
        <f t="shared" si="32"/>
        <v/>
      </c>
      <c r="I277" t="str">
        <f t="shared" si="33"/>
        <v>不幸的是，</v>
      </c>
      <c r="J277" s="1">
        <f t="shared" si="34"/>
        <v>8.871064814814816E-3</v>
      </c>
      <c r="K277" s="1" t="b">
        <f t="shared" si="35"/>
        <v>0</v>
      </c>
    </row>
    <row r="278" spans="1:11" x14ac:dyDescent="0.2">
      <c r="A278">
        <v>287</v>
      </c>
      <c r="B278" s="11">
        <v>8.8803240740740735E-3</v>
      </c>
      <c r="C278" s="11">
        <v>8.9182870370370371E-3</v>
      </c>
      <c r="D278" t="s">
        <v>131</v>
      </c>
      <c r="E278" t="str">
        <f t="shared" si="29"/>
        <v>，</v>
      </c>
      <c r="F278" t="b">
        <f t="shared" si="30"/>
        <v>0</v>
      </c>
      <c r="G278">
        <f t="shared" si="31"/>
        <v>144</v>
      </c>
      <c r="H278" t="str">
        <f t="shared" si="32"/>
        <v/>
      </c>
      <c r="I278" t="str">
        <f t="shared" si="33"/>
        <v>不幸的是，所有补回来的格子周围的按钮数都是偶数，</v>
      </c>
      <c r="J278" s="1">
        <f t="shared" si="34"/>
        <v>8.871064814814816E-3</v>
      </c>
      <c r="K278" s="1" t="b">
        <f t="shared" si="35"/>
        <v>0</v>
      </c>
    </row>
    <row r="279" spans="1:11" x14ac:dyDescent="0.2">
      <c r="A279">
        <v>288</v>
      </c>
      <c r="B279" s="11">
        <v>8.9182870370370371E-3</v>
      </c>
      <c r="C279" s="11">
        <v>8.9571759259259257E-3</v>
      </c>
      <c r="D279" t="s">
        <v>132</v>
      </c>
      <c r="E279" t="str">
        <f t="shared" si="29"/>
        <v>。</v>
      </c>
      <c r="F279" t="b">
        <f t="shared" si="30"/>
        <v>1</v>
      </c>
      <c r="G279">
        <f t="shared" si="31"/>
        <v>144</v>
      </c>
      <c r="H279">
        <f t="shared" si="32"/>
        <v>144</v>
      </c>
      <c r="I279" t="str">
        <f t="shared" si="33"/>
        <v>不幸的是，所有补回来的格子周围的按钮数都是偶数，因此所有这些格子都没有被点亮。</v>
      </c>
      <c r="J279" s="1">
        <f t="shared" si="34"/>
        <v>8.871064814814816E-3</v>
      </c>
      <c r="K279" s="1">
        <f t="shared" si="35"/>
        <v>8.9571759259259257E-3</v>
      </c>
    </row>
    <row r="280" spans="1:11" x14ac:dyDescent="0.2">
      <c r="A280">
        <v>289</v>
      </c>
      <c r="B280" s="11">
        <v>8.9581018518518525E-3</v>
      </c>
      <c r="C280" s="11">
        <v>9.0025462962962967E-3</v>
      </c>
      <c r="D280" t="s">
        <v>303</v>
      </c>
      <c r="E280" t="str">
        <f t="shared" si="29"/>
        <v>。</v>
      </c>
      <c r="F280" t="b">
        <f t="shared" si="30"/>
        <v>1</v>
      </c>
      <c r="G280">
        <f t="shared" si="31"/>
        <v>145</v>
      </c>
      <c r="H280">
        <f t="shared" si="32"/>
        <v>145</v>
      </c>
      <c r="I280" t="str">
        <f t="shared" si="33"/>
        <v>现在，让我们尝试把这4种状态叠加起来。</v>
      </c>
      <c r="J280" s="1">
        <f t="shared" si="34"/>
        <v>8.9581018518518525E-3</v>
      </c>
      <c r="K280" s="1">
        <f t="shared" si="35"/>
        <v>9.0025462962962967E-3</v>
      </c>
    </row>
    <row r="281" spans="1:11" x14ac:dyDescent="0.2">
      <c r="A281">
        <v>290</v>
      </c>
      <c r="B281" s="11">
        <v>9.0034722222222217E-3</v>
      </c>
      <c r="C281" s="11">
        <v>9.0118055555555559E-3</v>
      </c>
      <c r="D281" t="s">
        <v>258</v>
      </c>
      <c r="E281" t="str">
        <f t="shared" si="29"/>
        <v>，</v>
      </c>
      <c r="F281" t="b">
        <f t="shared" si="30"/>
        <v>0</v>
      </c>
      <c r="G281">
        <f t="shared" si="31"/>
        <v>146</v>
      </c>
      <c r="H281" t="str">
        <f t="shared" si="32"/>
        <v/>
      </c>
      <c r="I281" t="str">
        <f t="shared" si="33"/>
        <v>可以看到，</v>
      </c>
      <c r="J281" s="1">
        <f t="shared" si="34"/>
        <v>9.0034722222222217E-3</v>
      </c>
      <c r="K281" s="1" t="b">
        <f t="shared" si="35"/>
        <v>0</v>
      </c>
    </row>
    <row r="282" spans="1:11" x14ac:dyDescent="0.2">
      <c r="A282">
        <v>291</v>
      </c>
      <c r="B282" s="11">
        <v>9.0122685185185184E-3</v>
      </c>
      <c r="C282" s="11">
        <v>9.0409722222222228E-3</v>
      </c>
      <c r="D282" t="s">
        <v>259</v>
      </c>
      <c r="E282" t="str">
        <f t="shared" si="29"/>
        <v>。</v>
      </c>
      <c r="F282" t="b">
        <f t="shared" si="30"/>
        <v>1</v>
      </c>
      <c r="G282">
        <f t="shared" si="31"/>
        <v>146</v>
      </c>
      <c r="H282">
        <f t="shared" si="32"/>
        <v>146</v>
      </c>
      <c r="I282" t="str">
        <f t="shared" si="33"/>
        <v>可以看到，这次所有灯都被点亮了。</v>
      </c>
      <c r="J282" s="1">
        <f t="shared" si="34"/>
        <v>9.0034722222222217E-3</v>
      </c>
      <c r="K282" s="1">
        <f t="shared" si="35"/>
        <v>9.0409722222222228E-3</v>
      </c>
    </row>
    <row r="283" spans="1:11" x14ac:dyDescent="0.2">
      <c r="A283">
        <v>292</v>
      </c>
      <c r="B283" s="11">
        <v>9.0414351851851853E-3</v>
      </c>
      <c r="C283" s="11">
        <v>9.0789351851851847E-3</v>
      </c>
      <c r="D283" t="s">
        <v>304</v>
      </c>
      <c r="E283" t="str">
        <f t="shared" si="29"/>
        <v>，</v>
      </c>
      <c r="F283" t="b">
        <f t="shared" si="30"/>
        <v>0</v>
      </c>
      <c r="G283">
        <f t="shared" si="31"/>
        <v>147</v>
      </c>
      <c r="H283" t="str">
        <f t="shared" si="32"/>
        <v/>
      </c>
      <c r="I283" t="str">
        <f t="shared" si="33"/>
        <v>这是因为有4种情况各翻转了三个灯，</v>
      </c>
      <c r="J283" s="1">
        <f t="shared" si="34"/>
        <v>9.0414351851851853E-3</v>
      </c>
      <c r="K283" s="1" t="b">
        <f t="shared" si="35"/>
        <v>0</v>
      </c>
    </row>
    <row r="284" spans="1:11" x14ac:dyDescent="0.2">
      <c r="A284">
        <v>293</v>
      </c>
      <c r="B284" s="11">
        <v>9.0798611111111115E-3</v>
      </c>
      <c r="C284" s="11">
        <v>9.116435185185184E-3</v>
      </c>
      <c r="D284" t="s">
        <v>305</v>
      </c>
      <c r="E284" t="str">
        <f t="shared" si="29"/>
        <v>。</v>
      </c>
      <c r="F284" t="b">
        <f t="shared" si="30"/>
        <v>1</v>
      </c>
      <c r="G284">
        <f t="shared" si="31"/>
        <v>147</v>
      </c>
      <c r="H284">
        <f t="shared" si="32"/>
        <v>147</v>
      </c>
      <c r="I284" t="str">
        <f t="shared" si="33"/>
        <v>这是因为有4种情况各翻转了三个灯，叠加后的4个灯就各翻转了三次。</v>
      </c>
      <c r="J284" s="1">
        <f t="shared" si="34"/>
        <v>9.0414351851851853E-3</v>
      </c>
      <c r="K284" s="1">
        <f t="shared" si="35"/>
        <v>9.116435185185184E-3</v>
      </c>
    </row>
    <row r="285" spans="1:11" x14ac:dyDescent="0.2">
      <c r="A285">
        <v>294</v>
      </c>
      <c r="B285" s="11">
        <v>9.1173611111111108E-3</v>
      </c>
      <c r="C285" s="11">
        <v>9.1391203703703704E-3</v>
      </c>
      <c r="D285" t="s">
        <v>133</v>
      </c>
      <c r="E285" t="str">
        <f t="shared" si="29"/>
        <v>，</v>
      </c>
      <c r="F285" t="b">
        <f t="shared" si="30"/>
        <v>0</v>
      </c>
      <c r="G285">
        <f t="shared" si="31"/>
        <v>148</v>
      </c>
      <c r="H285" t="str">
        <f t="shared" si="32"/>
        <v/>
      </c>
      <c r="I285" t="str">
        <f t="shared" si="33"/>
        <v>由于翻转次数是奇数，</v>
      </c>
      <c r="J285" s="1">
        <f t="shared" si="34"/>
        <v>9.1173611111111108E-3</v>
      </c>
      <c r="K285" s="1" t="b">
        <f t="shared" si="35"/>
        <v>0</v>
      </c>
    </row>
    <row r="286" spans="1:11" x14ac:dyDescent="0.2">
      <c r="A286">
        <v>295</v>
      </c>
      <c r="B286" s="11">
        <v>9.1395833333333329E-3</v>
      </c>
      <c r="C286" s="11">
        <v>9.1659722222222229E-3</v>
      </c>
      <c r="D286" t="s">
        <v>134</v>
      </c>
      <c r="E286" t="str">
        <f t="shared" si="29"/>
        <v>。</v>
      </c>
      <c r="F286" t="b">
        <f t="shared" si="30"/>
        <v>1</v>
      </c>
      <c r="G286">
        <f t="shared" si="31"/>
        <v>148</v>
      </c>
      <c r="H286">
        <f t="shared" si="32"/>
        <v>148</v>
      </c>
      <c r="I286" t="str">
        <f t="shared" si="33"/>
        <v>由于翻转次数是奇数，所有灯就都翻转了过来。</v>
      </c>
      <c r="J286" s="1">
        <f t="shared" si="34"/>
        <v>9.1173611111111108E-3</v>
      </c>
      <c r="K286" s="1">
        <f t="shared" si="35"/>
        <v>9.1659722222222229E-3</v>
      </c>
    </row>
    <row r="287" spans="1:11" x14ac:dyDescent="0.2">
      <c r="A287">
        <v>296</v>
      </c>
      <c r="B287" s="11">
        <v>9.166898148148148E-3</v>
      </c>
      <c r="C287" s="11">
        <v>9.1951388888888898E-3</v>
      </c>
      <c r="D287" t="s">
        <v>407</v>
      </c>
      <c r="E287" t="str">
        <f t="shared" si="29"/>
        <v>。</v>
      </c>
      <c r="F287" t="b">
        <f t="shared" si="30"/>
        <v>1</v>
      </c>
      <c r="G287">
        <f t="shared" si="31"/>
        <v>149</v>
      </c>
      <c r="H287">
        <f t="shared" si="32"/>
        <v>149</v>
      </c>
      <c r="I287" t="str">
        <f t="shared" si="33"/>
        <v>这也就是 $2\times 2$ 的格子的解法。</v>
      </c>
      <c r="J287" s="1">
        <f t="shared" si="34"/>
        <v>9.166898148148148E-3</v>
      </c>
      <c r="K287" s="1">
        <f t="shared" si="35"/>
        <v>9.1951388888888898E-3</v>
      </c>
    </row>
    <row r="288" spans="1:11" x14ac:dyDescent="0.2">
      <c r="A288">
        <v>297</v>
      </c>
      <c r="B288" s="11">
        <v>9.1951388888888898E-3</v>
      </c>
      <c r="C288" s="11">
        <v>9.2381944444444447E-3</v>
      </c>
      <c r="D288" t="s">
        <v>135</v>
      </c>
      <c r="E288" t="str">
        <f t="shared" si="29"/>
        <v>。</v>
      </c>
      <c r="F288" t="b">
        <f t="shared" si="30"/>
        <v>1</v>
      </c>
      <c r="G288">
        <f t="shared" si="31"/>
        <v>150</v>
      </c>
      <c r="H288">
        <f t="shared" si="32"/>
        <v>150</v>
      </c>
      <c r="I288" t="str">
        <f t="shared" si="33"/>
        <v>这个方法可以推广到任意偶数个按钮的游戏中。</v>
      </c>
      <c r="J288" s="1">
        <f t="shared" si="34"/>
        <v>9.1951388888888898E-3</v>
      </c>
      <c r="K288" s="1">
        <f t="shared" si="35"/>
        <v>9.2381944444444447E-3</v>
      </c>
    </row>
    <row r="289" spans="1:11" x14ac:dyDescent="0.2">
      <c r="A289">
        <v>298</v>
      </c>
      <c r="B289" s="11">
        <v>9.2391203703703698E-3</v>
      </c>
      <c r="C289" s="11">
        <v>9.2571759259259256E-3</v>
      </c>
      <c r="D289" t="s">
        <v>136</v>
      </c>
      <c r="E289" t="str">
        <f t="shared" si="29"/>
        <v>，</v>
      </c>
      <c r="F289" t="b">
        <f t="shared" si="30"/>
        <v>0</v>
      </c>
      <c r="G289">
        <f t="shared" si="31"/>
        <v>151</v>
      </c>
      <c r="H289" t="str">
        <f t="shared" si="32"/>
        <v/>
      </c>
      <c r="I289" t="str">
        <f t="shared" si="33"/>
        <v>对于奇数个按钮的游戏，</v>
      </c>
      <c r="J289" s="1">
        <f t="shared" si="34"/>
        <v>9.2391203703703698E-3</v>
      </c>
      <c r="K289" s="1" t="b">
        <f t="shared" si="35"/>
        <v>0</v>
      </c>
    </row>
    <row r="290" spans="1:11" x14ac:dyDescent="0.2">
      <c r="A290">
        <v>299</v>
      </c>
      <c r="B290" s="11">
        <v>9.258564814814815E-3</v>
      </c>
      <c r="C290" s="11">
        <v>9.2775462962962976E-3</v>
      </c>
      <c r="D290" t="s">
        <v>137</v>
      </c>
      <c r="E290" t="str">
        <f t="shared" si="29"/>
        <v>？</v>
      </c>
      <c r="F290" t="b">
        <f t="shared" si="30"/>
        <v>1</v>
      </c>
      <c r="G290">
        <f t="shared" si="31"/>
        <v>151</v>
      </c>
      <c r="H290">
        <f t="shared" si="32"/>
        <v>151</v>
      </c>
      <c r="I290" t="str">
        <f t="shared" si="33"/>
        <v>对于奇数个按钮的游戏，我们又该怎么办呢？</v>
      </c>
      <c r="J290" s="1">
        <f t="shared" si="34"/>
        <v>9.2391203703703698E-3</v>
      </c>
      <c r="K290" s="1">
        <f t="shared" si="35"/>
        <v>9.2775462962962976E-3</v>
      </c>
    </row>
    <row r="291" spans="1:11" x14ac:dyDescent="0.2">
      <c r="A291">
        <v>300</v>
      </c>
      <c r="B291" s="11">
        <v>9.2784722222222227E-3</v>
      </c>
      <c r="C291" s="11">
        <v>9.3011574074074073E-3</v>
      </c>
      <c r="D291" t="s">
        <v>260</v>
      </c>
      <c r="E291" t="str">
        <f t="shared" si="29"/>
        <v>，</v>
      </c>
      <c r="F291" t="b">
        <f t="shared" si="30"/>
        <v>0</v>
      </c>
      <c r="G291">
        <f t="shared" si="31"/>
        <v>152</v>
      </c>
      <c r="H291" t="str">
        <f t="shared" si="32"/>
        <v/>
      </c>
      <c r="I291" t="str">
        <f t="shared" si="33"/>
        <v>让我们考虑三乘三的格子，</v>
      </c>
      <c r="J291" s="1">
        <f t="shared" si="34"/>
        <v>9.2784722222222227E-3</v>
      </c>
      <c r="K291" s="1" t="b">
        <f t="shared" si="35"/>
        <v>0</v>
      </c>
    </row>
    <row r="292" spans="1:11" x14ac:dyDescent="0.2">
      <c r="A292">
        <v>301</v>
      </c>
      <c r="B292" s="11">
        <v>9.3016203703703698E-3</v>
      </c>
      <c r="C292" s="11">
        <v>9.3386574074074066E-3</v>
      </c>
      <c r="D292" t="s">
        <v>348</v>
      </c>
      <c r="E292" t="str">
        <f t="shared" si="29"/>
        <v>。</v>
      </c>
      <c r="F292" t="b">
        <f t="shared" si="30"/>
        <v>1</v>
      </c>
      <c r="G292">
        <f t="shared" si="31"/>
        <v>152</v>
      </c>
      <c r="H292">
        <f t="shared" si="32"/>
        <v>152</v>
      </c>
      <c r="I292" t="str">
        <f t="shared" si="33"/>
        <v>让我们考虑三乘三的格子，并假定我们知道所有8个按钮游戏的解法。</v>
      </c>
      <c r="J292" s="1">
        <f t="shared" si="34"/>
        <v>9.2784722222222227E-3</v>
      </c>
      <c r="K292" s="1">
        <f t="shared" si="35"/>
        <v>9.3386574074074066E-3</v>
      </c>
    </row>
    <row r="293" spans="1:11" x14ac:dyDescent="0.2">
      <c r="B293" s="11">
        <v>9.346064814814814E-3</v>
      </c>
      <c r="C293" s="11">
        <v>9.3581018518518501E-3</v>
      </c>
      <c r="D293" t="s">
        <v>261</v>
      </c>
      <c r="E293" t="str">
        <f t="shared" si="29"/>
        <v>，</v>
      </c>
      <c r="F293" t="b">
        <f t="shared" si="30"/>
        <v>0</v>
      </c>
      <c r="G293">
        <f t="shared" si="31"/>
        <v>153</v>
      </c>
      <c r="H293" t="str">
        <f t="shared" si="32"/>
        <v/>
      </c>
      <c r="I293" t="str">
        <f t="shared" si="33"/>
        <v>和刚才一样，</v>
      </c>
      <c r="J293" s="1">
        <f t="shared" si="34"/>
        <v>9.346064814814814E-3</v>
      </c>
      <c r="K293" s="1" t="b">
        <f t="shared" si="35"/>
        <v>0</v>
      </c>
    </row>
    <row r="294" spans="1:11" x14ac:dyDescent="0.2">
      <c r="A294">
        <v>302</v>
      </c>
      <c r="B294" s="11">
        <v>9.3576388888888893E-3</v>
      </c>
      <c r="C294" s="11">
        <v>9.3826388888888883E-3</v>
      </c>
      <c r="D294" t="s">
        <v>138</v>
      </c>
      <c r="E294" t="str">
        <f t="shared" si="29"/>
        <v>，</v>
      </c>
      <c r="F294" t="b">
        <f t="shared" si="30"/>
        <v>0</v>
      </c>
      <c r="G294">
        <f t="shared" si="31"/>
        <v>153</v>
      </c>
      <c r="H294" t="str">
        <f t="shared" si="32"/>
        <v/>
      </c>
      <c r="I294" t="str">
        <f t="shared" si="33"/>
        <v>和刚才一样，我们分别去掉了一个格子求解，</v>
      </c>
      <c r="J294" s="1">
        <f t="shared" si="34"/>
        <v>9.346064814814814E-3</v>
      </c>
      <c r="K294" s="1" t="b">
        <f t="shared" si="35"/>
        <v>0</v>
      </c>
    </row>
    <row r="295" spans="1:11" x14ac:dyDescent="0.2">
      <c r="A295">
        <v>303</v>
      </c>
      <c r="B295" s="11">
        <v>9.3826388888888883E-3</v>
      </c>
      <c r="C295" s="11">
        <v>9.3969907407407405E-3</v>
      </c>
      <c r="D295" t="s">
        <v>139</v>
      </c>
      <c r="E295" t="str">
        <f t="shared" si="29"/>
        <v>。</v>
      </c>
      <c r="F295" t="b">
        <f t="shared" si="30"/>
        <v>1</v>
      </c>
      <c r="G295">
        <f t="shared" si="31"/>
        <v>153</v>
      </c>
      <c r="H295">
        <f t="shared" si="32"/>
        <v>153</v>
      </c>
      <c r="I295" t="str">
        <f t="shared" si="33"/>
        <v>和刚才一样，我们分别去掉了一个格子求解，再补回来。</v>
      </c>
      <c r="J295" s="1">
        <f t="shared" si="34"/>
        <v>9.346064814814814E-3</v>
      </c>
      <c r="K295" s="1">
        <f t="shared" si="35"/>
        <v>9.3969907407407405E-3</v>
      </c>
    </row>
    <row r="296" spans="1:11" x14ac:dyDescent="0.2">
      <c r="A296">
        <v>304</v>
      </c>
      <c r="B296" s="11">
        <v>9.3983796296296298E-3</v>
      </c>
      <c r="C296" s="11">
        <v>9.4437500000000008E-3</v>
      </c>
      <c r="D296" t="s">
        <v>297</v>
      </c>
      <c r="E296" t="str">
        <f t="shared" si="29"/>
        <v>。</v>
      </c>
      <c r="F296" t="b">
        <f t="shared" si="30"/>
        <v>1</v>
      </c>
      <c r="G296">
        <f t="shared" si="31"/>
        <v>154</v>
      </c>
      <c r="H296">
        <f t="shared" si="32"/>
        <v>154</v>
      </c>
      <c r="I296" t="str">
        <f t="shared" si="33"/>
        <v>这里的9种情况恰好补回来的格子也都没有亮。</v>
      </c>
      <c r="J296" s="1">
        <f t="shared" si="34"/>
        <v>9.3983796296296298E-3</v>
      </c>
      <c r="K296" s="1">
        <f t="shared" si="35"/>
        <v>9.4437500000000008E-3</v>
      </c>
    </row>
    <row r="297" spans="1:11" x14ac:dyDescent="0.2">
      <c r="A297">
        <v>305</v>
      </c>
      <c r="B297" s="11">
        <v>9.4446759259259258E-3</v>
      </c>
      <c r="C297" s="11">
        <v>9.4673611111111122E-3</v>
      </c>
      <c r="D297" t="s">
        <v>140</v>
      </c>
      <c r="E297" t="str">
        <f t="shared" si="29"/>
        <v>，</v>
      </c>
      <c r="F297" t="b">
        <f t="shared" si="30"/>
        <v>0</v>
      </c>
      <c r="G297">
        <f t="shared" si="31"/>
        <v>155</v>
      </c>
      <c r="H297" t="str">
        <f t="shared" si="32"/>
        <v/>
      </c>
      <c r="I297" t="str">
        <f t="shared" si="33"/>
        <v>我们把它们叠加起来，</v>
      </c>
      <c r="J297" s="1">
        <f t="shared" si="34"/>
        <v>9.4446759259259258E-3</v>
      </c>
      <c r="K297" s="1" t="b">
        <f t="shared" si="35"/>
        <v>0</v>
      </c>
    </row>
    <row r="298" spans="1:11" x14ac:dyDescent="0.2">
      <c r="A298">
        <v>306</v>
      </c>
      <c r="B298" s="11">
        <v>9.4687499999999997E-3</v>
      </c>
      <c r="C298" s="11">
        <v>9.4914351851851844E-3</v>
      </c>
      <c r="D298" t="s">
        <v>141</v>
      </c>
      <c r="E298" t="str">
        <f t="shared" si="29"/>
        <v>，</v>
      </c>
      <c r="F298" t="b">
        <f t="shared" si="30"/>
        <v>0</v>
      </c>
      <c r="G298">
        <f t="shared" si="31"/>
        <v>155</v>
      </c>
      <c r="H298" t="str">
        <f t="shared" si="32"/>
        <v/>
      </c>
      <c r="I298" t="str">
        <f t="shared" si="33"/>
        <v>我们把它们叠加起来，由于每个灯翻转了偶数次，</v>
      </c>
      <c r="J298" s="1">
        <f t="shared" si="34"/>
        <v>9.4446759259259258E-3</v>
      </c>
      <c r="K298" s="1" t="b">
        <f t="shared" si="35"/>
        <v>0</v>
      </c>
    </row>
    <row r="299" spans="1:11" x14ac:dyDescent="0.2">
      <c r="A299">
        <v>307</v>
      </c>
      <c r="B299" s="11">
        <v>9.4914351851851844E-3</v>
      </c>
      <c r="C299" s="11">
        <v>9.5196759259259262E-3</v>
      </c>
      <c r="D299" t="s">
        <v>142</v>
      </c>
      <c r="E299" t="str">
        <f t="shared" si="29"/>
        <v>。</v>
      </c>
      <c r="F299" t="b">
        <f t="shared" si="30"/>
        <v>1</v>
      </c>
      <c r="G299">
        <f t="shared" si="31"/>
        <v>155</v>
      </c>
      <c r="H299">
        <f t="shared" si="32"/>
        <v>155</v>
      </c>
      <c r="I299" t="str">
        <f t="shared" si="33"/>
        <v>我们把它们叠加起来，由于每个灯翻转了偶数次，因此所有灯都是暗的。</v>
      </c>
      <c r="J299" s="1">
        <f t="shared" si="34"/>
        <v>9.4446759259259258E-3</v>
      </c>
      <c r="K299" s="1">
        <f t="shared" si="35"/>
        <v>9.5196759259259262E-3</v>
      </c>
    </row>
    <row r="300" spans="1:11" x14ac:dyDescent="0.2">
      <c r="A300">
        <v>308</v>
      </c>
      <c r="B300" s="11">
        <v>9.5196759259259262E-3</v>
      </c>
      <c r="C300" s="11">
        <v>9.5349537037037035E-3</v>
      </c>
      <c r="D300" t="s">
        <v>143</v>
      </c>
      <c r="E300" t="str">
        <f t="shared" si="29"/>
        <v>，</v>
      </c>
      <c r="F300" t="b">
        <f t="shared" si="30"/>
        <v>0</v>
      </c>
      <c r="G300">
        <f t="shared" si="31"/>
        <v>156</v>
      </c>
      <c r="H300" t="str">
        <f t="shared" si="32"/>
        <v/>
      </c>
      <c r="I300" t="str">
        <f t="shared" si="33"/>
        <v>为了解决这个问题，</v>
      </c>
      <c r="J300" s="1">
        <f t="shared" si="34"/>
        <v>9.5196759259259262E-3</v>
      </c>
      <c r="K300" s="1" t="b">
        <f t="shared" si="35"/>
        <v>0</v>
      </c>
    </row>
    <row r="301" spans="1:11" x14ac:dyDescent="0.2">
      <c r="A301">
        <v>309</v>
      </c>
      <c r="B301" s="11">
        <v>9.535416666666666E-3</v>
      </c>
      <c r="C301" s="11">
        <v>9.5585648148148149E-3</v>
      </c>
      <c r="D301" t="s">
        <v>144</v>
      </c>
      <c r="E301" t="str">
        <f t="shared" si="29"/>
        <v>，</v>
      </c>
      <c r="F301" t="b">
        <f t="shared" si="30"/>
        <v>0</v>
      </c>
      <c r="G301">
        <f t="shared" si="31"/>
        <v>156</v>
      </c>
      <c r="H301" t="str">
        <f t="shared" si="32"/>
        <v/>
      </c>
      <c r="I301" t="str">
        <f t="shared" si="33"/>
        <v>为了解决这个问题，我们可以先点击中间的按钮，</v>
      </c>
      <c r="J301" s="1">
        <f t="shared" si="34"/>
        <v>9.5196759259259262E-3</v>
      </c>
      <c r="K301" s="1" t="b">
        <f t="shared" si="35"/>
        <v>0</v>
      </c>
    </row>
    <row r="302" spans="1:11" x14ac:dyDescent="0.2">
      <c r="A302">
        <v>310</v>
      </c>
      <c r="B302" s="11">
        <v>9.5585648148148149E-3</v>
      </c>
      <c r="C302" s="11">
        <v>9.5766203703703708E-3</v>
      </c>
      <c r="D302" t="s">
        <v>349</v>
      </c>
      <c r="E302" t="str">
        <f t="shared" si="29"/>
        <v>。</v>
      </c>
      <c r="F302" t="b">
        <f t="shared" si="30"/>
        <v>1</v>
      </c>
      <c r="G302">
        <f t="shared" si="31"/>
        <v>156</v>
      </c>
      <c r="H302">
        <f t="shared" si="32"/>
        <v>156</v>
      </c>
      <c r="I302" t="str">
        <f t="shared" si="33"/>
        <v>为了解决这个问题，我们可以先点击中间的按钮，翻转5个灯。</v>
      </c>
      <c r="J302" s="1">
        <f t="shared" si="34"/>
        <v>9.5196759259259262E-3</v>
      </c>
      <c r="K302" s="1">
        <f t="shared" si="35"/>
        <v>9.5766203703703708E-3</v>
      </c>
    </row>
    <row r="303" spans="1:11" x14ac:dyDescent="0.2">
      <c r="A303">
        <v>311</v>
      </c>
      <c r="B303" s="11">
        <v>9.5775462962962958E-3</v>
      </c>
      <c r="C303" s="11">
        <v>9.6141203703703701E-3</v>
      </c>
      <c r="D303" t="s">
        <v>278</v>
      </c>
      <c r="E303" t="str">
        <f t="shared" si="29"/>
        <v>。</v>
      </c>
      <c r="F303" t="b">
        <f t="shared" si="30"/>
        <v>1</v>
      </c>
      <c r="G303">
        <f t="shared" si="31"/>
        <v>157</v>
      </c>
      <c r="H303">
        <f t="shared" si="32"/>
        <v>157</v>
      </c>
      <c r="I303" t="str">
        <f t="shared" si="33"/>
        <v>然后，我们再依次叠加四个角的按法。</v>
      </c>
      <c r="J303" s="1">
        <f t="shared" si="34"/>
        <v>9.5775462962962958E-3</v>
      </c>
      <c r="K303" s="1">
        <f t="shared" si="35"/>
        <v>9.6141203703703701E-3</v>
      </c>
    </row>
    <row r="304" spans="1:11" x14ac:dyDescent="0.2">
      <c r="A304">
        <v>312</v>
      </c>
      <c r="B304" s="11">
        <v>9.6155092592592594E-3</v>
      </c>
      <c r="C304" s="11">
        <v>9.6442129629629621E-3</v>
      </c>
      <c r="D304" t="s">
        <v>145</v>
      </c>
      <c r="E304" t="str">
        <f t="shared" si="29"/>
        <v>。</v>
      </c>
      <c r="F304" t="b">
        <f t="shared" si="30"/>
        <v>1</v>
      </c>
      <c r="G304">
        <f t="shared" si="31"/>
        <v>158</v>
      </c>
      <c r="H304">
        <f t="shared" si="32"/>
        <v>158</v>
      </c>
      <c r="I304" t="str">
        <f t="shared" si="33"/>
        <v>现在所有灯都被翻转了。</v>
      </c>
      <c r="J304" s="1">
        <f t="shared" si="34"/>
        <v>9.6155092592592594E-3</v>
      </c>
      <c r="K304" s="1">
        <f t="shared" si="35"/>
        <v>9.6442129629629621E-3</v>
      </c>
    </row>
    <row r="305" spans="1:11" x14ac:dyDescent="0.2">
      <c r="A305">
        <v>313</v>
      </c>
      <c r="B305" s="11">
        <v>9.6460648148148139E-3</v>
      </c>
      <c r="C305" s="11">
        <v>9.7108796296296301E-3</v>
      </c>
      <c r="D305" t="s">
        <v>430</v>
      </c>
      <c r="E305" t="str">
        <f t="shared" si="29"/>
        <v>。</v>
      </c>
      <c r="F305" t="b">
        <f t="shared" si="30"/>
        <v>1</v>
      </c>
      <c r="G305">
        <f t="shared" si="31"/>
        <v>159</v>
      </c>
      <c r="H305">
        <f t="shared" si="32"/>
        <v>159</v>
      </c>
      <c r="I305" t="str">
        <f t="shared" si="33"/>
        <v>这是因为，四个角的按法相当于先翻转所有灯，再翻转单个灯。</v>
      </c>
      <c r="J305" s="1">
        <f t="shared" si="34"/>
        <v>9.6460648148148139E-3</v>
      </c>
      <c r="K305" s="1">
        <f t="shared" si="35"/>
        <v>9.7108796296296301E-3</v>
      </c>
    </row>
    <row r="306" spans="1:11" x14ac:dyDescent="0.2">
      <c r="A306">
        <v>314</v>
      </c>
      <c r="B306" s="11">
        <v>9.7113425925925926E-3</v>
      </c>
      <c r="C306" s="11">
        <v>9.7280092592592592E-3</v>
      </c>
      <c r="D306" t="s">
        <v>146</v>
      </c>
      <c r="E306" t="str">
        <f t="shared" si="29"/>
        <v>，</v>
      </c>
      <c r="F306" t="b">
        <f t="shared" si="30"/>
        <v>0</v>
      </c>
      <c r="G306">
        <f t="shared" si="31"/>
        <v>160</v>
      </c>
      <c r="H306" t="str">
        <f t="shared" si="32"/>
        <v/>
      </c>
      <c r="I306" t="str">
        <f t="shared" si="33"/>
        <v>由于翻转了偶数次，</v>
      </c>
      <c r="J306" s="1">
        <f t="shared" si="34"/>
        <v>9.7113425925925926E-3</v>
      </c>
      <c r="K306" s="1" t="b">
        <f t="shared" si="35"/>
        <v>0</v>
      </c>
    </row>
    <row r="307" spans="1:11" x14ac:dyDescent="0.2">
      <c r="A307">
        <v>315</v>
      </c>
      <c r="B307" s="11">
        <v>9.7280092592592592E-3</v>
      </c>
      <c r="C307" s="11">
        <v>9.7622685185185191E-3</v>
      </c>
      <c r="D307" t="s">
        <v>306</v>
      </c>
      <c r="E307" t="str">
        <f t="shared" si="29"/>
        <v>。</v>
      </c>
      <c r="F307" t="b">
        <f t="shared" si="30"/>
        <v>1</v>
      </c>
      <c r="G307">
        <f t="shared" si="31"/>
        <v>160</v>
      </c>
      <c r="H307">
        <f t="shared" si="32"/>
        <v>160</v>
      </c>
      <c r="I307" t="str">
        <f t="shared" si="33"/>
        <v>由于翻转了偶数次，因此相当于单独翻转了4个灯。</v>
      </c>
      <c r="J307" s="1">
        <f t="shared" si="34"/>
        <v>9.7113425925925926E-3</v>
      </c>
      <c r="K307" s="1">
        <f t="shared" si="35"/>
        <v>9.7622685185185191E-3</v>
      </c>
    </row>
    <row r="308" spans="1:11" x14ac:dyDescent="0.2">
      <c r="A308">
        <v>316</v>
      </c>
      <c r="B308" s="11">
        <v>9.7631944444444441E-3</v>
      </c>
      <c r="C308" s="11">
        <v>9.7729166666666659E-3</v>
      </c>
      <c r="D308" t="s">
        <v>48</v>
      </c>
      <c r="E308" t="str">
        <f t="shared" si="29"/>
        <v>，</v>
      </c>
      <c r="F308" t="b">
        <f t="shared" si="30"/>
        <v>0</v>
      </c>
      <c r="G308">
        <f t="shared" si="31"/>
        <v>161</v>
      </c>
      <c r="H308" t="str">
        <f t="shared" si="32"/>
        <v/>
      </c>
      <c r="I308" t="str">
        <f t="shared" si="33"/>
        <v>如此一来，</v>
      </c>
      <c r="J308" s="1">
        <f t="shared" si="34"/>
        <v>9.7631944444444441E-3</v>
      </c>
      <c r="K308" s="1" t="b">
        <f t="shared" si="35"/>
        <v>0</v>
      </c>
    </row>
    <row r="309" spans="1:11" x14ac:dyDescent="0.2">
      <c r="A309">
        <v>317</v>
      </c>
      <c r="B309" s="11">
        <v>9.7729166666666659E-3</v>
      </c>
      <c r="C309" s="11">
        <v>9.8062500000000007E-3</v>
      </c>
      <c r="D309" t="s">
        <v>147</v>
      </c>
      <c r="E309" t="str">
        <f t="shared" si="29"/>
        <v>，</v>
      </c>
      <c r="F309" t="b">
        <f t="shared" si="30"/>
        <v>0</v>
      </c>
      <c r="G309">
        <f t="shared" si="31"/>
        <v>161</v>
      </c>
      <c r="H309" t="str">
        <f t="shared" si="32"/>
        <v/>
      </c>
      <c r="I309" t="str">
        <f t="shared" si="33"/>
        <v>如此一来，我们恰好补足了刚才没有翻的偶数个灯，</v>
      </c>
      <c r="J309" s="1">
        <f t="shared" si="34"/>
        <v>9.7631944444444441E-3</v>
      </c>
      <c r="K309" s="1" t="b">
        <f t="shared" si="35"/>
        <v>0</v>
      </c>
    </row>
    <row r="310" spans="1:11" x14ac:dyDescent="0.2">
      <c r="A310">
        <v>318</v>
      </c>
      <c r="B310" s="11">
        <v>9.8062500000000007E-3</v>
      </c>
      <c r="C310" s="11">
        <v>9.8293981481481479E-3</v>
      </c>
      <c r="D310" t="s">
        <v>148</v>
      </c>
      <c r="E310" t="str">
        <f t="shared" si="29"/>
        <v>。</v>
      </c>
      <c r="F310" t="b">
        <f t="shared" si="30"/>
        <v>1</v>
      </c>
      <c r="G310">
        <f t="shared" si="31"/>
        <v>161</v>
      </c>
      <c r="H310">
        <f t="shared" si="32"/>
        <v>161</v>
      </c>
      <c r="I310" t="str">
        <f t="shared" si="33"/>
        <v>如此一来，我们恰好补足了刚才没有翻的偶数个灯，也就把所有灯点亮了。</v>
      </c>
      <c r="J310" s="1">
        <f t="shared" si="34"/>
        <v>9.7631944444444441E-3</v>
      </c>
      <c r="K310" s="1">
        <f t="shared" si="35"/>
        <v>9.8293981481481479E-3</v>
      </c>
    </row>
    <row r="311" spans="1:11" x14ac:dyDescent="0.2">
      <c r="A311">
        <v>319</v>
      </c>
      <c r="B311" s="11">
        <v>9.8303240740740747E-3</v>
      </c>
      <c r="C311" s="11">
        <v>9.841435185185184E-3</v>
      </c>
      <c r="D311" t="s">
        <v>149</v>
      </c>
      <c r="E311" t="str">
        <f t="shared" si="29"/>
        <v>，</v>
      </c>
      <c r="F311" t="b">
        <f t="shared" si="30"/>
        <v>0</v>
      </c>
      <c r="G311">
        <f t="shared" si="31"/>
        <v>162</v>
      </c>
      <c r="H311" t="str">
        <f t="shared" si="32"/>
        <v/>
      </c>
      <c r="I311" t="str">
        <f t="shared" si="33"/>
        <v>不难证明，</v>
      </c>
      <c r="J311" s="1">
        <f t="shared" si="34"/>
        <v>9.8303240740740747E-3</v>
      </c>
      <c r="K311" s="1" t="b">
        <f t="shared" si="35"/>
        <v>0</v>
      </c>
    </row>
    <row r="312" spans="1:11" x14ac:dyDescent="0.2">
      <c r="A312">
        <v>320</v>
      </c>
      <c r="B312" s="11">
        <v>9.841435185185184E-3</v>
      </c>
      <c r="C312" s="11">
        <v>9.8868055555555567E-3</v>
      </c>
      <c r="D312" t="s">
        <v>150</v>
      </c>
      <c r="E312" t="str">
        <f t="shared" si="29"/>
        <v>。</v>
      </c>
      <c r="F312" t="b">
        <f t="shared" si="30"/>
        <v>1</v>
      </c>
      <c r="G312">
        <f t="shared" si="31"/>
        <v>162</v>
      </c>
      <c r="H312">
        <f t="shared" si="32"/>
        <v>162</v>
      </c>
      <c r="I312" t="str">
        <f t="shared" si="33"/>
        <v>不难证明，所有的点灯游戏总有一种操作可以翻转奇数个灯。</v>
      </c>
      <c r="J312" s="1">
        <f t="shared" si="34"/>
        <v>9.8303240740740747E-3</v>
      </c>
      <c r="K312" s="1">
        <f t="shared" si="35"/>
        <v>9.8868055555555567E-3</v>
      </c>
    </row>
    <row r="313" spans="1:11" x14ac:dyDescent="0.2">
      <c r="A313">
        <v>321</v>
      </c>
      <c r="B313" s="11">
        <v>9.8895833333333336E-3</v>
      </c>
      <c r="C313" s="11">
        <v>9.9451388888888888E-3</v>
      </c>
      <c r="D313" t="s">
        <v>431</v>
      </c>
      <c r="E313" t="str">
        <f t="shared" si="29"/>
        <v>。</v>
      </c>
      <c r="F313" t="b">
        <f t="shared" si="30"/>
        <v>1</v>
      </c>
      <c r="G313">
        <f t="shared" si="31"/>
        <v>163</v>
      </c>
      <c r="H313">
        <f t="shared" si="32"/>
        <v>163</v>
      </c>
      <c r="I313" t="str">
        <f t="shared" si="33"/>
        <v>因此，我们可以用这种办法求解奇数个按钮的点灯游戏。</v>
      </c>
      <c r="J313" s="1">
        <f t="shared" si="34"/>
        <v>9.8895833333333336E-3</v>
      </c>
      <c r="K313" s="1">
        <f t="shared" si="35"/>
        <v>9.9451388888888888E-3</v>
      </c>
    </row>
    <row r="314" spans="1:11" x14ac:dyDescent="0.2">
      <c r="A314">
        <v>322</v>
      </c>
      <c r="B314" s="11">
        <v>9.9469907407407406E-3</v>
      </c>
      <c r="C314" s="11">
        <v>9.954398148148148E-3</v>
      </c>
      <c r="D314" t="s">
        <v>151</v>
      </c>
      <c r="E314" t="str">
        <f t="shared" si="29"/>
        <v>，</v>
      </c>
      <c r="F314" t="b">
        <f t="shared" si="30"/>
        <v>0</v>
      </c>
      <c r="G314">
        <f t="shared" si="31"/>
        <v>164</v>
      </c>
      <c r="H314" t="str">
        <f t="shared" si="32"/>
        <v/>
      </c>
      <c r="I314" t="str">
        <f t="shared" si="33"/>
        <v>由此，</v>
      </c>
      <c r="J314" s="1">
        <f t="shared" si="34"/>
        <v>9.9469907407407406E-3</v>
      </c>
      <c r="K314" s="1" t="b">
        <f t="shared" si="35"/>
        <v>0</v>
      </c>
    </row>
    <row r="315" spans="1:11" x14ac:dyDescent="0.2">
      <c r="A315">
        <v>323</v>
      </c>
      <c r="B315" s="11">
        <v>9.954398148148148E-3</v>
      </c>
      <c r="C315" s="11">
        <v>9.9673611111111109E-3</v>
      </c>
      <c r="D315" t="s">
        <v>279</v>
      </c>
      <c r="E315" t="str">
        <f t="shared" si="29"/>
        <v>，</v>
      </c>
      <c r="F315" t="b">
        <f t="shared" si="30"/>
        <v>0</v>
      </c>
      <c r="G315">
        <f t="shared" si="31"/>
        <v>164</v>
      </c>
      <c r="H315" t="str">
        <f t="shared" si="32"/>
        <v/>
      </c>
      <c r="I315" t="str">
        <f t="shared" si="33"/>
        <v>由此，我们便证明了，</v>
      </c>
      <c r="J315" s="1">
        <f t="shared" si="34"/>
        <v>9.9469907407407406E-3</v>
      </c>
      <c r="K315" s="1" t="b">
        <f t="shared" si="35"/>
        <v>0</v>
      </c>
    </row>
    <row r="316" spans="1:11" x14ac:dyDescent="0.2">
      <c r="A316">
        <v>324</v>
      </c>
      <c r="B316" s="11">
        <v>9.9682870370370377E-3</v>
      </c>
      <c r="C316" s="11">
        <v>9.9942129629629634E-3</v>
      </c>
      <c r="D316" t="s">
        <v>152</v>
      </c>
      <c r="E316" t="str">
        <f t="shared" si="29"/>
        <v>，</v>
      </c>
      <c r="F316" t="b">
        <f t="shared" si="30"/>
        <v>0</v>
      </c>
      <c r="G316">
        <f t="shared" si="31"/>
        <v>164</v>
      </c>
      <c r="H316" t="str">
        <f t="shared" si="32"/>
        <v/>
      </c>
      <c r="I316" t="str">
        <f t="shared" si="33"/>
        <v>由此，我们便证明了，对于任意按钮数量的点灯游戏，</v>
      </c>
      <c r="J316" s="1">
        <f t="shared" si="34"/>
        <v>9.9469907407407406E-3</v>
      </c>
      <c r="K316" s="1" t="b">
        <f t="shared" si="35"/>
        <v>0</v>
      </c>
    </row>
    <row r="317" spans="1:11" x14ac:dyDescent="0.2">
      <c r="A317">
        <v>325</v>
      </c>
      <c r="B317" s="11">
        <v>9.9946759259259259E-3</v>
      </c>
      <c r="C317" s="11">
        <v>1.0015972222222223E-2</v>
      </c>
      <c r="D317" t="s">
        <v>153</v>
      </c>
      <c r="E317" t="str">
        <f t="shared" si="29"/>
        <v>。</v>
      </c>
      <c r="F317" t="b">
        <f t="shared" si="30"/>
        <v>1</v>
      </c>
      <c r="G317">
        <f t="shared" si="31"/>
        <v>164</v>
      </c>
      <c r="H317">
        <f t="shared" si="32"/>
        <v>164</v>
      </c>
      <c r="I317" t="str">
        <f t="shared" si="33"/>
        <v>由此，我们便证明了，对于任意按钮数量的点灯游戏，我们总能找到解法。</v>
      </c>
      <c r="J317" s="1">
        <f t="shared" si="34"/>
        <v>9.9469907407407406E-3</v>
      </c>
      <c r="K317" s="1">
        <f t="shared" si="35"/>
        <v>1.0015972222222223E-2</v>
      </c>
    </row>
    <row r="318" spans="1:11" x14ac:dyDescent="0.2">
      <c r="A318">
        <v>326</v>
      </c>
      <c r="B318" s="11">
        <v>1.0016898148148148E-2</v>
      </c>
      <c r="C318" s="11">
        <v>1.0024768518518518E-2</v>
      </c>
      <c r="D318" t="s">
        <v>52</v>
      </c>
      <c r="E318" t="str">
        <f t="shared" si="29"/>
        <v>，</v>
      </c>
      <c r="F318" t="b">
        <f t="shared" si="30"/>
        <v>0</v>
      </c>
      <c r="G318">
        <f t="shared" si="31"/>
        <v>165</v>
      </c>
      <c r="H318" t="str">
        <f t="shared" si="32"/>
        <v/>
      </c>
      <c r="I318" t="str">
        <f t="shared" si="33"/>
        <v>事实上，</v>
      </c>
      <c r="J318" s="1">
        <f t="shared" si="34"/>
        <v>1.0016898148148148E-2</v>
      </c>
      <c r="K318" s="1" t="b">
        <f t="shared" si="35"/>
        <v>0</v>
      </c>
    </row>
    <row r="319" spans="1:11" x14ac:dyDescent="0.2">
      <c r="A319">
        <v>327</v>
      </c>
      <c r="B319" s="11">
        <v>1.0024768518518518E-2</v>
      </c>
      <c r="C319" s="11">
        <v>1.0055324074074074E-2</v>
      </c>
      <c r="D319" t="s">
        <v>154</v>
      </c>
      <c r="E319" t="str">
        <f t="shared" si="29"/>
        <v>。</v>
      </c>
      <c r="F319" t="b">
        <f t="shared" si="30"/>
        <v>1</v>
      </c>
      <c r="G319">
        <f t="shared" si="31"/>
        <v>165</v>
      </c>
      <c r="H319">
        <f t="shared" si="32"/>
        <v>165</v>
      </c>
      <c r="I319" t="str">
        <f t="shared" si="33"/>
        <v>事实上，这个证明可以用形式语言表达。</v>
      </c>
      <c r="J319" s="1">
        <f t="shared" si="34"/>
        <v>1.0016898148148148E-2</v>
      </c>
      <c r="K319" s="1">
        <f t="shared" si="35"/>
        <v>1.0055324074074074E-2</v>
      </c>
    </row>
    <row r="320" spans="1:11" x14ac:dyDescent="0.2">
      <c r="A320">
        <v>328</v>
      </c>
      <c r="B320" s="11">
        <v>1.0056712962962963E-2</v>
      </c>
      <c r="C320" s="11">
        <v>1.0064120370370369E-2</v>
      </c>
      <c r="D320" t="s">
        <v>114</v>
      </c>
      <c r="E320" t="str">
        <f t="shared" si="29"/>
        <v>，</v>
      </c>
      <c r="F320" t="b">
        <f t="shared" si="30"/>
        <v>0</v>
      </c>
      <c r="G320">
        <f t="shared" si="31"/>
        <v>166</v>
      </c>
      <c r="H320" t="str">
        <f t="shared" si="32"/>
        <v/>
      </c>
      <c r="I320" t="str">
        <f t="shared" si="33"/>
        <v>同时，</v>
      </c>
      <c r="J320" s="1">
        <f t="shared" si="34"/>
        <v>1.0056712962962963E-2</v>
      </c>
      <c r="K320" s="1" t="b">
        <f t="shared" si="35"/>
        <v>0</v>
      </c>
    </row>
    <row r="321" spans="1:11" x14ac:dyDescent="0.2">
      <c r="A321">
        <v>329</v>
      </c>
      <c r="B321" s="11">
        <v>1.0064120370370369E-2</v>
      </c>
      <c r="C321" s="11">
        <v>1.0093287037037036E-2</v>
      </c>
      <c r="D321" t="s">
        <v>155</v>
      </c>
      <c r="E321" t="str">
        <f t="shared" si="29"/>
        <v>。</v>
      </c>
      <c r="F321" t="b">
        <f t="shared" si="30"/>
        <v>1</v>
      </c>
      <c r="G321">
        <f t="shared" si="31"/>
        <v>166</v>
      </c>
      <c r="H321">
        <f t="shared" si="32"/>
        <v>166</v>
      </c>
      <c r="I321" t="str">
        <f t="shared" si="33"/>
        <v>同时，这个证明和图论息息相关。</v>
      </c>
      <c r="J321" s="1">
        <f t="shared" si="34"/>
        <v>1.0056712962962963E-2</v>
      </c>
      <c r="K321" s="1">
        <f t="shared" si="35"/>
        <v>1.0093287037037036E-2</v>
      </c>
    </row>
    <row r="322" spans="1:11" x14ac:dyDescent="0.2">
      <c r="A322">
        <v>330</v>
      </c>
      <c r="B322" s="11">
        <v>1.0094675925925925E-2</v>
      </c>
      <c r="C322" s="11">
        <v>1.0114120370370371E-2</v>
      </c>
      <c r="D322" t="s">
        <v>156</v>
      </c>
      <c r="E322" t="str">
        <f t="shared" si="29"/>
        <v>，</v>
      </c>
      <c r="F322" t="b">
        <f t="shared" si="30"/>
        <v>0</v>
      </c>
      <c r="G322">
        <f t="shared" si="31"/>
        <v>167</v>
      </c>
      <c r="H322" t="str">
        <f t="shared" si="32"/>
        <v/>
      </c>
      <c r="I322" t="str">
        <f t="shared" si="33"/>
        <v>为了寻找更快的解法，</v>
      </c>
      <c r="J322" s="1">
        <f t="shared" si="34"/>
        <v>1.0094675925925925E-2</v>
      </c>
      <c r="K322" s="1" t="b">
        <f t="shared" si="35"/>
        <v>0</v>
      </c>
    </row>
    <row r="323" spans="1:11" x14ac:dyDescent="0.2">
      <c r="A323">
        <v>331</v>
      </c>
      <c r="B323" s="11">
        <v>1.0114583333333333E-2</v>
      </c>
      <c r="C323" s="11">
        <v>1.0150231481481482E-2</v>
      </c>
      <c r="D323" t="s">
        <v>157</v>
      </c>
      <c r="E323" t="str">
        <f t="shared" si="29"/>
        <v>。</v>
      </c>
      <c r="F323" t="b">
        <f t="shared" si="30"/>
        <v>1</v>
      </c>
      <c r="G323">
        <f t="shared" si="31"/>
        <v>167</v>
      </c>
      <c r="H323">
        <f t="shared" si="32"/>
        <v>167</v>
      </c>
      <c r="I323" t="str">
        <f t="shared" si="33"/>
        <v>为了寻找更快的解法，我们可以尝试从这些方向思考问题。</v>
      </c>
      <c r="J323" s="1">
        <f t="shared" si="34"/>
        <v>1.0094675925925925E-2</v>
      </c>
      <c r="K323" s="1">
        <f t="shared" si="35"/>
        <v>1.0150231481481482E-2</v>
      </c>
    </row>
    <row r="324" spans="1:11" x14ac:dyDescent="0.2">
      <c r="A324">
        <v>332</v>
      </c>
      <c r="B324" s="11">
        <v>1.0151157407407407E-2</v>
      </c>
      <c r="C324" s="11">
        <v>1.017199074074074E-2</v>
      </c>
      <c r="D324" t="s">
        <v>285</v>
      </c>
      <c r="E324" t="str">
        <f>RIGHT(D324,1)</f>
        <v>，</v>
      </c>
      <c r="F324" t="b">
        <f>OR(E324="。",E324="？", E324="！")</f>
        <v>0</v>
      </c>
      <c r="G324">
        <f>F323+G323</f>
        <v>168</v>
      </c>
      <c r="H324" t="str">
        <f>IF(F324,G324,"")</f>
        <v/>
      </c>
      <c r="I324" t="str">
        <f>IF(F323,D324,I323&amp;D324)</f>
        <v>由于 UP 主能力有限，</v>
      </c>
      <c r="J324" s="1">
        <f>IF(F323,B324,J323)</f>
        <v>1.0151157407407407E-2</v>
      </c>
      <c r="K324" s="1" t="b">
        <f>IF(F324,C324)</f>
        <v>0</v>
      </c>
    </row>
    <row r="325" spans="1:11" x14ac:dyDescent="0.2">
      <c r="A325">
        <v>333</v>
      </c>
      <c r="B325" s="11">
        <v>1.0172453703703703E-2</v>
      </c>
      <c r="C325" s="11">
        <v>1.022800925925926E-2</v>
      </c>
      <c r="D325" t="s">
        <v>432</v>
      </c>
      <c r="E325" t="str">
        <f>RIGHT(D325,1)</f>
        <v>！</v>
      </c>
      <c r="F325" t="b">
        <f>OR(E325="。",E325="？", E325="！")</f>
        <v>1</v>
      </c>
      <c r="G325">
        <f>F324+G324</f>
        <v>168</v>
      </c>
      <c r="H325">
        <f>IF(F325,G325,"")</f>
        <v>168</v>
      </c>
      <c r="I325" t="str">
        <f>IF(F324,D325,I324&amp;D325)</f>
        <v>由于 UP 主能力有限，有更好的想法或实现思路的朋友，欢迎在评论区留言交流！</v>
      </c>
      <c r="J325" s="1">
        <f>IF(F324,B325,J324)</f>
        <v>1.0151157407407407E-2</v>
      </c>
      <c r="K325" s="1">
        <f>IF(F325,C325)</f>
        <v>1.022800925925926E-2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B90A7-4FFF-4F02-ACEA-AE3D1594F023}">
  <dimension ref="A1:L168"/>
  <sheetViews>
    <sheetView workbookViewId="0">
      <selection activeCell="B1" sqref="B1"/>
    </sheetView>
  </sheetViews>
  <sheetFormatPr defaultRowHeight="14.25" x14ac:dyDescent="0.2"/>
  <cols>
    <col min="2" max="2" width="37.75" customWidth="1"/>
    <col min="3" max="4" width="11.75" style="1" bestFit="1" customWidth="1"/>
    <col min="5" max="6" width="11.625" customWidth="1"/>
  </cols>
  <sheetData>
    <row r="1" spans="1:12" x14ac:dyDescent="0.2">
      <c r="A1">
        <f>MATCH(ROW(),'A1'!H:H,0)</f>
        <v>3</v>
      </c>
      <c r="B1" t="str">
        <f ca="1">OFFSET('A1'!I$1,'A2'!$A1-1,0)</f>
        <v>规则在n乘n的格子内，点击一个按钮，该格及周围的灯会被同时翻转。</v>
      </c>
      <c r="C1" s="1">
        <f ca="1">OFFSET('A1'!J$1,'A2'!$A1-1,0)</f>
        <v>2.3148148148148148E-6</v>
      </c>
      <c r="D1" s="1">
        <f ca="1">OFFSET('A1'!K$1,'A2'!$A1-1,0)</f>
        <v>7.8240740740740742E-5</v>
      </c>
      <c r="E1" t="str">
        <f ca="1">LEFT($B1,10)</f>
        <v>规则在n乘n的格子内</v>
      </c>
      <c r="F1" t="str">
        <f t="shared" ref="F1:F32" ca="1" si="0">LEFT($B1,4)</f>
        <v>规则在n</v>
      </c>
      <c r="G1" t="str">
        <f ca="1">LEFT($B1,2)</f>
        <v>规则</v>
      </c>
      <c r="H1" t="str">
        <f ca="1">RIGHT($B1,12)</f>
        <v>及周围的灯会被同时翻转。</v>
      </c>
      <c r="I1" t="str">
        <f ca="1">RIGHT($B1,12)</f>
        <v>及周围的灯会被同时翻转。</v>
      </c>
      <c r="J1" t="str">
        <f ca="1">RIGHT($B1,12)</f>
        <v>及周围的灯会被同时翻转。</v>
      </c>
      <c r="K1" t="str">
        <f ca="1">RIGHT($B1,5)</f>
        <v>同时翻转。</v>
      </c>
      <c r="L1" t="str">
        <f ca="1">RIGHT($B1,3)</f>
        <v>翻转。</v>
      </c>
    </row>
    <row r="2" spans="1:12" x14ac:dyDescent="0.2">
      <c r="A2">
        <f>MATCH(ROW(),'A1'!H:H,0)</f>
        <v>4</v>
      </c>
      <c r="B2" t="str">
        <f ca="1">OFFSET('A1'!I$1,'A2'!$A2-1,0)</f>
        <v>目标从全按状态打开所有灯或者全亮状态，关闭所有灯）。</v>
      </c>
      <c r="C2" s="1">
        <f ca="1">OFFSET('A1'!J$1,'A2'!$A2-1,0)</f>
        <v>7.9166666666666662E-5</v>
      </c>
      <c r="D2" s="1">
        <f ca="1">OFFSET('A1'!K$1,'A2'!$A2-1,0)</f>
        <v>1.4212962962962961E-4</v>
      </c>
      <c r="E2" t="str">
        <f t="shared" ref="E2:E65" ca="1" si="1">LEFT($B2,10)</f>
        <v>目标从全按状态打开所</v>
      </c>
      <c r="F2" t="str">
        <f t="shared" ca="1" si="0"/>
        <v>目标从全</v>
      </c>
      <c r="G2" t="str">
        <f t="shared" ref="G2:G65" ca="1" si="2">LEFT($B2,2)</f>
        <v>目标</v>
      </c>
      <c r="H2" t="str">
        <f t="shared" ref="H2:J65" ca="1" si="3">RIGHT($B2,12)</f>
        <v>全亮状态，关闭所有灯）。</v>
      </c>
      <c r="I2" t="str">
        <f t="shared" ca="1" si="3"/>
        <v>全亮状态，关闭所有灯）。</v>
      </c>
      <c r="J2" t="str">
        <f t="shared" ca="1" si="3"/>
        <v>全亮状态，关闭所有灯）。</v>
      </c>
      <c r="K2" t="str">
        <f t="shared" ref="K2:K65" ca="1" si="4">RIGHT($B2,5)</f>
        <v>所有灯）。</v>
      </c>
      <c r="L2" t="str">
        <f t="shared" ref="L2:L65" ca="1" si="5">RIGHT($B2,3)</f>
        <v>灯）。</v>
      </c>
    </row>
    <row r="3" spans="1:12" x14ac:dyDescent="0.2">
      <c r="A3">
        <f>MATCH(ROW(),'A1'!H:H,0)</f>
        <v>5</v>
      </c>
      <c r="B3" t="str">
        <f ca="1">OFFSET('A1'!I$1,'A2'!$A3-1,0)</f>
        <v>对同一按钮点击两次，等同于没有按。</v>
      </c>
      <c r="C3" s="1">
        <f ca="1">OFFSET('A1'!J$1,'A2'!$A3-1,0)</f>
        <v>1.4305555555555556E-4</v>
      </c>
      <c r="D3" s="1">
        <f ca="1">OFFSET('A1'!K$1,'A2'!$A3-1,0)</f>
        <v>1.8425925925925926E-4</v>
      </c>
      <c r="E3" t="str">
        <f t="shared" ca="1" si="1"/>
        <v>对同一按钮点击两次，</v>
      </c>
      <c r="F3" t="str">
        <f t="shared" ca="1" si="0"/>
        <v>对同一按</v>
      </c>
      <c r="G3" t="str">
        <f t="shared" ca="1" si="2"/>
        <v>对同</v>
      </c>
      <c r="H3" t="str">
        <f t="shared" ca="1" si="3"/>
        <v>点击两次，等同于没有按。</v>
      </c>
      <c r="I3" t="str">
        <f t="shared" ca="1" si="3"/>
        <v>点击两次，等同于没有按。</v>
      </c>
      <c r="J3" t="str">
        <f t="shared" ca="1" si="3"/>
        <v>点击两次，等同于没有按。</v>
      </c>
      <c r="K3" t="str">
        <f t="shared" ca="1" si="4"/>
        <v>于没有按。</v>
      </c>
      <c r="L3" t="str">
        <f t="shared" ca="1" si="5"/>
        <v>有按。</v>
      </c>
    </row>
    <row r="4" spans="1:12" x14ac:dyDescent="0.2">
      <c r="A4">
        <f>MATCH(ROW(),'A1'!H:H,0)</f>
        <v>7</v>
      </c>
      <c r="B4" t="str">
        <f ca="1">OFFSET('A1'!I$1,'A2'!$A4-1,0)</f>
        <v>用不同顺序点击按钮，灯的最终状态是一样的。</v>
      </c>
      <c r="C4" s="1">
        <f ca="1">OFFSET('A1'!J$1,'A2'!$A4-1,0)</f>
        <v>1.8518518518518518E-4</v>
      </c>
      <c r="D4" s="1">
        <f ca="1">OFFSET('A1'!K$1,'A2'!$A4-1,0)</f>
        <v>2.3564814814814813E-4</v>
      </c>
      <c r="E4" t="str">
        <f t="shared" ca="1" si="1"/>
        <v>用不同顺序点击按钮，</v>
      </c>
      <c r="F4" t="str">
        <f t="shared" ca="1" si="0"/>
        <v>用不同顺</v>
      </c>
      <c r="G4" t="str">
        <f t="shared" ca="1" si="2"/>
        <v>用不</v>
      </c>
      <c r="H4" t="str">
        <f t="shared" ca="1" si="3"/>
        <v>，灯的最终状态是一样的。</v>
      </c>
      <c r="I4" t="str">
        <f t="shared" ca="1" si="3"/>
        <v>，灯的最终状态是一样的。</v>
      </c>
      <c r="J4" t="str">
        <f t="shared" ca="1" si="3"/>
        <v>，灯的最终状态是一样的。</v>
      </c>
      <c r="K4" t="str">
        <f t="shared" ca="1" si="4"/>
        <v>是一样的。</v>
      </c>
      <c r="L4" t="str">
        <f t="shared" ca="1" si="5"/>
        <v>样的。</v>
      </c>
    </row>
    <row r="5" spans="1:12" x14ac:dyDescent="0.2">
      <c r="A5">
        <f>MATCH(ROW(),'A1'!H:H,0)</f>
        <v>11</v>
      </c>
      <c r="B5" t="str">
        <f ca="1">OFFSET('A1'!I$1,'A2'!$A5-1,0)</f>
        <v>因此，对格子内的按钮，我们只需考虑按或不按，并且不用关心顺序。</v>
      </c>
      <c r="C5" s="1">
        <f ca="1">OFFSET('A1'!J$1,'A2'!$A5-1,0)</f>
        <v>2.3703703703703704E-4</v>
      </c>
      <c r="D5" s="1">
        <f ca="1">OFFSET('A1'!K$1,'A2'!$A5-1,0)</f>
        <v>3.078703703703704E-4</v>
      </c>
      <c r="E5" t="str">
        <f t="shared" ca="1" si="1"/>
        <v>因此，对格子内的按钮</v>
      </c>
      <c r="F5" t="str">
        <f t="shared" ca="1" si="0"/>
        <v>因此，对</v>
      </c>
      <c r="G5" t="str">
        <f t="shared" ca="1" si="2"/>
        <v>因此</v>
      </c>
      <c r="H5" t="str">
        <f t="shared" ca="1" si="3"/>
        <v>不按，并且不用关心顺序。</v>
      </c>
      <c r="I5" t="str">
        <f t="shared" ca="1" si="3"/>
        <v>不按，并且不用关心顺序。</v>
      </c>
      <c r="J5" t="str">
        <f t="shared" ca="1" si="3"/>
        <v>不按，并且不用关心顺序。</v>
      </c>
      <c r="K5" t="str">
        <f t="shared" ca="1" si="4"/>
        <v>关心顺序。</v>
      </c>
      <c r="L5" t="str">
        <f t="shared" ca="1" si="5"/>
        <v>顺序。</v>
      </c>
    </row>
    <row r="6" spans="1:12" x14ac:dyDescent="0.2">
      <c r="A6">
        <f>MATCH(ROW(),'A1'!H:H,0)</f>
        <v>12</v>
      </c>
      <c r="B6" t="str">
        <f ca="1">OFFSET('A1'!I$1,'A2'!$A6-1,0)</f>
        <v>我们可以将按钮和灯分开表示。</v>
      </c>
      <c r="C6" s="1">
        <f ca="1">OFFSET('A1'!J$1,'A2'!$A6-1,0)</f>
        <v>3.0925925925925923E-4</v>
      </c>
      <c r="D6" s="1">
        <f ca="1">OFFSET('A1'!K$1,'A2'!$A6-1,0)</f>
        <v>3.3379629629629628E-4</v>
      </c>
      <c r="E6" t="str">
        <f t="shared" ca="1" si="1"/>
        <v>我们可以将按钮和灯分</v>
      </c>
      <c r="F6" t="str">
        <f t="shared" ca="1" si="0"/>
        <v>我们可以</v>
      </c>
      <c r="G6" t="str">
        <f t="shared" ca="1" si="2"/>
        <v>我们</v>
      </c>
      <c r="H6" t="str">
        <f t="shared" ca="1" si="3"/>
        <v>可以将按钮和灯分开表示。</v>
      </c>
      <c r="I6" t="str">
        <f t="shared" ca="1" si="3"/>
        <v>可以将按钮和灯分开表示。</v>
      </c>
      <c r="J6" t="str">
        <f t="shared" ca="1" si="3"/>
        <v>可以将按钮和灯分开表示。</v>
      </c>
      <c r="K6" t="str">
        <f t="shared" ca="1" si="4"/>
        <v>分开表示。</v>
      </c>
      <c r="L6" t="str">
        <f t="shared" ca="1" si="5"/>
        <v>表示。</v>
      </c>
    </row>
    <row r="7" spans="1:12" x14ac:dyDescent="0.2">
      <c r="A7">
        <f>MATCH(ROW(),'A1'!H:H,0)</f>
        <v>14</v>
      </c>
      <c r="B7" t="str">
        <f ca="1">OFFSET('A1'!I$1,'A2'!$A7-1,0)</f>
        <v>所有按钮的状态为一组，对应灯的状态为一组。</v>
      </c>
      <c r="C7" s="1">
        <f ca="1">OFFSET('A1'!J$1,'A2'!$A7-1,0)</f>
        <v>3.3703703703703706E-4</v>
      </c>
      <c r="D7" s="1">
        <f ca="1">OFFSET('A1'!K$1,'A2'!$A7-1,0)</f>
        <v>3.8379629629629625E-4</v>
      </c>
      <c r="E7" t="str">
        <f t="shared" ca="1" si="1"/>
        <v>所有按钮的状态为一组</v>
      </c>
      <c r="F7" t="str">
        <f t="shared" ca="1" si="0"/>
        <v>所有按钮</v>
      </c>
      <c r="G7" t="str">
        <f t="shared" ca="1" si="2"/>
        <v>所有</v>
      </c>
      <c r="H7" t="str">
        <f t="shared" ca="1" si="3"/>
        <v>组，对应灯的状态为一组。</v>
      </c>
      <c r="I7" t="str">
        <f t="shared" ca="1" si="3"/>
        <v>组，对应灯的状态为一组。</v>
      </c>
      <c r="J7" t="str">
        <f t="shared" ca="1" si="3"/>
        <v>组，对应灯的状态为一组。</v>
      </c>
      <c r="K7" t="str">
        <f t="shared" ca="1" si="4"/>
        <v>态为一组。</v>
      </c>
      <c r="L7" t="str">
        <f t="shared" ca="1" si="5"/>
        <v>一组。</v>
      </c>
    </row>
    <row r="8" spans="1:12" x14ac:dyDescent="0.2">
      <c r="A8">
        <f>MATCH(ROW(),'A1'!H:H,0)</f>
        <v>16</v>
      </c>
      <c r="B8" t="str">
        <f ca="1">OFFSET('A1'!I$1,'A2'!$A8-1,0)</f>
        <v>我们的目标是找到一个按钮组，其对应灯的状态为全亮。</v>
      </c>
      <c r="C8" s="1">
        <f ca="1">OFFSET('A1'!J$1,'A2'!$A8-1,0)</f>
        <v>3.8425925925925927E-4</v>
      </c>
      <c r="D8" s="1">
        <f ca="1">OFFSET('A1'!K$1,'A2'!$A8-1,0)</f>
        <v>4.4120370370370369E-4</v>
      </c>
      <c r="E8" t="str">
        <f t="shared" ca="1" si="1"/>
        <v>我们的目标是找到一个</v>
      </c>
      <c r="F8" t="str">
        <f t="shared" ca="1" si="0"/>
        <v>我们的目</v>
      </c>
      <c r="G8" t="str">
        <f t="shared" ca="1" si="2"/>
        <v>我们</v>
      </c>
      <c r="H8" t="str">
        <f t="shared" ca="1" si="3"/>
        <v>，其对应灯的状态为全亮。</v>
      </c>
      <c r="I8" t="str">
        <f t="shared" ca="1" si="3"/>
        <v>，其对应灯的状态为全亮。</v>
      </c>
      <c r="J8" t="str">
        <f t="shared" ca="1" si="3"/>
        <v>，其对应灯的状态为全亮。</v>
      </c>
      <c r="K8" t="str">
        <f t="shared" ca="1" si="4"/>
        <v>态为全亮。</v>
      </c>
      <c r="L8" t="str">
        <f t="shared" ca="1" si="5"/>
        <v>全亮。</v>
      </c>
    </row>
    <row r="9" spans="1:12" x14ac:dyDescent="0.2">
      <c r="A9">
        <f>MATCH(ROW(),'A1'!H:H,0)</f>
        <v>17</v>
      </c>
      <c r="B9" t="str">
        <f ca="1">OFFSET('A1'!I$1,'A2'!$A9-1,0)</f>
        <v>那么我们如何找到这样一个组按钮呢？</v>
      </c>
      <c r="C9" s="1">
        <f ca="1">OFFSET('A1'!J$1,'A2'!$A9-1,0)</f>
        <v>4.4120370370370369E-4</v>
      </c>
      <c r="D9" s="1">
        <f ca="1">OFFSET('A1'!K$1,'A2'!$A9-1,0)</f>
        <v>4.814814814814815E-4</v>
      </c>
      <c r="E9" t="str">
        <f t="shared" ca="1" si="1"/>
        <v>那么我们如何找到这样</v>
      </c>
      <c r="F9" t="str">
        <f t="shared" ca="1" si="0"/>
        <v>那么我们</v>
      </c>
      <c r="G9" t="str">
        <f t="shared" ca="1" si="2"/>
        <v>那么</v>
      </c>
      <c r="H9" t="str">
        <f t="shared" ca="1" si="3"/>
        <v>何找到这样一个组按钮呢？</v>
      </c>
      <c r="I9" t="str">
        <f t="shared" ca="1" si="3"/>
        <v>何找到这样一个组按钮呢？</v>
      </c>
      <c r="J9" t="str">
        <f t="shared" ca="1" si="3"/>
        <v>何找到这样一个组按钮呢？</v>
      </c>
      <c r="K9" t="str">
        <f t="shared" ca="1" si="4"/>
        <v>组按钮呢？</v>
      </c>
      <c r="L9" t="str">
        <f t="shared" ca="1" si="5"/>
        <v>钮呢？</v>
      </c>
    </row>
    <row r="10" spans="1:12" x14ac:dyDescent="0.2">
      <c r="A10">
        <f>MATCH(ROW(),'A1'!H:H,0)</f>
        <v>21</v>
      </c>
      <c r="B10" t="str">
        <f ca="1">OFFSET('A1'!I$1,'A2'!$A10-1,0)</f>
        <v>$N\times N$ 个按钮共有2的n乘n次方，种组合每种组合对应唯一的灯状态，只要所有情况都是一遍，看看灯的状态如何即可。</v>
      </c>
      <c r="C10" s="1">
        <f ca="1">OFFSET('A1'!J$1,'A2'!$A10-1,0)</f>
        <v>4.814814814814815E-4</v>
      </c>
      <c r="D10" s="1">
        <f ca="1">OFFSET('A1'!K$1,'A2'!$A10-1,0)</f>
        <v>6.1157407407407406E-4</v>
      </c>
      <c r="E10" t="str">
        <f t="shared" ca="1" si="1"/>
        <v>$N\times N</v>
      </c>
      <c r="F10" t="str">
        <f t="shared" ca="1" si="0"/>
        <v>$N\t</v>
      </c>
      <c r="G10" t="str">
        <f t="shared" ca="1" si="2"/>
        <v>$N</v>
      </c>
      <c r="H10" t="str">
        <f t="shared" ca="1" si="3"/>
        <v>，看看灯的状态如何即可。</v>
      </c>
      <c r="I10" t="str">
        <f t="shared" ca="1" si="3"/>
        <v>，看看灯的状态如何即可。</v>
      </c>
      <c r="J10" t="str">
        <f t="shared" ca="1" si="3"/>
        <v>，看看灯的状态如何即可。</v>
      </c>
      <c r="K10" t="str">
        <f t="shared" ca="1" si="4"/>
        <v>如何即可。</v>
      </c>
      <c r="L10" t="str">
        <f t="shared" ca="1" si="5"/>
        <v>即可。</v>
      </c>
    </row>
    <row r="11" spans="1:12" x14ac:dyDescent="0.2">
      <c r="A11">
        <f>MATCH(ROW(),'A1'!H:H,0)</f>
        <v>23</v>
      </c>
      <c r="B11" t="str">
        <f ca="1">OFFSET('A1'!I$1,'A2'!$A11-1,0)</f>
        <v>例如，当 $N=2$ 时，对应的状态为2的2乘2次方等于2的4次方等于16。</v>
      </c>
      <c r="C11" s="1">
        <f ca="1">OFFSET('A1'!J$1,'A2'!$A11-1,0)</f>
        <v>6.1296296296296294E-4</v>
      </c>
      <c r="D11" s="1">
        <f ca="1">OFFSET('A1'!K$1,'A2'!$A11-1,0)</f>
        <v>6.8888888888888895E-4</v>
      </c>
      <c r="E11" t="str">
        <f t="shared" ca="1" si="1"/>
        <v>例如，当 $N=2$</v>
      </c>
      <c r="F11" t="str">
        <f t="shared" ca="1" si="0"/>
        <v>例如，当</v>
      </c>
      <c r="G11" t="str">
        <f t="shared" ca="1" si="2"/>
        <v>例如</v>
      </c>
      <c r="H11" t="str">
        <f t="shared" ca="1" si="3"/>
        <v>等于2的4次方等于16。</v>
      </c>
      <c r="I11" t="str">
        <f t="shared" ca="1" si="3"/>
        <v>等于2的4次方等于16。</v>
      </c>
      <c r="J11" t="str">
        <f t="shared" ca="1" si="3"/>
        <v>等于2的4次方等于16。</v>
      </c>
      <c r="K11" t="str">
        <f t="shared" ca="1" si="4"/>
        <v>等于16。</v>
      </c>
      <c r="L11" t="str">
        <f t="shared" ca="1" si="5"/>
        <v>16。</v>
      </c>
    </row>
    <row r="12" spans="1:12" x14ac:dyDescent="0.2">
      <c r="A12">
        <f>MATCH(ROW(),'A1'!H:H,0)</f>
        <v>24</v>
      </c>
      <c r="B12" t="str">
        <f ca="1">OFFSET('A1'!I$1,'A2'!$A12-1,0)</f>
        <v>很快，我们就能列举出所有的情况并得出结论。</v>
      </c>
      <c r="C12" s="1">
        <f ca="1">OFFSET('A1'!J$1,'A2'!$A12-1,0)</f>
        <v>6.9768518518518519E-4</v>
      </c>
      <c r="D12" s="1">
        <f ca="1">OFFSET('A1'!K$1,'A2'!$A12-1,0)</f>
        <v>7.4629629629629633E-4</v>
      </c>
      <c r="E12" t="str">
        <f t="shared" ca="1" si="1"/>
        <v>很快，我们就能列举出</v>
      </c>
      <c r="F12" t="str">
        <f t="shared" ca="1" si="0"/>
        <v>很快，我</v>
      </c>
      <c r="G12" t="str">
        <f t="shared" ca="1" si="2"/>
        <v>很快</v>
      </c>
      <c r="H12" t="str">
        <f t="shared" ca="1" si="3"/>
        <v>出所有的情况并得出结论。</v>
      </c>
      <c r="I12" t="str">
        <f t="shared" ca="1" si="3"/>
        <v>出所有的情况并得出结论。</v>
      </c>
      <c r="J12" t="str">
        <f t="shared" ca="1" si="3"/>
        <v>出所有的情况并得出结论。</v>
      </c>
      <c r="K12" t="str">
        <f t="shared" ca="1" si="4"/>
        <v>得出结论。</v>
      </c>
      <c r="L12" t="str">
        <f t="shared" ca="1" si="5"/>
        <v>结论。</v>
      </c>
    </row>
    <row r="13" spans="1:12" x14ac:dyDescent="0.2">
      <c r="A13">
        <f>MATCH(ROW(),'A1'!H:H,0)</f>
        <v>27</v>
      </c>
      <c r="B13" t="str">
        <f ca="1">OFFSET('A1'!I$1,'A2'!$A13-1,0)</f>
        <v>又例如，当n等于3时，对应的状态为2的3乘3次方等于2的9次方等于512。</v>
      </c>
      <c r="C13" s="1">
        <f ca="1">OFFSET('A1'!J$1,'A2'!$A13-1,0)</f>
        <v>7.4629629629629633E-4</v>
      </c>
      <c r="D13" s="1">
        <f ca="1">OFFSET('A1'!K$1,'A2'!$A13-1,0)</f>
        <v>8.2592592592592592E-4</v>
      </c>
      <c r="E13" t="str">
        <f t="shared" ca="1" si="1"/>
        <v>又例如，当n等于3时</v>
      </c>
      <c r="F13" t="str">
        <f t="shared" ca="1" si="0"/>
        <v>又例如，</v>
      </c>
      <c r="G13" t="str">
        <f t="shared" ca="1" si="2"/>
        <v>又例</v>
      </c>
      <c r="H13" t="str">
        <f t="shared" ca="1" si="3"/>
        <v>于2的9次方等于512。</v>
      </c>
      <c r="I13" t="str">
        <f t="shared" ca="1" si="3"/>
        <v>于2的9次方等于512。</v>
      </c>
      <c r="J13" t="str">
        <f t="shared" ca="1" si="3"/>
        <v>于2的9次方等于512。</v>
      </c>
      <c r="K13" t="str">
        <f t="shared" ca="1" si="4"/>
        <v>于512。</v>
      </c>
      <c r="L13" t="str">
        <f t="shared" ca="1" si="5"/>
        <v>12。</v>
      </c>
    </row>
    <row r="14" spans="1:12" x14ac:dyDescent="0.2">
      <c r="A14">
        <f>MATCH(ROW(),'A1'!H:H,0)</f>
        <v>28</v>
      </c>
      <c r="B14" t="str">
        <f ca="1">OFFSET('A1'!I$1,'A2'!$A14-1,0)</f>
        <v>我们也可以穷举所有情况得出结论。</v>
      </c>
      <c r="C14" s="1">
        <f ca="1">OFFSET('A1'!J$1,'A2'!$A14-1,0)</f>
        <v>8.2592592592592592E-4</v>
      </c>
      <c r="D14" s="1">
        <f ca="1">OFFSET('A1'!K$1,'A2'!$A14-1,0)</f>
        <v>8.763888888888889E-4</v>
      </c>
      <c r="E14" t="str">
        <f t="shared" ca="1" si="1"/>
        <v>我们也可以穷举所有情</v>
      </c>
      <c r="F14" t="str">
        <f t="shared" ca="1" si="0"/>
        <v>我们也可</v>
      </c>
      <c r="G14" t="str">
        <f t="shared" ca="1" si="2"/>
        <v>我们</v>
      </c>
      <c r="H14" t="str">
        <f t="shared" ca="1" si="3"/>
        <v>以穷举所有情况得出结论。</v>
      </c>
      <c r="I14" t="str">
        <f t="shared" ca="1" si="3"/>
        <v>以穷举所有情况得出结论。</v>
      </c>
      <c r="J14" t="str">
        <f t="shared" ca="1" si="3"/>
        <v>以穷举所有情况得出结论。</v>
      </c>
      <c r="K14" t="str">
        <f t="shared" ca="1" si="4"/>
        <v>得出结论。</v>
      </c>
      <c r="L14" t="str">
        <f t="shared" ca="1" si="5"/>
        <v>结论。</v>
      </c>
    </row>
    <row r="15" spans="1:12" x14ac:dyDescent="0.2">
      <c r="A15">
        <f>MATCH(ROW(),'A1'!H:H,0)</f>
        <v>32</v>
      </c>
      <c r="B15" t="str">
        <f ca="1">OFFSET('A1'!I$1,'A2'!$A15-1,0)</f>
        <v>对于 $N=5$，也就是一开始的经典问题，其状态数为2的5乘5次方。等于2的25次方等于3355万4432，需要计算机来求解。</v>
      </c>
      <c r="C15" s="1">
        <f ca="1">OFFSET('A1'!J$1,'A2'!$A15-1,0)</f>
        <v>8.7777777777777778E-4</v>
      </c>
      <c r="D15" s="1">
        <f ca="1">OFFSET('A1'!K$1,'A2'!$A15-1,0)</f>
        <v>1.023611111111111E-3</v>
      </c>
      <c r="E15" t="str">
        <f t="shared" ca="1" si="1"/>
        <v>对于 $N=5$，也</v>
      </c>
      <c r="F15" t="str">
        <f t="shared" ca="1" si="0"/>
        <v>对于 $</v>
      </c>
      <c r="G15" t="str">
        <f t="shared" ca="1" si="2"/>
        <v>对于</v>
      </c>
      <c r="H15" t="str">
        <f t="shared" ca="1" si="3"/>
        <v>32，需要计算机来求解。</v>
      </c>
      <c r="I15" t="str">
        <f t="shared" ca="1" si="3"/>
        <v>32，需要计算机来求解。</v>
      </c>
      <c r="J15" t="str">
        <f t="shared" ca="1" si="3"/>
        <v>32，需要计算机来求解。</v>
      </c>
      <c r="K15" t="str">
        <f t="shared" ca="1" si="4"/>
        <v>机来求解。</v>
      </c>
      <c r="L15" t="str">
        <f t="shared" ca="1" si="5"/>
        <v>求解。</v>
      </c>
    </row>
    <row r="16" spans="1:12" x14ac:dyDescent="0.2">
      <c r="A16">
        <f>MATCH(ROW(),'A1'!H:H,0)</f>
        <v>33</v>
      </c>
      <c r="B16" t="str">
        <f ca="1">OFFSET('A1'!I$1,'A2'!$A16-1,0)</f>
        <v>当 $N=6$ 时，状态数为2的36次方等于687亿，1947万，6736。</v>
      </c>
      <c r="C16" s="1">
        <f ca="1">OFFSET('A1'!J$1,'A2'!$A16-1,0)</f>
        <v>1.0250000000000001E-3</v>
      </c>
      <c r="D16" s="1">
        <f ca="1">OFFSET('A1'!K$1,'A2'!$A16-1,0)</f>
        <v>1.1199074074074074E-3</v>
      </c>
      <c r="E16" t="str">
        <f t="shared" ca="1" si="1"/>
        <v>当 $N=6$ 时，</v>
      </c>
      <c r="F16" t="str">
        <f t="shared" ca="1" si="0"/>
        <v>当 $N</v>
      </c>
      <c r="G16" t="str">
        <f t="shared" ca="1" si="2"/>
        <v xml:space="preserve">当 </v>
      </c>
      <c r="H16" t="str">
        <f t="shared" ca="1" si="3"/>
        <v>，1947万，6736。</v>
      </c>
      <c r="I16" t="str">
        <f t="shared" ca="1" si="3"/>
        <v>，1947万，6736。</v>
      </c>
      <c r="J16" t="str">
        <f t="shared" ca="1" si="3"/>
        <v>，1947万，6736。</v>
      </c>
      <c r="K16" t="str">
        <f t="shared" ca="1" si="4"/>
        <v>6736。</v>
      </c>
      <c r="L16" t="str">
        <f t="shared" ca="1" si="5"/>
        <v>36。</v>
      </c>
    </row>
    <row r="17" spans="1:12" x14ac:dyDescent="0.2">
      <c r="A17">
        <f>MATCH(ROW(),'A1'!H:H,0)</f>
        <v>35</v>
      </c>
      <c r="B17" t="str">
        <f ca="1">OFFSET('A1'!I$1,'A2'!$A17-1,0)</f>
        <v>复杂度增长的太快，计算机也难以求解。</v>
      </c>
      <c r="C17" s="1">
        <f ca="1">OFFSET('A1'!J$1,'A2'!$A17-1,0)</f>
        <v>1.1208333333333333E-3</v>
      </c>
      <c r="D17" s="1">
        <f ca="1">OFFSET('A1'!K$1,'A2'!$A17-1,0)</f>
        <v>1.1657407407407406E-3</v>
      </c>
      <c r="E17" t="str">
        <f t="shared" ca="1" si="1"/>
        <v>复杂度增长的太快，计</v>
      </c>
      <c r="F17" t="str">
        <f t="shared" ca="1" si="0"/>
        <v>复杂度增</v>
      </c>
      <c r="G17" t="str">
        <f t="shared" ca="1" si="2"/>
        <v>复杂</v>
      </c>
      <c r="H17" t="str">
        <f t="shared" ca="1" si="3"/>
        <v>太快，计算机也难以求解。</v>
      </c>
      <c r="I17" t="str">
        <f t="shared" ca="1" si="3"/>
        <v>太快，计算机也难以求解。</v>
      </c>
      <c r="J17" t="str">
        <f t="shared" ca="1" si="3"/>
        <v>太快，计算机也难以求解。</v>
      </c>
      <c r="K17" t="str">
        <f t="shared" ca="1" si="4"/>
        <v>难以求解。</v>
      </c>
      <c r="L17" t="str">
        <f t="shared" ca="1" si="5"/>
        <v>求解。</v>
      </c>
    </row>
    <row r="18" spans="1:12" x14ac:dyDescent="0.2">
      <c r="A18">
        <f>MATCH(ROW(),'A1'!H:H,0)</f>
        <v>36</v>
      </c>
      <c r="B18" t="str">
        <f ca="1">OFFSET('A1'!I$1,'A2'!$A18-1,0)</f>
        <v>那么，我们该怎么办呢？</v>
      </c>
      <c r="C18" s="1">
        <f ca="1">OFFSET('A1'!J$1,'A2'!$A18-1,0)</f>
        <v>1.1657407407407406E-3</v>
      </c>
      <c r="D18" s="1">
        <f ca="1">OFFSET('A1'!K$1,'A2'!$A18-1,0)</f>
        <v>1.1888888888888889E-3</v>
      </c>
      <c r="E18" t="str">
        <f t="shared" ca="1" si="1"/>
        <v>那么，我们该怎么办呢</v>
      </c>
      <c r="F18" t="str">
        <f t="shared" ca="1" si="0"/>
        <v>那么，我</v>
      </c>
      <c r="G18" t="str">
        <f t="shared" ca="1" si="2"/>
        <v>那么</v>
      </c>
      <c r="H18" t="str">
        <f t="shared" ca="1" si="3"/>
        <v>那么，我们该怎么办呢？</v>
      </c>
      <c r="I18" t="str">
        <f t="shared" ca="1" si="3"/>
        <v>那么，我们该怎么办呢？</v>
      </c>
      <c r="J18" t="str">
        <f t="shared" ca="1" si="3"/>
        <v>那么，我们该怎么办呢？</v>
      </c>
      <c r="K18" t="str">
        <f t="shared" ca="1" si="4"/>
        <v>怎么办呢？</v>
      </c>
      <c r="L18" t="str">
        <f t="shared" ca="1" si="5"/>
        <v>办呢？</v>
      </c>
    </row>
    <row r="19" spans="1:12" x14ac:dyDescent="0.2">
      <c r="A19">
        <f>MATCH(ROW(),'A1'!H:H,0)</f>
        <v>37</v>
      </c>
      <c r="B19" t="str">
        <f ca="1">OFFSET('A1'!I$1,'A2'!$A19-1,0)</f>
        <v>有没有更快更巧妙的解法呢？</v>
      </c>
      <c r="C19" s="1">
        <f ca="1">OFFSET('A1'!J$1,'A2'!$A19-1,0)</f>
        <v>1.1893518518518518E-3</v>
      </c>
      <c r="D19" s="1">
        <f ca="1">OFFSET('A1'!K$1,'A2'!$A19-1,0)</f>
        <v>1.2194444444444444E-3</v>
      </c>
      <c r="E19" t="str">
        <f t="shared" ca="1" si="1"/>
        <v>有没有更快更巧妙的解</v>
      </c>
      <c r="F19" t="str">
        <f t="shared" ca="1" si="0"/>
        <v>有没有更</v>
      </c>
      <c r="G19" t="str">
        <f t="shared" ca="1" si="2"/>
        <v>有没</v>
      </c>
      <c r="H19" t="str">
        <f t="shared" ca="1" si="3"/>
        <v>没有更快更巧妙的解法呢？</v>
      </c>
      <c r="I19" t="str">
        <f t="shared" ca="1" si="3"/>
        <v>没有更快更巧妙的解法呢？</v>
      </c>
      <c r="J19" t="str">
        <f t="shared" ca="1" si="3"/>
        <v>没有更快更巧妙的解法呢？</v>
      </c>
      <c r="K19" t="str">
        <f t="shared" ca="1" si="4"/>
        <v>的解法呢？</v>
      </c>
      <c r="L19" t="str">
        <f t="shared" ca="1" si="5"/>
        <v>法呢？</v>
      </c>
    </row>
    <row r="20" spans="1:12" x14ac:dyDescent="0.2">
      <c r="A20">
        <f>MATCH(ROW(),'A1'!H:H,0)</f>
        <v>40</v>
      </c>
      <c r="B20" t="str">
        <f ca="1">OFFSET('A1'!I$1,'A2'!$A20-1,0)</f>
        <v>细心的小伙伴会发现，无论什么局面，我们都能一行一行点击按钮。</v>
      </c>
      <c r="C20" s="1">
        <f ca="1">OFFSET('A1'!J$1,'A2'!$A20-1,0)</f>
        <v>1.2208333333333333E-3</v>
      </c>
      <c r="D20" s="1">
        <f ca="1">OFFSET('A1'!K$1,'A2'!$A20-1,0)</f>
        <v>1.2791666666666667E-3</v>
      </c>
      <c r="E20" t="str">
        <f t="shared" ca="1" si="1"/>
        <v>细心的小伙伴会发现，</v>
      </c>
      <c r="F20" t="str">
        <f t="shared" ca="1" si="0"/>
        <v>细心的小</v>
      </c>
      <c r="G20" t="str">
        <f t="shared" ca="1" si="2"/>
        <v>细心</v>
      </c>
      <c r="H20" t="str">
        <f t="shared" ca="1" si="3"/>
        <v>们都能一行一行点击按钮。</v>
      </c>
      <c r="I20" t="str">
        <f ca="1">RIGHT($B20,9)</f>
        <v>一行一行点击按钮。</v>
      </c>
      <c r="J20" t="str">
        <f ca="1">RIGHT($B20,7)</f>
        <v>一行点击按钮。</v>
      </c>
      <c r="K20" t="str">
        <f t="shared" ca="1" si="4"/>
        <v>点击按钮。</v>
      </c>
      <c r="L20" t="str">
        <f t="shared" ca="1" si="5"/>
        <v>按钮。</v>
      </c>
    </row>
    <row r="21" spans="1:12" x14ac:dyDescent="0.2">
      <c r="A21">
        <f>MATCH(ROW(),'A1'!H:H,0)</f>
        <v>41</v>
      </c>
      <c r="B21" t="str">
        <f ca="1">OFFSET('A1'!I$1,'A2'!$A21-1,0)</f>
        <v>点亮尽可能多的灯。</v>
      </c>
      <c r="C21" s="1">
        <f ca="1">OFFSET('A1'!J$1,'A2'!$A21-1,0)</f>
        <v>1.2800925925925924E-3</v>
      </c>
      <c r="D21" s="1">
        <f ca="1">OFFSET('A1'!K$1,'A2'!$A21-1,0)</f>
        <v>1.3032407407407407E-3</v>
      </c>
      <c r="E21" t="str">
        <f t="shared" ca="1" si="1"/>
        <v>点亮尽可能多的灯。</v>
      </c>
      <c r="F21" t="str">
        <f t="shared" ca="1" si="0"/>
        <v>点亮尽可</v>
      </c>
      <c r="G21" t="str">
        <f t="shared" ca="1" si="2"/>
        <v>点亮</v>
      </c>
      <c r="H21" t="str">
        <f t="shared" ca="1" si="3"/>
        <v>点亮尽可能多的灯。</v>
      </c>
      <c r="I21" t="str">
        <f t="shared" ref="I21:I84" ca="1" si="6">RIGHT($B21,9)</f>
        <v>点亮尽可能多的灯。</v>
      </c>
      <c r="J21" t="str">
        <f t="shared" ref="J21:J84" ca="1" si="7">RIGHT($B21,7)</f>
        <v>尽可能多的灯。</v>
      </c>
      <c r="K21" t="str">
        <f t="shared" ca="1" si="4"/>
        <v>能多的灯。</v>
      </c>
      <c r="L21" t="str">
        <f t="shared" ca="1" si="5"/>
        <v>的灯。</v>
      </c>
    </row>
    <row r="22" spans="1:12" x14ac:dyDescent="0.2">
      <c r="A22">
        <f>MATCH(ROW(),'A1'!H:H,0)</f>
        <v>42</v>
      </c>
      <c r="B22" t="str">
        <f ca="1">OFFSET('A1'!I$1,'A2'!$A22-1,0)</f>
        <v>例如，我们在第1行随机点击了几个按钮。</v>
      </c>
      <c r="C22" s="1">
        <f ca="1">OFFSET('A1'!J$1,'A2'!$A22-1,0)</f>
        <v>1.3037037037037036E-3</v>
      </c>
      <c r="D22" s="1">
        <f ca="1">OFFSET('A1'!K$1,'A2'!$A22-1,0)</f>
        <v>1.3462962962962962E-3</v>
      </c>
      <c r="E22" t="str">
        <f t="shared" ca="1" si="1"/>
        <v>例如，我们在第1行随</v>
      </c>
      <c r="F22" t="str">
        <f t="shared" ca="1" si="0"/>
        <v>例如，我</v>
      </c>
      <c r="G22" t="str">
        <f t="shared" ca="1" si="2"/>
        <v>例如</v>
      </c>
      <c r="H22" t="str">
        <f t="shared" ca="1" si="3"/>
        <v>1行随机点击了几个按钮。</v>
      </c>
      <c r="I22" t="str">
        <f t="shared" ca="1" si="6"/>
        <v>机点击了几个按钮。</v>
      </c>
      <c r="J22" t="str">
        <f t="shared" ca="1" si="7"/>
        <v>击了几个按钮。</v>
      </c>
      <c r="K22" t="str">
        <f t="shared" ca="1" si="4"/>
        <v>几个按钮。</v>
      </c>
      <c r="L22" t="str">
        <f t="shared" ca="1" si="5"/>
        <v>按钮。</v>
      </c>
    </row>
    <row r="23" spans="1:12" x14ac:dyDescent="0.2">
      <c r="A23">
        <f>MATCH(ROW(),'A1'!H:H,0)</f>
        <v>44</v>
      </c>
      <c r="B23" t="str">
        <f ca="1">OFFSET('A1'!I$1,'A2'!$A23-1,0)</f>
        <v>此时第1行的灯有些是亮的，有些是暗的。</v>
      </c>
      <c r="C23" s="1">
        <f ca="1">OFFSET('A1'!J$1,'A2'!$A23-1,0)</f>
        <v>1.3472222222222223E-3</v>
      </c>
      <c r="D23" s="1">
        <f ca="1">OFFSET('A1'!K$1,'A2'!$A23-1,0)</f>
        <v>1.3925925925925924E-3</v>
      </c>
      <c r="E23" t="str">
        <f t="shared" ca="1" si="1"/>
        <v>此时第1行的灯有些是</v>
      </c>
      <c r="F23" t="str">
        <f t="shared" ca="1" si="0"/>
        <v>此时第1</v>
      </c>
      <c r="G23" t="str">
        <f t="shared" ca="1" si="2"/>
        <v>此时</v>
      </c>
      <c r="H23" t="str">
        <f t="shared" ca="1" si="3"/>
        <v>有些是亮的，有些是暗的。</v>
      </c>
      <c r="I23" t="str">
        <f t="shared" ca="1" si="6"/>
        <v>亮的，有些是暗的。</v>
      </c>
      <c r="J23" t="str">
        <f t="shared" ca="1" si="7"/>
        <v>，有些是暗的。</v>
      </c>
      <c r="K23" t="str">
        <f t="shared" ca="1" si="4"/>
        <v>些是暗的。</v>
      </c>
      <c r="L23" t="str">
        <f t="shared" ca="1" si="5"/>
        <v>暗的。</v>
      </c>
    </row>
    <row r="24" spans="1:12" x14ac:dyDescent="0.2">
      <c r="A24">
        <f>MATCH(ROW(),'A1'!H:H,0)</f>
        <v>46</v>
      </c>
      <c r="B24" t="str">
        <f ca="1">OFFSET('A1'!I$1,'A2'!$A24-1,0)</f>
        <v>为了让第1行的灯全亮，我们可以去暗暗的灯下方的第2行的对应按钮。</v>
      </c>
      <c r="C24" s="1">
        <f ca="1">OFFSET('A1'!J$1,'A2'!$A24-1,0)</f>
        <v>1.3939814814814815E-3</v>
      </c>
      <c r="D24" s="1">
        <f ca="1">OFFSET('A1'!K$1,'A2'!$A24-1,0)</f>
        <v>1.4625E-3</v>
      </c>
      <c r="E24" t="str">
        <f t="shared" ca="1" si="1"/>
        <v>为了让第1行的灯全亮</v>
      </c>
      <c r="F24" t="str">
        <f t="shared" ca="1" si="0"/>
        <v>为了让第</v>
      </c>
      <c r="G24" t="str">
        <f t="shared" ca="1" si="2"/>
        <v>为了</v>
      </c>
      <c r="H24" t="str">
        <f t="shared" ca="1" si="3"/>
        <v>下方的第2行的对应按钮。</v>
      </c>
      <c r="I24" t="str">
        <f t="shared" ca="1" si="6"/>
        <v>第2行的对应按钮。</v>
      </c>
      <c r="J24" t="str">
        <f t="shared" ca="1" si="7"/>
        <v>行的对应按钮。</v>
      </c>
      <c r="K24" t="str">
        <f t="shared" ca="1" si="4"/>
        <v>对应按钮。</v>
      </c>
      <c r="L24" t="str">
        <f t="shared" ca="1" si="5"/>
        <v>按钮。</v>
      </c>
    </row>
    <row r="25" spans="1:12" x14ac:dyDescent="0.2">
      <c r="A25">
        <f>MATCH(ROW(),'A1'!H:H,0)</f>
        <v>49</v>
      </c>
      <c r="B25" t="str">
        <f ca="1">OFFSET('A1'!I$1,'A2'!$A25-1,0)</f>
        <v>这时候第2行的某些灯是暗的，因为按第2行的按钮会熄灭第1行的灯，我们要按第三行的按钮。</v>
      </c>
      <c r="C25" s="1">
        <f ca="1">OFFSET('A1'!J$1,'A2'!$A25-1,0)</f>
        <v>1.4638888888888889E-3</v>
      </c>
      <c r="D25" s="1">
        <f ca="1">OFFSET('A1'!K$1,'A2'!$A25-1,0)</f>
        <v>1.5601851851851853E-3</v>
      </c>
      <c r="E25" t="str">
        <f t="shared" ca="1" si="1"/>
        <v>这时候第2行的某些灯</v>
      </c>
      <c r="F25" t="str">
        <f t="shared" ca="1" si="0"/>
        <v>这时候第</v>
      </c>
      <c r="G25" t="str">
        <f t="shared" ca="1" si="2"/>
        <v>这时</v>
      </c>
      <c r="H25" t="str">
        <f t="shared" ca="1" si="3"/>
        <v>，我们要按第三行的按钮。</v>
      </c>
      <c r="I25" t="str">
        <f t="shared" ca="1" si="6"/>
        <v>要按第三行的按钮。</v>
      </c>
      <c r="J25" t="str">
        <f t="shared" ca="1" si="7"/>
        <v>第三行的按钮。</v>
      </c>
      <c r="K25" t="str">
        <f t="shared" ca="1" si="4"/>
        <v>行的按钮。</v>
      </c>
      <c r="L25" t="str">
        <f t="shared" ca="1" si="5"/>
        <v>按钮。</v>
      </c>
    </row>
    <row r="26" spans="1:12" x14ac:dyDescent="0.2">
      <c r="A26">
        <f>MATCH(ROW(),'A1'!H:H,0)</f>
        <v>51</v>
      </c>
      <c r="B26" t="str">
        <f ca="1">OFFSET('A1'!I$1,'A2'!$A26-1,0)</f>
        <v>重复这一步骤，直到按完最后一行的按钮。</v>
      </c>
      <c r="C26" s="1">
        <f ca="1">OFFSET('A1'!J$1,'A2'!$A26-1,0)</f>
        <v>1.561111111111111E-3</v>
      </c>
      <c r="D26" s="1">
        <f ca="1">OFFSET('A1'!K$1,'A2'!$A26-1,0)</f>
        <v>1.6023148148148149E-3</v>
      </c>
      <c r="E26" t="str">
        <f t="shared" ca="1" si="1"/>
        <v>重复这一步骤，直到按</v>
      </c>
      <c r="F26" t="str">
        <f t="shared" ca="1" si="0"/>
        <v>重复这一</v>
      </c>
      <c r="G26" t="str">
        <f t="shared" ca="1" si="2"/>
        <v>重复</v>
      </c>
      <c r="H26" t="str">
        <f t="shared" ca="1" si="3"/>
        <v>直到按完最后一行的按钮。</v>
      </c>
      <c r="I26" t="str">
        <f t="shared" ca="1" si="6"/>
        <v>完最后一行的按钮。</v>
      </c>
      <c r="J26" t="str">
        <f t="shared" ca="1" si="7"/>
        <v>后一行的按钮。</v>
      </c>
      <c r="K26" t="str">
        <f t="shared" ca="1" si="4"/>
        <v>行的按钮。</v>
      </c>
      <c r="L26" t="str">
        <f t="shared" ca="1" si="5"/>
        <v>按钮。</v>
      </c>
    </row>
    <row r="27" spans="1:12" x14ac:dyDescent="0.2">
      <c r="A27">
        <f>MATCH(ROW(),'A1'!H:H,0)</f>
        <v>53</v>
      </c>
      <c r="B27" t="str">
        <f ca="1">OFFSET('A1'!I$1,'A2'!$A27-1,0)</f>
        <v>如果最后一行的灯恰好全亮了，那我们就找到了一种解法。</v>
      </c>
      <c r="C27" s="1">
        <f ca="1">OFFSET('A1'!J$1,'A2'!$A27-1,0)</f>
        <v>1.6050925925925926E-3</v>
      </c>
      <c r="D27" s="1">
        <f ca="1">OFFSET('A1'!K$1,'A2'!$A27-1,0)</f>
        <v>1.6606481481481481E-3</v>
      </c>
      <c r="E27" t="str">
        <f t="shared" ca="1" si="1"/>
        <v>如果最后一行的灯恰好</v>
      </c>
      <c r="F27" t="str">
        <f t="shared" ca="1" si="0"/>
        <v>如果最后</v>
      </c>
      <c r="G27" t="str">
        <f t="shared" ca="1" si="2"/>
        <v>如果</v>
      </c>
      <c r="H27" t="str">
        <f t="shared" ca="1" si="3"/>
        <v>那我们就找到了一种解法。</v>
      </c>
      <c r="I27" t="str">
        <f t="shared" ca="1" si="6"/>
        <v>就找到了一种解法。</v>
      </c>
      <c r="J27" t="str">
        <f t="shared" ca="1" si="7"/>
        <v>到了一种解法。</v>
      </c>
      <c r="K27" t="str">
        <f t="shared" ca="1" si="4"/>
        <v>一种解法。</v>
      </c>
      <c r="L27" t="str">
        <f t="shared" ca="1" si="5"/>
        <v>解法。</v>
      </c>
    </row>
    <row r="28" spans="1:12" x14ac:dyDescent="0.2">
      <c r="A28">
        <f>MATCH(ROW(),'A1'!H:H,0)</f>
        <v>55</v>
      </c>
      <c r="B28" t="str">
        <f ca="1">OFFSET('A1'!I$1,'A2'!$A28-1,0)</f>
        <v>这里仍有灯是暗的，因此不是正确解法。</v>
      </c>
      <c r="C28" s="1">
        <f ca="1">OFFSET('A1'!J$1,'A2'!$A28-1,0)</f>
        <v>1.662037037037037E-3</v>
      </c>
      <c r="D28" s="1">
        <f ca="1">OFFSET('A1'!K$1,'A2'!$A28-1,0)</f>
        <v>1.7069444444444443E-3</v>
      </c>
      <c r="E28" t="str">
        <f t="shared" ca="1" si="1"/>
        <v>这里仍有灯是暗的，因</v>
      </c>
      <c r="F28" t="str">
        <f t="shared" ca="1" si="0"/>
        <v>这里仍有</v>
      </c>
      <c r="G28" t="str">
        <f t="shared" ca="1" si="2"/>
        <v>这里</v>
      </c>
      <c r="H28" t="str">
        <f t="shared" ca="1" si="3"/>
        <v>暗的，因此不是正确解法。</v>
      </c>
      <c r="I28" t="str">
        <f t="shared" ca="1" si="6"/>
        <v>因此不是正确解法。</v>
      </c>
      <c r="J28" t="str">
        <f t="shared" ca="1" si="7"/>
        <v>不是正确解法。</v>
      </c>
      <c r="K28" t="str">
        <f t="shared" ca="1" si="4"/>
        <v>正确解法。</v>
      </c>
      <c r="L28" t="str">
        <f t="shared" ca="1" si="5"/>
        <v>解法。</v>
      </c>
    </row>
    <row r="29" spans="1:12" x14ac:dyDescent="0.2">
      <c r="A29">
        <f>MATCH(ROW(),'A1'!H:H,0)</f>
        <v>56</v>
      </c>
      <c r="B29" t="str">
        <f ca="1">OFFSET('A1'!I$1,'A2'!$A29-1,0)</f>
        <v>让我们换一种解法。</v>
      </c>
      <c r="C29" s="1">
        <f ca="1">OFFSET('A1'!J$1,'A2'!$A29-1,0)</f>
        <v>1.7078703703703704E-3</v>
      </c>
      <c r="D29" s="1">
        <f ca="1">OFFSET('A1'!K$1,'A2'!$A29-1,0)</f>
        <v>1.7305555555555557E-3</v>
      </c>
      <c r="E29" t="str">
        <f t="shared" ca="1" si="1"/>
        <v>让我们换一种解法。</v>
      </c>
      <c r="F29" t="str">
        <f t="shared" ca="1" si="0"/>
        <v>让我们换</v>
      </c>
      <c r="G29" t="str">
        <f t="shared" ca="1" si="2"/>
        <v>让我</v>
      </c>
      <c r="H29" t="str">
        <f t="shared" ca="1" si="3"/>
        <v>让我们换一种解法。</v>
      </c>
      <c r="I29" t="str">
        <f t="shared" ca="1" si="6"/>
        <v>让我们换一种解法。</v>
      </c>
      <c r="J29" t="str">
        <f t="shared" ca="1" si="7"/>
        <v>们换一种解法。</v>
      </c>
      <c r="K29" t="str">
        <f t="shared" ca="1" si="4"/>
        <v>一种解法。</v>
      </c>
      <c r="L29" t="str">
        <f t="shared" ca="1" si="5"/>
        <v>解法。</v>
      </c>
    </row>
    <row r="30" spans="1:12" x14ac:dyDescent="0.2">
      <c r="A30">
        <f>MATCH(ROW(),'A1'!H:H,0)</f>
        <v>57</v>
      </c>
      <c r="B30" t="str">
        <f ca="1">OFFSET('A1'!I$1,'A2'!$A30-1,0)</f>
        <v>这次让我们点击第1行的前两个按钮。</v>
      </c>
      <c r="C30" s="1">
        <f ca="1">OFFSET('A1'!J$1,'A2'!$A30-1,0)</f>
        <v>1.7314814814814814E-3</v>
      </c>
      <c r="D30" s="1">
        <f ca="1">OFFSET('A1'!K$1,'A2'!$A30-1,0)</f>
        <v>1.7726851851851851E-3</v>
      </c>
      <c r="E30" t="str">
        <f t="shared" ca="1" si="1"/>
        <v>这次让我们点击第1行</v>
      </c>
      <c r="F30" t="str">
        <f t="shared" ca="1" si="0"/>
        <v>这次让我</v>
      </c>
      <c r="G30" t="str">
        <f t="shared" ca="1" si="2"/>
        <v>这次</v>
      </c>
      <c r="H30" t="str">
        <f t="shared" ca="1" si="3"/>
        <v>点击第1行的前两个按钮。</v>
      </c>
      <c r="I30" t="str">
        <f t="shared" ca="1" si="6"/>
        <v>1行的前两个按钮。</v>
      </c>
      <c r="J30" t="str">
        <f t="shared" ca="1" si="7"/>
        <v>的前两个按钮。</v>
      </c>
      <c r="K30" t="str">
        <f t="shared" ca="1" si="4"/>
        <v>两个按钮。</v>
      </c>
      <c r="L30" t="str">
        <f t="shared" ca="1" si="5"/>
        <v>按钮。</v>
      </c>
    </row>
    <row r="31" spans="1:12" x14ac:dyDescent="0.2">
      <c r="A31">
        <f>MATCH(ROW(),'A1'!H:H,0)</f>
        <v>59</v>
      </c>
      <c r="B31" t="str">
        <f ca="1">OFFSET('A1'!I$1,'A2'!$A31-1,0)</f>
        <v>经过递推，最后一行灯都被点亮了。</v>
      </c>
      <c r="C31" s="1">
        <f ca="1">OFFSET('A1'!J$1,'A2'!$A31-1,0)</f>
        <v>1.7740740740740742E-3</v>
      </c>
      <c r="D31" s="1">
        <f ca="1">OFFSET('A1'!K$1,'A2'!$A31-1,0)</f>
        <v>1.8078703703703703E-3</v>
      </c>
      <c r="E31" t="str">
        <f t="shared" ca="1" si="1"/>
        <v>经过递推，最后一行灯</v>
      </c>
      <c r="F31" t="str">
        <f t="shared" ca="1" si="0"/>
        <v>经过递推</v>
      </c>
      <c r="G31" t="str">
        <f t="shared" ca="1" si="2"/>
        <v>经过</v>
      </c>
      <c r="H31" t="str">
        <f t="shared" ca="1" si="3"/>
        <v>，最后一行灯都被点亮了。</v>
      </c>
      <c r="I31" t="str">
        <f t="shared" ca="1" si="6"/>
        <v>一行灯都被点亮了。</v>
      </c>
      <c r="J31" t="str">
        <f t="shared" ca="1" si="7"/>
        <v>灯都被点亮了。</v>
      </c>
      <c r="K31" t="str">
        <f t="shared" ca="1" si="4"/>
        <v>被点亮了。</v>
      </c>
      <c r="L31" t="str">
        <f t="shared" ca="1" si="5"/>
        <v>亮了。</v>
      </c>
    </row>
    <row r="32" spans="1:12" x14ac:dyDescent="0.2">
      <c r="A32">
        <f>MATCH(ROW(),'A1'!H:H,0)</f>
        <v>61</v>
      </c>
      <c r="B32" t="str">
        <f ca="1">OFFSET('A1'!I$1,'A2'!$A32-1,0)</f>
        <v>因此这就是一种正确解法。</v>
      </c>
      <c r="C32" s="1">
        <f ca="1">OFFSET('A1'!J$1,'A2'!$A32-1,0)</f>
        <v>1.8083333333333335E-3</v>
      </c>
      <c r="D32" s="1">
        <f ca="1">OFFSET('A1'!K$1,'A2'!$A32-1,0)</f>
        <v>1.8402777777777777E-3</v>
      </c>
      <c r="E32" t="str">
        <f t="shared" ca="1" si="1"/>
        <v>因此这就是一种正确解</v>
      </c>
      <c r="F32" t="str">
        <f t="shared" ca="1" si="0"/>
        <v>因此这就</v>
      </c>
      <c r="G32" t="str">
        <f t="shared" ca="1" si="2"/>
        <v>因此</v>
      </c>
      <c r="H32" t="str">
        <f t="shared" ca="1" si="3"/>
        <v>因此这就是一种正确解法。</v>
      </c>
      <c r="I32" t="str">
        <f t="shared" ca="1" si="6"/>
        <v>就是一种正确解法。</v>
      </c>
      <c r="J32" t="str">
        <f t="shared" ca="1" si="7"/>
        <v>一种正确解法。</v>
      </c>
      <c r="K32" t="str">
        <f t="shared" ca="1" si="4"/>
        <v>正确解法。</v>
      </c>
      <c r="L32" t="str">
        <f t="shared" ca="1" si="5"/>
        <v>解法。</v>
      </c>
    </row>
    <row r="33" spans="1:12" x14ac:dyDescent="0.2">
      <c r="A33">
        <f>MATCH(ROW(),'A1'!H:H,0)</f>
        <v>64</v>
      </c>
      <c r="B33" t="str">
        <f ca="1">OFFSET('A1'!I$1,'A2'!$A33-1,0)</f>
        <v>由于从第2行开始，每一行的按法都由上一行的灯确定，因此我们只需遍历第1行的所有按法。</v>
      </c>
      <c r="C33" s="1">
        <f ca="1">OFFSET('A1'!J$1,'A2'!$A33-1,0)</f>
        <v>1.8416666666666668E-3</v>
      </c>
      <c r="D33" s="1">
        <f ca="1">OFFSET('A1'!K$1,'A2'!$A33-1,0)</f>
        <v>1.9300925925925924E-3</v>
      </c>
      <c r="E33" t="str">
        <f t="shared" ca="1" si="1"/>
        <v>由于从第2行开始，每</v>
      </c>
      <c r="F33" t="str">
        <f t="shared" ref="F33:F64" ca="1" si="8">LEFT($B33,4)</f>
        <v>由于从第</v>
      </c>
      <c r="G33" t="str">
        <f t="shared" ca="1" si="2"/>
        <v>由于</v>
      </c>
      <c r="H33" t="str">
        <f t="shared" ca="1" si="3"/>
        <v>需遍历第1行的所有按法。</v>
      </c>
      <c r="I33" t="str">
        <f t="shared" ca="1" si="6"/>
        <v>第1行的所有按法。</v>
      </c>
      <c r="J33" t="str">
        <f t="shared" ca="1" si="7"/>
        <v>行的所有按法。</v>
      </c>
      <c r="K33" t="str">
        <f t="shared" ca="1" si="4"/>
        <v>所有按法。</v>
      </c>
      <c r="L33" t="str">
        <f t="shared" ca="1" si="5"/>
        <v>按法。</v>
      </c>
    </row>
    <row r="34" spans="1:12" x14ac:dyDescent="0.2">
      <c r="A34">
        <f>MATCH(ROW(),'A1'!H:H,0)</f>
        <v>65</v>
      </c>
      <c r="B34" t="str">
        <f ca="1">OFFSET('A1'!I$1,'A2'!$A34-1,0)</f>
        <v>递推最后一行灯即可。</v>
      </c>
      <c r="C34" s="1">
        <f ca="1">OFFSET('A1'!J$1,'A2'!$A34-1,0)</f>
        <v>1.9310185185185185E-3</v>
      </c>
      <c r="D34" s="1">
        <f ca="1">OFFSET('A1'!K$1,'A2'!$A34-1,0)</f>
        <v>1.9587962962962966E-3</v>
      </c>
      <c r="E34" t="str">
        <f t="shared" ca="1" si="1"/>
        <v>递推最后一行灯即可。</v>
      </c>
      <c r="F34" t="str">
        <f t="shared" ca="1" si="8"/>
        <v>递推最后</v>
      </c>
      <c r="G34" t="str">
        <f t="shared" ca="1" si="2"/>
        <v>递推</v>
      </c>
      <c r="H34" t="str">
        <f t="shared" ca="1" si="3"/>
        <v>递推最后一行灯即可。</v>
      </c>
      <c r="I34" t="str">
        <f t="shared" ca="1" si="6"/>
        <v>推最后一行灯即可。</v>
      </c>
      <c r="J34" t="str">
        <f t="shared" ca="1" si="7"/>
        <v>后一行灯即可。</v>
      </c>
      <c r="K34" t="str">
        <f t="shared" ca="1" si="4"/>
        <v>行灯即可。</v>
      </c>
      <c r="L34" t="str">
        <f t="shared" ca="1" si="5"/>
        <v>即可。</v>
      </c>
    </row>
    <row r="35" spans="1:12" x14ac:dyDescent="0.2">
      <c r="A35">
        <f>MATCH(ROW(),'A1'!H:H,0)</f>
        <v>68</v>
      </c>
      <c r="B35" t="str">
        <f ca="1">OFFSET('A1'!I$1,'A2'!$A35-1,0)</f>
        <v>通过这种行之间的关系，我们把随机性限制在第1行，使穷举量降到了2的n次方。</v>
      </c>
      <c r="C35" s="1">
        <f ca="1">OFFSET('A1'!J$1,'A2'!$A35-1,0)</f>
        <v>1.9597222222222221E-3</v>
      </c>
      <c r="D35" s="1">
        <f ca="1">OFFSET('A1'!K$1,'A2'!$A35-1,0)</f>
        <v>2.0421296296296294E-3</v>
      </c>
      <c r="E35" t="str">
        <f t="shared" ca="1" si="1"/>
        <v>通过这种行之间的关系</v>
      </c>
      <c r="F35" t="str">
        <f t="shared" ca="1" si="8"/>
        <v>通过这种</v>
      </c>
      <c r="G35" t="str">
        <f t="shared" ca="1" si="2"/>
        <v>通过</v>
      </c>
      <c r="H35" t="str">
        <f t="shared" ca="1" si="3"/>
        <v>穷举量降到了2的n次方。</v>
      </c>
      <c r="I35" t="str">
        <f t="shared" ca="1" si="6"/>
        <v>降到了2的n次方。</v>
      </c>
      <c r="J35" t="str">
        <f t="shared" ca="1" si="7"/>
        <v>了2的n次方。</v>
      </c>
      <c r="K35" t="str">
        <f t="shared" ca="1" si="4"/>
        <v>的n次方。</v>
      </c>
      <c r="L35" t="str">
        <f t="shared" ca="1" si="5"/>
        <v>次方。</v>
      </c>
    </row>
    <row r="36" spans="1:12" x14ac:dyDescent="0.2">
      <c r="A36">
        <f>MATCH(ROW(),'A1'!H:H,0)</f>
        <v>69</v>
      </c>
      <c r="B36" t="str">
        <f ca="1">OFFSET('A1'!I$1,'A2'!$A36-1,0)</f>
        <v>这里我们在32种按法中找到了四种解法。</v>
      </c>
      <c r="C36" s="1">
        <f ca="1">OFFSET('A1'!J$1,'A2'!$A36-1,0)</f>
        <v>2.0425925925925924E-3</v>
      </c>
      <c r="D36" s="1">
        <f ca="1">OFFSET('A1'!K$1,'A2'!$A36-1,0)</f>
        <v>2.0879629629629629E-3</v>
      </c>
      <c r="E36" t="str">
        <f t="shared" ca="1" si="1"/>
        <v>这里我们在32种按法</v>
      </c>
      <c r="F36" t="str">
        <f t="shared" ca="1" si="8"/>
        <v>这里我们</v>
      </c>
      <c r="G36" t="str">
        <f t="shared" ca="1" si="2"/>
        <v>这里</v>
      </c>
      <c r="H36" t="str">
        <f t="shared" ca="1" si="3"/>
        <v>种按法中找到了四种解法。</v>
      </c>
      <c r="I36" t="str">
        <f t="shared" ca="1" si="6"/>
        <v>中找到了四种解法。</v>
      </c>
      <c r="J36" t="str">
        <f t="shared" ca="1" si="7"/>
        <v>到了四种解法。</v>
      </c>
      <c r="K36" t="str">
        <f t="shared" ca="1" si="4"/>
        <v>四种解法。</v>
      </c>
      <c r="L36" t="str">
        <f t="shared" ca="1" si="5"/>
        <v>解法。</v>
      </c>
    </row>
    <row r="37" spans="1:12" x14ac:dyDescent="0.2">
      <c r="A37">
        <f>MATCH(ROW(),'A1'!H:H,0)</f>
        <v>70</v>
      </c>
      <c r="B37" t="str">
        <f ca="1">OFFSET('A1'!I$1,'A2'!$A37-1,0)</f>
        <v>这个方法的复杂度仍是指数级别的。</v>
      </c>
      <c r="C37" s="1">
        <f ca="1">OFFSET('A1'!J$1,'A2'!$A37-1,0)</f>
        <v>2.0884259259259259E-3</v>
      </c>
      <c r="D37" s="1">
        <f ca="1">OFFSET('A1'!K$1,'A2'!$A37-1,0)</f>
        <v>2.1245370370370372E-3</v>
      </c>
      <c r="E37" t="str">
        <f t="shared" ca="1" si="1"/>
        <v>这个方法的复杂度仍是</v>
      </c>
      <c r="F37" t="str">
        <f t="shared" ca="1" si="8"/>
        <v>这个方法</v>
      </c>
      <c r="G37" t="str">
        <f t="shared" ca="1" si="2"/>
        <v>这个</v>
      </c>
      <c r="H37" t="str">
        <f t="shared" ca="1" si="3"/>
        <v>的复杂度仍是指数级别的。</v>
      </c>
      <c r="I37" t="str">
        <f t="shared" ca="1" si="6"/>
        <v>度仍是指数级别的。</v>
      </c>
      <c r="J37" t="str">
        <f t="shared" ca="1" si="7"/>
        <v>是指数级别的。</v>
      </c>
      <c r="K37" t="str">
        <f t="shared" ca="1" si="4"/>
        <v>数级别的。</v>
      </c>
      <c r="L37" t="str">
        <f t="shared" ca="1" si="5"/>
        <v>别的。</v>
      </c>
    </row>
    <row r="38" spans="1:12" x14ac:dyDescent="0.2">
      <c r="A38">
        <f>MATCH(ROW(),'A1'!H:H,0)</f>
        <v>71</v>
      </c>
      <c r="B38" t="str">
        <f ca="1">OFFSET('A1'!I$1,'A2'!$A38-1,0)</f>
        <v>那么有没有更快更精妙的解法呢？</v>
      </c>
      <c r="C38" s="1">
        <f ca="1">OFFSET('A1'!J$1,'A2'!$A38-1,0)</f>
        <v>2.1254629629629627E-3</v>
      </c>
      <c r="D38" s="1">
        <f ca="1">OFFSET('A1'!K$1,'A2'!$A38-1,0)</f>
        <v>2.161574074074074E-3</v>
      </c>
      <c r="E38" t="str">
        <f t="shared" ca="1" si="1"/>
        <v>那么有没有更快更精妙</v>
      </c>
      <c r="F38" t="str">
        <f t="shared" ca="1" si="8"/>
        <v>那么有没</v>
      </c>
      <c r="G38" t="str">
        <f t="shared" ca="1" si="2"/>
        <v>那么</v>
      </c>
      <c r="H38" t="str">
        <f t="shared" ca="1" si="3"/>
        <v>没有更快更精妙的解法呢？</v>
      </c>
      <c r="I38" t="str">
        <f t="shared" ca="1" si="6"/>
        <v>快更精妙的解法呢？</v>
      </c>
      <c r="J38" t="str">
        <f t="shared" ca="1" si="7"/>
        <v>精妙的解法呢？</v>
      </c>
      <c r="K38" t="str">
        <f t="shared" ca="1" si="4"/>
        <v>的解法呢？</v>
      </c>
      <c r="L38" t="str">
        <f t="shared" ca="1" si="5"/>
        <v>法呢？</v>
      </c>
    </row>
    <row r="39" spans="1:12" x14ac:dyDescent="0.2">
      <c r="A39">
        <f>MATCH(ROW(),'A1'!H:H,0)</f>
        <v>74</v>
      </c>
      <c r="B39" t="str">
        <f ca="1">OFFSET('A1'!I$1,'A2'!$A39-1,0)</f>
        <v>对于 $N\times N$ 的格子来说，我们的基本操作只有n乘n种，也就是按或者不按某个按钮。</v>
      </c>
      <c r="C39" s="1">
        <f ca="1">OFFSET('A1'!J$1,'A2'!$A39-1,0)</f>
        <v>2.1629629629629629E-3</v>
      </c>
      <c r="D39" s="1">
        <f ca="1">OFFSET('A1'!K$1,'A2'!$A39-1,0)</f>
        <v>2.2449074074074077E-3</v>
      </c>
      <c r="E39" t="str">
        <f t="shared" ca="1" si="1"/>
        <v>对于 $N\time</v>
      </c>
      <c r="F39" t="str">
        <f t="shared" ca="1" si="8"/>
        <v>对于 $</v>
      </c>
      <c r="G39" t="str">
        <f t="shared" ca="1" si="2"/>
        <v>对于</v>
      </c>
      <c r="H39" t="str">
        <f t="shared" ca="1" si="3"/>
        <v>就是按或者不按某个按钮。</v>
      </c>
      <c r="I39" t="str">
        <f t="shared" ca="1" si="6"/>
        <v>或者不按某个按钮。</v>
      </c>
      <c r="J39" t="str">
        <f t="shared" ca="1" si="7"/>
        <v>不按某个按钮。</v>
      </c>
      <c r="K39" t="str">
        <f t="shared" ca="1" si="4"/>
        <v>某个按钮。</v>
      </c>
      <c r="L39" t="str">
        <f t="shared" ca="1" si="5"/>
        <v>按钮。</v>
      </c>
    </row>
    <row r="40" spans="1:12" x14ac:dyDescent="0.2">
      <c r="A40">
        <f>MATCH(ROW(),'A1'!H:H,0)</f>
        <v>76</v>
      </c>
      <c r="B40" t="str">
        <f ca="1">OFFSET('A1'!I$1,'A2'!$A40-1,0)</f>
        <v>对于某一特定的灯，只有周围几个按钮可以改变其状态。</v>
      </c>
      <c r="C40" s="1">
        <f ca="1">OFFSET('A1'!J$1,'A2'!$A40-1,0)</f>
        <v>2.2472222222222221E-3</v>
      </c>
      <c r="D40" s="1">
        <f ca="1">OFFSET('A1'!K$1,'A2'!$A40-1,0)</f>
        <v>2.2976851851851852E-3</v>
      </c>
      <c r="E40" t="str">
        <f t="shared" ca="1" si="1"/>
        <v>对于某一特定的灯，只</v>
      </c>
      <c r="F40" t="str">
        <f t="shared" ca="1" si="8"/>
        <v>对于某一</v>
      </c>
      <c r="G40" t="str">
        <f t="shared" ca="1" si="2"/>
        <v>对于</v>
      </c>
      <c r="H40" t="str">
        <f t="shared" ca="1" si="3"/>
        <v>几个按钮可以改变其状态。</v>
      </c>
      <c r="I40" t="str">
        <f t="shared" ca="1" si="6"/>
        <v>钮可以改变其状态。</v>
      </c>
      <c r="J40" t="str">
        <f t="shared" ca="1" si="7"/>
        <v>以改变其状态。</v>
      </c>
      <c r="K40" t="str">
        <f t="shared" ca="1" si="4"/>
        <v>变其状态。</v>
      </c>
      <c r="L40" t="str">
        <f t="shared" ca="1" si="5"/>
        <v>状态。</v>
      </c>
    </row>
    <row r="41" spans="1:12" x14ac:dyDescent="0.2">
      <c r="A41">
        <f>MATCH(ROW(),'A1'!H:H,0)</f>
        <v>78</v>
      </c>
      <c r="B41" t="str">
        <f ca="1">OFFSET('A1'!I$1,'A2'!$A41-1,0)</f>
        <v>例如，位于左上角的灯只会被左上角的三个按钮影响。</v>
      </c>
      <c r="C41" s="1">
        <f ca="1">OFFSET('A1'!J$1,'A2'!$A41-1,0)</f>
        <v>2.2986111111111111E-3</v>
      </c>
      <c r="D41" s="1">
        <f ca="1">OFFSET('A1'!K$1,'A2'!$A41-1,0)</f>
        <v>2.3564814814814815E-3</v>
      </c>
      <c r="E41" t="str">
        <f t="shared" ca="1" si="1"/>
        <v>例如，位于左上角的灯</v>
      </c>
      <c r="F41" t="str">
        <f t="shared" ca="1" si="8"/>
        <v>例如，位</v>
      </c>
      <c r="G41" t="str">
        <f t="shared" ca="1" si="2"/>
        <v>例如</v>
      </c>
      <c r="H41" t="str">
        <f t="shared" ca="1" si="3"/>
        <v>被左上角的三个按钮影响。</v>
      </c>
      <c r="I41" t="str">
        <f t="shared" ca="1" si="6"/>
        <v>角的三个按钮影响。</v>
      </c>
      <c r="J41" t="str">
        <f t="shared" ca="1" si="7"/>
        <v>三个按钮影响。</v>
      </c>
      <c r="K41" t="str">
        <f t="shared" ca="1" si="4"/>
        <v>按钮影响。</v>
      </c>
      <c r="L41" t="str">
        <f t="shared" ca="1" si="5"/>
        <v>影响。</v>
      </c>
    </row>
    <row r="42" spans="1:12" x14ac:dyDescent="0.2">
      <c r="A42">
        <f>MATCH(ROW(),'A1'!H:H,0)</f>
        <v>79</v>
      </c>
      <c r="B42" t="str">
        <f ca="1">OFFSET('A1'!I$1,'A2'!$A42-1,0)</f>
        <v>按多个按钮相当于把多种操作叠加起来。</v>
      </c>
      <c r="C42" s="1">
        <f ca="1">OFFSET('A1'!J$1,'A2'!$A42-1,0)</f>
        <v>2.3578703703703704E-3</v>
      </c>
      <c r="D42" s="1">
        <f ca="1">OFFSET('A1'!K$1,'A2'!$A42-1,0)</f>
        <v>2.4018518518518521E-3</v>
      </c>
      <c r="E42" t="str">
        <f t="shared" ca="1" si="1"/>
        <v>按多个按钮相当于把多</v>
      </c>
      <c r="F42" t="str">
        <f t="shared" ca="1" si="8"/>
        <v>按多个按</v>
      </c>
      <c r="G42" t="str">
        <f t="shared" ca="1" si="2"/>
        <v>按多</v>
      </c>
      <c r="H42" t="str">
        <f t="shared" ca="1" si="3"/>
        <v>当于把多种操作叠加起来。</v>
      </c>
      <c r="I42" t="str">
        <f t="shared" ca="1" si="6"/>
        <v>多种操作叠加起来。</v>
      </c>
      <c r="J42" t="str">
        <f t="shared" ca="1" si="7"/>
        <v>操作叠加起来。</v>
      </c>
      <c r="K42" t="str">
        <f t="shared" ca="1" si="4"/>
        <v>叠加起来。</v>
      </c>
      <c r="L42" t="str">
        <f t="shared" ca="1" si="5"/>
        <v>起来。</v>
      </c>
    </row>
    <row r="43" spans="1:12" x14ac:dyDescent="0.2">
      <c r="A43">
        <f>MATCH(ROW(),'A1'!H:H,0)</f>
        <v>81</v>
      </c>
      <c r="B43" t="str">
        <f ca="1">OFFSET('A1'!I$1,'A2'!$A43-1,0)</f>
        <v>我们把这三个操作叠加起来，得到第1个灯的状态。</v>
      </c>
      <c r="C43" s="1">
        <f ca="1">OFFSET('A1'!J$1,'A2'!$A43-1,0)</f>
        <v>2.402314814814815E-3</v>
      </c>
      <c r="D43" s="1">
        <f ca="1">OFFSET('A1'!K$1,'A2'!$A43-1,0)</f>
        <v>2.4509259259259258E-3</v>
      </c>
      <c r="E43" t="str">
        <f t="shared" ca="1" si="1"/>
        <v>我们把这三个操作叠加</v>
      </c>
      <c r="F43" t="str">
        <f t="shared" ca="1" si="8"/>
        <v>我们把这</v>
      </c>
      <c r="G43" t="str">
        <f t="shared" ca="1" si="2"/>
        <v>我们</v>
      </c>
      <c r="H43" t="str">
        <f t="shared" ca="1" si="3"/>
        <v>来，得到第1个灯的状态。</v>
      </c>
      <c r="I43" t="str">
        <f t="shared" ca="1" si="6"/>
        <v>到第1个灯的状态。</v>
      </c>
      <c r="J43" t="str">
        <f t="shared" ca="1" si="7"/>
        <v>1个灯的状态。</v>
      </c>
      <c r="K43" t="str">
        <f t="shared" ca="1" si="4"/>
        <v>灯的状态。</v>
      </c>
      <c r="L43" t="str">
        <f t="shared" ca="1" si="5"/>
        <v>状态。</v>
      </c>
    </row>
    <row r="44" spans="1:12" x14ac:dyDescent="0.2">
      <c r="A44">
        <f>MATCH(ROW(),'A1'!H:H,0)</f>
        <v>83</v>
      </c>
      <c r="B44" t="str">
        <f ca="1">OFFSET('A1'!I$1,'A2'!$A44-1,0)</f>
        <v>有没有办法叠加多种操作后，只亮一个灯呢？</v>
      </c>
      <c r="C44" s="1">
        <f ca="1">OFFSET('A1'!J$1,'A2'!$A44-1,0)</f>
        <v>2.4518518518518518E-3</v>
      </c>
      <c r="D44" s="1">
        <f ca="1">OFFSET('A1'!K$1,'A2'!$A44-1,0)</f>
        <v>2.4972222222222223E-3</v>
      </c>
      <c r="E44" t="str">
        <f t="shared" ca="1" si="1"/>
        <v>有没有办法叠加多种操</v>
      </c>
      <c r="F44" t="str">
        <f t="shared" ca="1" si="8"/>
        <v>有没有办</v>
      </c>
      <c r="G44" t="str">
        <f t="shared" ca="1" si="2"/>
        <v>有没</v>
      </c>
      <c r="H44" t="str">
        <f t="shared" ca="1" si="3"/>
        <v>种操作后，只亮一个灯呢？</v>
      </c>
      <c r="I44" t="str">
        <f t="shared" ca="1" si="6"/>
        <v>后，只亮一个灯呢？</v>
      </c>
      <c r="J44" t="str">
        <f t="shared" ca="1" si="7"/>
        <v>只亮一个灯呢？</v>
      </c>
      <c r="K44" t="str">
        <f t="shared" ca="1" si="4"/>
        <v>一个灯呢？</v>
      </c>
      <c r="L44" t="str">
        <f t="shared" ca="1" si="5"/>
        <v>灯呢？</v>
      </c>
    </row>
    <row r="45" spans="1:12" x14ac:dyDescent="0.2">
      <c r="A45">
        <f>MATCH(ROW(),'A1'!H:H,0)</f>
        <v>86</v>
      </c>
      <c r="B45" t="str">
        <f ca="1">OFFSET('A1'!I$1,'A2'!$A45-1,0)</f>
        <v>如果每一个灯都可以单独点亮，那我们就能把这些操作都叠加起来，让所有灯全亮。</v>
      </c>
      <c r="C45" s="1">
        <f ca="1">OFFSET('A1'!J$1,'A2'!$A45-1,0)</f>
        <v>2.4981481481481482E-3</v>
      </c>
      <c r="D45" s="1">
        <f ca="1">OFFSET('A1'!K$1,'A2'!$A45-1,0)</f>
        <v>2.5787037037037037E-3</v>
      </c>
      <c r="E45" t="str">
        <f t="shared" ca="1" si="1"/>
        <v>如果每一个灯都可以单</v>
      </c>
      <c r="F45" t="str">
        <f t="shared" ca="1" si="8"/>
        <v>如果每一</v>
      </c>
      <c r="G45" t="str">
        <f t="shared" ca="1" si="2"/>
        <v>如果</v>
      </c>
      <c r="H45" t="str">
        <f t="shared" ca="1" si="3"/>
        <v>叠加起来，让所有灯全亮。</v>
      </c>
      <c r="I45" t="str">
        <f t="shared" ca="1" si="6"/>
        <v>来，让所有灯全亮。</v>
      </c>
      <c r="J45" t="str">
        <f t="shared" ca="1" si="7"/>
        <v>让所有灯全亮。</v>
      </c>
      <c r="K45" t="str">
        <f t="shared" ca="1" si="4"/>
        <v>有灯全亮。</v>
      </c>
      <c r="L45" t="str">
        <f t="shared" ca="1" si="5"/>
        <v>全亮。</v>
      </c>
    </row>
    <row r="46" spans="1:12" x14ac:dyDescent="0.2">
      <c r="A46">
        <f>MATCH(ROW(),'A1'!H:H,0)</f>
        <v>89</v>
      </c>
      <c r="B46" t="str">
        <f ca="1">OFFSET('A1'!I$1,'A2'!$A46-1,0)</f>
        <v>现在，让我们重新观察三乘三的格子，共有9种操作，标记为操作1到9。</v>
      </c>
      <c r="C46" s="1">
        <f ca="1">OFFSET('A1'!J$1,'A2'!$A46-1,0)</f>
        <v>2.5805555555555556E-3</v>
      </c>
      <c r="D46" s="1">
        <f ca="1">OFFSET('A1'!K$1,'A2'!$A46-1,0)</f>
        <v>2.6601851851851851E-3</v>
      </c>
      <c r="E46" t="str">
        <f t="shared" ca="1" si="1"/>
        <v>现在，让我们重新观察</v>
      </c>
      <c r="F46" t="str">
        <f t="shared" ca="1" si="8"/>
        <v>现在，让</v>
      </c>
      <c r="G46" t="str">
        <f t="shared" ca="1" si="2"/>
        <v>现在</v>
      </c>
      <c r="H46" t="str">
        <f t="shared" ca="1" si="3"/>
        <v>操作，标记为操作1到9。</v>
      </c>
      <c r="I46" t="str">
        <f t="shared" ca="1" si="6"/>
        <v>标记为操作1到9。</v>
      </c>
      <c r="J46" t="str">
        <f t="shared" ca="1" si="7"/>
        <v>为操作1到9。</v>
      </c>
      <c r="K46" t="str">
        <f t="shared" ca="1" si="4"/>
        <v>作1到9。</v>
      </c>
      <c r="L46" t="str">
        <f t="shared" ca="1" si="5"/>
        <v>到9。</v>
      </c>
    </row>
    <row r="47" spans="1:12" x14ac:dyDescent="0.2">
      <c r="A47">
        <f>MATCH(ROW(),'A1'!H:H,0)</f>
        <v>92</v>
      </c>
      <c r="B47" t="str">
        <f ca="1">OFFSET('A1'!I$1,'A2'!$A47-1,0)</f>
        <v>让我们观察第1个灯，这里操作一、操作2都翻转了第1个灯。</v>
      </c>
      <c r="C47" s="1">
        <f ca="1">OFFSET('A1'!J$1,'A2'!$A47-1,0)</f>
        <v>2.6601851851851851E-3</v>
      </c>
      <c r="D47" s="1">
        <f ca="1">OFFSET('A1'!K$1,'A2'!$A47-1,0)</f>
        <v>2.7310185185185185E-3</v>
      </c>
      <c r="E47" t="str">
        <f t="shared" ca="1" si="1"/>
        <v>让我们观察第1个灯，</v>
      </c>
      <c r="F47" t="str">
        <f t="shared" ca="1" si="8"/>
        <v>让我们观</v>
      </c>
      <c r="G47" t="str">
        <f t="shared" ca="1" si="2"/>
        <v>让我</v>
      </c>
      <c r="H47" t="str">
        <f t="shared" ca="1" si="3"/>
        <v>操作2都翻转了第1个灯。</v>
      </c>
      <c r="I47" t="str">
        <f t="shared" ca="1" si="6"/>
        <v>都翻转了第1个灯。</v>
      </c>
      <c r="J47" t="str">
        <f t="shared" ca="1" si="7"/>
        <v>转了第1个灯。</v>
      </c>
      <c r="K47" t="str">
        <f t="shared" ca="1" si="4"/>
        <v>第1个灯。</v>
      </c>
      <c r="L47" t="str">
        <f t="shared" ca="1" si="5"/>
        <v>个灯。</v>
      </c>
    </row>
    <row r="48" spans="1:12" x14ac:dyDescent="0.2">
      <c r="A48">
        <f>MATCH(ROW(),'A1'!H:H,0)</f>
        <v>94</v>
      </c>
      <c r="B48" t="str">
        <f ca="1">OFFSET('A1'!I$1,'A2'!$A48-1,0)</f>
        <v>现在，我们把操作一叠加到操作2上，操作2就不会翻转第1个灯了。</v>
      </c>
      <c r="C48" s="1">
        <f ca="1">OFFSET('A1'!J$1,'A2'!$A48-1,0)</f>
        <v>2.7319444444444444E-3</v>
      </c>
      <c r="D48" s="1">
        <f ca="1">OFFSET('A1'!K$1,'A2'!$A48-1,0)</f>
        <v>2.8032407407407407E-3</v>
      </c>
      <c r="E48" t="str">
        <f t="shared" ca="1" si="1"/>
        <v>现在，我们把操作一叠</v>
      </c>
      <c r="F48" t="str">
        <f t="shared" ca="1" si="8"/>
        <v>现在，我</v>
      </c>
      <c r="G48" t="str">
        <f t="shared" ca="1" si="2"/>
        <v>现在</v>
      </c>
      <c r="H48" t="str">
        <f t="shared" ca="1" si="3"/>
        <v>2就不会翻转第1个灯了。</v>
      </c>
      <c r="I48" t="str">
        <f t="shared" ca="1" si="6"/>
        <v>会翻转第1个灯了。</v>
      </c>
      <c r="J48" t="str">
        <f t="shared" ca="1" si="7"/>
        <v>转第1个灯了。</v>
      </c>
      <c r="K48" t="str">
        <f t="shared" ca="1" si="4"/>
        <v>1个灯了。</v>
      </c>
      <c r="L48" t="str">
        <f t="shared" ca="1" si="5"/>
        <v>灯了。</v>
      </c>
    </row>
    <row r="49" spans="1:12" x14ac:dyDescent="0.2">
      <c r="A49">
        <f>MATCH(ROW(),'A1'!H:H,0)</f>
        <v>97</v>
      </c>
      <c r="B49" t="str">
        <f ca="1">OFFSET('A1'!I$1,'A2'!$A49-1,0)</f>
        <v>同样，操作4也会翻转第1个灯，我们也把操作一叠加到操作4上。</v>
      </c>
      <c r="C49" s="1">
        <f ca="1">OFFSET('A1'!J$1,'A2'!$A49-1,0)</f>
        <v>2.8032407407407407E-3</v>
      </c>
      <c r="D49" s="1">
        <f ca="1">OFFSET('A1'!K$1,'A2'!$A49-1,0)</f>
        <v>2.874074074074074E-3</v>
      </c>
      <c r="E49" t="str">
        <f t="shared" ca="1" si="1"/>
        <v>同样，操作4也会翻转</v>
      </c>
      <c r="F49" t="str">
        <f t="shared" ca="1" si="8"/>
        <v>同样，操</v>
      </c>
      <c r="G49" t="str">
        <f t="shared" ca="1" si="2"/>
        <v>同样</v>
      </c>
      <c r="H49" t="str">
        <f t="shared" ca="1" si="3"/>
        <v>把操作一叠加到操作4上。</v>
      </c>
      <c r="I49" t="str">
        <f t="shared" ca="1" si="6"/>
        <v>一叠加到操作4上。</v>
      </c>
      <c r="J49" t="str">
        <f t="shared" ca="1" si="7"/>
        <v>加到操作4上。</v>
      </c>
      <c r="K49" t="str">
        <f t="shared" ca="1" si="4"/>
        <v>操作4上。</v>
      </c>
      <c r="L49" t="str">
        <f t="shared" ca="1" si="5"/>
        <v>4上。</v>
      </c>
    </row>
    <row r="50" spans="1:12" x14ac:dyDescent="0.2">
      <c r="A50">
        <f>MATCH(ROW(),'A1'!H:H,0)</f>
        <v>99</v>
      </c>
      <c r="B50" t="str">
        <f ca="1">OFFSET('A1'!I$1,'A2'!$A50-1,0)</f>
        <v>如此一来，只有操作1能够翻转第1个灯。</v>
      </c>
      <c r="C50" s="1">
        <f ca="1">OFFSET('A1'!J$1,'A2'!$A50-1,0)</f>
        <v>2.8754629629629629E-3</v>
      </c>
      <c r="D50" s="1">
        <f ca="1">OFFSET('A1'!K$1,'A2'!$A50-1,0)</f>
        <v>2.9171296296296293E-3</v>
      </c>
      <c r="E50" t="str">
        <f t="shared" ca="1" si="1"/>
        <v>如此一来，只有操作1</v>
      </c>
      <c r="F50" t="str">
        <f t="shared" ca="1" si="8"/>
        <v>如此一来</v>
      </c>
      <c r="G50" t="str">
        <f t="shared" ca="1" si="2"/>
        <v>如此</v>
      </c>
      <c r="H50" t="str">
        <f t="shared" ca="1" si="3"/>
        <v>操作1能够翻转第1个灯。</v>
      </c>
      <c r="I50" t="str">
        <f t="shared" ca="1" si="6"/>
        <v>能够翻转第1个灯。</v>
      </c>
      <c r="J50" t="str">
        <f t="shared" ca="1" si="7"/>
        <v>翻转第1个灯。</v>
      </c>
      <c r="K50" t="str">
        <f t="shared" ca="1" si="4"/>
        <v>第1个灯。</v>
      </c>
      <c r="L50" t="str">
        <f t="shared" ca="1" si="5"/>
        <v>个灯。</v>
      </c>
    </row>
    <row r="51" spans="1:12" x14ac:dyDescent="0.2">
      <c r="A51">
        <f>MATCH(ROW(),'A1'!H:H,0)</f>
        <v>100</v>
      </c>
      <c r="B51" t="str">
        <f ca="1">OFFSET('A1'!I$1,'A2'!$A51-1,0)</f>
        <v>接着我们看第2个灯。</v>
      </c>
      <c r="C51" s="1">
        <f ca="1">OFFSET('A1'!J$1,'A2'!$A51-1,0)</f>
        <v>2.9185185185185186E-3</v>
      </c>
      <c r="D51" s="1">
        <f ca="1">OFFSET('A1'!K$1,'A2'!$A51-1,0)</f>
        <v>2.9435185185185185E-3</v>
      </c>
      <c r="E51" t="str">
        <f t="shared" ca="1" si="1"/>
        <v>接着我们看第2个灯。</v>
      </c>
      <c r="F51" t="str">
        <f t="shared" ca="1" si="8"/>
        <v>接着我们</v>
      </c>
      <c r="G51" t="str">
        <f t="shared" ca="1" si="2"/>
        <v>接着</v>
      </c>
      <c r="H51" t="str">
        <f t="shared" ca="1" si="3"/>
        <v>接着我们看第2个灯。</v>
      </c>
      <c r="I51" t="str">
        <f t="shared" ca="1" si="6"/>
        <v>着我们看第2个灯。</v>
      </c>
      <c r="J51" t="str">
        <f t="shared" ca="1" si="7"/>
        <v>们看第2个灯。</v>
      </c>
      <c r="K51" t="str">
        <f t="shared" ca="1" si="4"/>
        <v>第2个灯。</v>
      </c>
      <c r="L51" t="str">
        <f t="shared" ca="1" si="5"/>
        <v>个灯。</v>
      </c>
    </row>
    <row r="52" spans="1:12" x14ac:dyDescent="0.2">
      <c r="A52">
        <f>MATCH(ROW(),'A1'!H:H,0)</f>
        <v>103</v>
      </c>
      <c r="B52" t="str">
        <f ca="1">OFFSET('A1'!I$1,'A2'!$A52-1,0)</f>
        <v>同样的，在操作2到9中，找到会翻转第2个灯的操作，把操作2叠加上去。</v>
      </c>
      <c r="C52" s="1">
        <f ca="1">OFFSET('A1'!J$1,'A2'!$A52-1,0)</f>
        <v>2.9439814814814814E-3</v>
      </c>
      <c r="D52" s="1">
        <f ca="1">OFFSET('A1'!K$1,'A2'!$A52-1,0)</f>
        <v>3.0208333333333333E-3</v>
      </c>
      <c r="E52" t="str">
        <f t="shared" ca="1" si="1"/>
        <v>同样的，在操作2到9</v>
      </c>
      <c r="F52" t="str">
        <f t="shared" ca="1" si="8"/>
        <v>同样的，</v>
      </c>
      <c r="G52" t="str">
        <f t="shared" ca="1" si="2"/>
        <v>同样</v>
      </c>
      <c r="H52" t="str">
        <f t="shared" ca="1" si="3"/>
        <v>操作，把操作2叠加上去。</v>
      </c>
      <c r="I52" t="str">
        <f t="shared" ca="1" si="6"/>
        <v>把操作2叠加上去。</v>
      </c>
      <c r="J52" t="str">
        <f t="shared" ca="1" si="7"/>
        <v>作2叠加上去。</v>
      </c>
      <c r="K52" t="str">
        <f t="shared" ca="1" si="4"/>
        <v>叠加上去。</v>
      </c>
      <c r="L52" t="str">
        <f t="shared" ca="1" si="5"/>
        <v>上去。</v>
      </c>
    </row>
    <row r="53" spans="1:12" x14ac:dyDescent="0.2">
      <c r="A53">
        <f>MATCH(ROW(),'A1'!H:H,0)</f>
        <v>105</v>
      </c>
      <c r="B53" t="str">
        <f ca="1">OFFSET('A1'!I$1,'A2'!$A53-1,0)</f>
        <v>这里，由于操作2没有翻转第2个灯，我们就交换操作2和操作三的位置。</v>
      </c>
      <c r="C53" s="1">
        <f ca="1">OFFSET('A1'!J$1,'A2'!$A53-1,0)</f>
        <v>3.0217592592592592E-3</v>
      </c>
      <c r="D53" s="1">
        <f ca="1">OFFSET('A1'!K$1,'A2'!$A53-1,0)</f>
        <v>3.0944444444444448E-3</v>
      </c>
      <c r="E53" t="str">
        <f t="shared" ca="1" si="1"/>
        <v>这里，由于操作2没有</v>
      </c>
      <c r="F53" t="str">
        <f t="shared" ca="1" si="8"/>
        <v>这里，由</v>
      </c>
      <c r="G53" t="str">
        <f t="shared" ca="1" si="2"/>
        <v>这里</v>
      </c>
      <c r="H53" t="str">
        <f t="shared" ca="1" si="3"/>
        <v>换操作2和操作三的位置。</v>
      </c>
      <c r="I53" t="str">
        <f t="shared" ca="1" si="6"/>
        <v>2和操作三的位置。</v>
      </c>
      <c r="J53" t="str">
        <f t="shared" ca="1" si="7"/>
        <v>操作三的位置。</v>
      </c>
      <c r="K53" t="str">
        <f t="shared" ca="1" si="4"/>
        <v>三的位置。</v>
      </c>
      <c r="L53" t="str">
        <f t="shared" ca="1" si="5"/>
        <v>位置。</v>
      </c>
    </row>
    <row r="54" spans="1:12" x14ac:dyDescent="0.2">
      <c r="A54">
        <f>MATCH(ROW(),'A1'!H:H,0)</f>
        <v>106</v>
      </c>
      <c r="B54" t="str">
        <f ca="1">OFFSET('A1'!I$1,'A2'!$A54-1,0)</f>
        <v>然后我们把操作2叠加到操作4和操作5上。</v>
      </c>
      <c r="C54" s="1">
        <f ca="1">OFFSET('A1'!J$1,'A2'!$A54-1,0)</f>
        <v>3.0953703703703703E-3</v>
      </c>
      <c r="D54" s="1">
        <f ca="1">OFFSET('A1'!K$1,'A2'!$A54-1,0)</f>
        <v>3.1421296296296297E-3</v>
      </c>
      <c r="E54" t="str">
        <f t="shared" ca="1" si="1"/>
        <v>然后我们把操作2叠加</v>
      </c>
      <c r="F54" t="str">
        <f t="shared" ca="1" si="8"/>
        <v>然后我们</v>
      </c>
      <c r="G54" t="str">
        <f t="shared" ca="1" si="2"/>
        <v>然后</v>
      </c>
      <c r="H54" t="str">
        <f t="shared" ca="1" si="3"/>
        <v>叠加到操作4和操作5上。</v>
      </c>
      <c r="I54" t="str">
        <f t="shared" ca="1" si="6"/>
        <v>操作4和操作5上。</v>
      </c>
      <c r="J54" t="str">
        <f t="shared" ca="1" si="7"/>
        <v>4和操作5上。</v>
      </c>
      <c r="K54" t="str">
        <f t="shared" ca="1" si="4"/>
        <v>操作5上。</v>
      </c>
      <c r="L54" t="str">
        <f t="shared" ca="1" si="5"/>
        <v>5上。</v>
      </c>
    </row>
    <row r="55" spans="1:12" x14ac:dyDescent="0.2">
      <c r="A55">
        <f>MATCH(ROW(),'A1'!H:H,0)</f>
        <v>107</v>
      </c>
      <c r="B55" t="str">
        <f ca="1">OFFSET('A1'!I$1,'A2'!$A55-1,0)</f>
        <v>重复以上步骤，就能确保操作n只能翻转第n到9个灯。</v>
      </c>
      <c r="C55" s="1">
        <f ca="1">OFFSET('A1'!J$1,'A2'!$A55-1,0)</f>
        <v>3.1435185185185186E-3</v>
      </c>
      <c r="D55" s="1">
        <f ca="1">OFFSET('A1'!K$1,'A2'!$A55-1,0)</f>
        <v>3.2087962962962964E-3</v>
      </c>
      <c r="E55" t="str">
        <f t="shared" ca="1" si="1"/>
        <v>重复以上步骤，就能确</v>
      </c>
      <c r="F55" t="str">
        <f t="shared" ca="1" si="8"/>
        <v>重复以上</v>
      </c>
      <c r="G55" t="str">
        <f t="shared" ca="1" si="2"/>
        <v>重复</v>
      </c>
      <c r="H55" t="str">
        <f t="shared" ca="1" si="3"/>
        <v>n只能翻转第n到9个灯。</v>
      </c>
      <c r="I55" t="str">
        <f t="shared" ca="1" si="6"/>
        <v>翻转第n到9个灯。</v>
      </c>
      <c r="J55" t="str">
        <f t="shared" ca="1" si="7"/>
        <v>第n到9个灯。</v>
      </c>
      <c r="K55" t="str">
        <f t="shared" ca="1" si="4"/>
        <v>到9个灯。</v>
      </c>
      <c r="L55" t="str">
        <f t="shared" ca="1" si="5"/>
        <v>个灯。</v>
      </c>
    </row>
    <row r="56" spans="1:12" x14ac:dyDescent="0.2">
      <c r="A56">
        <f>MATCH(ROW(),'A1'!H:H,0)</f>
        <v>109</v>
      </c>
      <c r="B56" t="str">
        <f ca="1">OFFSET('A1'!I$1,'A2'!$A56-1,0)</f>
        <v>由于操作9不能翻转第1到8个灯，只能翻转第9个灯。</v>
      </c>
      <c r="C56" s="1">
        <f ca="1">OFFSET('A1'!J$1,'A2'!$A56-1,0)</f>
        <v>3.2101851851851853E-3</v>
      </c>
      <c r="D56" s="1">
        <f ca="1">OFFSET('A1'!K$1,'A2'!$A56-1,0)</f>
        <v>3.2611111111111109E-3</v>
      </c>
      <c r="E56" t="str">
        <f t="shared" ca="1" si="1"/>
        <v>由于操作9不能翻转第</v>
      </c>
      <c r="F56" t="str">
        <f t="shared" ca="1" si="8"/>
        <v>由于操作</v>
      </c>
      <c r="G56" t="str">
        <f t="shared" ca="1" si="2"/>
        <v>由于</v>
      </c>
      <c r="H56" t="str">
        <f t="shared" ca="1" si="3"/>
        <v>个灯，只能翻转第9个灯。</v>
      </c>
      <c r="I56" t="str">
        <f t="shared" ca="1" si="6"/>
        <v>只能翻转第9个灯。</v>
      </c>
      <c r="J56" t="str">
        <f t="shared" ca="1" si="7"/>
        <v>翻转第9个灯。</v>
      </c>
      <c r="K56" t="str">
        <f t="shared" ca="1" si="4"/>
        <v>第9个灯。</v>
      </c>
      <c r="L56" t="str">
        <f t="shared" ca="1" si="5"/>
        <v>个灯。</v>
      </c>
    </row>
    <row r="57" spans="1:12" x14ac:dyDescent="0.2">
      <c r="A57">
        <f>MATCH(ROW(),'A1'!H:H,0)</f>
        <v>110</v>
      </c>
      <c r="B57" t="str">
        <f ca="1">OFFSET('A1'!I$1,'A2'!$A57-1,0)</f>
        <v>于是我们便发现了单独翻转第9个灯的操作。</v>
      </c>
      <c r="C57" s="1">
        <f ca="1">OFFSET('A1'!J$1,'A2'!$A57-1,0)</f>
        <v>3.2634259259259257E-3</v>
      </c>
      <c r="D57" s="1">
        <f ca="1">OFFSET('A1'!K$1,'A2'!$A57-1,0)</f>
        <v>3.311111111111111E-3</v>
      </c>
      <c r="E57" t="str">
        <f t="shared" ca="1" si="1"/>
        <v>于是我们便发现了单独</v>
      </c>
      <c r="F57" t="str">
        <f t="shared" ca="1" si="8"/>
        <v>于是我们</v>
      </c>
      <c r="G57" t="str">
        <f t="shared" ca="1" si="2"/>
        <v>于是</v>
      </c>
      <c r="H57" t="str">
        <f t="shared" ca="1" si="3"/>
        <v>单独翻转第9个灯的操作。</v>
      </c>
      <c r="I57" t="str">
        <f t="shared" ca="1" si="6"/>
        <v>转第9个灯的操作。</v>
      </c>
      <c r="J57" t="str">
        <f t="shared" ca="1" si="7"/>
        <v>9个灯的操作。</v>
      </c>
      <c r="K57" t="str">
        <f t="shared" ca="1" si="4"/>
        <v>灯的操作。</v>
      </c>
      <c r="L57" t="str">
        <f t="shared" ca="1" si="5"/>
        <v>操作。</v>
      </c>
    </row>
    <row r="58" spans="1:12" x14ac:dyDescent="0.2">
      <c r="A58">
        <f>MATCH(ROW(),'A1'!H:H,0)</f>
        <v>111</v>
      </c>
      <c r="B58" t="str">
        <f ca="1">OFFSET('A1'!I$1,'A2'!$A58-1,0)</f>
        <v>然后，我们再回过来考察操作8。</v>
      </c>
      <c r="C58" s="1">
        <f ca="1">OFFSET('A1'!J$1,'A2'!$A58-1,0)</f>
        <v>3.311574074074074E-3</v>
      </c>
      <c r="D58" s="1">
        <f ca="1">OFFSET('A1'!K$1,'A2'!$A58-1,0)</f>
        <v>3.3402777777777779E-3</v>
      </c>
      <c r="E58" t="str">
        <f t="shared" ca="1" si="1"/>
        <v>然后，我们再回过来考</v>
      </c>
      <c r="F58" t="str">
        <f t="shared" ca="1" si="8"/>
        <v>然后，我</v>
      </c>
      <c r="G58" t="str">
        <f t="shared" ca="1" si="2"/>
        <v>然后</v>
      </c>
      <c r="H58" t="str">
        <f t="shared" ca="1" si="3"/>
        <v>我们再回过来考察操作8。</v>
      </c>
      <c r="I58" t="str">
        <f t="shared" ca="1" si="6"/>
        <v>回过来考察操作8。</v>
      </c>
      <c r="J58" t="str">
        <f t="shared" ca="1" si="7"/>
        <v>来考察操作8。</v>
      </c>
      <c r="K58" t="str">
        <f t="shared" ca="1" si="4"/>
        <v>察操作8。</v>
      </c>
      <c r="L58" t="str">
        <f t="shared" ca="1" si="5"/>
        <v>作8。</v>
      </c>
    </row>
    <row r="59" spans="1:12" x14ac:dyDescent="0.2">
      <c r="A59">
        <f>MATCH(ROW(),'A1'!H:H,0)</f>
        <v>113</v>
      </c>
      <c r="B59" t="str">
        <f ca="1">OFFSET('A1'!I$1,'A2'!$A59-1,0)</f>
        <v>幸运的是，操作8可以单独翻转第8个灯。</v>
      </c>
      <c r="C59" s="1">
        <f ca="1">OFFSET('A1'!J$1,'A2'!$A59-1,0)</f>
        <v>3.3425925925925928E-3</v>
      </c>
      <c r="D59" s="1">
        <f ca="1">OFFSET('A1'!K$1,'A2'!$A59-1,0)</f>
        <v>3.3879629629629633E-3</v>
      </c>
      <c r="E59" t="str">
        <f t="shared" ca="1" si="1"/>
        <v>幸运的是，操作8可以</v>
      </c>
      <c r="F59" t="str">
        <f t="shared" ca="1" si="8"/>
        <v>幸运的是</v>
      </c>
      <c r="G59" t="str">
        <f t="shared" ca="1" si="2"/>
        <v>幸运</v>
      </c>
      <c r="H59" t="str">
        <f t="shared" ca="1" si="3"/>
        <v>8可以单独翻转第8个灯。</v>
      </c>
      <c r="I59" t="str">
        <f t="shared" ca="1" si="6"/>
        <v>单独翻转第8个灯。</v>
      </c>
      <c r="J59" t="str">
        <f t="shared" ca="1" si="7"/>
        <v>翻转第8个灯。</v>
      </c>
      <c r="K59" t="str">
        <f t="shared" ca="1" si="4"/>
        <v>第8个灯。</v>
      </c>
      <c r="L59" t="str">
        <f t="shared" ca="1" si="5"/>
        <v>个灯。</v>
      </c>
    </row>
    <row r="60" spans="1:12" x14ac:dyDescent="0.2">
      <c r="A60">
        <f>MATCH(ROW(),'A1'!H:H,0)</f>
        <v>115</v>
      </c>
      <c r="B60" t="str">
        <f ca="1">OFFSET('A1'!I$1,'A2'!$A60-1,0)</f>
        <v>我们再观察操作7，操作7会同时翻转第7个灯和第9个灯。</v>
      </c>
      <c r="C60" s="1">
        <f ca="1">OFFSET('A1'!J$1,'A2'!$A60-1,0)</f>
        <v>3.3884259259259258E-3</v>
      </c>
      <c r="D60" s="1">
        <f ca="1">OFFSET('A1'!K$1,'A2'!$A60-1,0)</f>
        <v>3.4624999999999994E-3</v>
      </c>
      <c r="E60" t="str">
        <f t="shared" ca="1" si="1"/>
        <v>我们再观察操作7，操</v>
      </c>
      <c r="F60" t="str">
        <f t="shared" ca="1" si="8"/>
        <v>我们再观</v>
      </c>
      <c r="G60" t="str">
        <f t="shared" ca="1" si="2"/>
        <v>我们</v>
      </c>
      <c r="H60" t="str">
        <f t="shared" ca="1" si="3"/>
        <v>翻转第7个灯和第9个灯。</v>
      </c>
      <c r="I60" t="str">
        <f t="shared" ca="1" si="6"/>
        <v>7个灯和第9个灯。</v>
      </c>
      <c r="J60" t="str">
        <f t="shared" ca="1" si="7"/>
        <v>灯和第9个灯。</v>
      </c>
      <c r="K60" t="str">
        <f t="shared" ca="1" si="4"/>
        <v>第9个灯。</v>
      </c>
      <c r="L60" t="str">
        <f t="shared" ca="1" si="5"/>
        <v>个灯。</v>
      </c>
    </row>
    <row r="61" spans="1:12" x14ac:dyDescent="0.2">
      <c r="A61">
        <f>MATCH(ROW(),'A1'!H:H,0)</f>
        <v>117</v>
      </c>
      <c r="B61" t="str">
        <f ca="1">OFFSET('A1'!I$1,'A2'!$A61-1,0)</f>
        <v>我们可以把操作9叠加上去，使操作7可以单独翻转第7个灯。</v>
      </c>
      <c r="C61" s="1">
        <f ca="1">OFFSET('A1'!J$1,'A2'!$A61-1,0)</f>
        <v>3.4629629629629628E-3</v>
      </c>
      <c r="D61" s="1">
        <f ca="1">OFFSET('A1'!K$1,'A2'!$A61-1,0)</f>
        <v>3.5259259259259258E-3</v>
      </c>
      <c r="E61" t="str">
        <f t="shared" ca="1" si="1"/>
        <v>我们可以把操作9叠加</v>
      </c>
      <c r="F61" t="str">
        <f t="shared" ca="1" si="8"/>
        <v>我们可以</v>
      </c>
      <c r="G61" t="str">
        <f t="shared" ca="1" si="2"/>
        <v>我们</v>
      </c>
      <c r="H61" t="str">
        <f t="shared" ca="1" si="3"/>
        <v>7可以单独翻转第7个灯。</v>
      </c>
      <c r="I61" t="str">
        <f t="shared" ca="1" si="6"/>
        <v>单独翻转第7个灯。</v>
      </c>
      <c r="J61" t="str">
        <f t="shared" ca="1" si="7"/>
        <v>翻转第7个灯。</v>
      </c>
      <c r="K61" t="str">
        <f t="shared" ca="1" si="4"/>
        <v>第7个灯。</v>
      </c>
      <c r="L61" t="str">
        <f t="shared" ca="1" si="5"/>
        <v>个灯。</v>
      </c>
    </row>
    <row r="62" spans="1:12" x14ac:dyDescent="0.2">
      <c r="A62">
        <f>MATCH(ROW(),'A1'!H:H,0)</f>
        <v>118</v>
      </c>
      <c r="B62" t="str">
        <f ca="1">OFFSET('A1'!I$1,'A2'!$A62-1,0)</f>
        <v>让我们继续去叠加剩余的操作。</v>
      </c>
      <c r="C62" s="1">
        <f ca="1">OFFSET('A1'!J$1,'A2'!$A62-1,0)</f>
        <v>3.5263888888888888E-3</v>
      </c>
      <c r="D62" s="1">
        <f ca="1">OFFSET('A1'!K$1,'A2'!$A62-1,0)</f>
        <v>3.5606481481481479E-3</v>
      </c>
      <c r="E62" t="str">
        <f t="shared" ca="1" si="1"/>
        <v>让我们继续去叠加剩余</v>
      </c>
      <c r="F62" t="str">
        <f t="shared" ca="1" si="8"/>
        <v>让我们继</v>
      </c>
      <c r="G62" t="str">
        <f t="shared" ca="1" si="2"/>
        <v>让我</v>
      </c>
      <c r="H62" t="str">
        <f t="shared" ca="1" si="3"/>
        <v>们继续去叠加剩余的操作。</v>
      </c>
      <c r="I62" t="str">
        <f t="shared" ca="1" si="6"/>
        <v>去叠加剩余的操作。</v>
      </c>
      <c r="J62" t="str">
        <f t="shared" ca="1" si="7"/>
        <v>加剩余的操作。</v>
      </c>
      <c r="K62" t="str">
        <f t="shared" ca="1" si="4"/>
        <v>余的操作。</v>
      </c>
      <c r="L62" t="str">
        <f t="shared" ca="1" si="5"/>
        <v>操作。</v>
      </c>
    </row>
    <row r="63" spans="1:12" x14ac:dyDescent="0.2">
      <c r="A63">
        <f>MATCH(ROW(),'A1'!H:H,0)</f>
        <v>119</v>
      </c>
      <c r="B63" t="str">
        <f ca="1">OFFSET('A1'!I$1,'A2'!$A63-1,0)</f>
        <v>最终，我们得到了全部单独翻转第1到第9个灯的操作。</v>
      </c>
      <c r="C63" s="1">
        <f ca="1">OFFSET('A1'!J$1,'A2'!$A63-1,0)</f>
        <v>3.5629629629629627E-3</v>
      </c>
      <c r="D63" s="1">
        <f ca="1">OFFSET('A1'!K$1,'A2'!$A63-1,0)</f>
        <v>3.6180555555555558E-3</v>
      </c>
      <c r="E63" t="str">
        <f t="shared" ca="1" si="1"/>
        <v>最终，我们得到了全部</v>
      </c>
      <c r="F63" t="str">
        <f t="shared" ca="1" si="8"/>
        <v>最终，我</v>
      </c>
      <c r="G63" t="str">
        <f t="shared" ca="1" si="2"/>
        <v>最终</v>
      </c>
      <c r="H63" t="str">
        <f t="shared" ca="1" si="3"/>
        <v>转第1到第9个灯的操作。</v>
      </c>
      <c r="I63" t="str">
        <f t="shared" ca="1" si="6"/>
        <v>到第9个灯的操作。</v>
      </c>
      <c r="J63" t="str">
        <f t="shared" ca="1" si="7"/>
        <v>9个灯的操作。</v>
      </c>
      <c r="K63" t="str">
        <f t="shared" ca="1" si="4"/>
        <v>灯的操作。</v>
      </c>
      <c r="L63" t="str">
        <f t="shared" ca="1" si="5"/>
        <v>操作。</v>
      </c>
    </row>
    <row r="64" spans="1:12" x14ac:dyDescent="0.2">
      <c r="A64">
        <f>MATCH(ROW(),'A1'!H:H,0)</f>
        <v>120</v>
      </c>
      <c r="B64" t="str">
        <f ca="1">OFFSET('A1'!I$1,'A2'!$A64-1,0)</f>
        <v>现在，我们把这9个操作叠加起来就得到了游戏的解法。</v>
      </c>
      <c r="C64" s="1">
        <f ca="1">OFFSET('A1'!J$1,'A2'!$A64-1,0)</f>
        <v>3.6194444444444447E-3</v>
      </c>
      <c r="D64" s="1">
        <f ca="1">OFFSET('A1'!K$1,'A2'!$A64-1,0)</f>
        <v>3.6749999999999999E-3</v>
      </c>
      <c r="E64" t="str">
        <f t="shared" ca="1" si="1"/>
        <v>现在，我们把这9个操</v>
      </c>
      <c r="F64" t="str">
        <f t="shared" ca="1" si="8"/>
        <v>现在，我</v>
      </c>
      <c r="G64" t="str">
        <f t="shared" ca="1" si="2"/>
        <v>现在</v>
      </c>
      <c r="H64" t="str">
        <f t="shared" ca="1" si="3"/>
        <v>起来就得到了游戏的解法。</v>
      </c>
      <c r="I64" t="str">
        <f t="shared" ca="1" si="6"/>
        <v>得到了游戏的解法。</v>
      </c>
      <c r="J64" t="str">
        <f t="shared" ca="1" si="7"/>
        <v>了游戏的解法。</v>
      </c>
      <c r="K64" t="str">
        <f t="shared" ca="1" si="4"/>
        <v>戏的解法。</v>
      </c>
      <c r="L64" t="str">
        <f t="shared" ca="1" si="5"/>
        <v>解法。</v>
      </c>
    </row>
    <row r="65" spans="1:12" x14ac:dyDescent="0.2">
      <c r="A65">
        <f>MATCH(ROW(),'A1'!H:H,0)</f>
        <v>121</v>
      </c>
      <c r="B65" t="str">
        <f ca="1">OFFSET('A1'!I$1,'A2'!$A65-1,0)</f>
        <v>让我们再次重新观察这些三乘三的格子。</v>
      </c>
      <c r="C65" s="1">
        <f ca="1">OFFSET('A1'!J$1,'A2'!$A65-1,0)</f>
        <v>3.6763888888888888E-3</v>
      </c>
      <c r="D65" s="1">
        <f ca="1">OFFSET('A1'!K$1,'A2'!$A65-1,0)</f>
        <v>3.7212962962962959E-3</v>
      </c>
      <c r="E65" t="str">
        <f t="shared" ca="1" si="1"/>
        <v>让我们再次重新观察这</v>
      </c>
      <c r="F65" t="str">
        <f t="shared" ref="F65:F96" ca="1" si="9">LEFT($B65,4)</f>
        <v>让我们再</v>
      </c>
      <c r="G65" t="str">
        <f t="shared" ca="1" si="2"/>
        <v>让我</v>
      </c>
      <c r="H65" t="str">
        <f t="shared" ca="1" si="3"/>
        <v>新观察这些三乘三的格子。</v>
      </c>
      <c r="I65" t="str">
        <f t="shared" ca="1" si="6"/>
        <v>这些三乘三的格子。</v>
      </c>
      <c r="J65" t="str">
        <f t="shared" ca="1" si="7"/>
        <v>三乘三的格子。</v>
      </c>
      <c r="K65" t="str">
        <f t="shared" ca="1" si="4"/>
        <v>三的格子。</v>
      </c>
      <c r="L65" t="str">
        <f t="shared" ca="1" si="5"/>
        <v>格子。</v>
      </c>
    </row>
    <row r="66" spans="1:12" x14ac:dyDescent="0.2">
      <c r="A66">
        <f>MATCH(ROW(),'A1'!H:H,0)</f>
        <v>124</v>
      </c>
      <c r="B66" t="str">
        <f ca="1">OFFSET('A1'!I$1,'A2'!$A66-1,0)</f>
        <v>事实上，我们可以将所有按钮和灯排列成一行，现在所有按钮和灯排列成9乘9的大矩阵。</v>
      </c>
      <c r="C66" s="1">
        <f ca="1">OFFSET('A1'!J$1,'A2'!$A66-1,0)</f>
        <v>3.7222222222222227E-3</v>
      </c>
      <c r="D66" s="1">
        <f ca="1">OFFSET('A1'!K$1,'A2'!$A66-1,0)</f>
        <v>3.8217592592592591E-3</v>
      </c>
      <c r="E66" t="str">
        <f t="shared" ref="E66:E129" ca="1" si="10">LEFT($B66,10)</f>
        <v>事实上，我们可以将所</v>
      </c>
      <c r="F66" t="str">
        <f t="shared" ca="1" si="9"/>
        <v>事实上，</v>
      </c>
      <c r="G66" t="str">
        <f t="shared" ref="G66:G129" ca="1" si="11">LEFT($B66,2)</f>
        <v>事实</v>
      </c>
      <c r="H66" t="str">
        <f t="shared" ref="H66:H129" ca="1" si="12">RIGHT($B66,12)</f>
        <v>灯排列成9乘9的大矩阵。</v>
      </c>
      <c r="I66" t="str">
        <f t="shared" ca="1" si="6"/>
        <v>成9乘9的大矩阵。</v>
      </c>
      <c r="J66" t="str">
        <f t="shared" ca="1" si="7"/>
        <v>乘9的大矩阵。</v>
      </c>
      <c r="K66" t="str">
        <f t="shared" ref="K66:K129" ca="1" si="13">RIGHT($B66,5)</f>
        <v>的大矩阵。</v>
      </c>
      <c r="L66" t="str">
        <f t="shared" ref="L66:L129" ca="1" si="14">RIGHT($B66,3)</f>
        <v>矩阵。</v>
      </c>
    </row>
    <row r="67" spans="1:12" x14ac:dyDescent="0.2">
      <c r="A67">
        <f>MATCH(ROW(),'A1'!H:H,0)</f>
        <v>125</v>
      </c>
      <c r="B67" t="str">
        <f ca="1">OFFSET('A1'!I$1,'A2'!$A67-1,0)</f>
        <v>不难发现，我们刚才的操作就是对这个矩阵进行高斯消元。</v>
      </c>
      <c r="C67" s="1">
        <f ca="1">OFFSET('A1'!J$1,'A2'!$A67-1,0)</f>
        <v>3.8222222222222225E-3</v>
      </c>
      <c r="D67" s="1">
        <f ca="1">OFFSET('A1'!K$1,'A2'!$A67-1,0)</f>
        <v>3.8828703703703707E-3</v>
      </c>
      <c r="E67" t="str">
        <f t="shared" ca="1" si="10"/>
        <v>不难发现，我们刚才的</v>
      </c>
      <c r="F67" t="str">
        <f t="shared" ca="1" si="9"/>
        <v>不难发现</v>
      </c>
      <c r="G67" t="str">
        <f t="shared" ca="1" si="11"/>
        <v>不难</v>
      </c>
      <c r="H67" t="str">
        <f t="shared" ca="1" si="12"/>
        <v>对这个矩阵进行高斯消元。</v>
      </c>
      <c r="I67" t="str">
        <f t="shared" ca="1" si="6"/>
        <v>矩阵进行高斯消元。</v>
      </c>
      <c r="J67" t="str">
        <f t="shared" ca="1" si="7"/>
        <v>进行高斯消元。</v>
      </c>
      <c r="K67" t="str">
        <f t="shared" ca="1" si="13"/>
        <v>高斯消元。</v>
      </c>
      <c r="L67" t="str">
        <f t="shared" ca="1" si="14"/>
        <v>消元。</v>
      </c>
    </row>
    <row r="68" spans="1:12" x14ac:dyDescent="0.2">
      <c r="A68">
        <f>MATCH(ROW(),'A1'!H:H,0)</f>
        <v>127</v>
      </c>
      <c r="B68" t="str">
        <f ca="1">OFFSET('A1'!I$1,'A2'!$A68-1,0)</f>
        <v>通过把一行加到另一行或者交换两行，让矩阵变为上三角矩阵。</v>
      </c>
      <c r="C68" s="1">
        <f ca="1">OFFSET('A1'!J$1,'A2'!$A68-1,0)</f>
        <v>3.8847222222222221E-3</v>
      </c>
      <c r="D68" s="1">
        <f ca="1">OFFSET('A1'!K$1,'A2'!$A68-1,0)</f>
        <v>3.9537037037037041E-3</v>
      </c>
      <c r="E68" t="str">
        <f t="shared" ca="1" si="10"/>
        <v>通过把一行加到另一行</v>
      </c>
      <c r="F68" t="str">
        <f t="shared" ca="1" si="9"/>
        <v>通过把一</v>
      </c>
      <c r="G68" t="str">
        <f t="shared" ca="1" si="11"/>
        <v>通过</v>
      </c>
      <c r="H68" t="str">
        <f t="shared" ca="1" si="12"/>
        <v>，让矩阵变为上三角矩阵。</v>
      </c>
      <c r="I68" t="str">
        <f t="shared" ca="1" si="6"/>
        <v>阵变为上三角矩阵。</v>
      </c>
      <c r="J68" t="str">
        <f t="shared" ca="1" si="7"/>
        <v>为上三角矩阵。</v>
      </c>
      <c r="K68" t="str">
        <f t="shared" ca="1" si="13"/>
        <v>三角矩阵。</v>
      </c>
      <c r="L68" t="str">
        <f t="shared" ca="1" si="14"/>
        <v>矩阵。</v>
      </c>
    </row>
    <row r="69" spans="1:12" x14ac:dyDescent="0.2">
      <c r="A69">
        <f>MATCH(ROW(),'A1'!H:H,0)</f>
        <v>128</v>
      </c>
      <c r="B69" t="str">
        <f ca="1">OFFSET('A1'!I$1,'A2'!$A69-1,0)</f>
        <v>然后，再把形意推回去变为单位矩阵。</v>
      </c>
      <c r="C69" s="1">
        <f ca="1">OFFSET('A1'!J$1,'A2'!$A69-1,0)</f>
        <v>3.9537037037037041E-3</v>
      </c>
      <c r="D69" s="1">
        <f ca="1">OFFSET('A1'!K$1,'A2'!$A69-1,0)</f>
        <v>3.9949074074074071E-3</v>
      </c>
      <c r="E69" t="str">
        <f t="shared" ca="1" si="10"/>
        <v>然后，再把形意推回去</v>
      </c>
      <c r="F69" t="str">
        <f t="shared" ca="1" si="9"/>
        <v>然后，再</v>
      </c>
      <c r="G69" t="str">
        <f t="shared" ca="1" si="11"/>
        <v>然后</v>
      </c>
      <c r="H69" t="str">
        <f t="shared" ca="1" si="12"/>
        <v>形意推回去变为单位矩阵。</v>
      </c>
      <c r="I69" t="str">
        <f t="shared" ca="1" si="6"/>
        <v>回去变为单位矩阵。</v>
      </c>
      <c r="J69" t="str">
        <f t="shared" ca="1" si="7"/>
        <v>变为单位矩阵。</v>
      </c>
      <c r="K69" t="str">
        <f t="shared" ca="1" si="13"/>
        <v>单位矩阵。</v>
      </c>
      <c r="L69" t="str">
        <f t="shared" ca="1" si="14"/>
        <v>矩阵。</v>
      </c>
    </row>
    <row r="70" spans="1:12" x14ac:dyDescent="0.2">
      <c r="A70">
        <f>MATCH(ROW(),'A1'!H:H,0)</f>
        <v>129</v>
      </c>
      <c r="B70" t="str">
        <f ca="1">OFFSET('A1'!I$1,'A2'!$A70-1,0)</f>
        <v>最后，再把所有行加起来，就得到一组完整的解法。</v>
      </c>
      <c r="C70" s="1">
        <f ca="1">OFFSET('A1'!J$1,'A2'!$A70-1,0)</f>
        <v>3.9962962962962964E-3</v>
      </c>
      <c r="D70" s="1">
        <f ca="1">OFFSET('A1'!K$1,'A2'!$A70-1,0)</f>
        <v>4.0467592592592595E-3</v>
      </c>
      <c r="E70" t="str">
        <f t="shared" ca="1" si="10"/>
        <v>最后，再把所有行加起</v>
      </c>
      <c r="F70" t="str">
        <f t="shared" ca="1" si="9"/>
        <v>最后，再</v>
      </c>
      <c r="G70" t="str">
        <f t="shared" ca="1" si="11"/>
        <v>最后</v>
      </c>
      <c r="H70" t="str">
        <f t="shared" ca="1" si="12"/>
        <v>，就得到一组完整的解法。</v>
      </c>
      <c r="I70" t="str">
        <f t="shared" ca="1" si="6"/>
        <v>到一组完整的解法。</v>
      </c>
      <c r="J70" t="str">
        <f t="shared" ca="1" si="7"/>
        <v>组完整的解法。</v>
      </c>
      <c r="K70" t="str">
        <f t="shared" ca="1" si="13"/>
        <v>整的解法。</v>
      </c>
      <c r="L70" t="str">
        <f t="shared" ca="1" si="14"/>
        <v>解法。</v>
      </c>
    </row>
    <row r="71" spans="1:12" x14ac:dyDescent="0.2">
      <c r="A71">
        <f>MATCH(ROW(),'A1'!H:H,0)</f>
        <v>131</v>
      </c>
      <c r="B71" t="str">
        <f ca="1">OFFSET('A1'!I$1,'A2'!$A71-1,0)</f>
        <v>对于 $5\times 5$ 的格子，我们也可以这样操作。</v>
      </c>
      <c r="C71" s="1">
        <f ca="1">OFFSET('A1'!J$1,'A2'!$A71-1,0)</f>
        <v>4.0476851851851854E-3</v>
      </c>
      <c r="D71" s="1">
        <f ca="1">OFFSET('A1'!K$1,'A2'!$A71-1,0)</f>
        <v>4.0847222222222222E-3</v>
      </c>
      <c r="E71" t="str">
        <f t="shared" ca="1" si="10"/>
        <v>对于 $5\time</v>
      </c>
      <c r="F71" t="str">
        <f t="shared" ca="1" si="9"/>
        <v>对于 $</v>
      </c>
      <c r="G71" t="str">
        <f t="shared" ca="1" si="11"/>
        <v>对于</v>
      </c>
      <c r="H71" t="str">
        <f t="shared" ca="1" si="12"/>
        <v>子，我们也可以这样操作。</v>
      </c>
      <c r="I71" t="str">
        <f t="shared" ca="1" si="6"/>
        <v>们也可以这样操作。</v>
      </c>
      <c r="J71" t="str">
        <f t="shared" ca="1" si="7"/>
        <v>可以这样操作。</v>
      </c>
      <c r="K71" t="str">
        <f t="shared" ca="1" si="13"/>
        <v>这样操作。</v>
      </c>
      <c r="L71" t="str">
        <f t="shared" ca="1" si="14"/>
        <v>操作。</v>
      </c>
    </row>
    <row r="72" spans="1:12" x14ac:dyDescent="0.2">
      <c r="A72">
        <f>MATCH(ROW(),'A1'!H:H,0)</f>
        <v>133</v>
      </c>
      <c r="B72" t="str">
        <f ca="1">OFFSET('A1'!I$1,'A2'!$A72-1,0)</f>
        <v>我们生成按钮和灯矩阵，然后对其进行消元。</v>
      </c>
      <c r="C72" s="1">
        <f ca="1">OFFSET('A1'!J$1,'A2'!$A72-1,0)</f>
        <v>4.0856481481481481E-3</v>
      </c>
      <c r="D72" s="1">
        <f ca="1">OFFSET('A1'!K$1,'A2'!$A72-1,0)</f>
        <v>4.1342592592592594E-3</v>
      </c>
      <c r="E72" t="str">
        <f t="shared" ca="1" si="10"/>
        <v>我们生成按钮和灯矩阵</v>
      </c>
      <c r="F72" t="str">
        <f t="shared" ca="1" si="9"/>
        <v>我们生成</v>
      </c>
      <c r="G72" t="str">
        <f t="shared" ca="1" si="11"/>
        <v>我们</v>
      </c>
      <c r="H72" t="str">
        <f t="shared" ca="1" si="12"/>
        <v>矩阵，然后对其进行消元。</v>
      </c>
      <c r="I72" t="str">
        <f t="shared" ca="1" si="6"/>
        <v>然后对其进行消元。</v>
      </c>
      <c r="J72" t="str">
        <f t="shared" ca="1" si="7"/>
        <v>对其进行消元。</v>
      </c>
      <c r="K72" t="str">
        <f t="shared" ca="1" si="13"/>
        <v>进行消元。</v>
      </c>
      <c r="L72" t="str">
        <f t="shared" ca="1" si="14"/>
        <v>消元。</v>
      </c>
    </row>
    <row r="73" spans="1:12" x14ac:dyDescent="0.2">
      <c r="A73">
        <f>MATCH(ROW(),'A1'!H:H,0)</f>
        <v>135</v>
      </c>
      <c r="B73" t="str">
        <f ca="1">OFFSET('A1'!I$1,'A2'!$A73-1,0)</f>
        <v>我们把25种操作叠加起来，这就是 $5\times 5$ 的一种解法。</v>
      </c>
      <c r="C73" s="1">
        <f ca="1">OFFSET('A1'!J$1,'A2'!$A73-1,0)</f>
        <v>4.1347222222222219E-3</v>
      </c>
      <c r="D73" s="1">
        <f ca="1">OFFSET('A1'!K$1,'A2'!$A73-1,0)</f>
        <v>4.1912037037037039E-3</v>
      </c>
      <c r="E73" t="str">
        <f t="shared" ca="1" si="10"/>
        <v>我们把25种操作叠加</v>
      </c>
      <c r="F73" t="str">
        <f t="shared" ca="1" si="9"/>
        <v>我们把2</v>
      </c>
      <c r="G73" t="str">
        <f t="shared" ca="1" si="11"/>
        <v>我们</v>
      </c>
      <c r="H73" t="str">
        <f t="shared" ca="1" si="12"/>
        <v>es 5$ 的一种解法。</v>
      </c>
      <c r="I73" t="str">
        <f t="shared" ca="1" si="6"/>
        <v>5$ 的一种解法。</v>
      </c>
      <c r="J73" t="str">
        <f t="shared" ca="1" si="7"/>
        <v xml:space="preserve"> 的一种解法。</v>
      </c>
      <c r="K73" t="str">
        <f t="shared" ca="1" si="13"/>
        <v>一种解法。</v>
      </c>
      <c r="L73" t="str">
        <f t="shared" ca="1" si="14"/>
        <v>解法。</v>
      </c>
    </row>
    <row r="74" spans="1:12" x14ac:dyDescent="0.2">
      <c r="A74">
        <f>MATCH(ROW(),'A1'!H:H,0)</f>
        <v>138</v>
      </c>
      <c r="B74" t="str">
        <f ca="1">OFFSET('A1'!I$1,'A2'!$A74-1,0)</f>
        <v>可以注意到，消元后的矩阵最后两行灯矩阵的部分为空白，也就是说这两组操作没有翻动任何灯，我们称之为静默操作。</v>
      </c>
      <c r="C74" s="1">
        <f ca="1">OFFSET('A1'!J$1,'A2'!$A74-1,0)</f>
        <v>4.1935185185185183E-3</v>
      </c>
      <c r="D74" s="1">
        <f ca="1">OFFSET('A1'!K$1,'A2'!$A74-1,0)</f>
        <v>4.3152777777777773E-3</v>
      </c>
      <c r="E74" t="str">
        <f t="shared" ca="1" si="10"/>
        <v>可以注意到，消元后的</v>
      </c>
      <c r="F74" t="str">
        <f t="shared" ca="1" si="9"/>
        <v>可以注意</v>
      </c>
      <c r="G74" t="str">
        <f t="shared" ca="1" si="11"/>
        <v>可以</v>
      </c>
      <c r="H74" t="str">
        <f t="shared" ca="1" si="12"/>
        <v>灯，我们称之为静默操作。</v>
      </c>
      <c r="I74" t="str">
        <f t="shared" ca="1" si="6"/>
        <v>们称之为静默操作。</v>
      </c>
      <c r="J74" t="str">
        <f t="shared" ca="1" si="7"/>
        <v>之为静默操作。</v>
      </c>
      <c r="K74" t="str">
        <f t="shared" ca="1" si="13"/>
        <v>静默操作。</v>
      </c>
      <c r="L74" t="str">
        <f t="shared" ca="1" si="14"/>
        <v>操作。</v>
      </c>
    </row>
    <row r="75" spans="1:12" x14ac:dyDescent="0.2">
      <c r="A75">
        <f>MATCH(ROW(),'A1'!H:H,0)</f>
        <v>139</v>
      </c>
      <c r="B75" t="str">
        <f ca="1">OFFSET('A1'!I$1,'A2'!$A75-1,0)</f>
        <v>我们将其两两组合，形成四种静默操作。</v>
      </c>
      <c r="C75" s="1">
        <f ca="1">OFFSET('A1'!J$1,'A2'!$A75-1,0)</f>
        <v>4.316203703703704E-3</v>
      </c>
      <c r="D75" s="1">
        <f ca="1">OFFSET('A1'!K$1,'A2'!$A75-1,0)</f>
        <v>4.3615740740740741E-3</v>
      </c>
      <c r="E75" t="str">
        <f t="shared" ca="1" si="10"/>
        <v>我们将其两两组合，形</v>
      </c>
      <c r="F75" t="str">
        <f t="shared" ca="1" si="9"/>
        <v>我们将其</v>
      </c>
      <c r="G75" t="str">
        <f t="shared" ca="1" si="11"/>
        <v>我们</v>
      </c>
      <c r="H75" t="str">
        <f t="shared" ca="1" si="12"/>
        <v>组合，形成四种静默操作。</v>
      </c>
      <c r="I75" t="str">
        <f t="shared" ca="1" si="6"/>
        <v>形成四种静默操作。</v>
      </c>
      <c r="J75" t="str">
        <f t="shared" ca="1" si="7"/>
        <v>四种静默操作。</v>
      </c>
      <c r="K75" t="str">
        <f t="shared" ca="1" si="13"/>
        <v>静默操作。</v>
      </c>
      <c r="L75" t="str">
        <f t="shared" ca="1" si="14"/>
        <v>操作。</v>
      </c>
    </row>
    <row r="76" spans="1:12" x14ac:dyDescent="0.2">
      <c r="A76">
        <f>MATCH(ROW(),'A1'!H:H,0)</f>
        <v>141</v>
      </c>
      <c r="B76" t="str">
        <f ca="1">OFFSET('A1'!I$1,'A2'!$A76-1,0)</f>
        <v>由于静默操作不会改变灯，我们也可以把它们分别和刚才的解法叠加。</v>
      </c>
      <c r="C76" s="1">
        <f ca="1">OFFSET('A1'!J$1,'A2'!$A76-1,0)</f>
        <v>4.3629629629629626E-3</v>
      </c>
      <c r="D76" s="1">
        <f ca="1">OFFSET('A1'!K$1,'A2'!$A76-1,0)</f>
        <v>4.43287037037037E-3</v>
      </c>
      <c r="E76" t="str">
        <f t="shared" ca="1" si="10"/>
        <v>由于静默操作不会改变</v>
      </c>
      <c r="F76" t="str">
        <f t="shared" ca="1" si="9"/>
        <v>由于静默</v>
      </c>
      <c r="G76" t="str">
        <f t="shared" ca="1" si="11"/>
        <v>由于</v>
      </c>
      <c r="H76" t="str">
        <f t="shared" ca="1" si="12"/>
        <v>们分别和刚才的解法叠加。</v>
      </c>
      <c r="I76" t="str">
        <f t="shared" ca="1" si="6"/>
        <v>和刚才的解法叠加。</v>
      </c>
      <c r="J76" t="str">
        <f t="shared" ca="1" si="7"/>
        <v>才的解法叠加。</v>
      </c>
      <c r="K76" t="str">
        <f t="shared" ca="1" si="13"/>
        <v>解法叠加。</v>
      </c>
      <c r="L76" t="str">
        <f t="shared" ca="1" si="14"/>
        <v>叠加。</v>
      </c>
    </row>
    <row r="77" spans="1:12" x14ac:dyDescent="0.2">
      <c r="A77">
        <f>MATCH(ROW(),'A1'!H:H,0)</f>
        <v>142</v>
      </c>
      <c r="B77" t="str">
        <f ca="1">OFFSET('A1'!I$1,'A2'!$A77-1,0)</f>
        <v>这也就是刚才首行穷举法得到的四种解法。</v>
      </c>
      <c r="C77" s="1">
        <f ca="1">OFFSET('A1'!J$1,'A2'!$A77-1,0)</f>
        <v>4.4342592592592593E-3</v>
      </c>
      <c r="D77" s="1">
        <f ca="1">OFFSET('A1'!K$1,'A2'!$A77-1,0)</f>
        <v>4.4805555555555553E-3</v>
      </c>
      <c r="E77" t="str">
        <f t="shared" ca="1" si="10"/>
        <v>这也就是刚才首行穷举</v>
      </c>
      <c r="F77" t="str">
        <f t="shared" ca="1" si="9"/>
        <v>这也就是</v>
      </c>
      <c r="G77" t="str">
        <f t="shared" ca="1" si="11"/>
        <v>这也</v>
      </c>
      <c r="H77" t="str">
        <f t="shared" ca="1" si="12"/>
        <v>行穷举法得到的四种解法。</v>
      </c>
      <c r="I77" t="str">
        <f t="shared" ca="1" si="6"/>
        <v>法得到的四种解法。</v>
      </c>
      <c r="J77" t="str">
        <f t="shared" ca="1" si="7"/>
        <v>到的四种解法。</v>
      </c>
      <c r="K77" t="str">
        <f t="shared" ca="1" si="13"/>
        <v>四种解法。</v>
      </c>
      <c r="L77" t="str">
        <f t="shared" ca="1" si="14"/>
        <v>解法。</v>
      </c>
    </row>
    <row r="78" spans="1:12" x14ac:dyDescent="0.2">
      <c r="A78">
        <f>MATCH(ROW(),'A1'!H:H,0)</f>
        <v>144</v>
      </c>
      <c r="B78" t="str">
        <f ca="1">OFFSET('A1'!I$1,'A2'!$A78-1,0)</f>
        <v>由于存在静默操作，至少有两种按法对应同一种灯的状态。</v>
      </c>
      <c r="C78" s="1">
        <f ca="1">OFFSET('A1'!J$1,'A2'!$A78-1,0)</f>
        <v>4.4819444444444446E-3</v>
      </c>
      <c r="D78" s="1">
        <f ca="1">OFFSET('A1'!K$1,'A2'!$A78-1,0)</f>
        <v>4.5365740740740739E-3</v>
      </c>
      <c r="E78" t="str">
        <f t="shared" ca="1" si="10"/>
        <v>由于存在静默操作，至</v>
      </c>
      <c r="F78" t="str">
        <f t="shared" ca="1" si="9"/>
        <v>由于存在</v>
      </c>
      <c r="G78" t="str">
        <f t="shared" ca="1" si="11"/>
        <v>由于</v>
      </c>
      <c r="H78" t="str">
        <f t="shared" ca="1" si="12"/>
        <v>按法对应同一种灯的状态。</v>
      </c>
      <c r="I78" t="str">
        <f t="shared" ca="1" si="6"/>
        <v>应同一种灯的状态。</v>
      </c>
      <c r="J78" t="str">
        <f t="shared" ca="1" si="7"/>
        <v>一种灯的状态。</v>
      </c>
      <c r="K78" t="str">
        <f t="shared" ca="1" si="13"/>
        <v>灯的状态。</v>
      </c>
      <c r="L78" t="str">
        <f t="shared" ca="1" si="14"/>
        <v>状态。</v>
      </c>
    </row>
    <row r="79" spans="1:12" x14ac:dyDescent="0.2">
      <c r="A79">
        <f>MATCH(ROW(),'A1'!H:H,0)</f>
        <v>147</v>
      </c>
      <c r="B79" t="str">
        <f ca="1">OFFSET('A1'!I$1,'A2'!$A79-1,0)</f>
        <v>因此，总会有一种灯的状态没法按出来，例如仅翻转第一个灯。</v>
      </c>
      <c r="C79" s="1">
        <f ca="1">OFFSET('A1'!J$1,'A2'!$A79-1,0)</f>
        <v>4.5421296296296295E-3</v>
      </c>
      <c r="D79" s="1">
        <f ca="1">OFFSET('A1'!K$1,'A2'!$A79-1,0)</f>
        <v>4.6083333333333332E-3</v>
      </c>
      <c r="E79" t="str">
        <f t="shared" ca="1" si="10"/>
        <v>因此，总会有一种灯的</v>
      </c>
      <c r="F79" t="str">
        <f t="shared" ca="1" si="9"/>
        <v>因此，总</v>
      </c>
      <c r="G79" t="str">
        <f t="shared" ca="1" si="11"/>
        <v>因此</v>
      </c>
      <c r="H79" t="str">
        <f t="shared" ca="1" si="12"/>
        <v>来，例如仅翻转第一个灯。</v>
      </c>
      <c r="I79" t="str">
        <f t="shared" ca="1" si="6"/>
        <v>如仅翻转第一个灯。</v>
      </c>
      <c r="J79" t="str">
        <f t="shared" ca="1" si="7"/>
        <v>翻转第一个灯。</v>
      </c>
      <c r="K79" t="str">
        <f t="shared" ca="1" si="13"/>
        <v>第一个灯。</v>
      </c>
      <c r="L79" t="str">
        <f t="shared" ca="1" si="14"/>
        <v>个灯。</v>
      </c>
    </row>
    <row r="80" spans="1:12" x14ac:dyDescent="0.2">
      <c r="A80">
        <f>MATCH(ROW(),'A1'!H:H,0)</f>
        <v>149</v>
      </c>
      <c r="B80" t="str">
        <f ca="1">OFFSET('A1'!I$1,'A2'!$A80-1,0)</f>
        <v>按钮会影响周围的灯，同样灯也只会被附近的按钮翻转。</v>
      </c>
      <c r="C80" s="1">
        <f ca="1">OFFSET('A1'!J$1,'A2'!$A80-1,0)</f>
        <v>4.6092592592592591E-3</v>
      </c>
      <c r="D80" s="1">
        <f ca="1">OFFSET('A1'!K$1,'A2'!$A80-1,0)</f>
        <v>4.6680555555555555E-3</v>
      </c>
      <c r="E80" t="str">
        <f t="shared" ca="1" si="10"/>
        <v>按钮会影响周围的灯，</v>
      </c>
      <c r="F80" t="str">
        <f t="shared" ca="1" si="9"/>
        <v>按钮会影</v>
      </c>
      <c r="G80" t="str">
        <f t="shared" ca="1" si="11"/>
        <v>按钮</v>
      </c>
      <c r="H80" t="str">
        <f t="shared" ca="1" si="12"/>
        <v>也只会被附近的按钮翻转。</v>
      </c>
      <c r="I80" t="str">
        <f t="shared" ca="1" si="6"/>
        <v>被附近的按钮翻转。</v>
      </c>
      <c r="J80" t="str">
        <f t="shared" ca="1" si="7"/>
        <v>近的按钮翻转。</v>
      </c>
      <c r="K80" t="str">
        <f t="shared" ca="1" si="13"/>
        <v>按钮翻转。</v>
      </c>
      <c r="L80" t="str">
        <f t="shared" ca="1" si="14"/>
        <v>翻转。</v>
      </c>
    </row>
    <row r="81" spans="1:12" x14ac:dyDescent="0.2">
      <c r="A81">
        <f>MATCH(ROW(),'A1'!H:H,0)</f>
        <v>151</v>
      </c>
      <c r="B81" t="str">
        <f ca="1">OFFSET('A1'!I$1,'A2'!$A81-1,0)</f>
        <v>因此，灯的最终状态可以表示为若干个按钮的叠加，也就是全亮。</v>
      </c>
      <c r="C81" s="1">
        <f ca="1">OFFSET('A1'!J$1,'A2'!$A81-1,0)</f>
        <v>4.6685185185185189E-3</v>
      </c>
      <c r="D81" s="1">
        <f ca="1">OFFSET('A1'!K$1,'A2'!$A81-1,0)</f>
        <v>4.7333333333333333E-3</v>
      </c>
      <c r="E81" t="str">
        <f t="shared" ca="1" si="10"/>
        <v>因此，灯的最终状态可</v>
      </c>
      <c r="F81" t="str">
        <f t="shared" ca="1" si="9"/>
        <v>因此，灯</v>
      </c>
      <c r="G81" t="str">
        <f t="shared" ca="1" si="11"/>
        <v>因此</v>
      </c>
      <c r="H81" t="str">
        <f t="shared" ca="1" si="12"/>
        <v>按钮的叠加，也就是全亮。</v>
      </c>
      <c r="I81" t="str">
        <f t="shared" ca="1" si="6"/>
        <v>叠加，也就是全亮。</v>
      </c>
      <c r="J81" t="str">
        <f t="shared" ca="1" si="7"/>
        <v>，也就是全亮。</v>
      </c>
      <c r="K81" t="str">
        <f t="shared" ca="1" si="13"/>
        <v>就是全亮。</v>
      </c>
      <c r="L81" t="str">
        <f t="shared" ca="1" si="14"/>
        <v>全亮。</v>
      </c>
    </row>
    <row r="82" spans="1:12" x14ac:dyDescent="0.2">
      <c r="A82">
        <f>MATCH(ROW(),'A1'!H:H,0)</f>
        <v>153</v>
      </c>
      <c r="B82" t="str">
        <f ca="1">OFFSET('A1'!I$1,'A2'!$A82-1,0)</f>
        <v>前者，我们对按钮和灯矩阵进行消元，相当于同时乘以逆矩阵。</v>
      </c>
      <c r="C82" s="1">
        <f ca="1">OFFSET('A1'!J$1,'A2'!$A82-1,0)</f>
        <v>4.7342592592592592E-3</v>
      </c>
      <c r="D82" s="1">
        <f ca="1">OFFSET('A1'!K$1,'A2'!$A82-1,0)</f>
        <v>4.8018518518518514E-3</v>
      </c>
      <c r="E82" t="str">
        <f t="shared" ca="1" si="10"/>
        <v>前者，我们对按钮和灯</v>
      </c>
      <c r="F82" t="str">
        <f t="shared" ca="1" si="9"/>
        <v>前者，我</v>
      </c>
      <c r="G82" t="str">
        <f t="shared" ca="1" si="11"/>
        <v>前者</v>
      </c>
      <c r="H82" t="str">
        <f t="shared" ca="1" si="12"/>
        <v>，相当于同时乘以逆矩阵。</v>
      </c>
      <c r="I82" t="str">
        <f t="shared" ca="1" si="6"/>
        <v>于同时乘以逆矩阵。</v>
      </c>
      <c r="J82" t="str">
        <f t="shared" ca="1" si="7"/>
        <v>时乘以逆矩阵。</v>
      </c>
      <c r="K82" t="str">
        <f t="shared" ca="1" si="13"/>
        <v>以逆矩阵。</v>
      </c>
      <c r="L82" t="str">
        <f t="shared" ca="1" si="14"/>
        <v>矩阵。</v>
      </c>
    </row>
    <row r="83" spans="1:12" x14ac:dyDescent="0.2">
      <c r="A83">
        <f>MATCH(ROW(),'A1'!H:H,0)</f>
        <v>156</v>
      </c>
      <c r="B83" t="str">
        <f ca="1">OFFSET('A1'!I$1,'A2'!$A83-1,0)</f>
        <v>现在我们对灯向量做相同的操作，便获得了按钮的状态，也就是解法。</v>
      </c>
      <c r="C83" s="1">
        <f ca="1">OFFSET('A1'!J$1,'A2'!$A83-1,0)</f>
        <v>4.8032407407407407E-3</v>
      </c>
      <c r="D83" s="1">
        <f ca="1">OFFSET('A1'!K$1,'A2'!$A83-1,0)</f>
        <v>4.8740740740740741E-3</v>
      </c>
      <c r="E83" t="str">
        <f t="shared" ca="1" si="10"/>
        <v>现在我们对灯向量做相</v>
      </c>
      <c r="F83" t="str">
        <f t="shared" ca="1" si="9"/>
        <v>现在我们</v>
      </c>
      <c r="G83" t="str">
        <f t="shared" ca="1" si="11"/>
        <v>现在</v>
      </c>
      <c r="H83" t="str">
        <f t="shared" ca="1" si="12"/>
        <v>按钮的状态，也就是解法。</v>
      </c>
      <c r="I83" t="str">
        <f t="shared" ca="1" si="6"/>
        <v>状态，也就是解法。</v>
      </c>
      <c r="J83" t="str">
        <f t="shared" ca="1" si="7"/>
        <v>，也就是解法。</v>
      </c>
      <c r="K83" t="str">
        <f t="shared" ca="1" si="13"/>
        <v>就是解法。</v>
      </c>
      <c r="L83" t="str">
        <f t="shared" ca="1" si="14"/>
        <v>解法。</v>
      </c>
    </row>
    <row r="84" spans="1:12" x14ac:dyDescent="0.2">
      <c r="A84">
        <f>MATCH(ROW(),'A1'!H:H,0)</f>
        <v>158</v>
      </c>
      <c r="B84" t="str">
        <f ca="1">OFFSET('A1'!I$1,'A2'!$A84-1,0)</f>
        <v>由于灯向量是全亮矩阵和向量相乘，等同于把所有暗法叠加。</v>
      </c>
      <c r="C84" s="1">
        <f ca="1">OFFSET('A1'!J$1,'A2'!$A84-1,0)</f>
        <v>4.8759259259259259E-3</v>
      </c>
      <c r="D84" s="1">
        <f ca="1">OFFSET('A1'!K$1,'A2'!$A84-1,0)</f>
        <v>4.943518518518519E-3</v>
      </c>
      <c r="E84" t="str">
        <f t="shared" ca="1" si="10"/>
        <v>由于灯向量是全亮矩阵</v>
      </c>
      <c r="F84" t="str">
        <f t="shared" ca="1" si="9"/>
        <v>由于灯向</v>
      </c>
      <c r="G84" t="str">
        <f t="shared" ca="1" si="11"/>
        <v>由于</v>
      </c>
      <c r="H84" t="str">
        <f t="shared" ca="1" si="12"/>
        <v>，等同于把所有暗法叠加。</v>
      </c>
      <c r="I84" t="str">
        <f t="shared" ca="1" si="6"/>
        <v>于把所有暗法叠加。</v>
      </c>
      <c r="J84" t="str">
        <f t="shared" ca="1" si="7"/>
        <v>所有暗法叠加。</v>
      </c>
      <c r="K84" t="str">
        <f t="shared" ca="1" si="13"/>
        <v>暗法叠加。</v>
      </c>
      <c r="L84" t="str">
        <f t="shared" ca="1" si="14"/>
        <v>叠加。</v>
      </c>
    </row>
    <row r="85" spans="1:12" x14ac:dyDescent="0.2">
      <c r="A85">
        <f>MATCH(ROW(),'A1'!H:H,0)</f>
        <v>161</v>
      </c>
      <c r="B85" t="str">
        <f ca="1">OFFSET('A1'!I$1,'A2'!$A85-1,0)</f>
        <v>通过这个方法，我们无需求出逆矩阵，直接通过消元获得了解法。</v>
      </c>
      <c r="C85" s="1">
        <f ca="1">OFFSET('A1'!J$1,'A2'!$A85-1,0)</f>
        <v>4.943518518518519E-3</v>
      </c>
      <c r="D85" s="1">
        <f ca="1">OFFSET('A1'!K$1,'A2'!$A85-1,0)</f>
        <v>5.0092592592592593E-3</v>
      </c>
      <c r="E85" t="str">
        <f t="shared" ca="1" si="10"/>
        <v>通过这个方法，我们无</v>
      </c>
      <c r="F85" t="str">
        <f t="shared" ca="1" si="9"/>
        <v>通过这个</v>
      </c>
      <c r="G85" t="str">
        <f t="shared" ca="1" si="11"/>
        <v>通过</v>
      </c>
      <c r="H85" t="str">
        <f t="shared" ca="1" si="12"/>
        <v>直接通过消元获得了解法。</v>
      </c>
      <c r="I85" t="str">
        <f t="shared" ref="I85:I148" ca="1" si="15">RIGHT($B85,9)</f>
        <v>过消元获得了解法。</v>
      </c>
      <c r="J85" t="str">
        <f t="shared" ref="J85:J148" ca="1" si="16">RIGHT($B85,7)</f>
        <v>元获得了解法。</v>
      </c>
      <c r="K85" t="str">
        <f t="shared" ca="1" si="13"/>
        <v>得了解法。</v>
      </c>
      <c r="L85" t="str">
        <f t="shared" ca="1" si="14"/>
        <v>解法。</v>
      </c>
    </row>
    <row r="86" spans="1:12" x14ac:dyDescent="0.2">
      <c r="A86">
        <f>MATCH(ROW(),'A1'!H:H,0)</f>
        <v>163</v>
      </c>
      <c r="B86" t="str">
        <f ca="1">OFFSET('A1'!I$1,'A2'!$A86-1,0)</f>
        <v>因为灯和按钮各有n乘n个，每一行都有n乘n个按钮叠加。</v>
      </c>
      <c r="C86" s="1">
        <f ca="1">OFFSET('A1'!J$1,'A2'!$A86-1,0)</f>
        <v>5.0106481481481486E-3</v>
      </c>
      <c r="D86" s="1">
        <f ca="1">OFFSET('A1'!K$1,'A2'!$A86-1,0)</f>
        <v>5.0708333333333334E-3</v>
      </c>
      <c r="E86" t="str">
        <f t="shared" ca="1" si="10"/>
        <v>因为灯和按钮各有n乘</v>
      </c>
      <c r="F86" t="str">
        <f t="shared" ca="1" si="9"/>
        <v>因为灯和</v>
      </c>
      <c r="G86" t="str">
        <f t="shared" ca="1" si="11"/>
        <v>因为</v>
      </c>
      <c r="H86" t="str">
        <f t="shared" ca="1" si="12"/>
        <v>行都有n乘n个按钮叠加。</v>
      </c>
      <c r="I86" t="str">
        <f t="shared" ca="1" si="15"/>
        <v>n乘n个按钮叠加。</v>
      </c>
      <c r="J86" t="str">
        <f t="shared" ca="1" si="16"/>
        <v>n个按钮叠加。</v>
      </c>
      <c r="K86" t="str">
        <f t="shared" ca="1" si="13"/>
        <v>按钮叠加。</v>
      </c>
      <c r="L86" t="str">
        <f t="shared" ca="1" si="14"/>
        <v>叠加。</v>
      </c>
    </row>
    <row r="87" spans="1:12" x14ac:dyDescent="0.2">
      <c r="A87">
        <f>MATCH(ROW(),'A1'!H:H,0)</f>
        <v>164</v>
      </c>
      <c r="B87" t="str">
        <f ca="1">OFFSET('A1'!I$1,'A2'!$A87-1,0)</f>
        <v>因此，该方法的复杂度为 $(N\times N)^3 = N^6$ 。</v>
      </c>
      <c r="C87" s="1">
        <f ca="1">OFFSET('A1'!J$1,'A2'!$A87-1,0)</f>
        <v>5.0708333333333334E-3</v>
      </c>
      <c r="D87" s="1">
        <f ca="1">OFFSET('A1'!K$1,'A2'!$A87-1,0)</f>
        <v>5.0782407407407408E-3</v>
      </c>
      <c r="E87" t="str">
        <f t="shared" ca="1" si="10"/>
        <v>因此，该方法的复杂度</v>
      </c>
      <c r="F87" t="str">
        <f t="shared" ca="1" si="9"/>
        <v>因此，该</v>
      </c>
      <c r="G87" t="str">
        <f t="shared" ca="1" si="11"/>
        <v>因此</v>
      </c>
      <c r="H87" t="str">
        <f t="shared" ca="1" si="12"/>
        <v>)^3 = N^6$ 。</v>
      </c>
      <c r="I87" t="str">
        <f t="shared" ca="1" si="15"/>
        <v xml:space="preserve"> = N^6$ 。</v>
      </c>
      <c r="J87" t="str">
        <f t="shared" ca="1" si="16"/>
        <v xml:space="preserve"> N^6$ 。</v>
      </c>
      <c r="K87" t="str">
        <f t="shared" ca="1" si="13"/>
        <v>^6$ 。</v>
      </c>
      <c r="L87" t="str">
        <f t="shared" ca="1" si="14"/>
        <v>$ 。</v>
      </c>
    </row>
    <row r="88" spans="1:12" x14ac:dyDescent="0.2">
      <c r="A88">
        <f>MATCH(ROW(),'A1'!H:H,0)</f>
        <v>166</v>
      </c>
      <c r="B88" t="str">
        <f ca="1">OFFSET('A1'!I$1,'A2'!$A88-1,0)</f>
        <v>这个方法的复杂度是多项式级别的，但n乘n的矩阵仍然很大。</v>
      </c>
      <c r="C88" s="1">
        <f ca="1">OFFSET('A1'!J$1,'A2'!$A88-1,0)</f>
        <v>5.1351851851851853E-3</v>
      </c>
      <c r="D88" s="1">
        <f ca="1">OFFSET('A1'!K$1,'A2'!$A88-1,0)</f>
        <v>5.1976851851851854E-3</v>
      </c>
      <c r="E88" t="str">
        <f t="shared" ca="1" si="10"/>
        <v>这个方法的复杂度是多</v>
      </c>
      <c r="F88" t="str">
        <f t="shared" ca="1" si="9"/>
        <v>这个方法</v>
      </c>
      <c r="G88" t="str">
        <f t="shared" ca="1" si="11"/>
        <v>这个</v>
      </c>
      <c r="H88" t="str">
        <f t="shared" ca="1" si="12"/>
        <v>但n乘n的矩阵仍然很大。</v>
      </c>
      <c r="I88" t="str">
        <f t="shared" ca="1" si="15"/>
        <v>n的矩阵仍然很大。</v>
      </c>
      <c r="J88" t="str">
        <f t="shared" ca="1" si="16"/>
        <v>矩阵仍然很大。</v>
      </c>
      <c r="K88" t="str">
        <f t="shared" ca="1" si="13"/>
        <v>仍然很大。</v>
      </c>
      <c r="L88" t="str">
        <f t="shared" ca="1" si="14"/>
        <v>很大。</v>
      </c>
    </row>
    <row r="89" spans="1:12" x14ac:dyDescent="0.2">
      <c r="A89">
        <f>MATCH(ROW(),'A1'!H:H,0)</f>
        <v>167</v>
      </c>
      <c r="B89" t="str">
        <f ca="1">OFFSET('A1'!I$1,'A2'!$A89-1,0)</f>
        <v>那么我们是否还能找到更快、更巧妙的解法呢？</v>
      </c>
      <c r="C89" s="1">
        <f ca="1">OFFSET('A1'!J$1,'A2'!$A89-1,0)</f>
        <v>5.1999999999999998E-3</v>
      </c>
      <c r="D89" s="1">
        <f ca="1">OFFSET('A1'!K$1,'A2'!$A89-1,0)</f>
        <v>5.2483796296296297E-3</v>
      </c>
      <c r="E89" t="str">
        <f t="shared" ca="1" si="10"/>
        <v>那么我们是否还能找到</v>
      </c>
      <c r="F89" t="str">
        <f t="shared" ca="1" si="9"/>
        <v>那么我们</v>
      </c>
      <c r="G89" t="str">
        <f t="shared" ca="1" si="11"/>
        <v>那么</v>
      </c>
      <c r="H89" t="str">
        <f t="shared" ca="1" si="12"/>
        <v>到更快、更巧妙的解法呢？</v>
      </c>
      <c r="I89" t="str">
        <f t="shared" ca="1" si="15"/>
        <v>、更巧妙的解法呢？</v>
      </c>
      <c r="J89" t="str">
        <f t="shared" ca="1" si="16"/>
        <v>巧妙的解法呢？</v>
      </c>
      <c r="K89" t="str">
        <f t="shared" ca="1" si="13"/>
        <v>的解法呢？</v>
      </c>
      <c r="L89" t="str">
        <f t="shared" ca="1" si="14"/>
        <v>法呢？</v>
      </c>
    </row>
    <row r="90" spans="1:12" x14ac:dyDescent="0.2">
      <c r="A90">
        <f>MATCH(ROW(),'A1'!H:H,0)</f>
        <v>168</v>
      </c>
      <c r="B90" t="str">
        <f ca="1">OFFSET('A1'!I$1,'A2'!$A90-1,0)</f>
        <v>刚才，我们把按钮和灯当作整体叠加，并为分行。</v>
      </c>
      <c r="C90" s="1">
        <f ca="1">OFFSET('A1'!J$1,'A2'!$A90-1,0)</f>
        <v>5.2488425925925923E-3</v>
      </c>
      <c r="D90" s="1">
        <f ca="1">OFFSET('A1'!K$1,'A2'!$A90-1,0)</f>
        <v>5.3006944444444447E-3</v>
      </c>
      <c r="E90" t="str">
        <f t="shared" ca="1" si="10"/>
        <v>刚才，我们把按钮和灯</v>
      </c>
      <c r="F90" t="str">
        <f t="shared" ca="1" si="9"/>
        <v>刚才，我</v>
      </c>
      <c r="G90" t="str">
        <f t="shared" ca="1" si="11"/>
        <v>刚才</v>
      </c>
      <c r="H90" t="str">
        <f t="shared" ca="1" si="12"/>
        <v>当作整体叠加，并为分行。</v>
      </c>
      <c r="I90" t="str">
        <f t="shared" ca="1" si="15"/>
        <v>体叠加，并为分行。</v>
      </c>
      <c r="J90" t="str">
        <f t="shared" ca="1" si="16"/>
        <v>加，并为分行。</v>
      </c>
      <c r="K90" t="str">
        <f t="shared" ca="1" si="13"/>
        <v>并为分行。</v>
      </c>
      <c r="L90" t="str">
        <f t="shared" ca="1" si="14"/>
        <v>分行。</v>
      </c>
    </row>
    <row r="91" spans="1:12" x14ac:dyDescent="0.2">
      <c r="A91">
        <f>MATCH(ROW(),'A1'!H:H,0)</f>
        <v>170</v>
      </c>
      <c r="B91" t="str">
        <f ca="1">OFFSET('A1'!I$1,'A2'!$A91-1,0)</f>
        <v>然而，从首行穷举法可知，只要确定第1行按钮就能推的最后一行灯。</v>
      </c>
      <c r="C91" s="1">
        <f ca="1">OFFSET('A1'!J$1,'A2'!$A91-1,0)</f>
        <v>5.3011574074074072E-3</v>
      </c>
      <c r="D91" s="1">
        <f ca="1">OFFSET('A1'!K$1,'A2'!$A91-1,0)</f>
        <v>5.3724537037037039E-3</v>
      </c>
      <c r="E91" t="str">
        <f t="shared" ca="1" si="10"/>
        <v>然而，从首行穷举法可</v>
      </c>
      <c r="F91" t="str">
        <f t="shared" ca="1" si="9"/>
        <v>然而，从</v>
      </c>
      <c r="G91" t="str">
        <f t="shared" ca="1" si="11"/>
        <v>然而</v>
      </c>
      <c r="H91" t="str">
        <f t="shared" ca="1" si="12"/>
        <v>按钮就能推的最后一行灯。</v>
      </c>
      <c r="I91" t="str">
        <f t="shared" ca="1" si="15"/>
        <v>能推的最后一行灯。</v>
      </c>
      <c r="J91" t="str">
        <f t="shared" ca="1" si="16"/>
        <v>的最后一行灯。</v>
      </c>
      <c r="K91" t="str">
        <f t="shared" ca="1" si="13"/>
        <v>后一行灯。</v>
      </c>
      <c r="L91" t="str">
        <f t="shared" ca="1" si="14"/>
        <v>行灯。</v>
      </c>
    </row>
    <row r="92" spans="1:12" x14ac:dyDescent="0.2">
      <c r="A92">
        <f>MATCH(ROW(),'A1'!H:H,0)</f>
        <v>172</v>
      </c>
      <c r="B92" t="str">
        <f ca="1">OFFSET('A1'!I$1,'A2'!$A92-1,0)</f>
        <v>是否可以将叠加法和首行穷举法结合，用第1行按钮直接表示最后一行的灯呢？</v>
      </c>
      <c r="C92" s="1">
        <f ca="1">OFFSET('A1'!J$1,'A2'!$A92-1,0)</f>
        <v>5.3738425925925924E-3</v>
      </c>
      <c r="D92" s="1">
        <f ca="1">OFFSET('A1'!K$1,'A2'!$A92-1,0)</f>
        <v>5.451157407407408E-3</v>
      </c>
      <c r="E92" t="str">
        <f t="shared" ca="1" si="10"/>
        <v>是否可以将叠加法和首</v>
      </c>
      <c r="F92" t="str">
        <f t="shared" ca="1" si="9"/>
        <v>是否可以</v>
      </c>
      <c r="G92" t="str">
        <f t="shared" ca="1" si="11"/>
        <v>是否</v>
      </c>
      <c r="H92" t="str">
        <f t="shared" ca="1" si="12"/>
        <v>直接表示最后一行的灯呢？</v>
      </c>
      <c r="I92" t="str">
        <f t="shared" ca="1" si="15"/>
        <v>示最后一行的灯呢？</v>
      </c>
      <c r="J92" t="str">
        <f t="shared" ca="1" si="16"/>
        <v>后一行的灯呢？</v>
      </c>
      <c r="K92" t="str">
        <f t="shared" ca="1" si="13"/>
        <v>行的灯呢？</v>
      </c>
      <c r="L92" t="str">
        <f t="shared" ca="1" si="14"/>
        <v>灯呢？</v>
      </c>
    </row>
    <row r="93" spans="1:12" x14ac:dyDescent="0.2">
      <c r="A93">
        <f>MATCH(ROW(),'A1'!H:H,0)</f>
        <v>175</v>
      </c>
      <c r="B93" t="str">
        <f ca="1">OFFSET('A1'!I$1,'A2'!$A93-1,0)</f>
        <v>从首行穷举法可知，灯由周围的按钮确定，下一行的按钮则是灯的翻转。</v>
      </c>
      <c r="C93" s="1">
        <f ca="1">OFFSET('A1'!J$1,'A2'!$A93-1,0)</f>
        <v>5.4516203703703706E-3</v>
      </c>
      <c r="D93" s="1">
        <f ca="1">OFFSET('A1'!K$1,'A2'!$A93-1,0)</f>
        <v>5.5252314814814817E-3</v>
      </c>
      <c r="E93" t="str">
        <f t="shared" ca="1" si="10"/>
        <v>从首行穷举法可知，灯</v>
      </c>
      <c r="F93" t="str">
        <f t="shared" ca="1" si="9"/>
        <v>从首行穷</v>
      </c>
      <c r="G93" t="str">
        <f t="shared" ca="1" si="11"/>
        <v>从首</v>
      </c>
      <c r="H93" t="str">
        <f t="shared" ca="1" si="12"/>
        <v>一行的按钮则是灯的翻转。</v>
      </c>
      <c r="I93" t="str">
        <f t="shared" ca="1" si="15"/>
        <v>按钮则是灯的翻转。</v>
      </c>
      <c r="J93" t="str">
        <f t="shared" ca="1" si="16"/>
        <v>则是灯的翻转。</v>
      </c>
      <c r="K93" t="str">
        <f t="shared" ca="1" si="13"/>
        <v>灯的翻转。</v>
      </c>
      <c r="L93" t="str">
        <f t="shared" ca="1" si="14"/>
        <v>翻转。</v>
      </c>
    </row>
    <row r="94" spans="1:12" x14ac:dyDescent="0.2">
      <c r="A94">
        <f>MATCH(ROW(),'A1'!H:H,0)</f>
        <v>177</v>
      </c>
      <c r="B94" t="str">
        <f ca="1">OFFSET('A1'!I$1,'A2'!$A94-1,0)</f>
        <v>我们把一行的灯单独列出来，用按钮表示状态。</v>
      </c>
      <c r="C94" s="1">
        <f ca="1">OFFSET('A1'!J$1,'A2'!$A94-1,0)</f>
        <v>5.5261574074074076E-3</v>
      </c>
      <c r="D94" s="1">
        <f ca="1">OFFSET('A1'!K$1,'A2'!$A94-1,0)</f>
        <v>5.5733796296296295E-3</v>
      </c>
      <c r="E94" t="str">
        <f t="shared" ca="1" si="10"/>
        <v>我们把一行的灯单独列</v>
      </c>
      <c r="F94" t="str">
        <f t="shared" ca="1" si="9"/>
        <v>我们把一</v>
      </c>
      <c r="G94" t="str">
        <f t="shared" ca="1" si="11"/>
        <v>我们</v>
      </c>
      <c r="H94" t="str">
        <f t="shared" ca="1" si="12"/>
        <v>列出来，用按钮表示状态。</v>
      </c>
      <c r="I94" t="str">
        <f t="shared" ca="1" si="15"/>
        <v>，用按钮表示状态。</v>
      </c>
      <c r="J94" t="str">
        <f t="shared" ca="1" si="16"/>
        <v>按钮表示状态。</v>
      </c>
      <c r="K94" t="str">
        <f t="shared" ca="1" si="13"/>
        <v>表示状态。</v>
      </c>
      <c r="L94" t="str">
        <f t="shared" ca="1" si="14"/>
        <v>状态。</v>
      </c>
    </row>
    <row r="95" spans="1:12" x14ac:dyDescent="0.2">
      <c r="A95">
        <f>MATCH(ROW(),'A1'!H:H,0)</f>
        <v>179</v>
      </c>
      <c r="B95" t="str">
        <f ca="1">OFFSET('A1'!I$1,'A2'!$A95-1,0)</f>
        <v>例如这里左边第1行代表第1个灯由第2个按钮决定，旁边的蓝色方格代表按钮是灯的翻转。</v>
      </c>
      <c r="C95" s="1">
        <f ca="1">OFFSET('A1'!J$1,'A2'!$A95-1,0)</f>
        <v>5.5756944444444448E-3</v>
      </c>
      <c r="D95" s="1">
        <f ca="1">OFFSET('A1'!K$1,'A2'!$A95-1,0)</f>
        <v>5.6673611111111117E-3</v>
      </c>
      <c r="E95" t="str">
        <f t="shared" ca="1" si="10"/>
        <v>例如这里左边第1行代</v>
      </c>
      <c r="F95" t="str">
        <f t="shared" ca="1" si="9"/>
        <v>例如这里</v>
      </c>
      <c r="G95" t="str">
        <f t="shared" ca="1" si="11"/>
        <v>例如</v>
      </c>
      <c r="H95" t="str">
        <f t="shared" ca="1" si="12"/>
        <v>方格代表按钮是灯的翻转。</v>
      </c>
      <c r="I95" t="str">
        <f t="shared" ca="1" si="15"/>
        <v>表按钮是灯的翻转。</v>
      </c>
      <c r="J95" t="str">
        <f t="shared" ca="1" si="16"/>
        <v>钮是灯的翻转。</v>
      </c>
      <c r="K95" t="str">
        <f t="shared" ca="1" si="13"/>
        <v>灯的翻转。</v>
      </c>
      <c r="L95" t="str">
        <f t="shared" ca="1" si="14"/>
        <v>翻转。</v>
      </c>
    </row>
    <row r="96" spans="1:12" x14ac:dyDescent="0.2">
      <c r="A96">
        <f>MATCH(ROW(),'A1'!H:H,0)</f>
        <v>182</v>
      </c>
      <c r="B96" t="str">
        <f ca="1">OFFSET('A1'!I$1,'A2'!$A96-1,0)</f>
        <v>注意，两个状态先叠加再翻转，等价于先翻转其中一个再叠加。</v>
      </c>
      <c r="C96" s="1">
        <f ca="1">OFFSET('A1'!J$1,'A2'!$A96-1,0)</f>
        <v>5.6682870370370368E-3</v>
      </c>
      <c r="D96" s="1">
        <f ca="1">OFFSET('A1'!K$1,'A2'!$A96-1,0)</f>
        <v>5.7354166666666673E-3</v>
      </c>
      <c r="E96" t="str">
        <f t="shared" ca="1" si="10"/>
        <v>注意，两个状态先叠加</v>
      </c>
      <c r="F96" t="str">
        <f t="shared" ca="1" si="9"/>
        <v>注意，两</v>
      </c>
      <c r="G96" t="str">
        <f t="shared" ca="1" si="11"/>
        <v>注意</v>
      </c>
      <c r="H96" t="str">
        <f t="shared" ca="1" si="12"/>
        <v>于先翻转其中一个再叠加。</v>
      </c>
      <c r="I96" t="str">
        <f t="shared" ca="1" si="15"/>
        <v>转其中一个再叠加。</v>
      </c>
      <c r="J96" t="str">
        <f t="shared" ca="1" si="16"/>
        <v>中一个再叠加。</v>
      </c>
      <c r="K96" t="str">
        <f t="shared" ca="1" si="13"/>
        <v>个再叠加。</v>
      </c>
      <c r="L96" t="str">
        <f t="shared" ca="1" si="14"/>
        <v>叠加。</v>
      </c>
    </row>
    <row r="97" spans="1:12" x14ac:dyDescent="0.2">
      <c r="A97">
        <f>MATCH(ROW(),'A1'!H:H,0)</f>
        <v>184</v>
      </c>
      <c r="B97" t="str">
        <f ca="1">OFFSET('A1'!I$1,'A2'!$A97-1,0)</f>
        <v>因此，我们可以将翻转的情况单独列出来。</v>
      </c>
      <c r="C97" s="1">
        <f ca="1">OFFSET('A1'!J$1,'A2'!$A97-1,0)</f>
        <v>5.7368055555555558E-3</v>
      </c>
      <c r="D97" s="1">
        <f ca="1">OFFSET('A1'!K$1,'A2'!$A97-1,0)</f>
        <v>5.780324074074074E-3</v>
      </c>
      <c r="E97" t="str">
        <f t="shared" ca="1" si="10"/>
        <v>因此，我们可以将翻转</v>
      </c>
      <c r="F97" t="str">
        <f t="shared" ref="F97:F128" ca="1" si="17">LEFT($B97,4)</f>
        <v>因此，我</v>
      </c>
      <c r="G97" t="str">
        <f t="shared" ca="1" si="11"/>
        <v>因此</v>
      </c>
      <c r="H97" t="str">
        <f t="shared" ca="1" si="12"/>
        <v>将翻转的情况单独列出来。</v>
      </c>
      <c r="I97" t="str">
        <f t="shared" ca="1" si="15"/>
        <v>的情况单独列出来。</v>
      </c>
      <c r="J97" t="str">
        <f t="shared" ca="1" si="16"/>
        <v>况单独列出来。</v>
      </c>
      <c r="K97" t="str">
        <f t="shared" ca="1" si="13"/>
        <v>独列出来。</v>
      </c>
      <c r="L97" t="str">
        <f t="shared" ca="1" si="14"/>
        <v>出来。</v>
      </c>
    </row>
    <row r="98" spans="1:12" x14ac:dyDescent="0.2">
      <c r="A98">
        <f>MATCH(ROW(),'A1'!H:H,0)</f>
        <v>187</v>
      </c>
      <c r="B98" t="str">
        <f ca="1">OFFSET('A1'!I$1,'A2'!$A98-1,0)</f>
        <v>另外，如果某个按钮被叠加了两次，那就等同于没有叠加。</v>
      </c>
      <c r="C98" s="1">
        <f ca="1">OFFSET('A1'!J$1,'A2'!$A98-1,0)</f>
        <v>5.7812499999999999E-3</v>
      </c>
      <c r="D98" s="1">
        <f ca="1">OFFSET('A1'!K$1,'A2'!$A98-1,0)</f>
        <v>5.8377314814814811E-3</v>
      </c>
      <c r="E98" t="str">
        <f t="shared" ca="1" si="10"/>
        <v>另外，如果某个按钮被</v>
      </c>
      <c r="F98" t="str">
        <f t="shared" ca="1" si="17"/>
        <v>另外，如</v>
      </c>
      <c r="G98" t="str">
        <f t="shared" ca="1" si="11"/>
        <v>另外</v>
      </c>
      <c r="H98" t="str">
        <f t="shared" ca="1" si="12"/>
        <v>次，那就等同于没有叠加。</v>
      </c>
      <c r="I98" t="str">
        <f t="shared" ca="1" si="15"/>
        <v>就等同于没有叠加。</v>
      </c>
      <c r="J98" t="str">
        <f t="shared" ca="1" si="16"/>
        <v>同于没有叠加。</v>
      </c>
      <c r="K98" t="str">
        <f t="shared" ca="1" si="13"/>
        <v>没有叠加。</v>
      </c>
      <c r="L98" t="str">
        <f t="shared" ca="1" si="14"/>
        <v>叠加。</v>
      </c>
    </row>
    <row r="99" spans="1:12" x14ac:dyDescent="0.2">
      <c r="A99">
        <f>MATCH(ROW(),'A1'!H:H,0)</f>
        <v>189</v>
      </c>
      <c r="B99" t="str">
        <f ca="1">OFFSET('A1'!I$1,'A2'!$A99-1,0)</f>
        <v>同样，如果灯被翻转两次，也等同于没有翻转。</v>
      </c>
      <c r="C99" s="1">
        <f ca="1">OFFSET('A1'!J$1,'A2'!$A99-1,0)</f>
        <v>5.838657407407407E-3</v>
      </c>
      <c r="D99" s="1">
        <f ca="1">OFFSET('A1'!K$1,'A2'!$A99-1,0)</f>
        <v>5.8655092592592587E-3</v>
      </c>
      <c r="E99" t="str">
        <f t="shared" ca="1" si="10"/>
        <v>同样，如果灯被翻转两</v>
      </c>
      <c r="F99" t="str">
        <f t="shared" ca="1" si="17"/>
        <v>同样，如</v>
      </c>
      <c r="G99" t="str">
        <f t="shared" ca="1" si="11"/>
        <v>同样</v>
      </c>
      <c r="H99" t="str">
        <f t="shared" ca="1" si="12"/>
        <v>两次，也等同于没有翻转。</v>
      </c>
      <c r="I99" t="str">
        <f t="shared" ca="1" si="15"/>
        <v>也等同于没有翻转。</v>
      </c>
      <c r="J99" t="str">
        <f t="shared" ca="1" si="16"/>
        <v>同于没有翻转。</v>
      </c>
      <c r="K99" t="str">
        <f t="shared" ca="1" si="13"/>
        <v>没有翻转。</v>
      </c>
      <c r="L99" t="str">
        <f t="shared" ca="1" si="14"/>
        <v>翻转。</v>
      </c>
    </row>
    <row r="100" spans="1:12" x14ac:dyDescent="0.2">
      <c r="A100">
        <f>MATCH(ROW(),'A1'!H:H,0)</f>
        <v>192</v>
      </c>
      <c r="B100" t="str">
        <f ca="1">OFFSET('A1'!I$1,'A2'!$A100-1,0)</f>
        <v>接着推导第2行，可由上一行按钮状态叠加确定，因为灯的翻转可以单独列出，也由灯的翻转状态叠加确定。</v>
      </c>
      <c r="C100" s="1">
        <f ca="1">OFFSET('A1'!J$1,'A2'!$A100-1,0)</f>
        <v>5.8914351851851853E-3</v>
      </c>
      <c r="D100" s="1">
        <f ca="1">OFFSET('A1'!K$1,'A2'!$A100-1,0)</f>
        <v>5.9983796296296295E-3</v>
      </c>
      <c r="E100" t="str">
        <f t="shared" ca="1" si="10"/>
        <v>接着推导第2行，可由</v>
      </c>
      <c r="F100" t="str">
        <f t="shared" ca="1" si="17"/>
        <v>接着推导</v>
      </c>
      <c r="G100" t="str">
        <f t="shared" ca="1" si="11"/>
        <v>接着</v>
      </c>
      <c r="H100" t="str">
        <f t="shared" ca="1" si="12"/>
        <v>由灯的翻转状态叠加确定。</v>
      </c>
      <c r="I100" t="str">
        <f t="shared" ca="1" si="15"/>
        <v>翻转状态叠加确定。</v>
      </c>
      <c r="J100" t="str">
        <f t="shared" ca="1" si="16"/>
        <v>状态叠加确定。</v>
      </c>
      <c r="K100" t="str">
        <f t="shared" ca="1" si="13"/>
        <v>叠加确定。</v>
      </c>
      <c r="L100" t="str">
        <f t="shared" ca="1" si="14"/>
        <v>确定。</v>
      </c>
    </row>
    <row r="101" spans="1:12" x14ac:dyDescent="0.2">
      <c r="A101">
        <f>MATCH(ROW(),'A1'!H:H,0)</f>
        <v>194</v>
      </c>
      <c r="B101" t="str">
        <f ca="1">OFFSET('A1'!I$1,'A2'!$A101-1,0)</f>
        <v>这里分别表示第2行第1个按钮和灯分别为上一行的按钮或灯的叠加或翻转。</v>
      </c>
      <c r="C101" s="1">
        <f ca="1">OFFSET('A1'!J$1,'A2'!$A101-1,0)</f>
        <v>5.9993055555555563E-3</v>
      </c>
      <c r="D101" s="1">
        <f ca="1">OFFSET('A1'!K$1,'A2'!$A101-1,0)</f>
        <v>6.0803240740740748E-3</v>
      </c>
      <c r="E101" t="str">
        <f t="shared" ca="1" si="10"/>
        <v>这里分别表示第2行第</v>
      </c>
      <c r="F101" t="str">
        <f t="shared" ca="1" si="17"/>
        <v>这里分别</v>
      </c>
      <c r="G101" t="str">
        <f t="shared" ca="1" si="11"/>
        <v>这里</v>
      </c>
      <c r="H101" t="str">
        <f t="shared" ca="1" si="12"/>
        <v>的按钮或灯的叠加或翻转。</v>
      </c>
      <c r="I101" t="str">
        <f t="shared" ca="1" si="15"/>
        <v>或灯的叠加或翻转。</v>
      </c>
      <c r="J101" t="str">
        <f t="shared" ca="1" si="16"/>
        <v>的叠加或翻转。</v>
      </c>
      <c r="K101" t="str">
        <f t="shared" ca="1" si="13"/>
        <v>加或翻转。</v>
      </c>
      <c r="L101" t="str">
        <f t="shared" ca="1" si="14"/>
        <v>翻转。</v>
      </c>
    </row>
    <row r="102" spans="1:12" x14ac:dyDescent="0.2">
      <c r="A102">
        <f>MATCH(ROW(),'A1'!H:H,0)</f>
        <v>195</v>
      </c>
      <c r="B102" t="str">
        <f ca="1">OFFSET('A1'!I$1,'A2'!$A102-1,0)</f>
        <v>接着推导剩余的部分。</v>
      </c>
      <c r="C102" s="1">
        <f ca="1">OFFSET('A1'!J$1,'A2'!$A102-1,0)</f>
        <v>6.0812499999999999E-3</v>
      </c>
      <c r="D102" s="1">
        <f ca="1">OFFSET('A1'!K$1,'A2'!$A102-1,0)</f>
        <v>6.1071759259259256E-3</v>
      </c>
      <c r="E102" t="str">
        <f t="shared" ca="1" si="10"/>
        <v>接着推导剩余的部分。</v>
      </c>
      <c r="F102" t="str">
        <f t="shared" ca="1" si="17"/>
        <v>接着推导</v>
      </c>
      <c r="G102" t="str">
        <f t="shared" ca="1" si="11"/>
        <v>接着</v>
      </c>
      <c r="H102" t="str">
        <f t="shared" ca="1" si="12"/>
        <v>接着推导剩余的部分。</v>
      </c>
      <c r="I102" t="str">
        <f t="shared" ca="1" si="15"/>
        <v>着推导剩余的部分。</v>
      </c>
      <c r="J102" t="str">
        <f t="shared" ca="1" si="16"/>
        <v>导剩余的部分。</v>
      </c>
      <c r="K102" t="str">
        <f t="shared" ca="1" si="13"/>
        <v>余的部分。</v>
      </c>
      <c r="L102" t="str">
        <f t="shared" ca="1" si="14"/>
        <v>部分。</v>
      </c>
    </row>
    <row r="103" spans="1:12" x14ac:dyDescent="0.2">
      <c r="A103">
        <f>MATCH(ROW(),'A1'!H:H,0)</f>
        <v>197</v>
      </c>
      <c r="B103" t="str">
        <f ca="1">OFFSET('A1'!I$1,'A2'!$A103-1,0)</f>
        <v>于是，我们可以由第1行按钮的状态开始不断推导，得到最后一行灯是由第1行哪几个按钮叠加的。</v>
      </c>
      <c r="C103" s="1">
        <f ca="1">OFFSET('A1'!J$1,'A2'!$A103-1,0)</f>
        <v>6.1085648148148141E-3</v>
      </c>
      <c r="D103" s="1">
        <f ca="1">OFFSET('A1'!K$1,'A2'!$A103-1,0)</f>
        <v>6.2002314814814819E-3</v>
      </c>
      <c r="E103" t="str">
        <f t="shared" ca="1" si="10"/>
        <v>于是，我们可以由第1</v>
      </c>
      <c r="F103" t="str">
        <f t="shared" ca="1" si="17"/>
        <v>于是，我</v>
      </c>
      <c r="G103" t="str">
        <f t="shared" ca="1" si="11"/>
        <v>于是</v>
      </c>
      <c r="H103" t="str">
        <f t="shared" ca="1" si="12"/>
        <v>第1行哪几个按钮叠加的。</v>
      </c>
      <c r="I103" t="str">
        <f t="shared" ca="1" si="15"/>
        <v>哪几个按钮叠加的。</v>
      </c>
      <c r="J103" t="str">
        <f t="shared" ca="1" si="16"/>
        <v>个按钮叠加的。</v>
      </c>
      <c r="K103" t="str">
        <f t="shared" ca="1" si="13"/>
        <v>钮叠加的。</v>
      </c>
      <c r="L103" t="str">
        <f t="shared" ca="1" si="14"/>
        <v>加的。</v>
      </c>
    </row>
    <row r="104" spans="1:12" x14ac:dyDescent="0.2">
      <c r="A104">
        <f>MATCH(ROW(),'A1'!H:H,0)</f>
        <v>199</v>
      </c>
      <c r="B104" t="str">
        <f ca="1">OFFSET('A1'!I$1,'A2'!$A104-1,0)</f>
        <v>最后，我们便得到了一种与叠加法类似的矩阵，只不过这一次灯和按钮都只有 $N$ 个。</v>
      </c>
      <c r="C104" s="1">
        <f ca="1">OFFSET('A1'!J$1,'A2'!$A104-1,0)</f>
        <v>6.2020833333333338E-3</v>
      </c>
      <c r="D104" s="1">
        <f ca="1">OFFSET('A1'!K$1,'A2'!$A104-1,0)</f>
        <v>6.2914351851851855E-3</v>
      </c>
      <c r="E104" t="str">
        <f t="shared" ca="1" si="10"/>
        <v>最后，我们便得到了一</v>
      </c>
      <c r="F104" t="str">
        <f t="shared" ca="1" si="17"/>
        <v>最后，我</v>
      </c>
      <c r="G104" t="str">
        <f t="shared" ca="1" si="11"/>
        <v>最后</v>
      </c>
      <c r="H104" t="str">
        <f t="shared" ca="1" si="12"/>
        <v>按钮都只有 $N$ 个。</v>
      </c>
      <c r="I104" t="str">
        <f t="shared" ca="1" si="15"/>
        <v>只有 $N$ 个。</v>
      </c>
      <c r="J104" t="str">
        <f t="shared" ca="1" si="16"/>
        <v xml:space="preserve"> $N$ 个。</v>
      </c>
      <c r="K104" t="str">
        <f t="shared" ca="1" si="13"/>
        <v>N$ 个。</v>
      </c>
      <c r="L104" t="str">
        <f t="shared" ca="1" si="14"/>
        <v xml:space="preserve"> 个。</v>
      </c>
    </row>
    <row r="105" spans="1:12" x14ac:dyDescent="0.2">
      <c r="A105">
        <f>MATCH(ROW(),'A1'!H:H,0)</f>
        <v>201</v>
      </c>
      <c r="B105" t="str">
        <f ca="1">OFFSET('A1'!I$1,'A2'!$A105-1,0)</f>
        <v>由于在推导的过程中灯进行了翻转，因此最终灯向量也是翻转过的状态。</v>
      </c>
      <c r="C105" s="1">
        <f ca="1">OFFSET('A1'!J$1,'A2'!$A105-1,0)</f>
        <v>6.2923611111111106E-3</v>
      </c>
      <c r="D105" s="1">
        <f ca="1">OFFSET('A1'!K$1,'A2'!$A105-1,0)</f>
        <v>6.3659722222222217E-3</v>
      </c>
      <c r="E105" t="str">
        <f t="shared" ca="1" si="10"/>
        <v>由于在推导的过程中灯</v>
      </c>
      <c r="F105" t="str">
        <f t="shared" ca="1" si="17"/>
        <v>由于在推</v>
      </c>
      <c r="G105" t="str">
        <f t="shared" ca="1" si="11"/>
        <v>由于</v>
      </c>
      <c r="H105" t="str">
        <f t="shared" ca="1" si="12"/>
        <v>灯向量也是翻转过的状态。</v>
      </c>
      <c r="I105" t="str">
        <f t="shared" ca="1" si="15"/>
        <v>也是翻转过的状态。</v>
      </c>
      <c r="J105" t="str">
        <f t="shared" ca="1" si="16"/>
        <v>翻转过的状态。</v>
      </c>
      <c r="K105" t="str">
        <f t="shared" ca="1" si="13"/>
        <v>过的状态。</v>
      </c>
      <c r="L105" t="str">
        <f t="shared" ca="1" si="14"/>
        <v>状态。</v>
      </c>
    </row>
    <row r="106" spans="1:12" x14ac:dyDescent="0.2">
      <c r="A106">
        <f>MATCH(ROW(),'A1'!H:H,0)</f>
        <v>203</v>
      </c>
      <c r="B106" t="str">
        <f ca="1">OFFSET('A1'!I$1,'A2'!$A106-1,0)</f>
        <v>现在，我们对矩阵消元同时操作灯向量，最终得到第1行按钮的状态。</v>
      </c>
      <c r="C106" s="1">
        <f ca="1">OFFSET('A1'!J$1,'A2'!$A106-1,0)</f>
        <v>6.3668981481481484E-3</v>
      </c>
      <c r="D106" s="1">
        <f ca="1">OFFSET('A1'!K$1,'A2'!$A106-1,0)</f>
        <v>6.4409722222222221E-3</v>
      </c>
      <c r="E106" t="str">
        <f t="shared" ca="1" si="10"/>
        <v>现在，我们对矩阵消元</v>
      </c>
      <c r="F106" t="str">
        <f t="shared" ca="1" si="17"/>
        <v>现在，我</v>
      </c>
      <c r="G106" t="str">
        <f t="shared" ca="1" si="11"/>
        <v>现在</v>
      </c>
      <c r="H106" t="str">
        <f t="shared" ca="1" si="12"/>
        <v>终得到第1行按钮的状态。</v>
      </c>
      <c r="I106" t="str">
        <f t="shared" ca="1" si="15"/>
        <v>第1行按钮的状态。</v>
      </c>
      <c r="J106" t="str">
        <f t="shared" ca="1" si="16"/>
        <v>行按钮的状态。</v>
      </c>
      <c r="K106" t="str">
        <f t="shared" ca="1" si="13"/>
        <v>钮的状态。</v>
      </c>
      <c r="L106" t="str">
        <f t="shared" ca="1" si="14"/>
        <v>状态。</v>
      </c>
    </row>
    <row r="107" spans="1:12" x14ac:dyDescent="0.2">
      <c r="A107">
        <f>MATCH(ROW(),'A1'!H:H,0)</f>
        <v>206</v>
      </c>
      <c r="B107" t="str">
        <f ca="1">OFFSET('A1'!I$1,'A2'!$A107-1,0)</f>
        <v>可以注意到，消元后的矩阵和之前25乘25的情况一样，最后两行为静默操作，而右边的灯向量就是解法。</v>
      </c>
      <c r="C107" s="1">
        <f ca="1">OFFSET('A1'!J$1,'A2'!$A107-1,0)</f>
        <v>6.4418981481481489E-3</v>
      </c>
      <c r="D107" s="1">
        <f ca="1">OFFSET('A1'!K$1,'A2'!$A107-1,0)</f>
        <v>6.5442129629629626E-3</v>
      </c>
      <c r="E107" t="str">
        <f t="shared" ca="1" si="10"/>
        <v>可以注意到，消元后的</v>
      </c>
      <c r="F107" t="str">
        <f t="shared" ca="1" si="17"/>
        <v>可以注意</v>
      </c>
      <c r="G107" t="str">
        <f t="shared" ca="1" si="11"/>
        <v>可以</v>
      </c>
      <c r="H107" t="str">
        <f t="shared" ca="1" si="12"/>
        <v>而右边的灯向量就是解法。</v>
      </c>
      <c r="I107" t="str">
        <f t="shared" ca="1" si="15"/>
        <v>的灯向量就是解法。</v>
      </c>
      <c r="J107" t="str">
        <f t="shared" ca="1" si="16"/>
        <v>向量就是解法。</v>
      </c>
      <c r="K107" t="str">
        <f t="shared" ca="1" si="13"/>
        <v>就是解法。</v>
      </c>
      <c r="L107" t="str">
        <f t="shared" ca="1" si="14"/>
        <v>解法。</v>
      </c>
    </row>
    <row r="108" spans="1:12" x14ac:dyDescent="0.2">
      <c r="A108">
        <f>MATCH(ROW(),'A1'!H:H,0)</f>
        <v>208</v>
      </c>
      <c r="B108" t="str">
        <f ca="1">OFFSET('A1'!I$1,'A2'!$A108-1,0)</f>
        <v>求出静默操作需要获得逆矩阵，有兴趣的小伙伴可以自己试一下。</v>
      </c>
      <c r="C108" s="1">
        <f ca="1">OFFSET('A1'!J$1,'A2'!$A108-1,0)</f>
        <v>6.5520833333333334E-3</v>
      </c>
      <c r="D108" s="1">
        <f ca="1">OFFSET('A1'!K$1,'A2'!$A108-1,0)</f>
        <v>6.6145833333333334E-3</v>
      </c>
      <c r="E108" t="str">
        <f t="shared" ca="1" si="10"/>
        <v>求出静默操作需要获得</v>
      </c>
      <c r="F108" t="str">
        <f t="shared" ca="1" si="17"/>
        <v>求出静默</v>
      </c>
      <c r="G108" t="str">
        <f t="shared" ca="1" si="11"/>
        <v>求出</v>
      </c>
      <c r="H108" t="str">
        <f t="shared" ca="1" si="12"/>
        <v>的小伙伴可以自己试一下。</v>
      </c>
      <c r="I108" t="str">
        <f t="shared" ca="1" si="15"/>
        <v>伴可以自己试一下。</v>
      </c>
      <c r="J108" t="str">
        <f t="shared" ca="1" si="16"/>
        <v>以自己试一下。</v>
      </c>
      <c r="K108" t="str">
        <f t="shared" ca="1" si="13"/>
        <v>己试一下。</v>
      </c>
      <c r="L108" t="str">
        <f t="shared" ca="1" si="14"/>
        <v>一下。</v>
      </c>
    </row>
    <row r="109" spans="1:12" x14ac:dyDescent="0.2">
      <c r="A109">
        <f>MATCH(ROW(),'A1'!H:H,0)</f>
        <v>211</v>
      </c>
      <c r="B109" t="str">
        <f ca="1">OFFSET('A1'!I$1,'A2'!$A109-1,0)</f>
        <v>实际上，由于矩阵的高度对称性，这里的列向量和静默操作是相同的。</v>
      </c>
      <c r="C109" s="1">
        <f ca="1">OFFSET('A1'!J$1,'A2'!$A109-1,0)</f>
        <v>6.615046296296296E-3</v>
      </c>
      <c r="D109" s="1">
        <f ca="1">OFFSET('A1'!K$1,'A2'!$A109-1,0)</f>
        <v>6.6891203703703713E-3</v>
      </c>
      <c r="E109" t="str">
        <f t="shared" ca="1" si="10"/>
        <v>实际上，由于矩阵的高</v>
      </c>
      <c r="F109" t="str">
        <f t="shared" ca="1" si="17"/>
        <v>实际上，</v>
      </c>
      <c r="G109" t="str">
        <f t="shared" ca="1" si="11"/>
        <v>实际</v>
      </c>
      <c r="H109" t="str">
        <f t="shared" ca="1" si="12"/>
        <v>向量和静默操作是相同的。</v>
      </c>
      <c r="I109" t="str">
        <f t="shared" ca="1" si="15"/>
        <v>静默操作是相同的。</v>
      </c>
      <c r="J109" t="str">
        <f t="shared" ca="1" si="16"/>
        <v>操作是相同的。</v>
      </c>
      <c r="K109" t="str">
        <f t="shared" ca="1" si="13"/>
        <v>是相同的。</v>
      </c>
      <c r="L109" t="str">
        <f t="shared" ca="1" si="14"/>
        <v>同的。</v>
      </c>
    </row>
    <row r="110" spans="1:12" x14ac:dyDescent="0.2">
      <c r="A110">
        <f>MATCH(ROW(),'A1'!H:H,0)</f>
        <v>215</v>
      </c>
      <c r="B110" t="str">
        <f ca="1">OFFSET('A1'!I$1,'A2'!$A110-1,0)</f>
        <v>不难看出，和刚才的叠加法一样，这次矩阵规模从n乘n变为了n，因此复杂度就是 $N^3$ 。</v>
      </c>
      <c r="C110" s="1">
        <f ca="1">OFFSET('A1'!J$1,'A2'!$A110-1,0)</f>
        <v>6.6900462962962964E-3</v>
      </c>
      <c r="D110" s="1">
        <f ca="1">OFFSET('A1'!K$1,'A2'!$A110-1,0)</f>
        <v>6.7988425925925924E-3</v>
      </c>
      <c r="E110" t="str">
        <f t="shared" ca="1" si="10"/>
        <v>不难看出，和刚才的叠</v>
      </c>
      <c r="F110" t="str">
        <f t="shared" ca="1" si="17"/>
        <v>不难看出</v>
      </c>
      <c r="G110" t="str">
        <f t="shared" ca="1" si="11"/>
        <v>不难</v>
      </c>
      <c r="H110" t="str">
        <f t="shared" ca="1" si="12"/>
        <v>杂度就是 $N^3$ 。</v>
      </c>
      <c r="I110" t="str">
        <f t="shared" ca="1" si="15"/>
        <v>是 $N^3$ 。</v>
      </c>
      <c r="J110" t="str">
        <f t="shared" ca="1" si="16"/>
        <v>$N^3$ 。</v>
      </c>
      <c r="K110" t="str">
        <f t="shared" ca="1" si="13"/>
        <v>^3$ 。</v>
      </c>
      <c r="L110" t="str">
        <f t="shared" ca="1" si="14"/>
        <v>$ 。</v>
      </c>
    </row>
    <row r="111" spans="1:12" x14ac:dyDescent="0.2">
      <c r="A111">
        <f>MATCH(ROW(),'A1'!H:H,0)</f>
        <v>217</v>
      </c>
      <c r="B111" t="str">
        <f ca="1">OFFSET('A1'!I$1,'A2'!$A111-1,0)</f>
        <v>在首行叠加法中需要得到第1按钮和最后一行灯关系矩阵，这个矩阵是需要推导生成的。</v>
      </c>
      <c r="C111" s="1">
        <f ca="1">OFFSET('A1'!J$1,'A2'!$A111-1,0)</f>
        <v>6.8002314814814809E-3</v>
      </c>
      <c r="D111" s="1">
        <f ca="1">OFFSET('A1'!K$1,'A2'!$A111-1,0)</f>
        <v>6.8826388888888887E-3</v>
      </c>
      <c r="E111" t="str">
        <f t="shared" ca="1" si="10"/>
        <v>在首行叠加法中需要得</v>
      </c>
      <c r="F111" t="str">
        <f t="shared" ca="1" si="17"/>
        <v>在首行叠</v>
      </c>
      <c r="G111" t="str">
        <f t="shared" ca="1" si="11"/>
        <v>在首</v>
      </c>
      <c r="H111" t="str">
        <f t="shared" ca="1" si="12"/>
        <v>个矩阵是需要推导生成的。</v>
      </c>
      <c r="I111" t="str">
        <f t="shared" ca="1" si="15"/>
        <v>是需要推导生成的。</v>
      </c>
      <c r="J111" t="str">
        <f t="shared" ca="1" si="16"/>
        <v>要推导生成的。</v>
      </c>
      <c r="K111" t="str">
        <f t="shared" ca="1" si="13"/>
        <v>导生成的。</v>
      </c>
      <c r="L111" t="str">
        <f t="shared" ca="1" si="14"/>
        <v>成的。</v>
      </c>
    </row>
    <row r="112" spans="1:12" x14ac:dyDescent="0.2">
      <c r="A112">
        <f>MATCH(ROW(),'A1'!H:H,0)</f>
        <v>218</v>
      </c>
      <c r="B112" t="str">
        <f ca="1">OFFSET('A1'!I$1,'A2'!$A112-1,0)</f>
        <v>并且不难看出其复杂度是 $N^3$ 。</v>
      </c>
      <c r="C112" s="1">
        <f ca="1">OFFSET('A1'!J$1,'A2'!$A112-1,0)</f>
        <v>6.8840277777777771E-3</v>
      </c>
      <c r="D112" s="1">
        <f ca="1">OFFSET('A1'!K$1,'A2'!$A112-1,0)</f>
        <v>6.9293981481481489E-3</v>
      </c>
      <c r="E112" t="str">
        <f t="shared" ca="1" si="10"/>
        <v>并且不难看出其复杂度</v>
      </c>
      <c r="F112" t="str">
        <f t="shared" ca="1" si="17"/>
        <v>并且不难</v>
      </c>
      <c r="G112" t="str">
        <f t="shared" ca="1" si="11"/>
        <v>并且</v>
      </c>
      <c r="H112" t="str">
        <f t="shared" ca="1" si="12"/>
        <v>复杂度是 $N^3$ 。</v>
      </c>
      <c r="I112" t="str">
        <f t="shared" ca="1" si="15"/>
        <v>是 $N^3$ 。</v>
      </c>
      <c r="J112" t="str">
        <f t="shared" ca="1" si="16"/>
        <v>$N^3$ 。</v>
      </c>
      <c r="K112" t="str">
        <f t="shared" ca="1" si="13"/>
        <v>^3$ 。</v>
      </c>
      <c r="L112" t="str">
        <f t="shared" ca="1" si="14"/>
        <v>$ 。</v>
      </c>
    </row>
    <row r="113" spans="1:12" x14ac:dyDescent="0.2">
      <c r="A113">
        <f>MATCH(ROW(),'A1'!H:H,0)</f>
        <v>220</v>
      </c>
      <c r="B113" t="str">
        <f ca="1">OFFSET('A1'!I$1,'A2'!$A113-1,0)</f>
        <v>我们将每一个灯都分开来推导，但实际上这些灯之间是有关联的。</v>
      </c>
      <c r="C113" s="1">
        <f ca="1">OFFSET('A1'!J$1,'A2'!$A113-1,0)</f>
        <v>6.9293981481481489E-3</v>
      </c>
      <c r="D113" s="1">
        <f ca="1">OFFSET('A1'!K$1,'A2'!$A113-1,0)</f>
        <v>6.9928240740740732E-3</v>
      </c>
      <c r="E113" t="str">
        <f t="shared" ca="1" si="10"/>
        <v>我们将每一个灯都分开</v>
      </c>
      <c r="F113" t="str">
        <f t="shared" ca="1" si="17"/>
        <v>我们将每</v>
      </c>
      <c r="G113" t="str">
        <f t="shared" ca="1" si="11"/>
        <v>我们</v>
      </c>
      <c r="H113" t="str">
        <f t="shared" ca="1" si="12"/>
        <v>上这些灯之间是有关联的。</v>
      </c>
      <c r="I113" t="str">
        <f t="shared" ca="1" si="15"/>
        <v>灯之间是有关联的。</v>
      </c>
      <c r="J113" t="str">
        <f t="shared" ca="1" si="16"/>
        <v>间是有关联的。</v>
      </c>
      <c r="K113" t="str">
        <f t="shared" ca="1" si="13"/>
        <v>有关联的。</v>
      </c>
      <c r="L113" t="str">
        <f t="shared" ca="1" si="14"/>
        <v>联的。</v>
      </c>
    </row>
    <row r="114" spans="1:12" x14ac:dyDescent="0.2">
      <c r="A114">
        <f>MATCH(ROW(),'A1'!H:H,0)</f>
        <v>221</v>
      </c>
      <c r="B114" t="str">
        <f ca="1">OFFSET('A1'!I$1,'A2'!$A114-1,0)</f>
        <v>将矩阵重排后可以观察到这些矩阵有着高度的对称性。</v>
      </c>
      <c r="C114" s="1">
        <f ca="1">OFFSET('A1'!J$1,'A2'!$A114-1,0)</f>
        <v>6.9942129629629625E-3</v>
      </c>
      <c r="D114" s="1">
        <f ca="1">OFFSET('A1'!K$1,'A2'!$A114-1,0)</f>
        <v>7.0520833333333329E-3</v>
      </c>
      <c r="E114" t="str">
        <f t="shared" ca="1" si="10"/>
        <v>将矩阵重排后可以观察</v>
      </c>
      <c r="F114" t="str">
        <f t="shared" ca="1" si="17"/>
        <v>将矩阵重</v>
      </c>
      <c r="G114" t="str">
        <f t="shared" ca="1" si="11"/>
        <v>将矩</v>
      </c>
      <c r="H114" t="str">
        <f t="shared" ca="1" si="12"/>
        <v>些矩阵有着高度的对称性。</v>
      </c>
      <c r="I114" t="str">
        <f t="shared" ca="1" si="15"/>
        <v>有着高度的对称性。</v>
      </c>
      <c r="J114" t="str">
        <f t="shared" ca="1" si="16"/>
        <v>高度的对称性。</v>
      </c>
      <c r="K114" t="str">
        <f t="shared" ca="1" si="13"/>
        <v>的对称性。</v>
      </c>
      <c r="L114" t="str">
        <f t="shared" ca="1" si="14"/>
        <v>称性。</v>
      </c>
    </row>
    <row r="115" spans="1:12" x14ac:dyDescent="0.2">
      <c r="A115">
        <f>MATCH(ROW(),'A1'!H:H,0)</f>
        <v>223</v>
      </c>
      <c r="B115" t="str">
        <f ca="1">OFFSET('A1'!I$1,'A2'!$A115-1,0)</f>
        <v>仔细观察这些矩阵可以发现，每个格子的上下左右4个格子的状态数量恰好是偶数个。</v>
      </c>
      <c r="C115" s="1">
        <f ca="1">OFFSET('A1'!J$1,'A2'!$A115-1,0)</f>
        <v>7.0539351851851857E-3</v>
      </c>
      <c r="D115" s="1">
        <f ca="1">OFFSET('A1'!K$1,'A2'!$A115-1,0)</f>
        <v>7.1349537037037041E-3</v>
      </c>
      <c r="E115" t="str">
        <f t="shared" ca="1" si="10"/>
        <v>仔细观察这些矩阵可以</v>
      </c>
      <c r="F115" t="str">
        <f t="shared" ca="1" si="17"/>
        <v>仔细观察</v>
      </c>
      <c r="G115" t="str">
        <f t="shared" ca="1" si="11"/>
        <v>仔细</v>
      </c>
      <c r="H115" t="str">
        <f t="shared" ca="1" si="12"/>
        <v>的状态数量恰好是偶数个。</v>
      </c>
      <c r="I115" t="str">
        <f t="shared" ca="1" si="15"/>
        <v>数量恰好是偶数个。</v>
      </c>
      <c r="J115" t="str">
        <f t="shared" ca="1" si="16"/>
        <v>恰好是偶数个。</v>
      </c>
      <c r="K115" t="str">
        <f t="shared" ca="1" si="13"/>
        <v>是偶数个。</v>
      </c>
      <c r="L115" t="str">
        <f t="shared" ca="1" si="14"/>
        <v>数个。</v>
      </c>
    </row>
    <row r="116" spans="1:12" x14ac:dyDescent="0.2">
      <c r="A116">
        <f>MATCH(ROW(),'A1'!H:H,0)</f>
        <v>224</v>
      </c>
      <c r="B116" t="str">
        <f ca="1">OFFSET('A1'!I$1,'A2'!$A116-1,0)</f>
        <v>由于最后一个矩阵才是我们需要的，因此我们只需要知道最后一个矩阵的第1行就可以推得余下的。</v>
      </c>
      <c r="C116" s="1">
        <f ca="1">OFFSET('A1'!J$1,'A2'!$A116-1,0)</f>
        <v>7.1363425925925934E-3</v>
      </c>
      <c r="D116" s="1">
        <f ca="1">OFFSET('A1'!K$1,'A2'!$A116-1,0)</f>
        <v>7.1664351851851845E-3</v>
      </c>
      <c r="E116" t="str">
        <f t="shared" ca="1" si="10"/>
        <v>由于最后一个矩阵才是</v>
      </c>
      <c r="F116" t="str">
        <f t="shared" ca="1" si="17"/>
        <v>由于最后</v>
      </c>
      <c r="G116" t="str">
        <f t="shared" ca="1" si="11"/>
        <v>由于</v>
      </c>
      <c r="H116" t="str">
        <f t="shared" ca="1" si="12"/>
        <v>第1行就可以推得余下的。</v>
      </c>
      <c r="I116" t="str">
        <f t="shared" ca="1" si="15"/>
        <v>就可以推得余下的。</v>
      </c>
      <c r="J116" t="str">
        <f t="shared" ca="1" si="16"/>
        <v>以推得余下的。</v>
      </c>
      <c r="K116" t="str">
        <f t="shared" ca="1" si="13"/>
        <v>得余下的。</v>
      </c>
      <c r="L116" t="str">
        <f t="shared" ca="1" si="14"/>
        <v>下的。</v>
      </c>
    </row>
    <row r="117" spans="1:12" x14ac:dyDescent="0.2">
      <c r="A117">
        <f>MATCH(ROW(),'A1'!H:H,0)</f>
        <v>227</v>
      </c>
      <c r="B117" t="str">
        <f ca="1">OFFSET('A1'!I$1,'A2'!$A117-1,0)</f>
        <v>因此，我们只需要推导第1个灯的状态，就可以得到所有灯的状态，从而减少复杂度。</v>
      </c>
      <c r="C117" s="1">
        <f ca="1">OFFSET('A1'!J$1,'A2'!$A117-1,0)</f>
        <v>7.2307870370370373E-3</v>
      </c>
      <c r="D117" s="1">
        <f ca="1">OFFSET('A1'!K$1,'A2'!$A117-1,0)</f>
        <v>7.3085648148148155E-3</v>
      </c>
      <c r="E117" t="str">
        <f t="shared" ca="1" si="10"/>
        <v>因此，我们只需要推导</v>
      </c>
      <c r="F117" t="str">
        <f t="shared" ca="1" si="17"/>
        <v>因此，我</v>
      </c>
      <c r="G117" t="str">
        <f t="shared" ca="1" si="11"/>
        <v>因此</v>
      </c>
      <c r="H117" t="str">
        <f t="shared" ca="1" si="12"/>
        <v>的状态，从而减少复杂度。</v>
      </c>
      <c r="I117" t="str">
        <f t="shared" ca="1" si="15"/>
        <v>，从而减少复杂度。</v>
      </c>
      <c r="J117" t="str">
        <f t="shared" ca="1" si="16"/>
        <v>而减少复杂度。</v>
      </c>
      <c r="K117" t="str">
        <f t="shared" ca="1" si="13"/>
        <v>少复杂度。</v>
      </c>
      <c r="L117" t="str">
        <f t="shared" ca="1" si="14"/>
        <v>杂度。</v>
      </c>
    </row>
    <row r="118" spans="1:12" x14ac:dyDescent="0.2">
      <c r="A118">
        <f>MATCH(ROW(),'A1'!H:H,0)</f>
        <v>230</v>
      </c>
      <c r="B118" t="str">
        <f ca="1">OFFSET('A1'!I$1,'A2'!$A118-1,0)</f>
        <v>刚才我们发现，对于五乘五的格子，因为有两组静默操作和前面的解共同构成了四种解法。</v>
      </c>
      <c r="C118" s="1">
        <f ca="1">OFFSET('A1'!J$1,'A2'!$A118-1,0)</f>
        <v>7.309027777777778E-3</v>
      </c>
      <c r="D118" s="1">
        <f ca="1">OFFSET('A1'!K$1,'A2'!$A118-1,0)</f>
        <v>7.4002314814814816E-3</v>
      </c>
      <c r="E118" t="str">
        <f t="shared" ca="1" si="10"/>
        <v>刚才我们发现，对于五</v>
      </c>
      <c r="F118" t="str">
        <f t="shared" ca="1" si="17"/>
        <v>刚才我们</v>
      </c>
      <c r="G118" t="str">
        <f t="shared" ca="1" si="11"/>
        <v>刚才</v>
      </c>
      <c r="H118" t="str">
        <f t="shared" ca="1" si="12"/>
        <v>的解共同构成了四种解法。</v>
      </c>
      <c r="I118" t="str">
        <f t="shared" ca="1" si="15"/>
        <v>同构成了四种解法。</v>
      </c>
      <c r="J118" t="str">
        <f t="shared" ca="1" si="16"/>
        <v>成了四种解法。</v>
      </c>
      <c r="K118" t="str">
        <f t="shared" ca="1" si="13"/>
        <v>四种解法。</v>
      </c>
      <c r="L118" t="str">
        <f t="shared" ca="1" si="14"/>
        <v>解法。</v>
      </c>
    </row>
    <row r="119" spans="1:12" x14ac:dyDescent="0.2">
      <c r="A119">
        <f>MATCH(ROW(),'A1'!H:H,0)</f>
        <v>233</v>
      </c>
      <c r="B119" t="str">
        <f ca="1">OFFSET('A1'!I$1,'A2'!$A119-1,0)</f>
        <v>而对于 $3\times 3$ 的格子来说，由于没有静默操作，因此解法是唯一的。</v>
      </c>
      <c r="C119" s="1">
        <f ca="1">OFFSET('A1'!J$1,'A2'!$A119-1,0)</f>
        <v>7.4002314814814816E-3</v>
      </c>
      <c r="D119" s="1">
        <f ca="1">OFFSET('A1'!K$1,'A2'!$A119-1,0)</f>
        <v>7.4687499999999997E-3</v>
      </c>
      <c r="E119" t="str">
        <f t="shared" ca="1" si="10"/>
        <v>而对于 $3\tim</v>
      </c>
      <c r="F119" t="str">
        <f t="shared" ca="1" si="17"/>
        <v xml:space="preserve">而对于 </v>
      </c>
      <c r="G119" t="str">
        <f t="shared" ca="1" si="11"/>
        <v>而对</v>
      </c>
      <c r="H119" t="str">
        <f t="shared" ca="1" si="12"/>
        <v>操作，因此解法是唯一的。</v>
      </c>
      <c r="I119" t="str">
        <f t="shared" ca="1" si="15"/>
        <v>因此解法是唯一的。</v>
      </c>
      <c r="J119" t="str">
        <f t="shared" ca="1" si="16"/>
        <v>解法是唯一的。</v>
      </c>
      <c r="K119" t="str">
        <f t="shared" ca="1" si="13"/>
        <v>是唯一的。</v>
      </c>
      <c r="L119" t="str">
        <f t="shared" ca="1" si="14"/>
        <v>一的。</v>
      </c>
    </row>
    <row r="120" spans="1:12" x14ac:dyDescent="0.2">
      <c r="A120">
        <f>MATCH(ROW(),'A1'!H:H,0)</f>
        <v>236</v>
      </c>
      <c r="B120" t="str">
        <f ca="1">OFFSET('A1'!I$1,'A2'!$A120-1,0)</f>
        <v>那么，对于n乘n的格子来说，最多可能有多少组静默操作呢？</v>
      </c>
      <c r="C120" s="1">
        <f ca="1">OFFSET('A1'!J$1,'A2'!$A120-1,0)</f>
        <v>7.4701388888888881E-3</v>
      </c>
      <c r="D120" s="1">
        <f ca="1">OFFSET('A1'!K$1,'A2'!$A120-1,0)</f>
        <v>7.533564814814815E-3</v>
      </c>
      <c r="E120" t="str">
        <f t="shared" ca="1" si="10"/>
        <v>那么，对于n乘n的格</v>
      </c>
      <c r="F120" t="str">
        <f t="shared" ca="1" si="17"/>
        <v>那么，对</v>
      </c>
      <c r="G120" t="str">
        <f t="shared" ca="1" si="11"/>
        <v>那么</v>
      </c>
      <c r="H120" t="str">
        <f t="shared" ca="1" si="12"/>
        <v>可能有多少组静默操作呢？</v>
      </c>
      <c r="I120" t="str">
        <f t="shared" ca="1" si="15"/>
        <v>多少组静默操作呢？</v>
      </c>
      <c r="J120" t="str">
        <f t="shared" ca="1" si="16"/>
        <v>组静默操作呢？</v>
      </c>
      <c r="K120" t="str">
        <f t="shared" ca="1" si="13"/>
        <v>默操作呢？</v>
      </c>
      <c r="L120" t="str">
        <f t="shared" ca="1" si="14"/>
        <v>作呢？</v>
      </c>
    </row>
    <row r="121" spans="1:12" x14ac:dyDescent="0.2">
      <c r="A121">
        <f>MATCH(ROW(),'A1'!H:H,0)</f>
        <v>237</v>
      </c>
      <c r="B121" t="str">
        <f ca="1">OFFSET('A1'!I$1,'A2'!$A121-1,0)</f>
        <v>现在我们观察4乘4的格子。</v>
      </c>
      <c r="C121" s="1">
        <f ca="1">OFFSET('A1'!J$1,'A2'!$A121-1,0)</f>
        <v>7.5349537037037034E-3</v>
      </c>
      <c r="D121" s="1">
        <f ca="1">OFFSET('A1'!K$1,'A2'!$A121-1,0)</f>
        <v>7.5622685185185185E-3</v>
      </c>
      <c r="E121" t="str">
        <f t="shared" ca="1" si="10"/>
        <v>现在我们观察4乘4的</v>
      </c>
      <c r="F121" t="str">
        <f t="shared" ca="1" si="17"/>
        <v>现在我们</v>
      </c>
      <c r="G121" t="str">
        <f t="shared" ca="1" si="11"/>
        <v>现在</v>
      </c>
      <c r="H121" t="str">
        <f t="shared" ca="1" si="12"/>
        <v>在我们观察4乘4的格子。</v>
      </c>
      <c r="I121" t="str">
        <f t="shared" ca="1" si="15"/>
        <v>观察4乘4的格子。</v>
      </c>
      <c r="J121" t="str">
        <f t="shared" ca="1" si="16"/>
        <v>4乘4的格子。</v>
      </c>
      <c r="K121" t="str">
        <f t="shared" ca="1" si="13"/>
        <v>4的格子。</v>
      </c>
      <c r="L121" t="str">
        <f t="shared" ca="1" si="14"/>
        <v>格子。</v>
      </c>
    </row>
    <row r="122" spans="1:12" x14ac:dyDescent="0.2">
      <c r="A122">
        <f>MATCH(ROW(),'A1'!H:H,0)</f>
        <v>238</v>
      </c>
      <c r="B122" t="str">
        <f ca="1">OFFSET('A1'!I$1,'A2'!$A122-1,0)</f>
        <v>利用首行叠加法求解。</v>
      </c>
      <c r="C122" s="1">
        <f ca="1">OFFSET('A1'!J$1,'A2'!$A122-1,0)</f>
        <v>7.5641203703703704E-3</v>
      </c>
      <c r="D122" s="1">
        <f ca="1">OFFSET('A1'!K$1,'A2'!$A122-1,0)</f>
        <v>7.5905092592592595E-3</v>
      </c>
      <c r="E122" t="str">
        <f t="shared" ca="1" si="10"/>
        <v>利用首行叠加法求解。</v>
      </c>
      <c r="F122" t="str">
        <f t="shared" ca="1" si="17"/>
        <v>利用首行</v>
      </c>
      <c r="G122" t="str">
        <f t="shared" ca="1" si="11"/>
        <v>利用</v>
      </c>
      <c r="H122" t="str">
        <f t="shared" ca="1" si="12"/>
        <v>利用首行叠加法求解。</v>
      </c>
      <c r="I122" t="str">
        <f t="shared" ca="1" si="15"/>
        <v>用首行叠加法求解。</v>
      </c>
      <c r="J122" t="str">
        <f t="shared" ca="1" si="16"/>
        <v>行叠加法求解。</v>
      </c>
      <c r="K122" t="str">
        <f t="shared" ca="1" si="13"/>
        <v>加法求解。</v>
      </c>
      <c r="L122" t="str">
        <f t="shared" ca="1" si="14"/>
        <v>求解。</v>
      </c>
    </row>
    <row r="123" spans="1:12" x14ac:dyDescent="0.2">
      <c r="A123">
        <f>MATCH(ROW(),'A1'!H:H,0)</f>
        <v>242</v>
      </c>
      <c r="B123" t="str">
        <f ca="1">OFFSET('A1'!I$1,'A2'!$A123-1,0)</f>
        <v>这次我们意外的发现所有的按钮都被抵消了，我们得到了一个零矩阵，也就是说4乘4的格子有4组独立的静默操作，叠加后就是16种。</v>
      </c>
      <c r="C123" s="1">
        <f ca="1">OFFSET('A1'!J$1,'A2'!$A123-1,0)</f>
        <v>7.590972222222222E-3</v>
      </c>
      <c r="D123" s="1">
        <f ca="1">OFFSET('A1'!K$1,'A2'!$A123-1,0)</f>
        <v>7.7219907407407402E-3</v>
      </c>
      <c r="E123" t="str">
        <f t="shared" ca="1" si="10"/>
        <v>这次我们意外的发现所</v>
      </c>
      <c r="F123" t="str">
        <f t="shared" ca="1" si="17"/>
        <v>这次我们</v>
      </c>
      <c r="G123" t="str">
        <f t="shared" ca="1" si="11"/>
        <v>这次</v>
      </c>
      <c r="H123" t="str">
        <f t="shared" ca="1" si="12"/>
        <v>操作，叠加后就是16种。</v>
      </c>
      <c r="I123" t="str">
        <f t="shared" ca="1" si="15"/>
        <v>叠加后就是16种。</v>
      </c>
      <c r="J123" t="str">
        <f t="shared" ca="1" si="16"/>
        <v>后就是16种。</v>
      </c>
      <c r="K123" t="str">
        <f t="shared" ca="1" si="13"/>
        <v>是16种。</v>
      </c>
      <c r="L123" t="str">
        <f t="shared" ca="1" si="14"/>
        <v>6种。</v>
      </c>
    </row>
    <row r="124" spans="1:12" x14ac:dyDescent="0.2">
      <c r="A124">
        <f>MATCH(ROW(),'A1'!H:H,0)</f>
        <v>245</v>
      </c>
      <c r="B124" t="str">
        <f ca="1">OFFSET('A1'!I$1,'A2'!$A124-1,0)</f>
        <v>由于第一行按钮的状态只有16种，因此所有十六种都是静默操作，这里任意一种第1行按钮都能通过后三行消除所有灯。</v>
      </c>
      <c r="C124" s="1">
        <f ca="1">OFFSET('A1'!J$1,'A2'!$A124-1,0)</f>
        <v>7.7233796296296295E-3</v>
      </c>
      <c r="D124" s="1">
        <f ca="1">OFFSET('A1'!K$1,'A2'!$A124-1,0)</f>
        <v>7.8502314814814806E-3</v>
      </c>
      <c r="E124" t="str">
        <f t="shared" ca="1" si="10"/>
        <v>由于第一行按钮的状态</v>
      </c>
      <c r="F124" t="str">
        <f t="shared" ca="1" si="17"/>
        <v>由于第一</v>
      </c>
      <c r="G124" t="str">
        <f t="shared" ca="1" si="11"/>
        <v>由于</v>
      </c>
      <c r="H124" t="str">
        <f t="shared" ca="1" si="12"/>
        <v>能通过后三行消除所有灯。</v>
      </c>
      <c r="I124" t="str">
        <f t="shared" ca="1" si="15"/>
        <v>后三行消除所有灯。</v>
      </c>
      <c r="J124" t="str">
        <f t="shared" ca="1" si="16"/>
        <v>行消除所有灯。</v>
      </c>
      <c r="K124" t="str">
        <f t="shared" ca="1" si="13"/>
        <v>除所有灯。</v>
      </c>
      <c r="L124" t="str">
        <f t="shared" ca="1" si="14"/>
        <v>有灯。</v>
      </c>
    </row>
    <row r="125" spans="1:12" x14ac:dyDescent="0.2">
      <c r="A125">
        <f>MATCH(ROW(),'A1'!H:H,0)</f>
        <v>246</v>
      </c>
      <c r="B125" t="str">
        <f ca="1">OFFSET('A1'!I$1,'A2'!$A125-1,0)</f>
        <v>同时，16种静默操作也对应着十六种解法。</v>
      </c>
      <c r="C125" s="1">
        <f ca="1">OFFSET('A1'!J$1,'A2'!$A125-1,0)</f>
        <v>7.8516203703703699E-3</v>
      </c>
      <c r="D125" s="1">
        <f ca="1">OFFSET('A1'!K$1,'A2'!$A125-1,0)</f>
        <v>7.8983796296296285E-3</v>
      </c>
      <c r="E125" t="str">
        <f t="shared" ca="1" si="10"/>
        <v>同时，16种静默操作</v>
      </c>
      <c r="F125" t="str">
        <f t="shared" ca="1" si="17"/>
        <v>同时，1</v>
      </c>
      <c r="G125" t="str">
        <f t="shared" ca="1" si="11"/>
        <v>同时</v>
      </c>
      <c r="H125" t="str">
        <f t="shared" ca="1" si="12"/>
        <v>操作也对应着十六种解法。</v>
      </c>
      <c r="I125" t="str">
        <f t="shared" ca="1" si="15"/>
        <v>对应着十六种解法。</v>
      </c>
      <c r="J125" t="str">
        <f t="shared" ca="1" si="16"/>
        <v>着十六种解法。</v>
      </c>
      <c r="K125" t="str">
        <f t="shared" ca="1" si="13"/>
        <v>六种解法。</v>
      </c>
      <c r="L125" t="str">
        <f t="shared" ca="1" si="14"/>
        <v>解法。</v>
      </c>
    </row>
    <row r="126" spans="1:12" x14ac:dyDescent="0.2">
      <c r="A126">
        <f>MATCH(ROW(),'A1'!H:H,0)</f>
        <v>247</v>
      </c>
      <c r="B126" t="str">
        <f ca="1">OFFSET('A1'!I$1,'A2'!$A126-1,0)</f>
        <v>这里同样从任意一种第1行按钮也能通过后面三行点亮所有灯。</v>
      </c>
      <c r="C126" s="1">
        <f ca="1">OFFSET('A1'!J$1,'A2'!$A126-1,0)</f>
        <v>7.9006944444444446E-3</v>
      </c>
      <c r="D126" s="1">
        <f ca="1">OFFSET('A1'!K$1,'A2'!$A126-1,0)</f>
        <v>7.9678240740740734E-3</v>
      </c>
      <c r="E126" t="str">
        <f t="shared" ca="1" si="10"/>
        <v>这里同样从任意一种第</v>
      </c>
      <c r="F126" t="str">
        <f t="shared" ca="1" si="17"/>
        <v>这里同样</v>
      </c>
      <c r="G126" t="str">
        <f t="shared" ca="1" si="11"/>
        <v>这里</v>
      </c>
      <c r="H126" t="str">
        <f t="shared" ca="1" si="12"/>
        <v>通过后面三行点亮所有灯。</v>
      </c>
      <c r="I126" t="str">
        <f t="shared" ca="1" si="15"/>
        <v>面三行点亮所有灯。</v>
      </c>
      <c r="J126" t="str">
        <f t="shared" ca="1" si="16"/>
        <v>行点亮所有灯。</v>
      </c>
      <c r="K126" t="str">
        <f t="shared" ca="1" si="13"/>
        <v>亮所有灯。</v>
      </c>
      <c r="L126" t="str">
        <f t="shared" ca="1" si="14"/>
        <v>有灯。</v>
      </c>
    </row>
    <row r="127" spans="1:12" x14ac:dyDescent="0.2">
      <c r="A127">
        <f>MATCH(ROW(),'A1'!H:H,0)</f>
        <v>249</v>
      </c>
      <c r="B127" t="str">
        <f ca="1">OFFSET('A1'!I$1,'A2'!$A127-1,0)</f>
        <v>因为 $N\times N$ 格子第1行最多有2的n次方种状态，因此 $N\times N$ 格子的解法最多为 $2^N$ 种。</v>
      </c>
      <c r="C127" s="1">
        <f ca="1">OFFSET('A1'!J$1,'A2'!$A127-1,0)</f>
        <v>7.9687500000000001E-3</v>
      </c>
      <c r="D127" s="1">
        <f ca="1">OFFSET('A1'!K$1,'A2'!$A127-1,0)</f>
        <v>8.07337962962963E-3</v>
      </c>
      <c r="E127" t="str">
        <f t="shared" ca="1" si="10"/>
        <v>因为 $N\time</v>
      </c>
      <c r="F127" t="str">
        <f t="shared" ca="1" si="17"/>
        <v>因为 $</v>
      </c>
      <c r="G127" t="str">
        <f t="shared" ca="1" si="11"/>
        <v>因为</v>
      </c>
      <c r="H127" t="str">
        <f t="shared" ca="1" si="12"/>
        <v>最多为 $2^N$ 种。</v>
      </c>
      <c r="I127" t="str">
        <f t="shared" ca="1" si="15"/>
        <v xml:space="preserve"> $2^N$ 种。</v>
      </c>
      <c r="J127" t="str">
        <f t="shared" ca="1" si="16"/>
        <v>2^N$ 种。</v>
      </c>
      <c r="K127" t="str">
        <f t="shared" ca="1" si="13"/>
        <v>N$ 种。</v>
      </c>
      <c r="L127" t="str">
        <f t="shared" ca="1" si="14"/>
        <v xml:space="preserve"> 种。</v>
      </c>
    </row>
    <row r="128" spans="1:12" x14ac:dyDescent="0.2">
      <c r="A128">
        <f>MATCH(ROW(),'A1'!H:H,0)</f>
        <v>250</v>
      </c>
      <c r="B128" t="str">
        <f ca="1">OFFSET('A1'!I$1,'A2'!$A128-1,0)</f>
        <v>这里列出了 $N=1$到n等于16的情况。</v>
      </c>
      <c r="C128" s="1">
        <f ca="1">OFFSET('A1'!J$1,'A2'!$A128-1,0)</f>
        <v>8.0747685185185176E-3</v>
      </c>
      <c r="D128" s="1">
        <f ca="1">OFFSET('A1'!K$1,'A2'!$A128-1,0)</f>
        <v>8.119675925925926E-3</v>
      </c>
      <c r="E128" t="str">
        <f t="shared" ca="1" si="10"/>
        <v>这里列出了 $N=1</v>
      </c>
      <c r="F128" t="str">
        <f t="shared" ca="1" si="17"/>
        <v>这里列出</v>
      </c>
      <c r="G128" t="str">
        <f t="shared" ca="1" si="11"/>
        <v>这里</v>
      </c>
      <c r="H128" t="str">
        <f t="shared" ca="1" si="12"/>
        <v>1$到n等于16的情况。</v>
      </c>
      <c r="I128" t="str">
        <f t="shared" ca="1" si="15"/>
        <v>n等于16的情况。</v>
      </c>
      <c r="J128" t="str">
        <f t="shared" ca="1" si="16"/>
        <v>于16的情况。</v>
      </c>
      <c r="K128" t="str">
        <f t="shared" ca="1" si="13"/>
        <v>6的情况。</v>
      </c>
      <c r="L128" t="str">
        <f t="shared" ca="1" si="14"/>
        <v>情况。</v>
      </c>
    </row>
    <row r="129" spans="1:12" x14ac:dyDescent="0.2">
      <c r="A129">
        <f>MATCH(ROW(),'A1'!H:H,0)</f>
        <v>251</v>
      </c>
      <c r="B129" t="str">
        <f ca="1">OFFSET('A1'!I$1,'A2'!$A129-1,0)</f>
        <v>这个序列被oeis收录到了https冒号斜杠斜杠oeis点org斜杠a159257。</v>
      </c>
      <c r="C129" s="1">
        <f ca="1">OFFSET('A1'!J$1,'A2'!$A129-1,0)</f>
        <v>8.1206018518518511E-3</v>
      </c>
      <c r="D129" s="1">
        <f ca="1">OFFSET('A1'!K$1,'A2'!$A129-1,0)</f>
        <v>8.222453703703704E-3</v>
      </c>
      <c r="E129" t="str">
        <f t="shared" ca="1" si="10"/>
        <v>这个序列被oeis收</v>
      </c>
      <c r="F129" t="str">
        <f t="shared" ref="F129:F144" ca="1" si="18">LEFT($B129,4)</f>
        <v>这个序列</v>
      </c>
      <c r="G129" t="str">
        <f t="shared" ca="1" si="11"/>
        <v>这个</v>
      </c>
      <c r="H129" t="str">
        <f t="shared" ca="1" si="12"/>
        <v>rg斜杠a159257。</v>
      </c>
      <c r="I129" t="str">
        <f t="shared" ca="1" si="15"/>
        <v>杠a159257。</v>
      </c>
      <c r="J129" t="str">
        <f t="shared" ca="1" si="16"/>
        <v>159257。</v>
      </c>
      <c r="K129" t="str">
        <f t="shared" ca="1" si="13"/>
        <v>9257。</v>
      </c>
      <c r="L129" t="str">
        <f t="shared" ca="1" si="14"/>
        <v>57。</v>
      </c>
    </row>
    <row r="130" spans="1:12" x14ac:dyDescent="0.2">
      <c r="A130">
        <f>MATCH(ROW(),'A1'!H:H,0)</f>
        <v>252</v>
      </c>
      <c r="B130" t="str">
        <f ca="1">OFFSET('A1'!I$1,'A2'!$A130-1,0)</f>
        <v>关于这个矩阵的秩可以使用上述公式进行计算。</v>
      </c>
      <c r="C130" s="1">
        <f ca="1">OFFSET('A1'!J$1,'A2'!$A130-1,0)</f>
        <v>8.2243055555555559E-3</v>
      </c>
      <c r="D130" s="1">
        <f ca="1">OFFSET('A1'!K$1,'A2'!$A130-1,0)</f>
        <v>8.2710648148148144E-3</v>
      </c>
      <c r="E130" t="str">
        <f t="shared" ref="E130:E168" ca="1" si="19">LEFT($B130,10)</f>
        <v>关于这个矩阵的秩可以</v>
      </c>
      <c r="F130" t="str">
        <f t="shared" ca="1" si="18"/>
        <v>关于这个</v>
      </c>
      <c r="G130" t="str">
        <f t="shared" ref="G130:G168" ca="1" si="20">LEFT($B130,2)</f>
        <v>关于</v>
      </c>
      <c r="H130" t="str">
        <f t="shared" ref="H130:H168" ca="1" si="21">RIGHT($B130,12)</f>
        <v>以使用上述公式进行计算。</v>
      </c>
      <c r="I130" t="str">
        <f t="shared" ca="1" si="15"/>
        <v>上述公式进行计算。</v>
      </c>
      <c r="J130" t="str">
        <f t="shared" ca="1" si="16"/>
        <v>公式进行计算。</v>
      </c>
      <c r="K130" t="str">
        <f t="shared" ref="K130:K168" ca="1" si="22">RIGHT($B130,5)</f>
        <v>进行计算。</v>
      </c>
      <c r="L130" t="str">
        <f t="shared" ref="L130:L168" ca="1" si="23">RIGHT($B130,3)</f>
        <v>计算。</v>
      </c>
    </row>
    <row r="131" spans="1:12" x14ac:dyDescent="0.2">
      <c r="A131">
        <f>MATCH(ROW(),'A1'!H:H,0)</f>
        <v>254</v>
      </c>
      <c r="B131" t="str">
        <f ca="1">OFFSET('A1'!I$1,'A2'!$A131-1,0)</f>
        <v>刚才我们探讨了解的数量，但是没有证明解一定存在。</v>
      </c>
      <c r="C131" s="1">
        <f ca="1">OFFSET('A1'!J$1,'A2'!$A131-1,0)</f>
        <v>8.271527777777777E-3</v>
      </c>
      <c r="D131" s="1">
        <f ca="1">OFFSET('A1'!K$1,'A2'!$A131-1,0)</f>
        <v>8.3289351851851857E-3</v>
      </c>
      <c r="E131" t="str">
        <f t="shared" ca="1" si="19"/>
        <v>刚才我们探讨了解的数</v>
      </c>
      <c r="F131" t="str">
        <f t="shared" ca="1" si="18"/>
        <v>刚才我们</v>
      </c>
      <c r="G131" t="str">
        <f t="shared" ca="1" si="20"/>
        <v>刚才</v>
      </c>
      <c r="H131" t="str">
        <f t="shared" ca="1" si="21"/>
        <v>但是没有证明解一定存在。</v>
      </c>
      <c r="I131" t="str">
        <f t="shared" ca="1" si="15"/>
        <v>有证明解一定存在。</v>
      </c>
      <c r="J131" t="str">
        <f t="shared" ca="1" si="16"/>
        <v>明解一定存在。</v>
      </c>
      <c r="K131" t="str">
        <f t="shared" ca="1" si="22"/>
        <v>一定存在。</v>
      </c>
      <c r="L131" t="str">
        <f t="shared" ca="1" si="23"/>
        <v>存在。</v>
      </c>
    </row>
    <row r="132" spans="1:12" x14ac:dyDescent="0.2">
      <c r="A132">
        <f>MATCH(ROW(),'A1'!H:H,0)</f>
        <v>255</v>
      </c>
      <c r="B132" t="str">
        <f ca="1">OFFSET('A1'!I$1,'A2'!$A132-1,0)</f>
        <v>那么，对于普通的点灯游戏解是否一定存在呢？</v>
      </c>
      <c r="C132" s="1">
        <f ca="1">OFFSET('A1'!J$1,'A2'!$A132-1,0)</f>
        <v>8.3289351851851857E-3</v>
      </c>
      <c r="D132" s="1">
        <f ca="1">OFFSET('A1'!K$1,'A2'!$A132-1,0)</f>
        <v>8.3335648148148145E-3</v>
      </c>
      <c r="E132" t="str">
        <f t="shared" ca="1" si="19"/>
        <v>那么，对于普通的点灯</v>
      </c>
      <c r="F132" t="str">
        <f t="shared" ca="1" si="18"/>
        <v>那么，对</v>
      </c>
      <c r="G132" t="str">
        <f t="shared" ca="1" si="20"/>
        <v>那么</v>
      </c>
      <c r="H132" t="str">
        <f t="shared" ca="1" si="21"/>
        <v>灯游戏解是否一定存在呢？</v>
      </c>
      <c r="I132" t="str">
        <f t="shared" ca="1" si="15"/>
        <v>解是否一定存在呢？</v>
      </c>
      <c r="J132" t="str">
        <f t="shared" ca="1" si="16"/>
        <v>否一定存在呢？</v>
      </c>
      <c r="K132" t="str">
        <f t="shared" ca="1" si="22"/>
        <v>定存在呢？</v>
      </c>
      <c r="L132" t="str">
        <f t="shared" ca="1" si="23"/>
        <v>在呢？</v>
      </c>
    </row>
    <row r="133" spans="1:12" x14ac:dyDescent="0.2">
      <c r="A133">
        <f>MATCH(ROW(),'A1'!H:H,0)</f>
        <v>258</v>
      </c>
      <c r="B133" t="str">
        <f ca="1">OFFSET('A1'!I$1,'A2'!$A133-1,0)</f>
        <v>事实上，只要点灯游戏满足两个要求，那它就是可解的。</v>
      </c>
      <c r="C133" s="1">
        <f ca="1">OFFSET('A1'!J$1,'A2'!$A133-1,0)</f>
        <v>8.3798611111111105E-3</v>
      </c>
      <c r="D133" s="1">
        <f ca="1">OFFSET('A1'!K$1,'A2'!$A133-1,0)</f>
        <v>8.4391203703703694E-3</v>
      </c>
      <c r="E133" t="str">
        <f t="shared" ca="1" si="19"/>
        <v>事实上，只要点灯游戏</v>
      </c>
      <c r="F133" t="str">
        <f t="shared" ca="1" si="18"/>
        <v>事实上，</v>
      </c>
      <c r="G133" t="str">
        <f t="shared" ca="1" si="20"/>
        <v>事实</v>
      </c>
      <c r="H133" t="str">
        <f t="shared" ca="1" si="21"/>
        <v>个要求，那它就是可解的。</v>
      </c>
      <c r="I133" t="str">
        <f t="shared" ca="1" si="15"/>
        <v>，那它就是可解的。</v>
      </c>
      <c r="J133" t="str">
        <f t="shared" ca="1" si="16"/>
        <v>它就是可解的。</v>
      </c>
      <c r="K133" t="str">
        <f t="shared" ca="1" si="22"/>
        <v>是可解的。</v>
      </c>
      <c r="L133" t="str">
        <f t="shared" ca="1" si="23"/>
        <v>解的。</v>
      </c>
    </row>
    <row r="134" spans="1:12" x14ac:dyDescent="0.2">
      <c r="A134">
        <f>MATCH(ROW(),'A1'!H:H,0)</f>
        <v>259</v>
      </c>
      <c r="B134" t="str">
        <f ca="1">OFFSET('A1'!I$1,'A2'!$A134-1,0)</f>
        <v>这里的结论并不局限于方阵。</v>
      </c>
      <c r="C134" s="1">
        <f ca="1">OFFSET('A1'!J$1,'A2'!$A134-1,0)</f>
        <v>8.4400462962962962E-3</v>
      </c>
      <c r="D134" s="1">
        <f ca="1">OFFSET('A1'!K$1,'A2'!$A134-1,0)</f>
        <v>8.4710648148148149E-3</v>
      </c>
      <c r="E134" t="str">
        <f t="shared" ca="1" si="19"/>
        <v>这里的结论并不局限于</v>
      </c>
      <c r="F134" t="str">
        <f t="shared" ca="1" si="18"/>
        <v>这里的结</v>
      </c>
      <c r="G134" t="str">
        <f t="shared" ca="1" si="20"/>
        <v>这里</v>
      </c>
      <c r="H134" t="str">
        <f t="shared" ca="1" si="21"/>
        <v>里的结论并不局限于方阵。</v>
      </c>
      <c r="I134" t="str">
        <f t="shared" ca="1" si="15"/>
        <v>论并不局限于方阵。</v>
      </c>
      <c r="J134" t="str">
        <f t="shared" ca="1" si="16"/>
        <v>不局限于方阵。</v>
      </c>
      <c r="K134" t="str">
        <f t="shared" ca="1" si="22"/>
        <v>限于方阵。</v>
      </c>
      <c r="L134" t="str">
        <f t="shared" ca="1" si="23"/>
        <v>方阵。</v>
      </c>
    </row>
    <row r="135" spans="1:12" x14ac:dyDescent="0.2">
      <c r="A135">
        <f>MATCH(ROW(),'A1'!H:H,0)</f>
        <v>261</v>
      </c>
      <c r="B135" t="str">
        <f ca="1">OFFSET('A1'!I$1,'A2'!$A135-1,0)</f>
        <v>事实上，任何形状和空间布局的点灯游戏都是可解的。</v>
      </c>
      <c r="C135" s="1">
        <f ca="1">OFFSET('A1'!J$1,'A2'!$A135-1,0)</f>
        <v>8.4719907407407417E-3</v>
      </c>
      <c r="D135" s="1">
        <f ca="1">OFFSET('A1'!K$1,'A2'!$A135-1,0)</f>
        <v>8.528472222222222E-3</v>
      </c>
      <c r="E135" t="str">
        <f t="shared" ca="1" si="19"/>
        <v>事实上，任何形状和空</v>
      </c>
      <c r="F135" t="str">
        <f t="shared" ca="1" si="18"/>
        <v>事实上，</v>
      </c>
      <c r="G135" t="str">
        <f t="shared" ca="1" si="20"/>
        <v>事实</v>
      </c>
      <c r="H135" t="str">
        <f t="shared" ca="1" si="21"/>
        <v>局的点灯游戏都是可解的。</v>
      </c>
      <c r="I135" t="str">
        <f t="shared" ca="1" si="15"/>
        <v>灯游戏都是可解的。</v>
      </c>
      <c r="J135" t="str">
        <f t="shared" ca="1" si="16"/>
        <v>戏都是可解的。</v>
      </c>
      <c r="K135" t="str">
        <f t="shared" ca="1" si="22"/>
        <v>是可解的。</v>
      </c>
      <c r="L135" t="str">
        <f t="shared" ca="1" si="23"/>
        <v>解的。</v>
      </c>
    </row>
    <row r="136" spans="1:12" x14ac:dyDescent="0.2">
      <c r="A136">
        <f>MATCH(ROW(),'A1'!H:H,0)</f>
        <v>264</v>
      </c>
      <c r="B136" t="str">
        <f ca="1">OFFSET('A1'!I$1,'A2'!$A136-1,0)</f>
        <v>如果格子没有连成整体，则分开的部分不会互相影响，因此我们只需要分别求解连起来的部分。</v>
      </c>
      <c r="C136" s="1">
        <f ca="1">OFFSET('A1'!J$1,'A2'!$A136-1,0)</f>
        <v>8.5307870370370364E-3</v>
      </c>
      <c r="D136" s="1">
        <f ca="1">OFFSET('A1'!K$1,'A2'!$A136-1,0)</f>
        <v>8.6275462962962964E-3</v>
      </c>
      <c r="E136" t="str">
        <f t="shared" ca="1" si="19"/>
        <v>如果格子没有连成整体</v>
      </c>
      <c r="F136" t="str">
        <f t="shared" ca="1" si="18"/>
        <v>如果格子</v>
      </c>
      <c r="G136" t="str">
        <f t="shared" ca="1" si="20"/>
        <v>如果</v>
      </c>
      <c r="H136" t="str">
        <f t="shared" ca="1" si="21"/>
        <v>要分别求解连起来的部分。</v>
      </c>
      <c r="I136" t="str">
        <f t="shared" ca="1" si="15"/>
        <v>求解连起来的部分。</v>
      </c>
      <c r="J136" t="str">
        <f t="shared" ca="1" si="16"/>
        <v>连起来的部分。</v>
      </c>
      <c r="K136" t="str">
        <f t="shared" ca="1" si="22"/>
        <v>来的部分。</v>
      </c>
      <c r="L136" t="str">
        <f t="shared" ca="1" si="23"/>
        <v>部分。</v>
      </c>
    </row>
    <row r="137" spans="1:12" x14ac:dyDescent="0.2">
      <c r="A137">
        <f>MATCH(ROW(),'A1'!H:H,0)</f>
        <v>266</v>
      </c>
      <c r="B137" t="str">
        <f ca="1">OFFSET('A1'!I$1,'A2'!$A137-1,0)</f>
        <v>下面让我用简单的方式使用数学归纳法来证明所有的点灯游戏都是可解的。</v>
      </c>
      <c r="C137" s="1">
        <f ca="1">OFFSET('A1'!J$1,'A2'!$A137-1,0)</f>
        <v>8.6284722222222214E-3</v>
      </c>
      <c r="D137" s="1">
        <f ca="1">OFFSET('A1'!K$1,'A2'!$A137-1,0)</f>
        <v>8.7071759259259255E-3</v>
      </c>
      <c r="E137" t="str">
        <f t="shared" ca="1" si="19"/>
        <v>下面让我用简单的方式</v>
      </c>
      <c r="F137" t="str">
        <f t="shared" ca="1" si="18"/>
        <v>下面让我</v>
      </c>
      <c r="G137" t="str">
        <f t="shared" ca="1" si="20"/>
        <v>下面</v>
      </c>
      <c r="H137" t="str">
        <f t="shared" ca="1" si="21"/>
        <v>有的点灯游戏都是可解的。</v>
      </c>
      <c r="I137" t="str">
        <f t="shared" ca="1" si="15"/>
        <v>灯游戏都是可解的。</v>
      </c>
      <c r="J137" t="str">
        <f t="shared" ca="1" si="16"/>
        <v>戏都是可解的。</v>
      </c>
      <c r="K137" t="str">
        <f t="shared" ca="1" si="22"/>
        <v>是可解的。</v>
      </c>
      <c r="L137" t="str">
        <f t="shared" ca="1" si="23"/>
        <v>解的。</v>
      </c>
    </row>
    <row r="138" spans="1:12" x14ac:dyDescent="0.2">
      <c r="A138">
        <f>MATCH(ROW(),'A1'!H:H,0)</f>
        <v>269</v>
      </c>
      <c r="B138" t="str">
        <f ca="1">OFFSET('A1'!I$1,'A2'!$A138-1,0)</f>
        <v>首先让我们考虑只有一2三个按钮的情况，这里列举出了所有可能的布局，这些布局显然都是可解的。</v>
      </c>
      <c r="C138" s="1">
        <f ca="1">OFFSET('A1'!J$1,'A2'!$A138-1,0)</f>
        <v>8.7071759259259255E-3</v>
      </c>
      <c r="D138" s="1">
        <f ca="1">OFFSET('A1'!K$1,'A2'!$A138-1,0)</f>
        <v>8.8192129629629627E-3</v>
      </c>
      <c r="E138" t="str">
        <f t="shared" ca="1" si="19"/>
        <v>首先让我们考虑只有一</v>
      </c>
      <c r="F138" t="str">
        <f t="shared" ca="1" si="18"/>
        <v>首先让我</v>
      </c>
      <c r="G138" t="str">
        <f t="shared" ca="1" si="20"/>
        <v>首先</v>
      </c>
      <c r="H138" t="str">
        <f t="shared" ca="1" si="21"/>
        <v>这些布局显然都是可解的。</v>
      </c>
      <c r="I138" t="str">
        <f t="shared" ca="1" si="15"/>
        <v>局显然都是可解的。</v>
      </c>
      <c r="J138" t="str">
        <f t="shared" ca="1" si="16"/>
        <v>然都是可解的。</v>
      </c>
      <c r="K138" t="str">
        <f t="shared" ca="1" si="22"/>
        <v>是可解的。</v>
      </c>
      <c r="L138" t="str">
        <f t="shared" ca="1" si="23"/>
        <v>解的。</v>
      </c>
    </row>
    <row r="139" spans="1:12" x14ac:dyDescent="0.2">
      <c r="A139">
        <f>MATCH(ROW(),'A1'!H:H,0)</f>
        <v>270</v>
      </c>
      <c r="B139" t="str">
        <f ca="1">OFFSET('A1'!I$1,'A2'!$A139-1,0)</f>
        <v>现在，让我们把 $2\times 2$ 的格子分别去掉一个格子。</v>
      </c>
      <c r="C139" s="1">
        <f ca="1">OFFSET('A1'!J$1,'A2'!$A139-1,0)</f>
        <v>8.8210648148148146E-3</v>
      </c>
      <c r="D139" s="1">
        <f ca="1">OFFSET('A1'!K$1,'A2'!$A139-1,0)</f>
        <v>8.8627314814814818E-3</v>
      </c>
      <c r="E139" t="str">
        <f t="shared" ca="1" si="19"/>
        <v>现在，让我们把 $2</v>
      </c>
      <c r="F139" t="str">
        <f t="shared" ca="1" si="18"/>
        <v>现在，让</v>
      </c>
      <c r="G139" t="str">
        <f t="shared" ca="1" si="20"/>
        <v>现在</v>
      </c>
      <c r="H139" t="str">
        <f t="shared" ca="1" si="21"/>
        <v>的格子分别去掉一个格子。</v>
      </c>
      <c r="I139" t="str">
        <f t="shared" ca="1" si="15"/>
        <v>分别去掉一个格子。</v>
      </c>
      <c r="J139" t="str">
        <f t="shared" ca="1" si="16"/>
        <v>去掉一个格子。</v>
      </c>
      <c r="K139" t="str">
        <f t="shared" ca="1" si="22"/>
        <v>一个格子。</v>
      </c>
      <c r="L139" t="str">
        <f t="shared" ca="1" si="23"/>
        <v>格子。</v>
      </c>
    </row>
    <row r="140" spans="1:12" x14ac:dyDescent="0.2">
      <c r="A140">
        <f>MATCH(ROW(),'A1'!H:H,0)</f>
        <v>271</v>
      </c>
      <c r="B140" t="str">
        <f ca="1">OFFSET('A1'!I$1,'A2'!$A140-1,0)</f>
        <v>得到4个三个按钮的格子。</v>
      </c>
      <c r="C140" s="1">
        <f ca="1">OFFSET('A1'!J$1,'A2'!$A140-1,0)</f>
        <v>8.8664351851851838E-3</v>
      </c>
      <c r="D140" s="1">
        <f ca="1">OFFSET('A1'!K$1,'A2'!$A140-1,0)</f>
        <v>8.8946759259259257E-3</v>
      </c>
      <c r="E140" t="str">
        <f t="shared" ca="1" si="19"/>
        <v>得到4个三个按钮的格</v>
      </c>
      <c r="F140" t="str">
        <f t="shared" ca="1" si="18"/>
        <v>得到4个</v>
      </c>
      <c r="G140" t="str">
        <f t="shared" ca="1" si="20"/>
        <v>得到</v>
      </c>
      <c r="H140" t="str">
        <f t="shared" ca="1" si="21"/>
        <v>得到4个三个按钮的格子。</v>
      </c>
      <c r="I140" t="str">
        <f t="shared" ca="1" si="15"/>
        <v>个三个按钮的格子。</v>
      </c>
      <c r="J140" t="str">
        <f t="shared" ca="1" si="16"/>
        <v>个按钮的格子。</v>
      </c>
      <c r="K140" t="str">
        <f t="shared" ca="1" si="22"/>
        <v>钮的格子。</v>
      </c>
      <c r="L140" t="str">
        <f t="shared" ca="1" si="23"/>
        <v>格子。</v>
      </c>
    </row>
    <row r="141" spans="1:12" x14ac:dyDescent="0.2">
      <c r="A141">
        <f>MATCH(ROW(),'A1'!H:H,0)</f>
        <v>273</v>
      </c>
      <c r="B141" t="str">
        <f ca="1">OFFSET('A1'!I$1,'A2'!$A141-1,0)</f>
        <v>让我们求解这些3个按钮的格子，然后再将去除的格子补回来。</v>
      </c>
      <c r="C141" s="1">
        <f ca="1">OFFSET('A1'!J$1,'A2'!$A141-1,0)</f>
        <v>8.896064814814815E-3</v>
      </c>
      <c r="D141" s="1">
        <f ca="1">OFFSET('A1'!K$1,'A2'!$A141-1,0)</f>
        <v>8.9530092592592595E-3</v>
      </c>
      <c r="E141" t="str">
        <f t="shared" ca="1" si="19"/>
        <v>让我们求解这些3个按</v>
      </c>
      <c r="F141" t="str">
        <f t="shared" ca="1" si="18"/>
        <v>让我们求</v>
      </c>
      <c r="G141" t="str">
        <f t="shared" ca="1" si="20"/>
        <v>让我</v>
      </c>
      <c r="H141" t="str">
        <f t="shared" ca="1" si="21"/>
        <v>后再将去除的格子补回来。</v>
      </c>
      <c r="I141" t="str">
        <f t="shared" ca="1" si="15"/>
        <v>去除的格子补回来。</v>
      </c>
      <c r="J141" t="str">
        <f t="shared" ca="1" si="16"/>
        <v>的格子补回来。</v>
      </c>
      <c r="K141" t="str">
        <f t="shared" ca="1" si="22"/>
        <v>子补回来。</v>
      </c>
      <c r="L141" t="str">
        <f t="shared" ca="1" si="23"/>
        <v>回来。</v>
      </c>
    </row>
    <row r="142" spans="1:12" x14ac:dyDescent="0.2">
      <c r="A142">
        <f>MATCH(ROW(),'A1'!H:H,0)</f>
        <v>275</v>
      </c>
      <c r="B142" t="str">
        <f ca="1">OFFSET('A1'!I$1,'A2'!$A142-1,0)</f>
        <v>如果任意一个补回来的格子周围的按钮数是奇数，它就会被点亮。</v>
      </c>
      <c r="C142" s="1">
        <f ca="1">OFFSET('A1'!J$1,'A2'!$A142-1,0)</f>
        <v>8.9539351851851846E-3</v>
      </c>
      <c r="D142" s="1">
        <f ca="1">OFFSET('A1'!K$1,'A2'!$A142-1,0)</f>
        <v>9.0155092592592596E-3</v>
      </c>
      <c r="E142" t="str">
        <f t="shared" ca="1" si="19"/>
        <v>如果任意一个补回来的</v>
      </c>
      <c r="F142" t="str">
        <f t="shared" ca="1" si="18"/>
        <v>如果任意</v>
      </c>
      <c r="G142" t="str">
        <f t="shared" ca="1" si="20"/>
        <v>如果</v>
      </c>
      <c r="H142" t="str">
        <f t="shared" ca="1" si="21"/>
        <v>数是奇数，它就会被点亮。</v>
      </c>
      <c r="I142" t="str">
        <f t="shared" ca="1" si="15"/>
        <v>数，它就会被点亮。</v>
      </c>
      <c r="J142" t="str">
        <f t="shared" ca="1" si="16"/>
        <v>它就会被点亮。</v>
      </c>
      <c r="K142" t="str">
        <f t="shared" ca="1" si="22"/>
        <v>会被点亮。</v>
      </c>
      <c r="L142" t="str">
        <f t="shared" ca="1" si="23"/>
        <v>点亮。</v>
      </c>
    </row>
    <row r="143" spans="1:12" x14ac:dyDescent="0.2">
      <c r="A143">
        <f>MATCH(ROW(),'A1'!H:H,0)</f>
        <v>276</v>
      </c>
      <c r="B143" t="str">
        <f ca="1">OFFSET('A1'!I$1,'A2'!$A143-1,0)</f>
        <v>那么这个解法就是4个按钮的解法。</v>
      </c>
      <c r="C143" s="1">
        <f ca="1">OFFSET('A1'!J$1,'A2'!$A143-1,0)</f>
        <v>9.0173611111111114E-3</v>
      </c>
      <c r="D143" s="1">
        <f ca="1">OFFSET('A1'!K$1,'A2'!$A143-1,0)</f>
        <v>9.0576388888888894E-3</v>
      </c>
      <c r="E143" t="str">
        <f t="shared" ca="1" si="19"/>
        <v>那么这个解法就是4个</v>
      </c>
      <c r="F143" t="str">
        <f t="shared" ca="1" si="18"/>
        <v>那么这个</v>
      </c>
      <c r="G143" t="str">
        <f t="shared" ca="1" si="20"/>
        <v>那么</v>
      </c>
      <c r="H143" t="str">
        <f t="shared" ca="1" si="21"/>
        <v>解法就是4个按钮的解法。</v>
      </c>
      <c r="I143" t="str">
        <f t="shared" ca="1" si="15"/>
        <v>是4个按钮的解法。</v>
      </c>
      <c r="J143" t="str">
        <f t="shared" ca="1" si="16"/>
        <v>个按钮的解法。</v>
      </c>
      <c r="K143" t="str">
        <f t="shared" ca="1" si="22"/>
        <v>钮的解法。</v>
      </c>
      <c r="L143" t="str">
        <f t="shared" ca="1" si="23"/>
        <v>解法。</v>
      </c>
    </row>
    <row r="144" spans="1:12" x14ac:dyDescent="0.2">
      <c r="A144">
        <f>MATCH(ROW(),'A1'!H:H,0)</f>
        <v>279</v>
      </c>
      <c r="B144" t="str">
        <f ca="1">OFFSET('A1'!I$1,'A2'!$A144-1,0)</f>
        <v>不幸的是，所有补回来的格子周围的按钮数都是偶数，因此所有这些格子都没有被点亮。</v>
      </c>
      <c r="C144" s="1">
        <f ca="1">OFFSET('A1'!J$1,'A2'!$A144-1,0)</f>
        <v>9.0590277777777787E-3</v>
      </c>
      <c r="D144" s="1">
        <f ca="1">OFFSET('A1'!K$1,'A2'!$A144-1,0)</f>
        <v>9.1460648148148152E-3</v>
      </c>
      <c r="E144" t="str">
        <f t="shared" ca="1" si="19"/>
        <v>不幸的是，所有补回来</v>
      </c>
      <c r="F144" t="str">
        <f t="shared" ca="1" si="18"/>
        <v>不幸的是</v>
      </c>
      <c r="G144" t="str">
        <f t="shared" ca="1" si="20"/>
        <v>不幸</v>
      </c>
      <c r="H144" t="str">
        <f t="shared" ca="1" si="21"/>
        <v>有这些格子都没有被点亮。</v>
      </c>
      <c r="I144" t="str">
        <f t="shared" ca="1" si="15"/>
        <v>格子都没有被点亮。</v>
      </c>
      <c r="J144" t="str">
        <f t="shared" ca="1" si="16"/>
        <v>都没有被点亮。</v>
      </c>
      <c r="K144" t="str">
        <f t="shared" ca="1" si="22"/>
        <v>有被点亮。</v>
      </c>
      <c r="L144" t="str">
        <f t="shared" ca="1" si="23"/>
        <v>点亮。</v>
      </c>
    </row>
    <row r="145" spans="1:12" x14ac:dyDescent="0.2">
      <c r="A145">
        <f>MATCH(ROW(),'A1'!H:H,0)</f>
        <v>280</v>
      </c>
      <c r="B145" t="str">
        <f ca="1">OFFSET('A1'!I$1,'A2'!$A145-1,0)</f>
        <v>现在，让我们尝试把这4种状态叠加起来。</v>
      </c>
      <c r="C145" s="1">
        <f ca="1">OFFSET('A1'!J$1,'A2'!$A145-1,0)</f>
        <v>9.1474537037037045E-3</v>
      </c>
      <c r="D145" s="1">
        <f ca="1">OFFSET('A1'!K$1,'A2'!$A145-1,0)</f>
        <v>9.1909722222222219E-3</v>
      </c>
      <c r="E145" t="str">
        <f t="shared" ca="1" si="19"/>
        <v>现在，让我们尝试把这</v>
      </c>
      <c r="F145" t="str">
        <f t="shared" ref="F145:F168" ca="1" si="24">LEFT($B145,4)</f>
        <v>现在，让</v>
      </c>
      <c r="G145" t="str">
        <f t="shared" ca="1" si="20"/>
        <v>现在</v>
      </c>
      <c r="H145" t="str">
        <f t="shared" ca="1" si="21"/>
        <v>试把这4种状态叠加起来。</v>
      </c>
      <c r="I145" t="str">
        <f t="shared" ca="1" si="15"/>
        <v>4种状态叠加起来。</v>
      </c>
      <c r="J145" t="str">
        <f t="shared" ca="1" si="16"/>
        <v>状态叠加起来。</v>
      </c>
      <c r="K145" t="str">
        <f t="shared" ca="1" si="22"/>
        <v>叠加起来。</v>
      </c>
      <c r="L145" t="str">
        <f t="shared" ca="1" si="23"/>
        <v>起来。</v>
      </c>
    </row>
    <row r="146" spans="1:12" x14ac:dyDescent="0.2">
      <c r="A146">
        <f>MATCH(ROW(),'A1'!H:H,0)</f>
        <v>282</v>
      </c>
      <c r="B146" t="str">
        <f ca="1">OFFSET('A1'!I$1,'A2'!$A146-1,0)</f>
        <v>可以看到，这次所有灯都被点亮了。</v>
      </c>
      <c r="C146" s="1">
        <f ca="1">OFFSET('A1'!J$1,'A2'!$A146-1,0)</f>
        <v>9.1932870370370363E-3</v>
      </c>
      <c r="D146" s="1">
        <f ca="1">OFFSET('A1'!K$1,'A2'!$A146-1,0)</f>
        <v>9.2317129629629624E-3</v>
      </c>
      <c r="E146" t="str">
        <f t="shared" ca="1" si="19"/>
        <v>可以看到，这次所有灯</v>
      </c>
      <c r="F146" t="str">
        <f t="shared" ca="1" si="24"/>
        <v>可以看到</v>
      </c>
      <c r="G146" t="str">
        <f t="shared" ca="1" si="20"/>
        <v>可以</v>
      </c>
      <c r="H146" t="str">
        <f t="shared" ca="1" si="21"/>
        <v>，这次所有灯都被点亮了。</v>
      </c>
      <c r="I146" t="str">
        <f t="shared" ca="1" si="15"/>
        <v>所有灯都被点亮了。</v>
      </c>
      <c r="J146" t="str">
        <f t="shared" ca="1" si="16"/>
        <v>灯都被点亮了。</v>
      </c>
      <c r="K146" t="str">
        <f t="shared" ca="1" si="22"/>
        <v>被点亮了。</v>
      </c>
      <c r="L146" t="str">
        <f t="shared" ca="1" si="23"/>
        <v>亮了。</v>
      </c>
    </row>
    <row r="147" spans="1:12" x14ac:dyDescent="0.2">
      <c r="A147">
        <f>MATCH(ROW(),'A1'!H:H,0)</f>
        <v>284</v>
      </c>
      <c r="B147" t="str">
        <f ca="1">OFFSET('A1'!I$1,'A2'!$A147-1,0)</f>
        <v>这是因为有4种情况各翻转了三个灯，叠加后的4个灯就各翻转了三次。</v>
      </c>
      <c r="C147" s="1">
        <f ca="1">OFFSET('A1'!J$1,'A2'!$A147-1,0)</f>
        <v>9.2321759259259249E-3</v>
      </c>
      <c r="D147" s="1">
        <f ca="1">OFFSET('A1'!K$1,'A2'!$A147-1,0)</f>
        <v>9.3071759259259253E-3</v>
      </c>
      <c r="E147" t="str">
        <f t="shared" ca="1" si="19"/>
        <v>这是因为有4种情况各</v>
      </c>
      <c r="F147" t="str">
        <f t="shared" ca="1" si="24"/>
        <v>这是因为</v>
      </c>
      <c r="G147" t="str">
        <f t="shared" ca="1" si="20"/>
        <v>这是</v>
      </c>
      <c r="H147" t="str">
        <f t="shared" ca="1" si="21"/>
        <v>的4个灯就各翻转了三次。</v>
      </c>
      <c r="I147" t="str">
        <f t="shared" ca="1" si="15"/>
        <v>灯就各翻转了三次。</v>
      </c>
      <c r="J147" t="str">
        <f t="shared" ca="1" si="16"/>
        <v>各翻转了三次。</v>
      </c>
      <c r="K147" t="str">
        <f t="shared" ca="1" si="22"/>
        <v>转了三次。</v>
      </c>
      <c r="L147" t="str">
        <f t="shared" ca="1" si="23"/>
        <v>三次。</v>
      </c>
    </row>
    <row r="148" spans="1:12" x14ac:dyDescent="0.2">
      <c r="A148">
        <f>MATCH(ROW(),'A1'!H:H,0)</f>
        <v>286</v>
      </c>
      <c r="B148" t="str">
        <f ca="1">OFFSET('A1'!I$1,'A2'!$A148-1,0)</f>
        <v>由于翻转次数是奇数，所有灯就都翻转了过来。</v>
      </c>
      <c r="C148" s="1">
        <f ca="1">OFFSET('A1'!J$1,'A2'!$A148-1,0)</f>
        <v>9.3081018518518521E-3</v>
      </c>
      <c r="D148" s="1">
        <f ca="1">OFFSET('A1'!K$1,'A2'!$A148-1,0)</f>
        <v>9.3585648148148161E-3</v>
      </c>
      <c r="E148" t="str">
        <f t="shared" ca="1" si="19"/>
        <v>由于翻转次数是奇数，</v>
      </c>
      <c r="F148" t="str">
        <f t="shared" ca="1" si="24"/>
        <v>由于翻转</v>
      </c>
      <c r="G148" t="str">
        <f t="shared" ca="1" si="20"/>
        <v>由于</v>
      </c>
      <c r="H148" t="str">
        <f t="shared" ca="1" si="21"/>
        <v>，所有灯就都翻转了过来。</v>
      </c>
      <c r="I148" t="str">
        <f t="shared" ca="1" si="15"/>
        <v>灯就都翻转了过来。</v>
      </c>
      <c r="J148" t="str">
        <f t="shared" ca="1" si="16"/>
        <v>都翻转了过来。</v>
      </c>
      <c r="K148" t="str">
        <f t="shared" ca="1" si="22"/>
        <v>转了过来。</v>
      </c>
      <c r="L148" t="str">
        <f t="shared" ca="1" si="23"/>
        <v>过来。</v>
      </c>
    </row>
    <row r="149" spans="1:12" x14ac:dyDescent="0.2">
      <c r="A149">
        <f>MATCH(ROW(),'A1'!H:H,0)</f>
        <v>287</v>
      </c>
      <c r="B149" t="str">
        <f ca="1">OFFSET('A1'!I$1,'A2'!$A149-1,0)</f>
        <v>这也就是 $2\times 2$ 的格子的解法。</v>
      </c>
      <c r="C149" s="1">
        <f ca="1">OFFSET('A1'!J$1,'A2'!$A149-1,0)</f>
        <v>9.3585648148148161E-3</v>
      </c>
      <c r="D149" s="1">
        <f ca="1">OFFSET('A1'!K$1,'A2'!$A149-1,0)</f>
        <v>9.3872685185185187E-3</v>
      </c>
      <c r="E149" t="str">
        <f t="shared" ca="1" si="19"/>
        <v>这也就是 $2\ti</v>
      </c>
      <c r="F149" t="str">
        <f t="shared" ca="1" si="24"/>
        <v>这也就是</v>
      </c>
      <c r="G149" t="str">
        <f t="shared" ca="1" si="20"/>
        <v>这也</v>
      </c>
      <c r="H149" t="str">
        <f t="shared" ca="1" si="21"/>
        <v>s 2$ 的格子的解法。</v>
      </c>
      <c r="I149" t="str">
        <f t="shared" ref="I149:I168" ca="1" si="25">RIGHT($B149,9)</f>
        <v>$ 的格子的解法。</v>
      </c>
      <c r="J149" t="str">
        <f t="shared" ref="J149:J168" ca="1" si="26">RIGHT($B149,7)</f>
        <v>的格子的解法。</v>
      </c>
      <c r="K149" t="str">
        <f t="shared" ca="1" si="22"/>
        <v>子的解法。</v>
      </c>
      <c r="L149" t="str">
        <f t="shared" ca="1" si="23"/>
        <v>解法。</v>
      </c>
    </row>
    <row r="150" spans="1:12" x14ac:dyDescent="0.2">
      <c r="A150">
        <f>MATCH(ROW(),'A1'!H:H,0)</f>
        <v>288</v>
      </c>
      <c r="B150" t="str">
        <f ca="1">OFFSET('A1'!I$1,'A2'!$A150-1,0)</f>
        <v>这个方法可以推广到任意偶数个按钮的游戏中。</v>
      </c>
      <c r="C150" s="1">
        <f ca="1">OFFSET('A1'!J$1,'A2'!$A150-1,0)</f>
        <v>9.3872685185185187E-3</v>
      </c>
      <c r="D150" s="1">
        <f ca="1">OFFSET('A1'!K$1,'A2'!$A150-1,0)</f>
        <v>9.4312500000000004E-3</v>
      </c>
      <c r="E150" t="str">
        <f t="shared" ca="1" si="19"/>
        <v>这个方法可以推广到任</v>
      </c>
      <c r="F150" t="str">
        <f t="shared" ca="1" si="24"/>
        <v>这个方法</v>
      </c>
      <c r="G150" t="str">
        <f t="shared" ca="1" si="20"/>
        <v>这个</v>
      </c>
      <c r="H150" t="str">
        <f t="shared" ca="1" si="21"/>
        <v>任意偶数个按钮的游戏中。</v>
      </c>
      <c r="I150" t="str">
        <f t="shared" ca="1" si="25"/>
        <v>数个按钮的游戏中。</v>
      </c>
      <c r="J150" t="str">
        <f t="shared" ca="1" si="26"/>
        <v>按钮的游戏中。</v>
      </c>
      <c r="K150" t="str">
        <f t="shared" ca="1" si="22"/>
        <v>的游戏中。</v>
      </c>
      <c r="L150" t="str">
        <f t="shared" ca="1" si="23"/>
        <v>戏中。</v>
      </c>
    </row>
    <row r="151" spans="1:12" x14ac:dyDescent="0.2">
      <c r="A151">
        <f>MATCH(ROW(),'A1'!H:H,0)</f>
        <v>290</v>
      </c>
      <c r="B151" t="str">
        <f ca="1">OFFSET('A1'!I$1,'A2'!$A151-1,0)</f>
        <v>对于奇数个按钮的游戏，我们又该怎么办呢？</v>
      </c>
      <c r="C151" s="1">
        <f ca="1">OFFSET('A1'!J$1,'A2'!$A151-1,0)</f>
        <v>9.4326388888888897E-3</v>
      </c>
      <c r="D151" s="1">
        <f ca="1">OFFSET('A1'!K$1,'A2'!$A151-1,0)</f>
        <v>9.4710648148148141E-3</v>
      </c>
      <c r="E151" t="str">
        <f t="shared" ca="1" si="19"/>
        <v>对于奇数个按钮的游戏</v>
      </c>
      <c r="F151" t="str">
        <f t="shared" ca="1" si="24"/>
        <v>对于奇数</v>
      </c>
      <c r="G151" t="str">
        <f t="shared" ca="1" si="20"/>
        <v>对于</v>
      </c>
      <c r="H151" t="str">
        <f t="shared" ca="1" si="21"/>
        <v>游戏，我们又该怎么办呢？</v>
      </c>
      <c r="I151" t="str">
        <f t="shared" ca="1" si="25"/>
        <v>我们又该怎么办呢？</v>
      </c>
      <c r="J151" t="str">
        <f t="shared" ca="1" si="26"/>
        <v>又该怎么办呢？</v>
      </c>
      <c r="K151" t="str">
        <f t="shared" ca="1" si="22"/>
        <v>怎么办呢？</v>
      </c>
      <c r="L151" t="str">
        <f t="shared" ca="1" si="23"/>
        <v>办呢？</v>
      </c>
    </row>
    <row r="152" spans="1:12" x14ac:dyDescent="0.2">
      <c r="A152">
        <f>MATCH(ROW(),'A1'!H:H,0)</f>
        <v>292</v>
      </c>
      <c r="B152" t="str">
        <f ca="1">OFFSET('A1'!I$1,'A2'!$A152-1,0)</f>
        <v>让我们考虑三乘三的格子，并假定我们知道所有8个按钮游戏的解法。</v>
      </c>
      <c r="C152" s="1">
        <f ca="1">OFFSET('A1'!J$1,'A2'!$A152-1,0)</f>
        <v>9.4719907407407409E-3</v>
      </c>
      <c r="D152" s="1">
        <f ca="1">OFFSET('A1'!K$1,'A2'!$A152-1,0)</f>
        <v>9.5331018518518516E-3</v>
      </c>
      <c r="E152" t="str">
        <f t="shared" ca="1" si="19"/>
        <v>让我们考虑三乘三的格</v>
      </c>
      <c r="F152" t="str">
        <f t="shared" ca="1" si="24"/>
        <v>让我们考</v>
      </c>
      <c r="G152" t="str">
        <f t="shared" ca="1" si="20"/>
        <v>让我</v>
      </c>
      <c r="H152" t="str">
        <f t="shared" ca="1" si="21"/>
        <v>所有8个按钮游戏的解法。</v>
      </c>
      <c r="I152" t="str">
        <f t="shared" ca="1" si="25"/>
        <v>个按钮游戏的解法。</v>
      </c>
      <c r="J152" t="str">
        <f t="shared" ca="1" si="26"/>
        <v>钮游戏的解法。</v>
      </c>
      <c r="K152" t="str">
        <f t="shared" ca="1" si="22"/>
        <v>戏的解法。</v>
      </c>
      <c r="L152" t="str">
        <f t="shared" ca="1" si="23"/>
        <v>解法。</v>
      </c>
    </row>
    <row r="153" spans="1:12" x14ac:dyDescent="0.2">
      <c r="A153">
        <f>MATCH(ROW(),'A1'!H:H,0)</f>
        <v>295</v>
      </c>
      <c r="B153" t="str">
        <f ca="1">OFFSET('A1'!I$1,'A2'!$A153-1,0)</f>
        <v>和刚才一样，我们分别去掉了一个格子求解，再补回来。</v>
      </c>
      <c r="C153" s="1">
        <f ca="1">OFFSET('A1'!J$1,'A2'!$A153-1,0)</f>
        <v>9.540509259259259E-3</v>
      </c>
      <c r="D153" s="1">
        <f ca="1">OFFSET('A1'!K$1,'A2'!$A153-1,0)</f>
        <v>9.5923611111111105E-3</v>
      </c>
      <c r="E153" t="str">
        <f t="shared" ca="1" si="19"/>
        <v>和刚才一样，我们分别</v>
      </c>
      <c r="F153" t="str">
        <f t="shared" ca="1" si="24"/>
        <v>和刚才一</v>
      </c>
      <c r="G153" t="str">
        <f t="shared" ca="1" si="20"/>
        <v>和刚</v>
      </c>
      <c r="H153" t="str">
        <f t="shared" ca="1" si="21"/>
        <v>一个格子求解，再补回来。</v>
      </c>
      <c r="I153" t="str">
        <f t="shared" ca="1" si="25"/>
        <v>子求解，再补回来。</v>
      </c>
      <c r="J153" t="str">
        <f t="shared" ca="1" si="26"/>
        <v>解，再补回来。</v>
      </c>
      <c r="K153" t="str">
        <f t="shared" ca="1" si="22"/>
        <v>再补回来。</v>
      </c>
      <c r="L153" t="str">
        <f t="shared" ca="1" si="23"/>
        <v>回来。</v>
      </c>
    </row>
    <row r="154" spans="1:12" x14ac:dyDescent="0.2">
      <c r="A154">
        <f>MATCH(ROW(),'A1'!H:H,0)</f>
        <v>296</v>
      </c>
      <c r="B154" t="str">
        <f ca="1">OFFSET('A1'!I$1,'A2'!$A154-1,0)</f>
        <v>这里的9种情况恰好补回来的格子也都没有亮。</v>
      </c>
      <c r="C154" s="1">
        <f ca="1">OFFSET('A1'!J$1,'A2'!$A154-1,0)</f>
        <v>9.5928240740740748E-3</v>
      </c>
      <c r="D154" s="1">
        <f ca="1">OFFSET('A1'!K$1,'A2'!$A154-1,0)</f>
        <v>9.6400462962962959E-3</v>
      </c>
      <c r="E154" t="str">
        <f t="shared" ca="1" si="19"/>
        <v>这里的9种情况恰好补</v>
      </c>
      <c r="F154" t="str">
        <f t="shared" ca="1" si="24"/>
        <v>这里的9</v>
      </c>
      <c r="G154" t="str">
        <f t="shared" ca="1" si="20"/>
        <v>这里</v>
      </c>
      <c r="H154" t="str">
        <f t="shared" ca="1" si="21"/>
        <v>补回来的格子也都没有亮。</v>
      </c>
      <c r="I154" t="str">
        <f t="shared" ca="1" si="25"/>
        <v>的格子也都没有亮。</v>
      </c>
      <c r="J154" t="str">
        <f t="shared" ca="1" si="26"/>
        <v>子也都没有亮。</v>
      </c>
      <c r="K154" t="str">
        <f t="shared" ca="1" si="22"/>
        <v>都没有亮。</v>
      </c>
      <c r="L154" t="str">
        <f t="shared" ca="1" si="23"/>
        <v>有亮。</v>
      </c>
    </row>
    <row r="155" spans="1:12" x14ac:dyDescent="0.2">
      <c r="A155">
        <f>MATCH(ROW(),'A1'!H:H,0)</f>
        <v>299</v>
      </c>
      <c r="B155" t="str">
        <f ca="1">OFFSET('A1'!I$1,'A2'!$A155-1,0)</f>
        <v>我们把它们叠加起来，由于每个灯翻转了偶数次，因此所有灯都是暗的。</v>
      </c>
      <c r="C155" s="1">
        <f ca="1">OFFSET('A1'!J$1,'A2'!$A155-1,0)</f>
        <v>9.6409722222222227E-3</v>
      </c>
      <c r="D155" s="1">
        <f ca="1">OFFSET('A1'!K$1,'A2'!$A155-1,0)</f>
        <v>9.7159722222222231E-3</v>
      </c>
      <c r="E155" t="str">
        <f t="shared" ca="1" si="19"/>
        <v>我们把它们叠加起来，</v>
      </c>
      <c r="F155" t="str">
        <f t="shared" ca="1" si="24"/>
        <v>我们把它</v>
      </c>
      <c r="G155" t="str">
        <f t="shared" ca="1" si="20"/>
        <v>我们</v>
      </c>
      <c r="H155" t="str">
        <f t="shared" ca="1" si="21"/>
        <v>次，因此所有灯都是暗的。</v>
      </c>
      <c r="I155" t="str">
        <f t="shared" ca="1" si="25"/>
        <v>此所有灯都是暗的。</v>
      </c>
      <c r="J155" t="str">
        <f t="shared" ca="1" si="26"/>
        <v>有灯都是暗的。</v>
      </c>
      <c r="K155" t="str">
        <f t="shared" ca="1" si="22"/>
        <v>都是暗的。</v>
      </c>
      <c r="L155" t="str">
        <f t="shared" ca="1" si="23"/>
        <v>暗的。</v>
      </c>
    </row>
    <row r="156" spans="1:12" x14ac:dyDescent="0.2">
      <c r="A156">
        <f>MATCH(ROW(),'A1'!H:H,0)</f>
        <v>302</v>
      </c>
      <c r="B156" t="str">
        <f ca="1">OFFSET('A1'!I$1,'A2'!$A156-1,0)</f>
        <v>为了解决这个问题，我们可以先点击中间的按钮，翻转5个灯。</v>
      </c>
      <c r="C156" s="1">
        <f ca="1">OFFSET('A1'!J$1,'A2'!$A156-1,0)</f>
        <v>9.7173611111111124E-3</v>
      </c>
      <c r="D156" s="1">
        <f ca="1">OFFSET('A1'!K$1,'A2'!$A156-1,0)</f>
        <v>9.775231481481482E-3</v>
      </c>
      <c r="E156" t="str">
        <f t="shared" ca="1" si="19"/>
        <v>为了解决这个问题，我</v>
      </c>
      <c r="F156" t="str">
        <f t="shared" ca="1" si="24"/>
        <v>为了解决</v>
      </c>
      <c r="G156" t="str">
        <f t="shared" ca="1" si="20"/>
        <v>为了</v>
      </c>
      <c r="H156" t="str">
        <f t="shared" ca="1" si="21"/>
        <v>中间的按钮，翻转5个灯。</v>
      </c>
      <c r="I156" t="str">
        <f t="shared" ca="1" si="25"/>
        <v>按钮，翻转5个灯。</v>
      </c>
      <c r="J156" t="str">
        <f t="shared" ca="1" si="26"/>
        <v>，翻转5个灯。</v>
      </c>
      <c r="K156" t="str">
        <f t="shared" ca="1" si="22"/>
        <v>转5个灯。</v>
      </c>
      <c r="L156" t="str">
        <f t="shared" ca="1" si="23"/>
        <v>个灯。</v>
      </c>
    </row>
    <row r="157" spans="1:12" x14ac:dyDescent="0.2">
      <c r="A157">
        <f>MATCH(ROW(),'A1'!H:H,0)</f>
        <v>303</v>
      </c>
      <c r="B157" t="str">
        <f ca="1">OFFSET('A1'!I$1,'A2'!$A157-1,0)</f>
        <v>然后，我们再依次叠加四个角的按法。</v>
      </c>
      <c r="C157" s="1">
        <f ca="1">OFFSET('A1'!J$1,'A2'!$A157-1,0)</f>
        <v>9.776157407407407E-3</v>
      </c>
      <c r="D157" s="1">
        <f ca="1">OFFSET('A1'!K$1,'A2'!$A157-1,0)</f>
        <v>9.8131944444444438E-3</v>
      </c>
      <c r="E157" t="str">
        <f t="shared" ca="1" si="19"/>
        <v>然后，我们再依次叠加</v>
      </c>
      <c r="F157" t="str">
        <f t="shared" ca="1" si="24"/>
        <v>然后，我</v>
      </c>
      <c r="G157" t="str">
        <f t="shared" ca="1" si="20"/>
        <v>然后</v>
      </c>
      <c r="H157" t="str">
        <f t="shared" ca="1" si="21"/>
        <v>再依次叠加四个角的按法。</v>
      </c>
      <c r="I157" t="str">
        <f t="shared" ca="1" si="25"/>
        <v>叠加四个角的按法。</v>
      </c>
      <c r="J157" t="str">
        <f t="shared" ca="1" si="26"/>
        <v>四个角的按法。</v>
      </c>
      <c r="K157" t="str">
        <f t="shared" ca="1" si="22"/>
        <v>角的按法。</v>
      </c>
      <c r="L157" t="str">
        <f t="shared" ca="1" si="23"/>
        <v>按法。</v>
      </c>
    </row>
    <row r="158" spans="1:12" x14ac:dyDescent="0.2">
      <c r="A158">
        <f>MATCH(ROW(),'A1'!H:H,0)</f>
        <v>304</v>
      </c>
      <c r="B158" t="str">
        <f ca="1">OFFSET('A1'!I$1,'A2'!$A158-1,0)</f>
        <v>现在所有灯都被翻转了。</v>
      </c>
      <c r="C158" s="1">
        <f ca="1">OFFSET('A1'!J$1,'A2'!$A158-1,0)</f>
        <v>9.8145833333333331E-3</v>
      </c>
      <c r="D158" s="1">
        <f ca="1">OFFSET('A1'!K$1,'A2'!$A158-1,0)</f>
        <v>9.8442129629629626E-3</v>
      </c>
      <c r="E158" t="str">
        <f t="shared" ca="1" si="19"/>
        <v>现在所有灯都被翻转了</v>
      </c>
      <c r="F158" t="str">
        <f t="shared" ca="1" si="24"/>
        <v>现在所有</v>
      </c>
      <c r="G158" t="str">
        <f t="shared" ca="1" si="20"/>
        <v>现在</v>
      </c>
      <c r="H158" t="str">
        <f t="shared" ca="1" si="21"/>
        <v>现在所有灯都被翻转了。</v>
      </c>
      <c r="I158" t="str">
        <f t="shared" ca="1" si="25"/>
        <v>所有灯都被翻转了。</v>
      </c>
      <c r="J158" t="str">
        <f t="shared" ca="1" si="26"/>
        <v>灯都被翻转了。</v>
      </c>
      <c r="K158" t="str">
        <f t="shared" ca="1" si="22"/>
        <v>被翻转了。</v>
      </c>
      <c r="L158" t="str">
        <f t="shared" ca="1" si="23"/>
        <v>转了。</v>
      </c>
    </row>
    <row r="159" spans="1:12" x14ac:dyDescent="0.2">
      <c r="A159">
        <f>MATCH(ROW(),'A1'!H:H,0)</f>
        <v>305</v>
      </c>
      <c r="B159" t="str">
        <f ca="1">OFFSET('A1'!I$1,'A2'!$A159-1,0)</f>
        <v>这是因为，四个角的按法相当于先翻转所有灯，再翻转单个灯。</v>
      </c>
      <c r="C159" s="1">
        <f ca="1">OFFSET('A1'!J$1,'A2'!$A159-1,0)</f>
        <v>9.8460648148148162E-3</v>
      </c>
      <c r="D159" s="1">
        <f ca="1">OFFSET('A1'!K$1,'A2'!$A159-1,0)</f>
        <v>9.8895833333333336E-3</v>
      </c>
      <c r="E159" t="str">
        <f t="shared" ca="1" si="19"/>
        <v>这是因为，四个角的按</v>
      </c>
      <c r="F159" t="str">
        <f t="shared" ca="1" si="24"/>
        <v>这是因为</v>
      </c>
      <c r="G159" t="str">
        <f t="shared" ca="1" si="20"/>
        <v>这是</v>
      </c>
      <c r="H159" t="str">
        <f t="shared" ca="1" si="21"/>
        <v>转所有灯，再翻转单个灯。</v>
      </c>
      <c r="I159" t="str">
        <f t="shared" ca="1" si="25"/>
        <v>灯，再翻转单个灯。</v>
      </c>
      <c r="J159" t="str">
        <f t="shared" ca="1" si="26"/>
        <v>再翻转单个灯。</v>
      </c>
      <c r="K159" t="str">
        <f t="shared" ca="1" si="22"/>
        <v>转单个灯。</v>
      </c>
      <c r="L159" t="str">
        <f t="shared" ca="1" si="23"/>
        <v>个灯。</v>
      </c>
    </row>
    <row r="160" spans="1:12" x14ac:dyDescent="0.2">
      <c r="A160">
        <f>MATCH(ROW(),'A1'!H:H,0)</f>
        <v>307</v>
      </c>
      <c r="B160" t="str">
        <f ca="1">OFFSET('A1'!I$1,'A2'!$A160-1,0)</f>
        <v>由于翻转了偶数次，因此相当于单独翻转了4个灯。</v>
      </c>
      <c r="C160" s="1">
        <f ca="1">OFFSET('A1'!J$1,'A2'!$A160-1,0)</f>
        <v>9.9113425925925931E-3</v>
      </c>
      <c r="D160" s="1">
        <f ca="1">OFFSET('A1'!K$1,'A2'!$A160-1,0)</f>
        <v>9.9636574074074072E-3</v>
      </c>
      <c r="E160" t="str">
        <f t="shared" ca="1" si="19"/>
        <v>由于翻转了偶数次，因</v>
      </c>
      <c r="F160" t="str">
        <f t="shared" ca="1" si="24"/>
        <v>由于翻转</v>
      </c>
      <c r="G160" t="str">
        <f t="shared" ca="1" si="20"/>
        <v>由于</v>
      </c>
      <c r="H160" t="str">
        <f t="shared" ca="1" si="21"/>
        <v>相当于单独翻转了4个灯。</v>
      </c>
      <c r="I160" t="str">
        <f t="shared" ca="1" si="25"/>
        <v>单独翻转了4个灯。</v>
      </c>
      <c r="J160" t="str">
        <f t="shared" ca="1" si="26"/>
        <v>翻转了4个灯。</v>
      </c>
      <c r="K160" t="str">
        <f t="shared" ca="1" si="22"/>
        <v>了4个灯。</v>
      </c>
      <c r="L160" t="str">
        <f t="shared" ca="1" si="23"/>
        <v>个灯。</v>
      </c>
    </row>
    <row r="161" spans="1:12" x14ac:dyDescent="0.2">
      <c r="A161">
        <f>MATCH(ROW(),'A1'!H:H,0)</f>
        <v>310</v>
      </c>
      <c r="B161" t="str">
        <f ca="1">OFFSET('A1'!I$1,'A2'!$A161-1,0)</f>
        <v>如此一来，我们恰好补足了刚才没有翻的偶数个灯，也就把所有灯点亮了。</v>
      </c>
      <c r="C161" s="1">
        <f ca="1">OFFSET('A1'!J$1,'A2'!$A161-1,0)</f>
        <v>9.9641203703703697E-3</v>
      </c>
      <c r="D161" s="1">
        <f ca="1">OFFSET('A1'!K$1,'A2'!$A161-1,0)</f>
        <v>1.0031712962962963E-2</v>
      </c>
      <c r="E161" t="str">
        <f t="shared" ca="1" si="19"/>
        <v>如此一来，我们恰好补</v>
      </c>
      <c r="F161" t="str">
        <f t="shared" ca="1" si="24"/>
        <v>如此一来</v>
      </c>
      <c r="G161" t="str">
        <f t="shared" ca="1" si="20"/>
        <v>如此</v>
      </c>
      <c r="H161" t="str">
        <f t="shared" ca="1" si="21"/>
        <v>灯，也就把所有灯点亮了。</v>
      </c>
      <c r="I161" t="str">
        <f t="shared" ca="1" si="25"/>
        <v>就把所有灯点亮了。</v>
      </c>
      <c r="J161" t="str">
        <f t="shared" ca="1" si="26"/>
        <v>所有灯点亮了。</v>
      </c>
      <c r="K161" t="str">
        <f t="shared" ca="1" si="22"/>
        <v>灯点亮了。</v>
      </c>
      <c r="L161" t="str">
        <f t="shared" ca="1" si="23"/>
        <v>亮了。</v>
      </c>
    </row>
    <row r="162" spans="1:12" x14ac:dyDescent="0.2">
      <c r="A162">
        <f>MATCH(ROW(),'A1'!H:H,0)</f>
        <v>312</v>
      </c>
      <c r="B162" t="str">
        <f ca="1">OFFSET('A1'!I$1,'A2'!$A162-1,0)</f>
        <v>不难证明，所有的点灯游戏总有一种操作可以翻转奇数个灯。</v>
      </c>
      <c r="C162" s="1">
        <f ca="1">OFFSET('A1'!J$1,'A2'!$A162-1,0)</f>
        <v>1.003263888888889E-2</v>
      </c>
      <c r="D162" s="1">
        <f ca="1">OFFSET('A1'!K$1,'A2'!$A162-1,0)</f>
        <v>1.0090972222222222E-2</v>
      </c>
      <c r="E162" t="str">
        <f t="shared" ca="1" si="19"/>
        <v>不难证明，所有的点灯</v>
      </c>
      <c r="F162" t="str">
        <f t="shared" ca="1" si="24"/>
        <v>不难证明</v>
      </c>
      <c r="G162" t="str">
        <f t="shared" ca="1" si="20"/>
        <v>不难</v>
      </c>
      <c r="H162" t="str">
        <f t="shared" ca="1" si="21"/>
        <v>种操作可以翻转奇数个灯。</v>
      </c>
      <c r="I162" t="str">
        <f t="shared" ca="1" si="25"/>
        <v>可以翻转奇数个灯。</v>
      </c>
      <c r="J162" t="str">
        <f t="shared" ca="1" si="26"/>
        <v>翻转奇数个灯。</v>
      </c>
      <c r="K162" t="str">
        <f t="shared" ca="1" si="22"/>
        <v>奇数个灯。</v>
      </c>
      <c r="L162" t="str">
        <f t="shared" ca="1" si="23"/>
        <v>个灯。</v>
      </c>
    </row>
    <row r="163" spans="1:12" x14ac:dyDescent="0.2">
      <c r="A163">
        <f>MATCH(ROW(),'A1'!H:H,0)</f>
        <v>313</v>
      </c>
      <c r="B163" t="str">
        <f ca="1">OFFSET('A1'!I$1,'A2'!$A163-1,0)</f>
        <v>因此，我们可以用这种办法求解奇数个按钮的点灯游戏。</v>
      </c>
      <c r="C163" s="1">
        <f ca="1">OFFSET('A1'!J$1,'A2'!$A163-1,0)</f>
        <v>1.0091898148148148E-2</v>
      </c>
      <c r="D163" s="1">
        <f ca="1">OFFSET('A1'!K$1,'A2'!$A163-1,0)</f>
        <v>1.0148842592592593E-2</v>
      </c>
      <c r="E163" t="str">
        <f t="shared" ca="1" si="19"/>
        <v>因此，我们可以用这种</v>
      </c>
      <c r="F163" t="str">
        <f t="shared" ca="1" si="24"/>
        <v>因此，我</v>
      </c>
      <c r="G163" t="str">
        <f t="shared" ca="1" si="20"/>
        <v>因此</v>
      </c>
      <c r="H163" t="str">
        <f t="shared" ca="1" si="21"/>
        <v>解奇数个按钮的点灯游戏。</v>
      </c>
      <c r="I163" t="str">
        <f t="shared" ca="1" si="25"/>
        <v>个按钮的点灯游戏。</v>
      </c>
      <c r="J163" t="str">
        <f t="shared" ca="1" si="26"/>
        <v>钮的点灯游戏。</v>
      </c>
      <c r="K163" t="str">
        <f t="shared" ca="1" si="22"/>
        <v>点灯游戏。</v>
      </c>
      <c r="L163" t="str">
        <f t="shared" ca="1" si="23"/>
        <v>游戏。</v>
      </c>
    </row>
    <row r="164" spans="1:12" x14ac:dyDescent="0.2">
      <c r="A164">
        <f>MATCH(ROW(),'A1'!H:H,0)</f>
        <v>317</v>
      </c>
      <c r="B164" t="str">
        <f ca="1">OFFSET('A1'!I$1,'A2'!$A164-1,0)</f>
        <v>由此，我们便证明了，对于任意按钮数量的点灯游戏，我们总能找到解法。</v>
      </c>
      <c r="C164" s="1">
        <f ca="1">OFFSET('A1'!J$1,'A2'!$A164-1,0)</f>
        <v>1.0150231481481482E-2</v>
      </c>
      <c r="D164" s="1">
        <f ca="1">OFFSET('A1'!K$1,'A2'!$A164-1,0)</f>
        <v>1.0220601851851851E-2</v>
      </c>
      <c r="E164" t="str">
        <f t="shared" ca="1" si="19"/>
        <v>由此，我们便证明了，</v>
      </c>
      <c r="F164" t="str">
        <f t="shared" ca="1" si="24"/>
        <v>由此，我</v>
      </c>
      <c r="G164" t="str">
        <f t="shared" ca="1" si="20"/>
        <v>由此</v>
      </c>
      <c r="H164" t="str">
        <f t="shared" ca="1" si="21"/>
        <v>游戏，我们总能找到解法。</v>
      </c>
      <c r="I164" t="str">
        <f t="shared" ca="1" si="25"/>
        <v>我们总能找到解法。</v>
      </c>
      <c r="J164" t="str">
        <f t="shared" ca="1" si="26"/>
        <v>总能找到解法。</v>
      </c>
      <c r="K164" t="str">
        <f t="shared" ca="1" si="22"/>
        <v>找到解法。</v>
      </c>
      <c r="L164" t="str">
        <f t="shared" ca="1" si="23"/>
        <v>解法。</v>
      </c>
    </row>
    <row r="165" spans="1:12" x14ac:dyDescent="0.2">
      <c r="A165">
        <f>MATCH(ROW(),'A1'!H:H,0)</f>
        <v>319</v>
      </c>
      <c r="B165" t="str">
        <f ca="1">OFFSET('A1'!I$1,'A2'!$A165-1,0)</f>
        <v>事实上，这个证明可以用形式语言表达。</v>
      </c>
      <c r="C165" s="1">
        <f ca="1">OFFSET('A1'!J$1,'A2'!$A165-1,0)</f>
        <v>1.022199074074074E-2</v>
      </c>
      <c r="D165" s="1">
        <f ca="1">OFFSET('A1'!K$1,'A2'!$A165-1,0)</f>
        <v>1.0261342592592593E-2</v>
      </c>
      <c r="E165" t="str">
        <f t="shared" ca="1" si="19"/>
        <v>事实上，这个证明可以</v>
      </c>
      <c r="F165" t="str">
        <f t="shared" ca="1" si="24"/>
        <v>事实上，</v>
      </c>
      <c r="G165" t="str">
        <f t="shared" ca="1" si="20"/>
        <v>事实</v>
      </c>
      <c r="H165" t="str">
        <f t="shared" ca="1" si="21"/>
        <v>证明可以用形式语言表达。</v>
      </c>
      <c r="I165" t="str">
        <f t="shared" ca="1" si="25"/>
        <v>以用形式语言表达。</v>
      </c>
      <c r="J165" t="str">
        <f t="shared" ca="1" si="26"/>
        <v>形式语言表达。</v>
      </c>
      <c r="K165" t="str">
        <f t="shared" ca="1" si="22"/>
        <v>语言表达。</v>
      </c>
      <c r="L165" t="str">
        <f t="shared" ca="1" si="23"/>
        <v>表达。</v>
      </c>
    </row>
    <row r="166" spans="1:12" x14ac:dyDescent="0.2">
      <c r="A166">
        <f>MATCH(ROW(),'A1'!H:H,0)</f>
        <v>321</v>
      </c>
      <c r="B166" t="str">
        <f ca="1">OFFSET('A1'!I$1,'A2'!$A166-1,0)</f>
        <v>同时，这个证明和图论息息相关。</v>
      </c>
      <c r="C166" s="1">
        <f ca="1">OFFSET('A1'!J$1,'A2'!$A166-1,0)</f>
        <v>1.0262731481481482E-2</v>
      </c>
      <c r="D166" s="1">
        <f ca="1">OFFSET('A1'!K$1,'A2'!$A166-1,0)</f>
        <v>1.0300694444444444E-2</v>
      </c>
      <c r="E166" t="str">
        <f t="shared" ca="1" si="19"/>
        <v>同时，这个证明和图论</v>
      </c>
      <c r="F166" t="str">
        <f t="shared" ca="1" si="24"/>
        <v>同时，这</v>
      </c>
      <c r="G166" t="str">
        <f t="shared" ca="1" si="20"/>
        <v>同时</v>
      </c>
      <c r="H166" t="str">
        <f t="shared" ca="1" si="21"/>
        <v>这个证明和图论息息相关。</v>
      </c>
      <c r="I166" t="str">
        <f t="shared" ca="1" si="25"/>
        <v>明和图论息息相关。</v>
      </c>
      <c r="J166" t="str">
        <f t="shared" ca="1" si="26"/>
        <v>图论息息相关。</v>
      </c>
      <c r="K166" t="str">
        <f t="shared" ca="1" si="22"/>
        <v>息息相关。</v>
      </c>
      <c r="L166" t="str">
        <f t="shared" ca="1" si="23"/>
        <v>相关。</v>
      </c>
    </row>
    <row r="167" spans="1:12" x14ac:dyDescent="0.2">
      <c r="A167">
        <f>MATCH(ROW(),'A1'!H:H,0)</f>
        <v>323</v>
      </c>
      <c r="B167" t="str">
        <f ca="1">OFFSET('A1'!I$1,'A2'!$A167-1,0)</f>
        <v>为了寻找更快的解法，我们可以尝试从这些方向思考问题。</v>
      </c>
      <c r="C167" s="1">
        <f ca="1">OFFSET('A1'!J$1,'A2'!$A167-1,0)</f>
        <v>1.0302083333333333E-2</v>
      </c>
      <c r="D167" s="1">
        <f ca="1">OFFSET('A1'!K$1,'A2'!$A167-1,0)</f>
        <v>1.0358564814814815E-2</v>
      </c>
      <c r="E167" t="str">
        <f t="shared" ca="1" si="19"/>
        <v>为了寻找更快的解法，</v>
      </c>
      <c r="F167" t="str">
        <f t="shared" ca="1" si="24"/>
        <v>为了寻找</v>
      </c>
      <c r="G167" t="str">
        <f t="shared" ca="1" si="20"/>
        <v>为了</v>
      </c>
      <c r="H167" t="str">
        <f t="shared" ca="1" si="21"/>
        <v>尝试从这些方向思考问题。</v>
      </c>
      <c r="I167" t="str">
        <f t="shared" ca="1" si="25"/>
        <v>这些方向思考问题。</v>
      </c>
      <c r="J167" t="str">
        <f t="shared" ca="1" si="26"/>
        <v>方向思考问题。</v>
      </c>
      <c r="K167" t="str">
        <f t="shared" ca="1" si="22"/>
        <v>思考问题。</v>
      </c>
      <c r="L167" t="str">
        <f t="shared" ca="1" si="23"/>
        <v>问题。</v>
      </c>
    </row>
    <row r="168" spans="1:12" x14ac:dyDescent="0.2">
      <c r="A168">
        <f>MATCH(ROW(),'A1'!H:H,0)</f>
        <v>325</v>
      </c>
      <c r="B168" t="str">
        <f ca="1">OFFSET('A1'!I$1,'A2'!$A168-1,0)</f>
        <v>由于 UP 主能力有限，有更好的想法或实现思路的朋友，欢迎在评论区留言交流！</v>
      </c>
      <c r="C168" s="1">
        <f ca="1">OFFSET('A1'!J$1,'A2'!$A168-1,0)</f>
        <v>1.035949074074074E-2</v>
      </c>
      <c r="D168" s="1">
        <f ca="1">OFFSET('A1'!K$1,'A2'!$A168-1,0)</f>
        <v>1.0437268518518518E-2</v>
      </c>
      <c r="E168" t="str">
        <f t="shared" ca="1" si="19"/>
        <v>由于 UP 主能力有</v>
      </c>
      <c r="F168" t="str">
        <f t="shared" ca="1" si="24"/>
        <v>由于 U</v>
      </c>
      <c r="G168" t="str">
        <f t="shared" ca="1" si="20"/>
        <v>由于</v>
      </c>
      <c r="H168" t="str">
        <f t="shared" ca="1" si="21"/>
        <v>，欢迎在评论区留言交流！</v>
      </c>
      <c r="I168" t="str">
        <f t="shared" ca="1" si="25"/>
        <v>在评论区留言交流！</v>
      </c>
      <c r="J168" t="str">
        <f t="shared" ca="1" si="26"/>
        <v>论区留言交流！</v>
      </c>
      <c r="K168" t="str">
        <f t="shared" ca="1" si="22"/>
        <v>留言交流！</v>
      </c>
      <c r="L168" t="str">
        <f t="shared" ca="1" si="23"/>
        <v>交流！</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4064E-AB53-4164-AB9D-8A4362AFF68A}">
  <dimension ref="A1:L168"/>
  <sheetViews>
    <sheetView topLeftCell="A13" workbookViewId="0">
      <selection activeCell="E39" sqref="E39"/>
    </sheetView>
  </sheetViews>
  <sheetFormatPr defaultRowHeight="14.25" x14ac:dyDescent="0.2"/>
  <cols>
    <col min="2" max="2" width="37.75" customWidth="1"/>
    <col min="3" max="4" width="11.75" style="1" bestFit="1" customWidth="1"/>
    <col min="5" max="6" width="11.625" customWidth="1"/>
  </cols>
  <sheetData>
    <row r="1" spans="1:12" x14ac:dyDescent="0.2">
      <c r="A1">
        <f>MATCH(ROW(),'B1'!H:H,0)</f>
        <v>3</v>
      </c>
      <c r="B1" t="str">
        <f ca="1">OFFSET('B1'!I$1,'B2'!$A1-1,0)</f>
        <v>规则在n乘n的格子内，点击一个按钮，该格及周围的灯会被同时翻转。</v>
      </c>
      <c r="C1" s="1">
        <f ca="1">OFFSET('B1'!J$1,'B2'!$A1-1,0)</f>
        <v>1.3888888888888887E-6</v>
      </c>
      <c r="D1" s="1">
        <f ca="1">OFFSET('B1'!K$1,'B2'!$A1-1,0)</f>
        <v>7.8703703703703702E-5</v>
      </c>
      <c r="E1" t="str">
        <f ca="1">LEFT($B1,10)</f>
        <v>规则在n乘n的格子内</v>
      </c>
      <c r="F1" t="str">
        <f t="shared" ref="F1:F64" ca="1" si="0">LEFT($B1,4)</f>
        <v>规则在n</v>
      </c>
      <c r="G1" t="str">
        <f ca="1">LEFT($B1,2)</f>
        <v>规则</v>
      </c>
      <c r="H1" t="str">
        <f ca="1">RIGHT($B1,12)</f>
        <v>及周围的灯会被同时翻转。</v>
      </c>
      <c r="I1" t="str">
        <f ca="1">RIGHT($B1,12)</f>
        <v>及周围的灯会被同时翻转。</v>
      </c>
      <c r="J1" t="str">
        <f ca="1">RIGHT($B1,12)</f>
        <v>及周围的灯会被同时翻转。</v>
      </c>
      <c r="K1" t="str">
        <f ca="1">RIGHT($B1,5)</f>
        <v>同时翻转。</v>
      </c>
      <c r="L1" t="str">
        <f ca="1">RIGHT($B1,3)</f>
        <v>翻转。</v>
      </c>
    </row>
    <row r="2" spans="1:12" x14ac:dyDescent="0.2">
      <c r="A2">
        <f>MATCH(ROW(),'B1'!H:H,0)</f>
        <v>4</v>
      </c>
      <c r="B2" t="str">
        <f ca="1">OFFSET('B1'!I$1,'B2'!$A2-1,0)</f>
        <v>目标从全按状态打开所有灯或者全亮状态，关闭所有灯）。</v>
      </c>
      <c r="C2" s="1">
        <f ca="1">OFFSET('B1'!J$1,'B2'!$A2-1,0)</f>
        <v>7.9629629629629622E-5</v>
      </c>
      <c r="D2" s="1">
        <f ca="1">OFFSET('B1'!K$1,'B2'!$A2-1,0)</f>
        <v>1.4444444444444444E-4</v>
      </c>
      <c r="E2" t="str">
        <f t="shared" ref="E2:E65" ca="1" si="1">LEFT($B2,10)</f>
        <v>目标从全按状态打开所</v>
      </c>
      <c r="F2" t="str">
        <f t="shared" ca="1" si="0"/>
        <v>目标从全</v>
      </c>
      <c r="G2" t="str">
        <f t="shared" ref="G2:G65" ca="1" si="2">LEFT($B2,2)</f>
        <v>目标</v>
      </c>
      <c r="H2" t="str">
        <f t="shared" ref="H2:J65" ca="1" si="3">RIGHT($B2,12)</f>
        <v>全亮状态，关闭所有灯）。</v>
      </c>
      <c r="I2" t="str">
        <f t="shared" ca="1" si="3"/>
        <v>全亮状态，关闭所有灯）。</v>
      </c>
      <c r="J2" t="str">
        <f t="shared" ca="1" si="3"/>
        <v>全亮状态，关闭所有灯）。</v>
      </c>
      <c r="K2" t="str">
        <f t="shared" ref="K2:K65" ca="1" si="4">RIGHT($B2,5)</f>
        <v>所有灯）。</v>
      </c>
      <c r="L2" t="str">
        <f t="shared" ref="L2:L65" ca="1" si="5">RIGHT($B2,3)</f>
        <v>灯）。</v>
      </c>
    </row>
    <row r="3" spans="1:12" x14ac:dyDescent="0.2">
      <c r="A3">
        <f>MATCH(ROW(),'B1'!H:H,0)</f>
        <v>5</v>
      </c>
      <c r="B3" t="str">
        <f ca="1">OFFSET('B1'!I$1,'B2'!$A3-1,0)</f>
        <v>对同一按钮点击两次，等同于没有按。</v>
      </c>
      <c r="C3" s="1">
        <f ca="1">OFFSET('B1'!J$1,'B2'!$A3-1,0)</f>
        <v>1.4583333333333332E-4</v>
      </c>
      <c r="D3" s="1">
        <f ca="1">OFFSET('B1'!K$1,'B2'!$A3-1,0)</f>
        <v>1.8564814814814814E-4</v>
      </c>
      <c r="E3" t="str">
        <f t="shared" ca="1" si="1"/>
        <v>对同一按钮点击两次，</v>
      </c>
      <c r="F3" t="str">
        <f t="shared" ca="1" si="0"/>
        <v>对同一按</v>
      </c>
      <c r="G3" t="str">
        <f t="shared" ca="1" si="2"/>
        <v>对同</v>
      </c>
      <c r="H3" t="str">
        <f t="shared" ca="1" si="3"/>
        <v>点击两次，等同于没有按。</v>
      </c>
      <c r="I3" t="str">
        <f t="shared" ca="1" si="3"/>
        <v>点击两次，等同于没有按。</v>
      </c>
      <c r="J3" t="str">
        <f t="shared" ca="1" si="3"/>
        <v>点击两次，等同于没有按。</v>
      </c>
      <c r="K3" t="str">
        <f t="shared" ca="1" si="4"/>
        <v>于没有按。</v>
      </c>
      <c r="L3" t="str">
        <f t="shared" ca="1" si="5"/>
        <v>有按。</v>
      </c>
    </row>
    <row r="4" spans="1:12" x14ac:dyDescent="0.2">
      <c r="A4">
        <f>MATCH(ROW(),'B1'!H:H,0)</f>
        <v>7</v>
      </c>
      <c r="B4" t="str">
        <f ca="1">OFFSET('B1'!I$1,'B2'!$A4-1,0)</f>
        <v>用不同顺序点击按钮，灯的最终状态是一样的。</v>
      </c>
      <c r="C4" s="1">
        <f ca="1">OFFSET('B1'!J$1,'B2'!$A4-1,0)</f>
        <v>1.8657407407407408E-4</v>
      </c>
      <c r="D4" s="1">
        <f ca="1">OFFSET('B1'!K$1,'B2'!$A4-1,0)</f>
        <v>2.3564814814814813E-4</v>
      </c>
      <c r="E4" t="str">
        <f t="shared" ca="1" si="1"/>
        <v>用不同顺序点击按钮，</v>
      </c>
      <c r="F4" t="str">
        <f t="shared" ca="1" si="0"/>
        <v>用不同顺</v>
      </c>
      <c r="G4" t="str">
        <f t="shared" ca="1" si="2"/>
        <v>用不</v>
      </c>
      <c r="H4" t="str">
        <f t="shared" ca="1" si="3"/>
        <v>，灯的最终状态是一样的。</v>
      </c>
      <c r="I4" t="str">
        <f t="shared" ca="1" si="3"/>
        <v>，灯的最终状态是一样的。</v>
      </c>
      <c r="J4" t="str">
        <f t="shared" ca="1" si="3"/>
        <v>，灯的最终状态是一样的。</v>
      </c>
      <c r="K4" t="str">
        <f t="shared" ca="1" si="4"/>
        <v>是一样的。</v>
      </c>
      <c r="L4" t="str">
        <f t="shared" ca="1" si="5"/>
        <v>样的。</v>
      </c>
    </row>
    <row r="5" spans="1:12" x14ac:dyDescent="0.2">
      <c r="A5">
        <f>MATCH(ROW(),'B1'!H:H,0)</f>
        <v>11</v>
      </c>
      <c r="B5" t="str">
        <f ca="1">OFFSET('B1'!I$1,'B2'!$A5-1,0)</f>
        <v>因此，对格子内的按钮，我们只需考虑按或不按，并且不用关心顺序。</v>
      </c>
      <c r="C5" s="1">
        <f ca="1">OFFSET('B1'!J$1,'B2'!$A5-1,0)</f>
        <v>2.375E-4</v>
      </c>
      <c r="D5" s="1">
        <f ca="1">OFFSET('B1'!K$1,'B2'!$A5-1,0)</f>
        <v>3.0694444444444443E-4</v>
      </c>
      <c r="E5" t="str">
        <f t="shared" ca="1" si="1"/>
        <v>因此，对格子内的按钮</v>
      </c>
      <c r="F5" t="str">
        <f t="shared" ca="1" si="0"/>
        <v>因此，对</v>
      </c>
      <c r="G5" t="str">
        <f t="shared" ca="1" si="2"/>
        <v>因此</v>
      </c>
      <c r="H5" t="str">
        <f t="shared" ca="1" si="3"/>
        <v>不按，并且不用关心顺序。</v>
      </c>
      <c r="I5" t="str">
        <f t="shared" ca="1" si="3"/>
        <v>不按，并且不用关心顺序。</v>
      </c>
      <c r="J5" t="str">
        <f t="shared" ca="1" si="3"/>
        <v>不按，并且不用关心顺序。</v>
      </c>
      <c r="K5" t="str">
        <f t="shared" ca="1" si="4"/>
        <v>关心顺序。</v>
      </c>
      <c r="L5" t="str">
        <f t="shared" ca="1" si="5"/>
        <v>顺序。</v>
      </c>
    </row>
    <row r="6" spans="1:12" x14ac:dyDescent="0.2">
      <c r="A6">
        <f>MATCH(ROW(),'B1'!H:H,0)</f>
        <v>12</v>
      </c>
      <c r="B6" t="str">
        <f ca="1">OFFSET('B1'!I$1,'B2'!$A6-1,0)</f>
        <v>我们可以将按钮和灯分开表示。</v>
      </c>
      <c r="C6" s="1">
        <f ca="1">OFFSET('B1'!J$1,'B2'!$A6-1,0)</f>
        <v>3.078703703703704E-4</v>
      </c>
      <c r="D6" s="1">
        <f ca="1">OFFSET('B1'!K$1,'B2'!$A6-1,0)</f>
        <v>3.3333333333333332E-4</v>
      </c>
      <c r="E6" t="str">
        <f t="shared" ca="1" si="1"/>
        <v>我们可以将按钮和灯分</v>
      </c>
      <c r="F6" t="str">
        <f t="shared" ca="1" si="0"/>
        <v>我们可以</v>
      </c>
      <c r="G6" t="str">
        <f t="shared" ca="1" si="2"/>
        <v>我们</v>
      </c>
      <c r="H6" t="str">
        <f t="shared" ca="1" si="3"/>
        <v>可以将按钮和灯分开表示。</v>
      </c>
      <c r="I6" t="str">
        <f t="shared" ca="1" si="3"/>
        <v>可以将按钮和灯分开表示。</v>
      </c>
      <c r="J6" t="str">
        <f t="shared" ca="1" si="3"/>
        <v>可以将按钮和灯分开表示。</v>
      </c>
      <c r="K6" t="str">
        <f t="shared" ca="1" si="4"/>
        <v>分开表示。</v>
      </c>
      <c r="L6" t="str">
        <f t="shared" ca="1" si="5"/>
        <v>表示。</v>
      </c>
    </row>
    <row r="7" spans="1:12" x14ac:dyDescent="0.2">
      <c r="A7">
        <f>MATCH(ROW(),'B1'!H:H,0)</f>
        <v>14</v>
      </c>
      <c r="B7" t="str">
        <f ca="1">OFFSET('B1'!I$1,'B2'!$A7-1,0)</f>
        <v>所有按钮的状态为一组，对应灯的状态为一组。</v>
      </c>
      <c r="C7" s="1">
        <f ca="1">OFFSET('B1'!J$1,'B2'!$A7-1,0)</f>
        <v>3.3564814814814812E-4</v>
      </c>
      <c r="D7" s="1">
        <f ca="1">OFFSET('B1'!K$1,'B2'!$A7-1,0)</f>
        <v>3.814814814814815E-4</v>
      </c>
      <c r="E7" t="str">
        <f t="shared" ca="1" si="1"/>
        <v>所有按钮的状态为一组</v>
      </c>
      <c r="F7" t="str">
        <f t="shared" ca="1" si="0"/>
        <v>所有按钮</v>
      </c>
      <c r="G7" t="str">
        <f t="shared" ca="1" si="2"/>
        <v>所有</v>
      </c>
      <c r="H7" t="str">
        <f t="shared" ca="1" si="3"/>
        <v>组，对应灯的状态为一组。</v>
      </c>
      <c r="I7" t="str">
        <f t="shared" ca="1" si="3"/>
        <v>组，对应灯的状态为一组。</v>
      </c>
      <c r="J7" t="str">
        <f t="shared" ca="1" si="3"/>
        <v>组，对应灯的状态为一组。</v>
      </c>
      <c r="K7" t="str">
        <f t="shared" ca="1" si="4"/>
        <v>态为一组。</v>
      </c>
      <c r="L7" t="str">
        <f t="shared" ca="1" si="5"/>
        <v>一组。</v>
      </c>
    </row>
    <row r="8" spans="1:12" x14ac:dyDescent="0.2">
      <c r="A8">
        <f>MATCH(ROW(),'B1'!H:H,0)</f>
        <v>16</v>
      </c>
      <c r="B8" t="str">
        <f ca="1">OFFSET('B1'!I$1,'B2'!$A8-1,0)</f>
        <v>我们的目标是找到一个按钮组，其对应灯的状态为全亮。</v>
      </c>
      <c r="C8" s="1">
        <f ca="1">OFFSET('B1'!J$1,'B2'!$A8-1,0)</f>
        <v>3.814814814814815E-4</v>
      </c>
      <c r="D8" s="1">
        <f ca="1">OFFSET('B1'!K$1,'B2'!$A8-1,0)</f>
        <v>4.3888888888888889E-4</v>
      </c>
      <c r="E8" t="str">
        <f t="shared" ca="1" si="1"/>
        <v>我们的目标是找到一个</v>
      </c>
      <c r="F8" t="str">
        <f t="shared" ca="1" si="0"/>
        <v>我们的目</v>
      </c>
      <c r="G8" t="str">
        <f t="shared" ca="1" si="2"/>
        <v>我们</v>
      </c>
      <c r="H8" t="str">
        <f t="shared" ca="1" si="3"/>
        <v>，其对应灯的状态为全亮。</v>
      </c>
      <c r="I8" t="str">
        <f t="shared" ca="1" si="3"/>
        <v>，其对应灯的状态为全亮。</v>
      </c>
      <c r="J8" t="str">
        <f t="shared" ca="1" si="3"/>
        <v>，其对应灯的状态为全亮。</v>
      </c>
      <c r="K8" t="str">
        <f t="shared" ca="1" si="4"/>
        <v>态为全亮。</v>
      </c>
      <c r="L8" t="str">
        <f t="shared" ca="1" si="5"/>
        <v>全亮。</v>
      </c>
    </row>
    <row r="9" spans="1:12" x14ac:dyDescent="0.2">
      <c r="A9">
        <f>MATCH(ROW(),'B1'!H:H,0)</f>
        <v>17</v>
      </c>
      <c r="B9" t="str">
        <f ca="1">OFFSET('B1'!I$1,'B2'!$A9-1,0)</f>
        <v>那么我们如何找到这样一个组按钮呢？</v>
      </c>
      <c r="C9" s="1">
        <f ca="1">OFFSET('B1'!J$1,'B2'!$A9-1,0)</f>
        <v>4.3888888888888889E-4</v>
      </c>
      <c r="D9" s="1">
        <f ca="1">OFFSET('B1'!K$1,'B2'!$A9-1,0)</f>
        <v>4.7592592592592592E-4</v>
      </c>
      <c r="E9" t="str">
        <f t="shared" ca="1" si="1"/>
        <v>那么我们如何找到这样</v>
      </c>
      <c r="F9" t="str">
        <f t="shared" ca="1" si="0"/>
        <v>那么我们</v>
      </c>
      <c r="G9" t="str">
        <f t="shared" ca="1" si="2"/>
        <v>那么</v>
      </c>
      <c r="H9" t="str">
        <f t="shared" ca="1" si="3"/>
        <v>何找到这样一个组按钮呢？</v>
      </c>
      <c r="I9" t="str">
        <f t="shared" ca="1" si="3"/>
        <v>何找到这样一个组按钮呢？</v>
      </c>
      <c r="J9" t="str">
        <f t="shared" ca="1" si="3"/>
        <v>何找到这样一个组按钮呢？</v>
      </c>
      <c r="K9" t="str">
        <f t="shared" ca="1" si="4"/>
        <v>组按钮呢？</v>
      </c>
      <c r="L9" t="str">
        <f t="shared" ca="1" si="5"/>
        <v>钮呢？</v>
      </c>
    </row>
    <row r="10" spans="1:12" x14ac:dyDescent="0.2">
      <c r="A10">
        <f>MATCH(ROW(),'B1'!H:H,0)</f>
        <v>21</v>
      </c>
      <c r="B10" t="str">
        <f ca="1">OFFSET('B1'!I$1,'B2'!$A10-1,0)</f>
        <v>$N\times N$ 个按钮共有2的n乘n次方，种组合每种组合对应唯一的灯状态，只要所有情况都是一遍，看看灯的状态如何即可。</v>
      </c>
      <c r="C10" s="1">
        <f ca="1">OFFSET('B1'!J$1,'B2'!$A10-1,0)</f>
        <v>4.7685185185185189E-4</v>
      </c>
      <c r="D10" s="1">
        <f ca="1">OFFSET('B1'!K$1,'B2'!$A10-1,0)</f>
        <v>6.041666666666667E-4</v>
      </c>
      <c r="E10" t="str">
        <f t="shared" ca="1" si="1"/>
        <v>$N\times N</v>
      </c>
      <c r="F10" t="str">
        <f t="shared" ca="1" si="0"/>
        <v>$N\t</v>
      </c>
      <c r="G10" t="str">
        <f t="shared" ca="1" si="2"/>
        <v>$N</v>
      </c>
      <c r="H10" t="str">
        <f t="shared" ca="1" si="3"/>
        <v>，看看灯的状态如何即可。</v>
      </c>
      <c r="I10" t="str">
        <f t="shared" ca="1" si="3"/>
        <v>，看看灯的状态如何即可。</v>
      </c>
      <c r="J10" t="str">
        <f t="shared" ca="1" si="3"/>
        <v>，看看灯的状态如何即可。</v>
      </c>
      <c r="K10" t="str">
        <f t="shared" ca="1" si="4"/>
        <v>如何即可。</v>
      </c>
      <c r="L10" t="str">
        <f t="shared" ca="1" si="5"/>
        <v>即可。</v>
      </c>
    </row>
    <row r="11" spans="1:12" x14ac:dyDescent="0.2">
      <c r="A11">
        <f>MATCH(ROW(),'B1'!H:H,0)</f>
        <v>23</v>
      </c>
      <c r="B11" t="str">
        <f ca="1">OFFSET('B1'!I$1,'B2'!$A11-1,0)</f>
        <v>例如，当 $N=2$ 时，对应的状态为2的2乘2次方等于2的4次方等于16。</v>
      </c>
      <c r="C11" s="1">
        <f ca="1">OFFSET('B1'!J$1,'B2'!$A11-1,0)</f>
        <v>6.0509259259259262E-4</v>
      </c>
      <c r="D11" s="1">
        <f ca="1">OFFSET('B1'!K$1,'B2'!$A11-1,0)</f>
        <v>6.8842592592592588E-4</v>
      </c>
      <c r="E11" t="str">
        <f t="shared" ca="1" si="1"/>
        <v>例如，当 $N=2$</v>
      </c>
      <c r="F11" t="str">
        <f t="shared" ca="1" si="0"/>
        <v>例如，当</v>
      </c>
      <c r="G11" t="str">
        <f t="shared" ca="1" si="2"/>
        <v>例如</v>
      </c>
      <c r="H11" t="str">
        <f t="shared" ca="1" si="3"/>
        <v>等于2的4次方等于16。</v>
      </c>
      <c r="I11" t="str">
        <f t="shared" ca="1" si="3"/>
        <v>等于2的4次方等于16。</v>
      </c>
      <c r="J11" t="str">
        <f t="shared" ca="1" si="3"/>
        <v>等于2的4次方等于16。</v>
      </c>
      <c r="K11" t="str">
        <f t="shared" ca="1" si="4"/>
        <v>等于16。</v>
      </c>
      <c r="L11" t="str">
        <f t="shared" ca="1" si="5"/>
        <v>16。</v>
      </c>
    </row>
    <row r="12" spans="1:12" x14ac:dyDescent="0.2">
      <c r="A12">
        <f>MATCH(ROW(),'B1'!H:H,0)</f>
        <v>24</v>
      </c>
      <c r="B12" t="str">
        <f ca="1">OFFSET('B1'!I$1,'B2'!$A12-1,0)</f>
        <v>很快，我们就能列举出所有的情况并得出结论。</v>
      </c>
      <c r="C12" s="1">
        <f ca="1">OFFSET('B1'!J$1,'B2'!$A12-1,0)</f>
        <v>6.8935185185185191E-4</v>
      </c>
      <c r="D12" s="1">
        <f ca="1">OFFSET('B1'!K$1,'B2'!$A12-1,0)</f>
        <v>7.3657407407407406E-4</v>
      </c>
      <c r="E12" t="str">
        <f t="shared" ca="1" si="1"/>
        <v>很快，我们就能列举出</v>
      </c>
      <c r="F12" t="str">
        <f t="shared" ca="1" si="0"/>
        <v>很快，我</v>
      </c>
      <c r="G12" t="str">
        <f t="shared" ca="1" si="2"/>
        <v>很快</v>
      </c>
      <c r="H12" t="str">
        <f t="shared" ca="1" si="3"/>
        <v>出所有的情况并得出结论。</v>
      </c>
      <c r="I12" t="str">
        <f t="shared" ca="1" si="3"/>
        <v>出所有的情况并得出结论。</v>
      </c>
      <c r="J12" t="str">
        <f t="shared" ca="1" si="3"/>
        <v>出所有的情况并得出结论。</v>
      </c>
      <c r="K12" t="str">
        <f t="shared" ca="1" si="4"/>
        <v>得出结论。</v>
      </c>
      <c r="L12" t="str">
        <f t="shared" ca="1" si="5"/>
        <v>结论。</v>
      </c>
    </row>
    <row r="13" spans="1:12" x14ac:dyDescent="0.2">
      <c r="A13">
        <f>MATCH(ROW(),'B1'!H:H,0)</f>
        <v>27</v>
      </c>
      <c r="B13" t="str">
        <f ca="1">OFFSET('B1'!I$1,'B2'!$A13-1,0)</f>
        <v>又例如，当n等于3时，对应的状态为2的3乘3次方等于2的9次方等于512。</v>
      </c>
      <c r="C13" s="1">
        <f ca="1">OFFSET('B1'!J$1,'B2'!$A13-1,0)</f>
        <v>7.3657407407407406E-4</v>
      </c>
      <c r="D13" s="1">
        <f ca="1">OFFSET('B1'!K$1,'B2'!$A13-1,0)</f>
        <v>8.1296296296296292E-4</v>
      </c>
      <c r="E13" t="str">
        <f t="shared" ca="1" si="1"/>
        <v>又例如，当n等于3时</v>
      </c>
      <c r="F13" t="str">
        <f t="shared" ca="1" si="0"/>
        <v>又例如，</v>
      </c>
      <c r="G13" t="str">
        <f t="shared" ca="1" si="2"/>
        <v>又例</v>
      </c>
      <c r="H13" t="str">
        <f t="shared" ca="1" si="3"/>
        <v>于2的9次方等于512。</v>
      </c>
      <c r="I13" t="str">
        <f t="shared" ca="1" si="3"/>
        <v>于2的9次方等于512。</v>
      </c>
      <c r="J13" t="str">
        <f t="shared" ca="1" si="3"/>
        <v>于2的9次方等于512。</v>
      </c>
      <c r="K13" t="str">
        <f t="shared" ca="1" si="4"/>
        <v>于512。</v>
      </c>
      <c r="L13" t="str">
        <f t="shared" ca="1" si="5"/>
        <v>12。</v>
      </c>
    </row>
    <row r="14" spans="1:12" x14ac:dyDescent="0.2">
      <c r="A14">
        <f>MATCH(ROW(),'B1'!H:H,0)</f>
        <v>28</v>
      </c>
      <c r="B14" t="str">
        <f ca="1">OFFSET('B1'!I$1,'B2'!$A14-1,0)</f>
        <v>我们也可以穷举所有情况得出结论。</v>
      </c>
      <c r="C14" s="1">
        <f ca="1">OFFSET('B1'!J$1,'B2'!$A14-1,0)</f>
        <v>8.1296296296296292E-4</v>
      </c>
      <c r="D14" s="1">
        <f ca="1">OFFSET('B1'!K$1,'B2'!$A14-1,0)</f>
        <v>8.6203703703703713E-4</v>
      </c>
      <c r="E14" t="str">
        <f t="shared" ca="1" si="1"/>
        <v>我们也可以穷举所有情</v>
      </c>
      <c r="F14" t="str">
        <f t="shared" ca="1" si="0"/>
        <v>我们也可</v>
      </c>
      <c r="G14" t="str">
        <f t="shared" ca="1" si="2"/>
        <v>我们</v>
      </c>
      <c r="H14" t="str">
        <f t="shared" ca="1" si="3"/>
        <v>以穷举所有情况得出结论。</v>
      </c>
      <c r="I14" t="str">
        <f t="shared" ca="1" si="3"/>
        <v>以穷举所有情况得出结论。</v>
      </c>
      <c r="J14" t="str">
        <f t="shared" ca="1" si="3"/>
        <v>以穷举所有情况得出结论。</v>
      </c>
      <c r="K14" t="str">
        <f t="shared" ca="1" si="4"/>
        <v>得出结论。</v>
      </c>
      <c r="L14" t="str">
        <f t="shared" ca="1" si="5"/>
        <v>结论。</v>
      </c>
    </row>
    <row r="15" spans="1:12" x14ac:dyDescent="0.2">
      <c r="A15">
        <f>MATCH(ROW(),'B1'!H:H,0)</f>
        <v>32</v>
      </c>
      <c r="B15" t="str">
        <f ca="1">OFFSET('B1'!I$1,'B2'!$A15-1,0)</f>
        <v>对于 $N=5$，也就是一开始的经典问题，其状态数为2的5乘5次方。等于2的25次方等于3355万4432，需要计算机来求解。</v>
      </c>
      <c r="C15" s="1">
        <f ca="1">OFFSET('B1'!J$1,'B2'!$A15-1,0)</f>
        <v>8.6342592592592591E-4</v>
      </c>
      <c r="D15" s="1">
        <f ca="1">OFFSET('B1'!K$1,'B2'!$A15-1,0)</f>
        <v>1.0050925925925926E-3</v>
      </c>
      <c r="E15" t="str">
        <f t="shared" ca="1" si="1"/>
        <v>对于 $N=5$，也</v>
      </c>
      <c r="F15" t="str">
        <f t="shared" ca="1" si="0"/>
        <v>对于 $</v>
      </c>
      <c r="G15" t="str">
        <f t="shared" ca="1" si="2"/>
        <v>对于</v>
      </c>
      <c r="H15" t="str">
        <f t="shared" ca="1" si="3"/>
        <v>32，需要计算机来求解。</v>
      </c>
      <c r="I15" t="str">
        <f t="shared" ca="1" si="3"/>
        <v>32，需要计算机来求解。</v>
      </c>
      <c r="J15" t="str">
        <f t="shared" ca="1" si="3"/>
        <v>32，需要计算机来求解。</v>
      </c>
      <c r="K15" t="str">
        <f t="shared" ca="1" si="4"/>
        <v>机来求解。</v>
      </c>
      <c r="L15" t="str">
        <f t="shared" ca="1" si="5"/>
        <v>求解。</v>
      </c>
    </row>
    <row r="16" spans="1:12" x14ac:dyDescent="0.2">
      <c r="A16">
        <f>MATCH(ROW(),'B1'!H:H,0)</f>
        <v>33</v>
      </c>
      <c r="B16" t="str">
        <f ca="1">OFFSET('B1'!I$1,'B2'!$A16-1,0)</f>
        <v>当 $N=6$ 时，状态数为2的36次方等于687亿，1947万，6736。</v>
      </c>
      <c r="C16" s="1">
        <f ca="1">OFFSET('B1'!J$1,'B2'!$A16-1,0)</f>
        <v>1.0060185185185185E-3</v>
      </c>
      <c r="D16" s="1">
        <f ca="1">OFFSET('B1'!K$1,'B2'!$A16-1,0)</f>
        <v>1.0995370370370371E-3</v>
      </c>
      <c r="E16" t="str">
        <f t="shared" ca="1" si="1"/>
        <v>当 $N=6$ 时，</v>
      </c>
      <c r="F16" t="str">
        <f t="shared" ca="1" si="0"/>
        <v>当 $N</v>
      </c>
      <c r="G16" t="str">
        <f t="shared" ca="1" si="2"/>
        <v xml:space="preserve">当 </v>
      </c>
      <c r="H16" t="str">
        <f t="shared" ca="1" si="3"/>
        <v>，1947万，6736。</v>
      </c>
      <c r="I16" t="str">
        <f t="shared" ca="1" si="3"/>
        <v>，1947万，6736。</v>
      </c>
      <c r="J16" t="str">
        <f t="shared" ca="1" si="3"/>
        <v>，1947万，6736。</v>
      </c>
      <c r="K16" t="str">
        <f t="shared" ca="1" si="4"/>
        <v>6736。</v>
      </c>
      <c r="L16" t="str">
        <f t="shared" ca="1" si="5"/>
        <v>36。</v>
      </c>
    </row>
    <row r="17" spans="1:12" x14ac:dyDescent="0.2">
      <c r="A17">
        <f>MATCH(ROW(),'B1'!H:H,0)</f>
        <v>35</v>
      </c>
      <c r="B17" t="str">
        <f ca="1">OFFSET('B1'!I$1,'B2'!$A17-1,0)</f>
        <v>复杂度增长的太快，计算机也难以求解。</v>
      </c>
      <c r="C17" s="1">
        <f ca="1">OFFSET('B1'!J$1,'B2'!$A17-1,0)</f>
        <v>1.100925925925926E-3</v>
      </c>
      <c r="D17" s="1">
        <f ca="1">OFFSET('B1'!K$1,'B2'!$A17-1,0)</f>
        <v>1.1444444444444445E-3</v>
      </c>
      <c r="E17" t="str">
        <f t="shared" ca="1" si="1"/>
        <v>复杂度增长的太快，计</v>
      </c>
      <c r="F17" t="str">
        <f t="shared" ca="1" si="0"/>
        <v>复杂度增</v>
      </c>
      <c r="G17" t="str">
        <f t="shared" ca="1" si="2"/>
        <v>复杂</v>
      </c>
      <c r="H17" t="str">
        <f t="shared" ca="1" si="3"/>
        <v>太快，计算机也难以求解。</v>
      </c>
      <c r="I17" t="str">
        <f t="shared" ca="1" si="3"/>
        <v>太快，计算机也难以求解。</v>
      </c>
      <c r="J17" t="str">
        <f t="shared" ca="1" si="3"/>
        <v>太快，计算机也难以求解。</v>
      </c>
      <c r="K17" t="str">
        <f t="shared" ca="1" si="4"/>
        <v>难以求解。</v>
      </c>
      <c r="L17" t="str">
        <f t="shared" ca="1" si="5"/>
        <v>求解。</v>
      </c>
    </row>
    <row r="18" spans="1:12" x14ac:dyDescent="0.2">
      <c r="A18">
        <f>MATCH(ROW(),'B1'!H:H,0)</f>
        <v>36</v>
      </c>
      <c r="B18" t="str">
        <f ca="1">OFFSET('B1'!I$1,'B2'!$A18-1,0)</f>
        <v>那么，我们该怎么办呢？</v>
      </c>
      <c r="C18" s="1">
        <f ca="1">OFFSET('B1'!J$1,'B2'!$A18-1,0)</f>
        <v>1.1444444444444445E-3</v>
      </c>
      <c r="D18" s="1">
        <f ca="1">OFFSET('B1'!K$1,'B2'!$A18-1,0)</f>
        <v>1.1675925925925925E-3</v>
      </c>
      <c r="E18" t="str">
        <f t="shared" ca="1" si="1"/>
        <v>那么，我们该怎么办呢</v>
      </c>
      <c r="F18" t="str">
        <f t="shared" ca="1" si="0"/>
        <v>那么，我</v>
      </c>
      <c r="G18" t="str">
        <f t="shared" ca="1" si="2"/>
        <v>那么</v>
      </c>
      <c r="H18" t="str">
        <f t="shared" ca="1" si="3"/>
        <v>那么，我们该怎么办呢？</v>
      </c>
      <c r="I18" t="str">
        <f t="shared" ca="1" si="3"/>
        <v>那么，我们该怎么办呢？</v>
      </c>
      <c r="J18" t="str">
        <f t="shared" ca="1" si="3"/>
        <v>那么，我们该怎么办呢？</v>
      </c>
      <c r="K18" t="str">
        <f t="shared" ca="1" si="4"/>
        <v>怎么办呢？</v>
      </c>
      <c r="L18" t="str">
        <f t="shared" ca="1" si="5"/>
        <v>办呢？</v>
      </c>
    </row>
    <row r="19" spans="1:12" x14ac:dyDescent="0.2">
      <c r="A19">
        <f>MATCH(ROW(),'B1'!H:H,0)</f>
        <v>37</v>
      </c>
      <c r="B19" t="str">
        <f ca="1">OFFSET('B1'!I$1,'B2'!$A19-1,0)</f>
        <v>有没有更快更巧妙的解法呢？</v>
      </c>
      <c r="C19" s="1">
        <f ca="1">OFFSET('B1'!J$1,'B2'!$A19-1,0)</f>
        <v>1.1685185185185186E-3</v>
      </c>
      <c r="D19" s="1">
        <f ca="1">OFFSET('B1'!K$1,'B2'!$A19-1,0)</f>
        <v>1.1981481481481483E-3</v>
      </c>
      <c r="E19" t="str">
        <f t="shared" ca="1" si="1"/>
        <v>有没有更快更巧妙的解</v>
      </c>
      <c r="F19" t="str">
        <f t="shared" ca="1" si="0"/>
        <v>有没有更</v>
      </c>
      <c r="G19" t="str">
        <f t="shared" ca="1" si="2"/>
        <v>有没</v>
      </c>
      <c r="H19" t="str">
        <f t="shared" ca="1" si="3"/>
        <v>没有更快更巧妙的解法呢？</v>
      </c>
      <c r="I19" t="str">
        <f t="shared" ca="1" si="3"/>
        <v>没有更快更巧妙的解法呢？</v>
      </c>
      <c r="J19" t="str">
        <f t="shared" ca="1" si="3"/>
        <v>没有更快更巧妙的解法呢？</v>
      </c>
      <c r="K19" t="str">
        <f t="shared" ca="1" si="4"/>
        <v>的解法呢？</v>
      </c>
      <c r="L19" t="str">
        <f t="shared" ca="1" si="5"/>
        <v>法呢？</v>
      </c>
    </row>
    <row r="20" spans="1:12" x14ac:dyDescent="0.2">
      <c r="A20">
        <f>MATCH(ROW(),'B1'!H:H,0)</f>
        <v>40</v>
      </c>
      <c r="B20" t="str">
        <f ca="1">OFFSET('B1'!I$1,'B2'!$A20-1,0)</f>
        <v>细心的小伙伴会发现，无论什么局面，我们都能一行一行点击按钮。</v>
      </c>
      <c r="C20" s="1">
        <f ca="1">OFFSET('B1'!J$1,'B2'!$A20-1,0)</f>
        <v>1.1986111111111112E-3</v>
      </c>
      <c r="D20" s="1">
        <f ca="1">OFFSET('B1'!K$1,'B2'!$A20-1,0)</f>
        <v>1.2578703703703703E-3</v>
      </c>
      <c r="E20" t="str">
        <f t="shared" ca="1" si="1"/>
        <v>细心的小伙伴会发现，</v>
      </c>
      <c r="F20" t="str">
        <f t="shared" ca="1" si="0"/>
        <v>细心的小</v>
      </c>
      <c r="G20" t="str">
        <f t="shared" ca="1" si="2"/>
        <v>细心</v>
      </c>
      <c r="H20" t="str">
        <f t="shared" ca="1" si="3"/>
        <v>们都能一行一行点击按钮。</v>
      </c>
      <c r="I20" t="str">
        <f ca="1">RIGHT($B20,9)</f>
        <v>一行一行点击按钮。</v>
      </c>
      <c r="J20" t="str">
        <f ca="1">RIGHT($B20,7)</f>
        <v>一行点击按钮。</v>
      </c>
      <c r="K20" t="str">
        <f t="shared" ca="1" si="4"/>
        <v>点击按钮。</v>
      </c>
      <c r="L20" t="str">
        <f t="shared" ca="1" si="5"/>
        <v>按钮。</v>
      </c>
    </row>
    <row r="21" spans="1:12" x14ac:dyDescent="0.2">
      <c r="A21">
        <f>MATCH(ROW(),'B1'!H:H,0)</f>
        <v>41</v>
      </c>
      <c r="B21" t="str">
        <f ca="1">OFFSET('B1'!I$1,'B2'!$A21-1,0)</f>
        <v>点亮尽可能多的灯。</v>
      </c>
      <c r="C21" s="1">
        <f ca="1">OFFSET('B1'!J$1,'B2'!$A21-1,0)</f>
        <v>1.2578703703703703E-3</v>
      </c>
      <c r="D21" s="1">
        <f ca="1">OFFSET('B1'!K$1,'B2'!$A21-1,0)</f>
        <v>1.2800925925925924E-3</v>
      </c>
      <c r="E21" t="str">
        <f t="shared" ca="1" si="1"/>
        <v>点亮尽可能多的灯。</v>
      </c>
      <c r="F21" t="str">
        <f t="shared" ca="1" si="0"/>
        <v>点亮尽可</v>
      </c>
      <c r="G21" t="str">
        <f t="shared" ca="1" si="2"/>
        <v>点亮</v>
      </c>
      <c r="H21" t="str">
        <f t="shared" ca="1" si="3"/>
        <v>点亮尽可能多的灯。</v>
      </c>
      <c r="I21" t="str">
        <f t="shared" ref="I21:I84" ca="1" si="6">RIGHT($B21,9)</f>
        <v>点亮尽可能多的灯。</v>
      </c>
      <c r="J21" t="str">
        <f t="shared" ref="J21:J84" ca="1" si="7">RIGHT($B21,7)</f>
        <v>尽可能多的灯。</v>
      </c>
      <c r="K21" t="str">
        <f t="shared" ca="1" si="4"/>
        <v>能多的灯。</v>
      </c>
      <c r="L21" t="str">
        <f t="shared" ca="1" si="5"/>
        <v>的灯。</v>
      </c>
    </row>
    <row r="22" spans="1:12" x14ac:dyDescent="0.2">
      <c r="A22">
        <f>MATCH(ROW(),'B1'!H:H,0)</f>
        <v>42</v>
      </c>
      <c r="B22" t="str">
        <f ca="1">OFFSET('B1'!I$1,'B2'!$A22-1,0)</f>
        <v>例如，我们在第1行随机点击了几个按钮。</v>
      </c>
      <c r="C22" s="1">
        <f ca="1">OFFSET('B1'!J$1,'B2'!$A22-1,0)</f>
        <v>1.2810185185185186E-3</v>
      </c>
      <c r="D22" s="1">
        <f ca="1">OFFSET('B1'!K$1,'B2'!$A22-1,0)</f>
        <v>1.3236111111111111E-3</v>
      </c>
      <c r="E22" t="str">
        <f t="shared" ca="1" si="1"/>
        <v>例如，我们在第1行随</v>
      </c>
      <c r="F22" t="str">
        <f t="shared" ca="1" si="0"/>
        <v>例如，我</v>
      </c>
      <c r="G22" t="str">
        <f t="shared" ca="1" si="2"/>
        <v>例如</v>
      </c>
      <c r="H22" t="str">
        <f t="shared" ca="1" si="3"/>
        <v>1行随机点击了几个按钮。</v>
      </c>
      <c r="I22" t="str">
        <f t="shared" ca="1" si="6"/>
        <v>机点击了几个按钮。</v>
      </c>
      <c r="J22" t="str">
        <f t="shared" ca="1" si="7"/>
        <v>击了几个按钮。</v>
      </c>
      <c r="K22" t="str">
        <f t="shared" ca="1" si="4"/>
        <v>几个按钮。</v>
      </c>
      <c r="L22" t="str">
        <f t="shared" ca="1" si="5"/>
        <v>按钮。</v>
      </c>
    </row>
    <row r="23" spans="1:12" x14ac:dyDescent="0.2">
      <c r="A23">
        <f>MATCH(ROW(),'B1'!H:H,0)</f>
        <v>44</v>
      </c>
      <c r="B23" t="str">
        <f ca="1">OFFSET('B1'!I$1,'B2'!$A23-1,0)</f>
        <v>此时第1行的灯有些是亮的，有些是暗的。</v>
      </c>
      <c r="C23" s="1">
        <f ca="1">OFFSET('B1'!J$1,'B2'!$A23-1,0)</f>
        <v>1.3249999999999998E-3</v>
      </c>
      <c r="D23" s="1">
        <f ca="1">OFFSET('B1'!K$1,'B2'!$A23-1,0)</f>
        <v>1.3689814814814814E-3</v>
      </c>
      <c r="E23" t="str">
        <f t="shared" ca="1" si="1"/>
        <v>此时第1行的灯有些是</v>
      </c>
      <c r="F23" t="str">
        <f t="shared" ca="1" si="0"/>
        <v>此时第1</v>
      </c>
      <c r="G23" t="str">
        <f t="shared" ca="1" si="2"/>
        <v>此时</v>
      </c>
      <c r="H23" t="str">
        <f t="shared" ca="1" si="3"/>
        <v>有些是亮的，有些是暗的。</v>
      </c>
      <c r="I23" t="str">
        <f t="shared" ca="1" si="6"/>
        <v>亮的，有些是暗的。</v>
      </c>
      <c r="J23" t="str">
        <f t="shared" ca="1" si="7"/>
        <v>，有些是暗的。</v>
      </c>
      <c r="K23" t="str">
        <f t="shared" ca="1" si="4"/>
        <v>些是暗的。</v>
      </c>
      <c r="L23" t="str">
        <f t="shared" ca="1" si="5"/>
        <v>暗的。</v>
      </c>
    </row>
    <row r="24" spans="1:12" x14ac:dyDescent="0.2">
      <c r="A24">
        <f>MATCH(ROW(),'B1'!H:H,0)</f>
        <v>46</v>
      </c>
      <c r="B24" t="str">
        <f ca="1">OFFSET('B1'!I$1,'B2'!$A24-1,0)</f>
        <v>为了让第1行的灯全亮，我们可以去暗暗的灯下方的第2行的对应按钮。</v>
      </c>
      <c r="C24" s="1">
        <f ca="1">OFFSET('B1'!J$1,'B2'!$A24-1,0)</f>
        <v>1.3699074074074074E-3</v>
      </c>
      <c r="D24" s="1">
        <f ca="1">OFFSET('B1'!K$1,'B2'!$A24-1,0)</f>
        <v>1.4375E-3</v>
      </c>
      <c r="E24" t="str">
        <f t="shared" ca="1" si="1"/>
        <v>为了让第1行的灯全亮</v>
      </c>
      <c r="F24" t="str">
        <f t="shared" ca="1" si="0"/>
        <v>为了让第</v>
      </c>
      <c r="G24" t="str">
        <f t="shared" ca="1" si="2"/>
        <v>为了</v>
      </c>
      <c r="H24" t="str">
        <f t="shared" ca="1" si="3"/>
        <v>下方的第2行的对应按钮。</v>
      </c>
      <c r="I24" t="str">
        <f t="shared" ca="1" si="6"/>
        <v>第2行的对应按钮。</v>
      </c>
      <c r="J24" t="str">
        <f t="shared" ca="1" si="7"/>
        <v>行的对应按钮。</v>
      </c>
      <c r="K24" t="str">
        <f t="shared" ca="1" si="4"/>
        <v>对应按钮。</v>
      </c>
      <c r="L24" t="str">
        <f t="shared" ca="1" si="5"/>
        <v>按钮。</v>
      </c>
    </row>
    <row r="25" spans="1:12" x14ac:dyDescent="0.2">
      <c r="A25">
        <f>MATCH(ROW(),'B1'!H:H,0)</f>
        <v>49</v>
      </c>
      <c r="B25" t="str">
        <f ca="1">OFFSET('B1'!I$1,'B2'!$A25-1,0)</f>
        <v>这时候第2行的某些灯是暗的，因为按第2行的按钮会熄灭第1行的灯，我们要按第三行的按钮。</v>
      </c>
      <c r="C25" s="1">
        <f ca="1">OFFSET('B1'!J$1,'B2'!$A25-1,0)</f>
        <v>1.4384259259259259E-3</v>
      </c>
      <c r="D25" s="1">
        <f ca="1">OFFSET('B1'!K$1,'B2'!$A25-1,0)</f>
        <v>1.5319444444444445E-3</v>
      </c>
      <c r="E25" t="str">
        <f t="shared" ca="1" si="1"/>
        <v>这时候第2行的某些灯</v>
      </c>
      <c r="F25" t="str">
        <f t="shared" ca="1" si="0"/>
        <v>这时候第</v>
      </c>
      <c r="G25" t="str">
        <f t="shared" ca="1" si="2"/>
        <v>这时</v>
      </c>
      <c r="H25" t="str">
        <f t="shared" ca="1" si="3"/>
        <v>，我们要按第三行的按钮。</v>
      </c>
      <c r="I25" t="str">
        <f t="shared" ca="1" si="6"/>
        <v>要按第三行的按钮。</v>
      </c>
      <c r="J25" t="str">
        <f t="shared" ca="1" si="7"/>
        <v>第三行的按钮。</v>
      </c>
      <c r="K25" t="str">
        <f t="shared" ca="1" si="4"/>
        <v>行的按钮。</v>
      </c>
      <c r="L25" t="str">
        <f t="shared" ca="1" si="5"/>
        <v>按钮。</v>
      </c>
    </row>
    <row r="26" spans="1:12" x14ac:dyDescent="0.2">
      <c r="A26">
        <f>MATCH(ROW(),'B1'!H:H,0)</f>
        <v>51</v>
      </c>
      <c r="B26" t="str">
        <f ca="1">OFFSET('B1'!I$1,'B2'!$A26-1,0)</f>
        <v>重复这一步骤，直到按完最后一行的按钮。</v>
      </c>
      <c r="C26" s="1">
        <f ca="1">OFFSET('B1'!J$1,'B2'!$A26-1,0)</f>
        <v>1.5333333333333332E-3</v>
      </c>
      <c r="D26" s="1">
        <f ca="1">OFFSET('B1'!K$1,'B2'!$A26-1,0)</f>
        <v>1.5749999999999998E-3</v>
      </c>
      <c r="E26" t="str">
        <f t="shared" ca="1" si="1"/>
        <v>重复这一步骤，直到按</v>
      </c>
      <c r="F26" t="str">
        <f t="shared" ca="1" si="0"/>
        <v>重复这一</v>
      </c>
      <c r="G26" t="str">
        <f t="shared" ca="1" si="2"/>
        <v>重复</v>
      </c>
      <c r="H26" t="str">
        <f t="shared" ca="1" si="3"/>
        <v>直到按完最后一行的按钮。</v>
      </c>
      <c r="I26" t="str">
        <f t="shared" ca="1" si="6"/>
        <v>完最后一行的按钮。</v>
      </c>
      <c r="J26" t="str">
        <f t="shared" ca="1" si="7"/>
        <v>后一行的按钮。</v>
      </c>
      <c r="K26" t="str">
        <f t="shared" ca="1" si="4"/>
        <v>行的按钮。</v>
      </c>
      <c r="L26" t="str">
        <f t="shared" ca="1" si="5"/>
        <v>按钮。</v>
      </c>
    </row>
    <row r="27" spans="1:12" x14ac:dyDescent="0.2">
      <c r="A27">
        <f>MATCH(ROW(),'B1'!H:H,0)</f>
        <v>53</v>
      </c>
      <c r="B27" t="str">
        <f ca="1">OFFSET('B1'!I$1,'B2'!$A27-1,0)</f>
        <v>如果最后一行的灯恰好全亮了，那我们就找到了一种解法。</v>
      </c>
      <c r="C27" s="1">
        <f ca="1">OFFSET('B1'!J$1,'B2'!$A27-1,0)</f>
        <v>1.5768518518518519E-3</v>
      </c>
      <c r="D27" s="1">
        <f ca="1">OFFSET('B1'!K$1,'B2'!$A27-1,0)</f>
        <v>1.6319444444444445E-3</v>
      </c>
      <c r="E27" t="str">
        <f t="shared" ca="1" si="1"/>
        <v>如果最后一行的灯恰好</v>
      </c>
      <c r="F27" t="str">
        <f t="shared" ca="1" si="0"/>
        <v>如果最后</v>
      </c>
      <c r="G27" t="str">
        <f t="shared" ca="1" si="2"/>
        <v>如果</v>
      </c>
      <c r="H27" t="str">
        <f t="shared" ca="1" si="3"/>
        <v>那我们就找到了一种解法。</v>
      </c>
      <c r="I27" t="str">
        <f t="shared" ca="1" si="6"/>
        <v>就找到了一种解法。</v>
      </c>
      <c r="J27" t="str">
        <f t="shared" ca="1" si="7"/>
        <v>到了一种解法。</v>
      </c>
      <c r="K27" t="str">
        <f t="shared" ca="1" si="4"/>
        <v>一种解法。</v>
      </c>
      <c r="L27" t="str">
        <f t="shared" ca="1" si="5"/>
        <v>解法。</v>
      </c>
    </row>
    <row r="28" spans="1:12" x14ac:dyDescent="0.2">
      <c r="A28">
        <f>MATCH(ROW(),'B1'!H:H,0)</f>
        <v>55</v>
      </c>
      <c r="B28" t="str">
        <f ca="1">OFFSET('B1'!I$1,'B2'!$A28-1,0)</f>
        <v>这里仍有灯是暗的，因此不是正确解法。</v>
      </c>
      <c r="C28" s="1">
        <f ca="1">OFFSET('B1'!J$1,'B2'!$A28-1,0)</f>
        <v>1.6328703703703702E-3</v>
      </c>
      <c r="D28" s="1">
        <f ca="1">OFFSET('B1'!K$1,'B2'!$A28-1,0)</f>
        <v>1.6782407407407408E-3</v>
      </c>
      <c r="E28" t="str">
        <f t="shared" ca="1" si="1"/>
        <v>这里仍有灯是暗的，因</v>
      </c>
      <c r="F28" t="str">
        <f t="shared" ca="1" si="0"/>
        <v>这里仍有</v>
      </c>
      <c r="G28" t="str">
        <f t="shared" ca="1" si="2"/>
        <v>这里</v>
      </c>
      <c r="H28" t="str">
        <f t="shared" ca="1" si="3"/>
        <v>暗的，因此不是正确解法。</v>
      </c>
      <c r="I28" t="str">
        <f t="shared" ca="1" si="6"/>
        <v>因此不是正确解法。</v>
      </c>
      <c r="J28" t="str">
        <f t="shared" ca="1" si="7"/>
        <v>不是正确解法。</v>
      </c>
      <c r="K28" t="str">
        <f t="shared" ca="1" si="4"/>
        <v>正确解法。</v>
      </c>
      <c r="L28" t="str">
        <f t="shared" ca="1" si="5"/>
        <v>解法。</v>
      </c>
    </row>
    <row r="29" spans="1:12" x14ac:dyDescent="0.2">
      <c r="A29">
        <f>MATCH(ROW(),'B1'!H:H,0)</f>
        <v>56</v>
      </c>
      <c r="B29" t="str">
        <f ca="1">OFFSET('B1'!I$1,'B2'!$A29-1,0)</f>
        <v>让我们换一种解法。</v>
      </c>
      <c r="C29" s="1">
        <f ca="1">OFFSET('B1'!J$1,'B2'!$A29-1,0)</f>
        <v>1.6787037037037035E-3</v>
      </c>
      <c r="D29" s="1">
        <f ca="1">OFFSET('B1'!K$1,'B2'!$A29-1,0)</f>
        <v>1.6999999999999999E-3</v>
      </c>
      <c r="E29" t="str">
        <f t="shared" ca="1" si="1"/>
        <v>让我们换一种解法。</v>
      </c>
      <c r="F29" t="str">
        <f t="shared" ca="1" si="0"/>
        <v>让我们换</v>
      </c>
      <c r="G29" t="str">
        <f t="shared" ca="1" si="2"/>
        <v>让我</v>
      </c>
      <c r="H29" t="str">
        <f t="shared" ca="1" si="3"/>
        <v>让我们换一种解法。</v>
      </c>
      <c r="I29" t="str">
        <f t="shared" ca="1" si="6"/>
        <v>让我们换一种解法。</v>
      </c>
      <c r="J29" t="str">
        <f t="shared" ca="1" si="7"/>
        <v>们换一种解法。</v>
      </c>
      <c r="K29" t="str">
        <f t="shared" ca="1" si="4"/>
        <v>一种解法。</v>
      </c>
      <c r="L29" t="str">
        <f t="shared" ca="1" si="5"/>
        <v>解法。</v>
      </c>
    </row>
    <row r="30" spans="1:12" x14ac:dyDescent="0.2">
      <c r="A30">
        <f>MATCH(ROW(),'B1'!H:H,0)</f>
        <v>57</v>
      </c>
      <c r="B30" t="str">
        <f ca="1">OFFSET('B1'!I$1,'B2'!$A30-1,0)</f>
        <v>这次让我们点击第1行的前两个按钮。</v>
      </c>
      <c r="C30" s="1">
        <f ca="1">OFFSET('B1'!J$1,'B2'!$A30-1,0)</f>
        <v>1.700925925925926E-3</v>
      </c>
      <c r="D30" s="1">
        <f ca="1">OFFSET('B1'!K$1,'B2'!$A30-1,0)</f>
        <v>1.7407407407407408E-3</v>
      </c>
      <c r="E30" t="str">
        <f t="shared" ca="1" si="1"/>
        <v>这次让我们点击第1行</v>
      </c>
      <c r="F30" t="str">
        <f t="shared" ca="1" si="0"/>
        <v>这次让我</v>
      </c>
      <c r="G30" t="str">
        <f t="shared" ca="1" si="2"/>
        <v>这次</v>
      </c>
      <c r="H30" t="str">
        <f t="shared" ca="1" si="3"/>
        <v>点击第1行的前两个按钮。</v>
      </c>
      <c r="I30" t="str">
        <f t="shared" ca="1" si="6"/>
        <v>1行的前两个按钮。</v>
      </c>
      <c r="J30" t="str">
        <f t="shared" ca="1" si="7"/>
        <v>的前两个按钮。</v>
      </c>
      <c r="K30" t="str">
        <f t="shared" ca="1" si="4"/>
        <v>两个按钮。</v>
      </c>
      <c r="L30" t="str">
        <f t="shared" ca="1" si="5"/>
        <v>按钮。</v>
      </c>
    </row>
    <row r="31" spans="1:12" x14ac:dyDescent="0.2">
      <c r="A31">
        <f>MATCH(ROW(),'B1'!H:H,0)</f>
        <v>59</v>
      </c>
      <c r="B31" t="str">
        <f ca="1">OFFSET('B1'!I$1,'B2'!$A31-1,0)</f>
        <v>经过递推，最后一行灯都被点亮了。</v>
      </c>
      <c r="C31" s="1">
        <f ca="1">OFFSET('B1'!J$1,'B2'!$A31-1,0)</f>
        <v>1.7421296296296297E-3</v>
      </c>
      <c r="D31" s="1">
        <f ca="1">OFFSET('B1'!K$1,'B2'!$A31-1,0)</f>
        <v>1.7763888888888888E-3</v>
      </c>
      <c r="E31" t="str">
        <f t="shared" ca="1" si="1"/>
        <v>经过递推，最后一行灯</v>
      </c>
      <c r="F31" t="str">
        <f t="shared" ca="1" si="0"/>
        <v>经过递推</v>
      </c>
      <c r="G31" t="str">
        <f t="shared" ca="1" si="2"/>
        <v>经过</v>
      </c>
      <c r="H31" t="str">
        <f t="shared" ca="1" si="3"/>
        <v>，最后一行灯都被点亮了。</v>
      </c>
      <c r="I31" t="str">
        <f t="shared" ca="1" si="6"/>
        <v>一行灯都被点亮了。</v>
      </c>
      <c r="J31" t="str">
        <f t="shared" ca="1" si="7"/>
        <v>灯都被点亮了。</v>
      </c>
      <c r="K31" t="str">
        <f t="shared" ca="1" si="4"/>
        <v>被点亮了。</v>
      </c>
      <c r="L31" t="str">
        <f t="shared" ca="1" si="5"/>
        <v>亮了。</v>
      </c>
    </row>
    <row r="32" spans="1:12" x14ac:dyDescent="0.2">
      <c r="A32">
        <f>MATCH(ROW(),'B1'!H:H,0)</f>
        <v>61</v>
      </c>
      <c r="B32" t="str">
        <f ca="1">OFFSET('B1'!I$1,'B2'!$A32-1,0)</f>
        <v>因此这就是一种正确解法。</v>
      </c>
      <c r="C32" s="1">
        <f ca="1">OFFSET('B1'!J$1,'B2'!$A32-1,0)</f>
        <v>1.7763888888888888E-3</v>
      </c>
      <c r="D32" s="1">
        <f ca="1">OFFSET('B1'!K$1,'B2'!$A32-1,0)</f>
        <v>1.8074074074074073E-3</v>
      </c>
      <c r="E32" t="str">
        <f t="shared" ca="1" si="1"/>
        <v>因此这就是一种正确解</v>
      </c>
      <c r="F32" t="str">
        <f t="shared" ca="1" si="0"/>
        <v>因此这就</v>
      </c>
      <c r="G32" t="str">
        <f t="shared" ca="1" si="2"/>
        <v>因此</v>
      </c>
      <c r="H32" t="str">
        <f t="shared" ca="1" si="3"/>
        <v>因此这就是一种正确解法。</v>
      </c>
      <c r="I32" t="str">
        <f t="shared" ca="1" si="6"/>
        <v>就是一种正确解法。</v>
      </c>
      <c r="J32" t="str">
        <f t="shared" ca="1" si="7"/>
        <v>一种正确解法。</v>
      </c>
      <c r="K32" t="str">
        <f t="shared" ca="1" si="4"/>
        <v>正确解法。</v>
      </c>
      <c r="L32" t="str">
        <f t="shared" ca="1" si="5"/>
        <v>解法。</v>
      </c>
    </row>
    <row r="33" spans="1:12" x14ac:dyDescent="0.2">
      <c r="A33">
        <f>MATCH(ROW(),'B1'!H:H,0)</f>
        <v>64</v>
      </c>
      <c r="B33" t="str">
        <f ca="1">OFFSET('B1'!I$1,'B2'!$A33-1,0)</f>
        <v>由于从第2行开始，每一行的按法都由上一行的灯确定，因此我们只需遍历第1行的所有按法。</v>
      </c>
      <c r="C33" s="1">
        <f ca="1">OFFSET('B1'!J$1,'B2'!$A33-1,0)</f>
        <v>1.8087962962962964E-3</v>
      </c>
      <c r="D33" s="1">
        <f ca="1">OFFSET('B1'!K$1,'B2'!$A33-1,0)</f>
        <v>1.8976851851851852E-3</v>
      </c>
      <c r="E33" t="str">
        <f t="shared" ca="1" si="1"/>
        <v>由于从第2行开始，每</v>
      </c>
      <c r="F33" t="str">
        <f t="shared" ca="1" si="0"/>
        <v>由于从第</v>
      </c>
      <c r="G33" t="str">
        <f t="shared" ca="1" si="2"/>
        <v>由于</v>
      </c>
      <c r="H33" t="str">
        <f t="shared" ca="1" si="3"/>
        <v>需遍历第1行的所有按法。</v>
      </c>
      <c r="I33" t="str">
        <f t="shared" ca="1" si="6"/>
        <v>第1行的所有按法。</v>
      </c>
      <c r="J33" t="str">
        <f t="shared" ca="1" si="7"/>
        <v>行的所有按法。</v>
      </c>
      <c r="K33" t="str">
        <f t="shared" ca="1" si="4"/>
        <v>所有按法。</v>
      </c>
      <c r="L33" t="str">
        <f t="shared" ca="1" si="5"/>
        <v>按法。</v>
      </c>
    </row>
    <row r="34" spans="1:12" x14ac:dyDescent="0.2">
      <c r="A34">
        <f>MATCH(ROW(),'B1'!H:H,0)</f>
        <v>65</v>
      </c>
      <c r="B34" t="str">
        <f ca="1">OFFSET('B1'!I$1,'B2'!$A34-1,0)</f>
        <v>递推最后一行灯即可。</v>
      </c>
      <c r="C34" s="1">
        <f ca="1">OFFSET('B1'!J$1,'B2'!$A34-1,0)</f>
        <v>1.8976851851851852E-3</v>
      </c>
      <c r="D34" s="1">
        <f ca="1">OFFSET('B1'!K$1,'B2'!$A34-1,0)</f>
        <v>1.9194444444444445E-3</v>
      </c>
      <c r="E34" t="str">
        <f t="shared" ca="1" si="1"/>
        <v>递推最后一行灯即可。</v>
      </c>
      <c r="F34" t="str">
        <f t="shared" ca="1" si="0"/>
        <v>递推最后</v>
      </c>
      <c r="G34" t="str">
        <f t="shared" ca="1" si="2"/>
        <v>递推</v>
      </c>
      <c r="H34" t="str">
        <f t="shared" ca="1" si="3"/>
        <v>递推最后一行灯即可。</v>
      </c>
      <c r="I34" t="str">
        <f t="shared" ca="1" si="6"/>
        <v>推最后一行灯即可。</v>
      </c>
      <c r="J34" t="str">
        <f t="shared" ca="1" si="7"/>
        <v>后一行灯即可。</v>
      </c>
      <c r="K34" t="str">
        <f t="shared" ca="1" si="4"/>
        <v>行灯即可。</v>
      </c>
      <c r="L34" t="str">
        <f t="shared" ca="1" si="5"/>
        <v>即可。</v>
      </c>
    </row>
    <row r="35" spans="1:12" x14ac:dyDescent="0.2">
      <c r="A35">
        <f>MATCH(ROW(),'B1'!H:H,0)</f>
        <v>68</v>
      </c>
      <c r="B35" t="str">
        <f ca="1">OFFSET('B1'!I$1,'B2'!$A35-1,0)</f>
        <v>通过这种行之间的关系，我们把随机性限制在第1行，使穷举量降到了2的n次方。</v>
      </c>
      <c r="C35" s="1">
        <f ca="1">OFFSET('B1'!J$1,'B2'!$A35-1,0)</f>
        <v>1.925462962962963E-3</v>
      </c>
      <c r="D35" s="1">
        <f ca="1">OFFSET('B1'!K$1,'B2'!$A35-1,0)</f>
        <v>2.0083333333333333E-3</v>
      </c>
      <c r="E35" t="str">
        <f t="shared" ca="1" si="1"/>
        <v>通过这种行之间的关系</v>
      </c>
      <c r="F35" t="str">
        <f t="shared" ca="1" si="0"/>
        <v>通过这种</v>
      </c>
      <c r="G35" t="str">
        <f t="shared" ca="1" si="2"/>
        <v>通过</v>
      </c>
      <c r="H35" t="str">
        <f t="shared" ca="1" si="3"/>
        <v>穷举量降到了2的n次方。</v>
      </c>
      <c r="I35" t="str">
        <f t="shared" ca="1" si="6"/>
        <v>降到了2的n次方。</v>
      </c>
      <c r="J35" t="str">
        <f t="shared" ca="1" si="7"/>
        <v>了2的n次方。</v>
      </c>
      <c r="K35" t="str">
        <f t="shared" ca="1" si="4"/>
        <v>的n次方。</v>
      </c>
      <c r="L35" t="str">
        <f t="shared" ca="1" si="5"/>
        <v>次方。</v>
      </c>
    </row>
    <row r="36" spans="1:12" x14ac:dyDescent="0.2">
      <c r="A36">
        <f>MATCH(ROW(),'B1'!H:H,0)</f>
        <v>69</v>
      </c>
      <c r="B36" t="str">
        <f ca="1">OFFSET('B1'!I$1,'B2'!$A36-1,0)</f>
        <v>这里我们在32种按法中找到了四种解法。</v>
      </c>
      <c r="C36" s="1">
        <f ca="1">OFFSET('B1'!J$1,'B2'!$A36-1,0)</f>
        <v>2.0097222222222222E-3</v>
      </c>
      <c r="D36" s="1">
        <f ca="1">OFFSET('B1'!K$1,'B2'!$A36-1,0)</f>
        <v>2.0537037037037039E-3</v>
      </c>
      <c r="E36" t="str">
        <f t="shared" ca="1" si="1"/>
        <v>这里我们在32种按法</v>
      </c>
      <c r="F36" t="str">
        <f t="shared" ca="1" si="0"/>
        <v>这里我们</v>
      </c>
      <c r="G36" t="str">
        <f t="shared" ca="1" si="2"/>
        <v>这里</v>
      </c>
      <c r="H36" t="str">
        <f t="shared" ca="1" si="3"/>
        <v>种按法中找到了四种解法。</v>
      </c>
      <c r="I36" t="str">
        <f t="shared" ca="1" si="6"/>
        <v>中找到了四种解法。</v>
      </c>
      <c r="J36" t="str">
        <f t="shared" ca="1" si="7"/>
        <v>到了四种解法。</v>
      </c>
      <c r="K36" t="str">
        <f t="shared" ca="1" si="4"/>
        <v>四种解法。</v>
      </c>
      <c r="L36" t="str">
        <f t="shared" ca="1" si="5"/>
        <v>解法。</v>
      </c>
    </row>
    <row r="37" spans="1:12" x14ac:dyDescent="0.2">
      <c r="A37">
        <f>MATCH(ROW(),'B1'!H:H,0)</f>
        <v>70</v>
      </c>
      <c r="B37" t="str">
        <f ca="1">OFFSET('B1'!I$1,'B2'!$A37-1,0)</f>
        <v>这个方法的复杂度仍是指数级别的。</v>
      </c>
      <c r="C37" s="1">
        <f ca="1">OFFSET('B1'!J$1,'B2'!$A37-1,0)</f>
        <v>2.0546296296296298E-3</v>
      </c>
      <c r="D37" s="1">
        <f ca="1">OFFSET('B1'!K$1,'B2'!$A37-1,0)</f>
        <v>2.0902777777777777E-3</v>
      </c>
      <c r="E37" t="str">
        <f t="shared" ca="1" si="1"/>
        <v>这个方法的复杂度仍是</v>
      </c>
      <c r="F37" t="str">
        <f t="shared" ca="1" si="0"/>
        <v>这个方法</v>
      </c>
      <c r="G37" t="str">
        <f t="shared" ca="1" si="2"/>
        <v>这个</v>
      </c>
      <c r="H37" t="str">
        <f t="shared" ca="1" si="3"/>
        <v>的复杂度仍是指数级别的。</v>
      </c>
      <c r="I37" t="str">
        <f t="shared" ca="1" si="6"/>
        <v>度仍是指数级别的。</v>
      </c>
      <c r="J37" t="str">
        <f t="shared" ca="1" si="7"/>
        <v>是指数级别的。</v>
      </c>
      <c r="K37" t="str">
        <f t="shared" ca="1" si="4"/>
        <v>数级别的。</v>
      </c>
      <c r="L37" t="str">
        <f t="shared" ca="1" si="5"/>
        <v>别的。</v>
      </c>
    </row>
    <row r="38" spans="1:12" x14ac:dyDescent="0.2">
      <c r="A38">
        <f>MATCH(ROW(),'B1'!H:H,0)</f>
        <v>71</v>
      </c>
      <c r="B38" t="str">
        <f ca="1">OFFSET('B1'!I$1,'B2'!$A38-1,0)</f>
        <v>那么有没有更快更精妙的解法呢？</v>
      </c>
      <c r="C38" s="1">
        <f ca="1">OFFSET('B1'!J$1,'B2'!$A38-1,0)</f>
        <v>2.0912037037037036E-3</v>
      </c>
      <c r="D38" s="1">
        <f ca="1">OFFSET('B1'!K$1,'B2'!$A38-1,0)</f>
        <v>2.1259259259259261E-3</v>
      </c>
      <c r="E38" t="str">
        <f t="shared" ca="1" si="1"/>
        <v>那么有没有更快更精妙</v>
      </c>
      <c r="F38" t="str">
        <f t="shared" ca="1" si="0"/>
        <v>那么有没</v>
      </c>
      <c r="G38" t="str">
        <f t="shared" ca="1" si="2"/>
        <v>那么</v>
      </c>
      <c r="H38" t="str">
        <f t="shared" ca="1" si="3"/>
        <v>没有更快更精妙的解法呢？</v>
      </c>
      <c r="I38" t="str">
        <f t="shared" ca="1" si="6"/>
        <v>快更精妙的解法呢？</v>
      </c>
      <c r="J38" t="str">
        <f t="shared" ca="1" si="7"/>
        <v>精妙的解法呢？</v>
      </c>
      <c r="K38" t="str">
        <f t="shared" ca="1" si="4"/>
        <v>的解法呢？</v>
      </c>
      <c r="L38" t="str">
        <f t="shared" ca="1" si="5"/>
        <v>法呢？</v>
      </c>
    </row>
    <row r="39" spans="1:12" x14ac:dyDescent="0.2">
      <c r="A39">
        <f>MATCH(ROW(),'B1'!H:H,0)</f>
        <v>74</v>
      </c>
      <c r="B39" t="str">
        <f ca="1">OFFSET('B1'!I$1,'B2'!$A39-1,0)</f>
        <v>对于 $N\times N$ 的格子来说，我们的基本操作只有n乘n种，也就是按或者不按某个按钮。</v>
      </c>
      <c r="C39" s="1">
        <f ca="1">OFFSET('B1'!J$1,'B2'!$A39-1,0)</f>
        <v>2.1277777777777779E-3</v>
      </c>
      <c r="D39" s="1">
        <f ca="1">OFFSET('B1'!K$1,'B2'!$A39-1,0)</f>
        <v>2.2092592592592593E-3</v>
      </c>
      <c r="E39" t="str">
        <f t="shared" ca="1" si="1"/>
        <v>对于 $N\time</v>
      </c>
      <c r="F39" t="str">
        <f t="shared" ca="1" si="0"/>
        <v>对于 $</v>
      </c>
      <c r="G39" t="str">
        <f t="shared" ca="1" si="2"/>
        <v>对于</v>
      </c>
      <c r="H39" t="str">
        <f t="shared" ca="1" si="3"/>
        <v>就是按或者不按某个按钮。</v>
      </c>
      <c r="I39" t="str">
        <f t="shared" ca="1" si="6"/>
        <v>或者不按某个按钮。</v>
      </c>
      <c r="J39" t="str">
        <f t="shared" ca="1" si="7"/>
        <v>不按某个按钮。</v>
      </c>
      <c r="K39" t="str">
        <f t="shared" ca="1" si="4"/>
        <v>某个按钮。</v>
      </c>
      <c r="L39" t="str">
        <f t="shared" ca="1" si="5"/>
        <v>按钮。</v>
      </c>
    </row>
    <row r="40" spans="1:12" x14ac:dyDescent="0.2">
      <c r="A40">
        <f>MATCH(ROW(),'B1'!H:H,0)</f>
        <v>76</v>
      </c>
      <c r="B40" t="str">
        <f ca="1">OFFSET('B1'!I$1,'B2'!$A40-1,0)</f>
        <v>对于某一特定的灯，只有周围几个按钮可以改变其状态。</v>
      </c>
      <c r="C40" s="1">
        <f ca="1">OFFSET('B1'!J$1,'B2'!$A40-1,0)</f>
        <v>2.2106481481481482E-3</v>
      </c>
      <c r="D40" s="1">
        <f ca="1">OFFSET('B1'!K$1,'B2'!$A40-1,0)</f>
        <v>2.2611111111111113E-3</v>
      </c>
      <c r="E40" t="str">
        <f t="shared" ca="1" si="1"/>
        <v>对于某一特定的灯，只</v>
      </c>
      <c r="F40" t="str">
        <f t="shared" ca="1" si="0"/>
        <v>对于某一</v>
      </c>
      <c r="G40" t="str">
        <f t="shared" ca="1" si="2"/>
        <v>对于</v>
      </c>
      <c r="H40" t="str">
        <f t="shared" ca="1" si="3"/>
        <v>几个按钮可以改变其状态。</v>
      </c>
      <c r="I40" t="str">
        <f t="shared" ca="1" si="6"/>
        <v>钮可以改变其状态。</v>
      </c>
      <c r="J40" t="str">
        <f t="shared" ca="1" si="7"/>
        <v>以改变其状态。</v>
      </c>
      <c r="K40" t="str">
        <f t="shared" ca="1" si="4"/>
        <v>变其状态。</v>
      </c>
      <c r="L40" t="str">
        <f t="shared" ca="1" si="5"/>
        <v>状态。</v>
      </c>
    </row>
    <row r="41" spans="1:12" x14ac:dyDescent="0.2">
      <c r="A41">
        <f>MATCH(ROW(),'B1'!H:H,0)</f>
        <v>78</v>
      </c>
      <c r="B41" t="str">
        <f ca="1">OFFSET('B1'!I$1,'B2'!$A41-1,0)</f>
        <v>例如，位于左上角的灯只会被左上角的三个按钮影响。</v>
      </c>
      <c r="C41" s="1">
        <f ca="1">OFFSET('B1'!J$1,'B2'!$A41-1,0)</f>
        <v>2.2629629629629631E-3</v>
      </c>
      <c r="D41" s="1">
        <f ca="1">OFFSET('B1'!K$1,'B2'!$A41-1,0)</f>
        <v>2.3189814814814818E-3</v>
      </c>
      <c r="E41" t="str">
        <f t="shared" ca="1" si="1"/>
        <v>例如，位于左上角的灯</v>
      </c>
      <c r="F41" t="str">
        <f t="shared" ca="1" si="0"/>
        <v>例如，位</v>
      </c>
      <c r="G41" t="str">
        <f t="shared" ca="1" si="2"/>
        <v>例如</v>
      </c>
      <c r="H41" t="str">
        <f t="shared" ca="1" si="3"/>
        <v>被左上角的三个按钮影响。</v>
      </c>
      <c r="I41" t="str">
        <f t="shared" ca="1" si="6"/>
        <v>角的三个按钮影响。</v>
      </c>
      <c r="J41" t="str">
        <f t="shared" ca="1" si="7"/>
        <v>三个按钮影响。</v>
      </c>
      <c r="K41" t="str">
        <f t="shared" ca="1" si="4"/>
        <v>按钮影响。</v>
      </c>
      <c r="L41" t="str">
        <f t="shared" ca="1" si="5"/>
        <v>影响。</v>
      </c>
    </row>
    <row r="42" spans="1:12" x14ac:dyDescent="0.2">
      <c r="A42">
        <f>MATCH(ROW(),'B1'!H:H,0)</f>
        <v>79</v>
      </c>
      <c r="B42" t="str">
        <f ca="1">OFFSET('B1'!I$1,'B2'!$A42-1,0)</f>
        <v>按多个按钮相当于把多种操作叠加起来。</v>
      </c>
      <c r="C42" s="1">
        <f ca="1">OFFSET('B1'!J$1,'B2'!$A42-1,0)</f>
        <v>2.3199074074074072E-3</v>
      </c>
      <c r="D42" s="1">
        <f ca="1">OFFSET('B1'!K$1,'B2'!$A42-1,0)</f>
        <v>2.3643518518518519E-3</v>
      </c>
      <c r="E42" t="str">
        <f t="shared" ca="1" si="1"/>
        <v>按多个按钮相当于把多</v>
      </c>
      <c r="F42" t="str">
        <f t="shared" ca="1" si="0"/>
        <v>按多个按</v>
      </c>
      <c r="G42" t="str">
        <f t="shared" ca="1" si="2"/>
        <v>按多</v>
      </c>
      <c r="H42" t="str">
        <f t="shared" ca="1" si="3"/>
        <v>当于把多种操作叠加起来。</v>
      </c>
      <c r="I42" t="str">
        <f t="shared" ca="1" si="6"/>
        <v>多种操作叠加起来。</v>
      </c>
      <c r="J42" t="str">
        <f t="shared" ca="1" si="7"/>
        <v>操作叠加起来。</v>
      </c>
      <c r="K42" t="str">
        <f t="shared" ca="1" si="4"/>
        <v>叠加起来。</v>
      </c>
      <c r="L42" t="str">
        <f t="shared" ca="1" si="5"/>
        <v>起来。</v>
      </c>
    </row>
    <row r="43" spans="1:12" x14ac:dyDescent="0.2">
      <c r="A43">
        <f>MATCH(ROW(),'B1'!H:H,0)</f>
        <v>81</v>
      </c>
      <c r="B43" t="str">
        <f ca="1">OFFSET('B1'!I$1,'B2'!$A43-1,0)</f>
        <v>我们把这三个操作叠加起来，得到第1个灯的状态。</v>
      </c>
      <c r="C43" s="1">
        <f ca="1">OFFSET('B1'!J$1,'B2'!$A43-1,0)</f>
        <v>2.3648148148148148E-3</v>
      </c>
      <c r="D43" s="1">
        <f ca="1">OFFSET('B1'!K$1,'B2'!$A43-1,0)</f>
        <v>2.4129629629629627E-3</v>
      </c>
      <c r="E43" t="str">
        <f t="shared" ca="1" si="1"/>
        <v>我们把这三个操作叠加</v>
      </c>
      <c r="F43" t="str">
        <f t="shared" ca="1" si="0"/>
        <v>我们把这</v>
      </c>
      <c r="G43" t="str">
        <f t="shared" ca="1" si="2"/>
        <v>我们</v>
      </c>
      <c r="H43" t="str">
        <f t="shared" ca="1" si="3"/>
        <v>来，得到第1个灯的状态。</v>
      </c>
      <c r="I43" t="str">
        <f t="shared" ca="1" si="6"/>
        <v>到第1个灯的状态。</v>
      </c>
      <c r="J43" t="str">
        <f t="shared" ca="1" si="7"/>
        <v>1个灯的状态。</v>
      </c>
      <c r="K43" t="str">
        <f t="shared" ca="1" si="4"/>
        <v>灯的状态。</v>
      </c>
      <c r="L43" t="str">
        <f t="shared" ca="1" si="5"/>
        <v>状态。</v>
      </c>
    </row>
    <row r="44" spans="1:12" x14ac:dyDescent="0.2">
      <c r="A44">
        <f>MATCH(ROW(),'B1'!H:H,0)</f>
        <v>83</v>
      </c>
      <c r="B44" t="str">
        <f ca="1">OFFSET('B1'!I$1,'B2'!$A44-1,0)</f>
        <v>有没有办法叠加多种操作后，只亮一个灯呢？</v>
      </c>
      <c r="C44" s="1">
        <f ca="1">OFFSET('B1'!J$1,'B2'!$A44-1,0)</f>
        <v>2.4129629629629627E-3</v>
      </c>
      <c r="D44" s="1">
        <f ca="1">OFFSET('B1'!K$1,'B2'!$A44-1,0)</f>
        <v>2.4574074074074073E-3</v>
      </c>
      <c r="E44" t="str">
        <f t="shared" ca="1" si="1"/>
        <v>有没有办法叠加多种操</v>
      </c>
      <c r="F44" t="str">
        <f t="shared" ca="1" si="0"/>
        <v>有没有办</v>
      </c>
      <c r="G44" t="str">
        <f t="shared" ca="1" si="2"/>
        <v>有没</v>
      </c>
      <c r="H44" t="str">
        <f t="shared" ca="1" si="3"/>
        <v>种操作后，只亮一个灯呢？</v>
      </c>
      <c r="I44" t="str">
        <f t="shared" ca="1" si="6"/>
        <v>后，只亮一个灯呢？</v>
      </c>
      <c r="J44" t="str">
        <f t="shared" ca="1" si="7"/>
        <v>只亮一个灯呢？</v>
      </c>
      <c r="K44" t="str">
        <f t="shared" ca="1" si="4"/>
        <v>一个灯呢？</v>
      </c>
      <c r="L44" t="str">
        <f t="shared" ca="1" si="5"/>
        <v>灯呢？</v>
      </c>
    </row>
    <row r="45" spans="1:12" x14ac:dyDescent="0.2">
      <c r="A45">
        <f>MATCH(ROW(),'B1'!H:H,0)</f>
        <v>86</v>
      </c>
      <c r="B45" t="str">
        <f ca="1">OFFSET('B1'!I$1,'B2'!$A45-1,0)</f>
        <v>如果每一个灯都可以单独点亮，那我们就能把这些操作都叠加起来，让所有灯全亮。</v>
      </c>
      <c r="C45" s="1">
        <f ca="1">OFFSET('B1'!J$1,'B2'!$A45-1,0)</f>
        <v>2.4578703703703707E-3</v>
      </c>
      <c r="D45" s="1">
        <f ca="1">OFFSET('B1'!K$1,'B2'!$A45-1,0)</f>
        <v>2.5375000000000003E-3</v>
      </c>
      <c r="E45" t="str">
        <f t="shared" ca="1" si="1"/>
        <v>如果每一个灯都可以单</v>
      </c>
      <c r="F45" t="str">
        <f t="shared" ca="1" si="0"/>
        <v>如果每一</v>
      </c>
      <c r="G45" t="str">
        <f t="shared" ca="1" si="2"/>
        <v>如果</v>
      </c>
      <c r="H45" t="str">
        <f t="shared" ca="1" si="3"/>
        <v>叠加起来，让所有灯全亮。</v>
      </c>
      <c r="I45" t="str">
        <f t="shared" ca="1" si="6"/>
        <v>来，让所有灯全亮。</v>
      </c>
      <c r="J45" t="str">
        <f t="shared" ca="1" si="7"/>
        <v>让所有灯全亮。</v>
      </c>
      <c r="K45" t="str">
        <f t="shared" ca="1" si="4"/>
        <v>有灯全亮。</v>
      </c>
      <c r="L45" t="str">
        <f t="shared" ca="1" si="5"/>
        <v>全亮。</v>
      </c>
    </row>
    <row r="46" spans="1:12" x14ac:dyDescent="0.2">
      <c r="A46">
        <f>MATCH(ROW(),'B1'!H:H,0)</f>
        <v>89</v>
      </c>
      <c r="B46" t="str">
        <f ca="1">OFFSET('B1'!I$1,'B2'!$A46-1,0)</f>
        <v>现在，让我们重新观察三乘三的格子，共有9种操作，标记为操作1到9。</v>
      </c>
      <c r="C46" s="1">
        <f ca="1">OFFSET('B1'!J$1,'B2'!$A46-1,0)</f>
        <v>2.5393518518518521E-3</v>
      </c>
      <c r="D46" s="1">
        <f ca="1">OFFSET('B1'!K$1,'B2'!$A46-1,0)</f>
        <v>2.6166666666666664E-3</v>
      </c>
      <c r="E46" t="str">
        <f t="shared" ca="1" si="1"/>
        <v>现在，让我们重新观察</v>
      </c>
      <c r="F46" t="str">
        <f t="shared" ca="1" si="0"/>
        <v>现在，让</v>
      </c>
      <c r="G46" t="str">
        <f t="shared" ca="1" si="2"/>
        <v>现在</v>
      </c>
      <c r="H46" t="str">
        <f t="shared" ca="1" si="3"/>
        <v>操作，标记为操作1到9。</v>
      </c>
      <c r="I46" t="str">
        <f t="shared" ca="1" si="6"/>
        <v>标记为操作1到9。</v>
      </c>
      <c r="J46" t="str">
        <f t="shared" ca="1" si="7"/>
        <v>为操作1到9。</v>
      </c>
      <c r="K46" t="str">
        <f t="shared" ca="1" si="4"/>
        <v>作1到9。</v>
      </c>
      <c r="L46" t="str">
        <f t="shared" ca="1" si="5"/>
        <v>到9。</v>
      </c>
    </row>
    <row r="47" spans="1:12" x14ac:dyDescent="0.2">
      <c r="A47">
        <f>MATCH(ROW(),'B1'!H:H,0)</f>
        <v>92</v>
      </c>
      <c r="B47" t="str">
        <f ca="1">OFFSET('B1'!I$1,'B2'!$A47-1,0)</f>
        <v>让我们观察第1个灯，这里操作一、操作2都翻转了第1个灯。</v>
      </c>
      <c r="C47" s="1">
        <f ca="1">OFFSET('B1'!J$1,'B2'!$A47-1,0)</f>
        <v>2.6175925925925924E-3</v>
      </c>
      <c r="D47" s="1">
        <f ca="1">OFFSET('B1'!K$1,'B2'!$A47-1,0)</f>
        <v>2.6870370370370368E-3</v>
      </c>
      <c r="E47" t="str">
        <f t="shared" ca="1" si="1"/>
        <v>让我们观察第1个灯，</v>
      </c>
      <c r="F47" t="str">
        <f t="shared" ca="1" si="0"/>
        <v>让我们观</v>
      </c>
      <c r="G47" t="str">
        <f t="shared" ca="1" si="2"/>
        <v>让我</v>
      </c>
      <c r="H47" t="str">
        <f t="shared" ca="1" si="3"/>
        <v>操作2都翻转了第1个灯。</v>
      </c>
      <c r="I47" t="str">
        <f t="shared" ca="1" si="6"/>
        <v>都翻转了第1个灯。</v>
      </c>
      <c r="J47" t="str">
        <f t="shared" ca="1" si="7"/>
        <v>转了第1个灯。</v>
      </c>
      <c r="K47" t="str">
        <f t="shared" ca="1" si="4"/>
        <v>第1个灯。</v>
      </c>
      <c r="L47" t="str">
        <f t="shared" ca="1" si="5"/>
        <v>个灯。</v>
      </c>
    </row>
    <row r="48" spans="1:12" x14ac:dyDescent="0.2">
      <c r="A48">
        <f>MATCH(ROW(),'B1'!H:H,0)</f>
        <v>94</v>
      </c>
      <c r="B48" t="str">
        <f ca="1">OFFSET('B1'!I$1,'B2'!$A48-1,0)</f>
        <v>现在，我们把操作一叠加到操作2上，操作2就不会翻转第1个灯了。</v>
      </c>
      <c r="C48" s="1">
        <f ca="1">OFFSET('B1'!J$1,'B2'!$A48-1,0)</f>
        <v>2.6884259259259261E-3</v>
      </c>
      <c r="D48" s="1">
        <f ca="1">OFFSET('B1'!K$1,'B2'!$A48-1,0)</f>
        <v>2.7574074074074076E-3</v>
      </c>
      <c r="E48" t="str">
        <f t="shared" ca="1" si="1"/>
        <v>现在，我们把操作一叠</v>
      </c>
      <c r="F48" t="str">
        <f t="shared" ca="1" si="0"/>
        <v>现在，我</v>
      </c>
      <c r="G48" t="str">
        <f t="shared" ca="1" si="2"/>
        <v>现在</v>
      </c>
      <c r="H48" t="str">
        <f t="shared" ca="1" si="3"/>
        <v>2就不会翻转第1个灯了。</v>
      </c>
      <c r="I48" t="str">
        <f t="shared" ca="1" si="6"/>
        <v>会翻转第1个灯了。</v>
      </c>
      <c r="J48" t="str">
        <f t="shared" ca="1" si="7"/>
        <v>转第1个灯了。</v>
      </c>
      <c r="K48" t="str">
        <f t="shared" ca="1" si="4"/>
        <v>1个灯了。</v>
      </c>
      <c r="L48" t="str">
        <f t="shared" ca="1" si="5"/>
        <v>灯了。</v>
      </c>
    </row>
    <row r="49" spans="1:12" x14ac:dyDescent="0.2">
      <c r="A49">
        <f>MATCH(ROW(),'B1'!H:H,0)</f>
        <v>97</v>
      </c>
      <c r="B49" t="str">
        <f ca="1">OFFSET('B1'!I$1,'B2'!$A49-1,0)</f>
        <v>同样，操作4也会翻转第1个灯，我们也把操作一叠加到操作4上。</v>
      </c>
      <c r="C49" s="1">
        <f ca="1">OFFSET('B1'!J$1,'B2'!$A49-1,0)</f>
        <v>2.7583333333333331E-3</v>
      </c>
      <c r="D49" s="1">
        <f ca="1">OFFSET('B1'!K$1,'B2'!$A49-1,0)</f>
        <v>2.828240740740741E-3</v>
      </c>
      <c r="E49" t="str">
        <f t="shared" ca="1" si="1"/>
        <v>同样，操作4也会翻转</v>
      </c>
      <c r="F49" t="str">
        <f t="shared" ca="1" si="0"/>
        <v>同样，操</v>
      </c>
      <c r="G49" t="str">
        <f t="shared" ca="1" si="2"/>
        <v>同样</v>
      </c>
      <c r="H49" t="str">
        <f t="shared" ca="1" si="3"/>
        <v>把操作一叠加到操作4上。</v>
      </c>
      <c r="I49" t="str">
        <f t="shared" ca="1" si="6"/>
        <v>一叠加到操作4上。</v>
      </c>
      <c r="J49" t="str">
        <f t="shared" ca="1" si="7"/>
        <v>加到操作4上。</v>
      </c>
      <c r="K49" t="str">
        <f t="shared" ca="1" si="4"/>
        <v>操作4上。</v>
      </c>
      <c r="L49" t="str">
        <f t="shared" ca="1" si="5"/>
        <v>4上。</v>
      </c>
    </row>
    <row r="50" spans="1:12" x14ac:dyDescent="0.2">
      <c r="A50">
        <f>MATCH(ROW(),'B1'!H:H,0)</f>
        <v>99</v>
      </c>
      <c r="B50" t="str">
        <f ca="1">OFFSET('B1'!I$1,'B2'!$A50-1,0)</f>
        <v>如此一来，只有操作1能够翻转第1个灯。</v>
      </c>
      <c r="C50" s="1">
        <f ca="1">OFFSET('B1'!J$1,'B2'!$A50-1,0)</f>
        <v>2.8287037037037039E-3</v>
      </c>
      <c r="D50" s="1">
        <f ca="1">OFFSET('B1'!K$1,'B2'!$A50-1,0)</f>
        <v>2.8699074074074074E-3</v>
      </c>
      <c r="E50" t="str">
        <f t="shared" ca="1" si="1"/>
        <v>如此一来，只有操作1</v>
      </c>
      <c r="F50" t="str">
        <f t="shared" ca="1" si="0"/>
        <v>如此一来</v>
      </c>
      <c r="G50" t="str">
        <f t="shared" ca="1" si="2"/>
        <v>如此</v>
      </c>
      <c r="H50" t="str">
        <f t="shared" ca="1" si="3"/>
        <v>操作1能够翻转第1个灯。</v>
      </c>
      <c r="I50" t="str">
        <f t="shared" ca="1" si="6"/>
        <v>能够翻转第1个灯。</v>
      </c>
      <c r="J50" t="str">
        <f t="shared" ca="1" si="7"/>
        <v>翻转第1个灯。</v>
      </c>
      <c r="K50" t="str">
        <f t="shared" ca="1" si="4"/>
        <v>第1个灯。</v>
      </c>
      <c r="L50" t="str">
        <f t="shared" ca="1" si="5"/>
        <v>个灯。</v>
      </c>
    </row>
    <row r="51" spans="1:12" x14ac:dyDescent="0.2">
      <c r="A51">
        <f>MATCH(ROW(),'B1'!H:H,0)</f>
        <v>100</v>
      </c>
      <c r="B51" t="str">
        <f ca="1">OFFSET('B1'!I$1,'B2'!$A51-1,0)</f>
        <v>接着我们看第2个灯。</v>
      </c>
      <c r="C51" s="1">
        <f ca="1">OFFSET('B1'!J$1,'B2'!$A51-1,0)</f>
        <v>2.8708333333333333E-3</v>
      </c>
      <c r="D51" s="1">
        <f ca="1">OFFSET('B1'!K$1,'B2'!$A51-1,0)</f>
        <v>2.8921296296296295E-3</v>
      </c>
      <c r="E51" t="str">
        <f t="shared" ca="1" si="1"/>
        <v>接着我们看第2个灯。</v>
      </c>
      <c r="F51" t="str">
        <f t="shared" ca="1" si="0"/>
        <v>接着我们</v>
      </c>
      <c r="G51" t="str">
        <f t="shared" ca="1" si="2"/>
        <v>接着</v>
      </c>
      <c r="H51" t="str">
        <f t="shared" ca="1" si="3"/>
        <v>接着我们看第2个灯。</v>
      </c>
      <c r="I51" t="str">
        <f t="shared" ca="1" si="6"/>
        <v>着我们看第2个灯。</v>
      </c>
      <c r="J51" t="str">
        <f t="shared" ca="1" si="7"/>
        <v>们看第2个灯。</v>
      </c>
      <c r="K51" t="str">
        <f t="shared" ca="1" si="4"/>
        <v>第2个灯。</v>
      </c>
      <c r="L51" t="str">
        <f t="shared" ca="1" si="5"/>
        <v>个灯。</v>
      </c>
    </row>
    <row r="52" spans="1:12" x14ac:dyDescent="0.2">
      <c r="A52">
        <f>MATCH(ROW(),'B1'!H:H,0)</f>
        <v>103</v>
      </c>
      <c r="B52" t="str">
        <f ca="1">OFFSET('B1'!I$1,'B2'!$A52-1,0)</f>
        <v>同样的，在操作2到9中，找到会翻转第2个灯的操作，把操作2叠加上去。</v>
      </c>
      <c r="C52" s="1">
        <f ca="1">OFFSET('B1'!J$1,'B2'!$A52-1,0)</f>
        <v>2.8944444444444447E-3</v>
      </c>
      <c r="D52" s="1">
        <f ca="1">OFFSET('B1'!K$1,'B2'!$A52-1,0)</f>
        <v>2.9703703703703702E-3</v>
      </c>
      <c r="E52" t="str">
        <f t="shared" ca="1" si="1"/>
        <v>同样的，在操作2到9</v>
      </c>
      <c r="F52" t="str">
        <f t="shared" ca="1" si="0"/>
        <v>同样的，</v>
      </c>
      <c r="G52" t="str">
        <f t="shared" ca="1" si="2"/>
        <v>同样</v>
      </c>
      <c r="H52" t="str">
        <f t="shared" ca="1" si="3"/>
        <v>操作，把操作2叠加上去。</v>
      </c>
      <c r="I52" t="str">
        <f t="shared" ca="1" si="6"/>
        <v>把操作2叠加上去。</v>
      </c>
      <c r="J52" t="str">
        <f t="shared" ca="1" si="7"/>
        <v>作2叠加上去。</v>
      </c>
      <c r="K52" t="str">
        <f t="shared" ca="1" si="4"/>
        <v>叠加上去。</v>
      </c>
      <c r="L52" t="str">
        <f t="shared" ca="1" si="5"/>
        <v>上去。</v>
      </c>
    </row>
    <row r="53" spans="1:12" x14ac:dyDescent="0.2">
      <c r="A53">
        <f>MATCH(ROW(),'B1'!H:H,0)</f>
        <v>105</v>
      </c>
      <c r="B53" t="str">
        <f ca="1">OFFSET('B1'!I$1,'B2'!$A53-1,0)</f>
        <v>这里，由于操作2没有翻转第2个灯，我们就交换操作2和操作三的位置。</v>
      </c>
      <c r="C53" s="1">
        <f ca="1">OFFSET('B1'!J$1,'B2'!$A53-1,0)</f>
        <v>2.9708333333333336E-3</v>
      </c>
      <c r="D53" s="1">
        <f ca="1">OFFSET('B1'!K$1,'B2'!$A53-1,0)</f>
        <v>3.0416666666666669E-3</v>
      </c>
      <c r="E53" t="str">
        <f t="shared" ca="1" si="1"/>
        <v>这里，由于操作2没有</v>
      </c>
      <c r="F53" t="str">
        <f t="shared" ca="1" si="0"/>
        <v>这里，由</v>
      </c>
      <c r="G53" t="str">
        <f t="shared" ca="1" si="2"/>
        <v>这里</v>
      </c>
      <c r="H53" t="str">
        <f t="shared" ca="1" si="3"/>
        <v>换操作2和操作三的位置。</v>
      </c>
      <c r="I53" t="str">
        <f t="shared" ca="1" si="6"/>
        <v>2和操作三的位置。</v>
      </c>
      <c r="J53" t="str">
        <f t="shared" ca="1" si="7"/>
        <v>操作三的位置。</v>
      </c>
      <c r="K53" t="str">
        <f t="shared" ca="1" si="4"/>
        <v>三的位置。</v>
      </c>
      <c r="L53" t="str">
        <f t="shared" ca="1" si="5"/>
        <v>位置。</v>
      </c>
    </row>
    <row r="54" spans="1:12" x14ac:dyDescent="0.2">
      <c r="A54">
        <f>MATCH(ROW(),'B1'!H:H,0)</f>
        <v>106</v>
      </c>
      <c r="B54" t="str">
        <f ca="1">OFFSET('B1'!I$1,'B2'!$A54-1,0)</f>
        <v>然后我们把操作2叠加到操作4和操作5上。</v>
      </c>
      <c r="C54" s="1">
        <f ca="1">OFFSET('B1'!J$1,'B2'!$A54-1,0)</f>
        <v>3.0430555555555558E-3</v>
      </c>
      <c r="D54" s="1">
        <f ca="1">OFFSET('B1'!K$1,'B2'!$A54-1,0)</f>
        <v>3.0888888888888888E-3</v>
      </c>
      <c r="E54" t="str">
        <f t="shared" ca="1" si="1"/>
        <v>然后我们把操作2叠加</v>
      </c>
      <c r="F54" t="str">
        <f t="shared" ca="1" si="0"/>
        <v>然后我们</v>
      </c>
      <c r="G54" t="str">
        <f t="shared" ca="1" si="2"/>
        <v>然后</v>
      </c>
      <c r="H54" t="str">
        <f t="shared" ca="1" si="3"/>
        <v>叠加到操作4和操作5上。</v>
      </c>
      <c r="I54" t="str">
        <f t="shared" ca="1" si="6"/>
        <v>操作4和操作5上。</v>
      </c>
      <c r="J54" t="str">
        <f t="shared" ca="1" si="7"/>
        <v>4和操作5上。</v>
      </c>
      <c r="K54" t="str">
        <f t="shared" ca="1" si="4"/>
        <v>操作5上。</v>
      </c>
      <c r="L54" t="str">
        <f t="shared" ca="1" si="5"/>
        <v>5上。</v>
      </c>
    </row>
    <row r="55" spans="1:12" x14ac:dyDescent="0.2">
      <c r="A55">
        <f>MATCH(ROW(),'B1'!H:H,0)</f>
        <v>107</v>
      </c>
      <c r="B55" t="str">
        <f ca="1">OFFSET('B1'!I$1,'B2'!$A55-1,0)</f>
        <v>重复以上步骤，就能确保操作n只能翻转第n到9个灯。</v>
      </c>
      <c r="C55" s="1">
        <f ca="1">OFFSET('B1'!J$1,'B2'!$A55-1,0)</f>
        <v>3.0898148148148148E-3</v>
      </c>
      <c r="D55" s="1">
        <f ca="1">OFFSET('B1'!K$1,'B2'!$A55-1,0)</f>
        <v>3.1541666666666667E-3</v>
      </c>
      <c r="E55" t="str">
        <f t="shared" ca="1" si="1"/>
        <v>重复以上步骤，就能确</v>
      </c>
      <c r="F55" t="str">
        <f t="shared" ca="1" si="0"/>
        <v>重复以上</v>
      </c>
      <c r="G55" t="str">
        <f t="shared" ca="1" si="2"/>
        <v>重复</v>
      </c>
      <c r="H55" t="str">
        <f t="shared" ca="1" si="3"/>
        <v>n只能翻转第n到9个灯。</v>
      </c>
      <c r="I55" t="str">
        <f t="shared" ca="1" si="6"/>
        <v>翻转第n到9个灯。</v>
      </c>
      <c r="J55" t="str">
        <f t="shared" ca="1" si="7"/>
        <v>第n到9个灯。</v>
      </c>
      <c r="K55" t="str">
        <f t="shared" ca="1" si="4"/>
        <v>到9个灯。</v>
      </c>
      <c r="L55" t="str">
        <f t="shared" ca="1" si="5"/>
        <v>个灯。</v>
      </c>
    </row>
    <row r="56" spans="1:12" x14ac:dyDescent="0.2">
      <c r="A56">
        <f>MATCH(ROW(),'B1'!H:H,0)</f>
        <v>109</v>
      </c>
      <c r="B56" t="str">
        <f ca="1">OFFSET('B1'!I$1,'B2'!$A56-1,0)</f>
        <v>由于操作9不能翻转第1到8个灯，只能翻转第9个灯。</v>
      </c>
      <c r="C56" s="1">
        <f ca="1">OFFSET('B1'!J$1,'B2'!$A56-1,0)</f>
        <v>3.1555555555555555E-3</v>
      </c>
      <c r="D56" s="1">
        <f ca="1">OFFSET('B1'!K$1,'B2'!$A56-1,0)</f>
        <v>3.2055555555555552E-3</v>
      </c>
      <c r="E56" t="str">
        <f t="shared" ca="1" si="1"/>
        <v>由于操作9不能翻转第</v>
      </c>
      <c r="F56" t="str">
        <f t="shared" ca="1" si="0"/>
        <v>由于操作</v>
      </c>
      <c r="G56" t="str">
        <f t="shared" ca="1" si="2"/>
        <v>由于</v>
      </c>
      <c r="H56" t="str">
        <f t="shared" ca="1" si="3"/>
        <v>个灯，只能翻转第9个灯。</v>
      </c>
      <c r="I56" t="str">
        <f t="shared" ca="1" si="6"/>
        <v>只能翻转第9个灯。</v>
      </c>
      <c r="J56" t="str">
        <f t="shared" ca="1" si="7"/>
        <v>翻转第9个灯。</v>
      </c>
      <c r="K56" t="str">
        <f t="shared" ca="1" si="4"/>
        <v>第9个灯。</v>
      </c>
      <c r="L56" t="str">
        <f t="shared" ca="1" si="5"/>
        <v>个灯。</v>
      </c>
    </row>
    <row r="57" spans="1:12" x14ac:dyDescent="0.2">
      <c r="A57">
        <f>MATCH(ROW(),'B1'!H:H,0)</f>
        <v>110</v>
      </c>
      <c r="B57" t="str">
        <f ca="1">OFFSET('B1'!I$1,'B2'!$A57-1,0)</f>
        <v>于是我们便发现了单独翻转第9个灯的操作。</v>
      </c>
      <c r="C57" s="1">
        <f ca="1">OFFSET('B1'!J$1,'B2'!$A57-1,0)</f>
        <v>3.2087962962962964E-3</v>
      </c>
      <c r="D57" s="1">
        <f ca="1">OFFSET('B1'!K$1,'B2'!$A57-1,0)</f>
        <v>3.2555555555555554E-3</v>
      </c>
      <c r="E57" t="str">
        <f t="shared" ca="1" si="1"/>
        <v>于是我们便发现了单独</v>
      </c>
      <c r="F57" t="str">
        <f t="shared" ca="1" si="0"/>
        <v>于是我们</v>
      </c>
      <c r="G57" t="str">
        <f t="shared" ca="1" si="2"/>
        <v>于是</v>
      </c>
      <c r="H57" t="str">
        <f t="shared" ca="1" si="3"/>
        <v>单独翻转第9个灯的操作。</v>
      </c>
      <c r="I57" t="str">
        <f t="shared" ca="1" si="6"/>
        <v>转第9个灯的操作。</v>
      </c>
      <c r="J57" t="str">
        <f t="shared" ca="1" si="7"/>
        <v>9个灯的操作。</v>
      </c>
      <c r="K57" t="str">
        <f t="shared" ca="1" si="4"/>
        <v>灯的操作。</v>
      </c>
      <c r="L57" t="str">
        <f t="shared" ca="1" si="5"/>
        <v>操作。</v>
      </c>
    </row>
    <row r="58" spans="1:12" x14ac:dyDescent="0.2">
      <c r="A58">
        <f>MATCH(ROW(),'B1'!H:H,0)</f>
        <v>111</v>
      </c>
      <c r="B58" t="str">
        <f ca="1">OFFSET('B1'!I$1,'B2'!$A58-1,0)</f>
        <v>然后，我们再回过来考察操作8。</v>
      </c>
      <c r="C58" s="1">
        <f ca="1">OFFSET('B1'!J$1,'B2'!$A58-1,0)</f>
        <v>3.2555555555555554E-3</v>
      </c>
      <c r="D58" s="1">
        <f ca="1">OFFSET('B1'!K$1,'B2'!$A58-1,0)</f>
        <v>3.2870370370370371E-3</v>
      </c>
      <c r="E58" t="str">
        <f t="shared" ca="1" si="1"/>
        <v>然后，我们再回过来考</v>
      </c>
      <c r="F58" t="str">
        <f t="shared" ca="1" si="0"/>
        <v>然后，我</v>
      </c>
      <c r="G58" t="str">
        <f t="shared" ca="1" si="2"/>
        <v>然后</v>
      </c>
      <c r="H58" t="str">
        <f t="shared" ca="1" si="3"/>
        <v>我们再回过来考察操作8。</v>
      </c>
      <c r="I58" t="str">
        <f t="shared" ca="1" si="6"/>
        <v>回过来考察操作8。</v>
      </c>
      <c r="J58" t="str">
        <f t="shared" ca="1" si="7"/>
        <v>来考察操作8。</v>
      </c>
      <c r="K58" t="str">
        <f t="shared" ca="1" si="4"/>
        <v>察操作8。</v>
      </c>
      <c r="L58" t="str">
        <f t="shared" ca="1" si="5"/>
        <v>作8。</v>
      </c>
    </row>
    <row r="59" spans="1:12" x14ac:dyDescent="0.2">
      <c r="A59">
        <f>MATCH(ROW(),'B1'!H:H,0)</f>
        <v>113</v>
      </c>
      <c r="B59" t="str">
        <f ca="1">OFFSET('B1'!I$1,'B2'!$A59-1,0)</f>
        <v>幸运的是，操作8可以单独翻转第8个灯。</v>
      </c>
      <c r="C59" s="1">
        <f ca="1">OFFSET('B1'!J$1,'B2'!$A59-1,0)</f>
        <v>3.2870370370370371E-3</v>
      </c>
      <c r="D59" s="1">
        <f ca="1">OFFSET('B1'!K$1,'B2'!$A59-1,0)</f>
        <v>3.3310185185185187E-3</v>
      </c>
      <c r="E59" t="str">
        <f t="shared" ca="1" si="1"/>
        <v>幸运的是，操作8可以</v>
      </c>
      <c r="F59" t="str">
        <f t="shared" ca="1" si="0"/>
        <v>幸运的是</v>
      </c>
      <c r="G59" t="str">
        <f t="shared" ca="1" si="2"/>
        <v>幸运</v>
      </c>
      <c r="H59" t="str">
        <f t="shared" ca="1" si="3"/>
        <v>8可以单独翻转第8个灯。</v>
      </c>
      <c r="I59" t="str">
        <f t="shared" ca="1" si="6"/>
        <v>单独翻转第8个灯。</v>
      </c>
      <c r="J59" t="str">
        <f t="shared" ca="1" si="7"/>
        <v>翻转第8个灯。</v>
      </c>
      <c r="K59" t="str">
        <f t="shared" ca="1" si="4"/>
        <v>第8个灯。</v>
      </c>
      <c r="L59" t="str">
        <f t="shared" ca="1" si="5"/>
        <v>个灯。</v>
      </c>
    </row>
    <row r="60" spans="1:12" x14ac:dyDescent="0.2">
      <c r="A60">
        <f>MATCH(ROW(),'B1'!H:H,0)</f>
        <v>115</v>
      </c>
      <c r="B60" t="str">
        <f ca="1">OFFSET('B1'!I$1,'B2'!$A60-1,0)</f>
        <v>我们再观察操作7，操作7会同时翻转第7个灯和第9个灯。</v>
      </c>
      <c r="C60" s="1">
        <f ca="1">OFFSET('B1'!J$1,'B2'!$A60-1,0)</f>
        <v>3.3319444444444442E-3</v>
      </c>
      <c r="D60" s="1">
        <f ca="1">OFFSET('B1'!K$1,'B2'!$A60-1,0)</f>
        <v>3.4041666666666669E-3</v>
      </c>
      <c r="E60" t="str">
        <f t="shared" ca="1" si="1"/>
        <v>我们再观察操作7，操</v>
      </c>
      <c r="F60" t="str">
        <f t="shared" ca="1" si="0"/>
        <v>我们再观</v>
      </c>
      <c r="G60" t="str">
        <f t="shared" ca="1" si="2"/>
        <v>我们</v>
      </c>
      <c r="H60" t="str">
        <f t="shared" ca="1" si="3"/>
        <v>翻转第7个灯和第9个灯。</v>
      </c>
      <c r="I60" t="str">
        <f t="shared" ca="1" si="6"/>
        <v>7个灯和第9个灯。</v>
      </c>
      <c r="J60" t="str">
        <f t="shared" ca="1" si="7"/>
        <v>灯和第9个灯。</v>
      </c>
      <c r="K60" t="str">
        <f t="shared" ca="1" si="4"/>
        <v>第9个灯。</v>
      </c>
      <c r="L60" t="str">
        <f t="shared" ca="1" si="5"/>
        <v>个灯。</v>
      </c>
    </row>
    <row r="61" spans="1:12" x14ac:dyDescent="0.2">
      <c r="A61">
        <f>MATCH(ROW(),'B1'!H:H,0)</f>
        <v>117</v>
      </c>
      <c r="B61" t="str">
        <f ca="1">OFFSET('B1'!I$1,'B2'!$A61-1,0)</f>
        <v>我们可以把操作9叠加上去，使操作7可以单独翻转第7个灯。</v>
      </c>
      <c r="C61" s="1">
        <f ca="1">OFFSET('B1'!J$1,'B2'!$A61-1,0)</f>
        <v>3.4046296296296294E-3</v>
      </c>
      <c r="D61" s="1">
        <f ca="1">OFFSET('B1'!K$1,'B2'!$A61-1,0)</f>
        <v>3.4666666666666665E-3</v>
      </c>
      <c r="E61" t="str">
        <f t="shared" ca="1" si="1"/>
        <v>我们可以把操作9叠加</v>
      </c>
      <c r="F61" t="str">
        <f t="shared" ca="1" si="0"/>
        <v>我们可以</v>
      </c>
      <c r="G61" t="str">
        <f t="shared" ca="1" si="2"/>
        <v>我们</v>
      </c>
      <c r="H61" t="str">
        <f t="shared" ca="1" si="3"/>
        <v>7可以单独翻转第7个灯。</v>
      </c>
      <c r="I61" t="str">
        <f t="shared" ca="1" si="6"/>
        <v>单独翻转第7个灯。</v>
      </c>
      <c r="J61" t="str">
        <f t="shared" ca="1" si="7"/>
        <v>翻转第7个灯。</v>
      </c>
      <c r="K61" t="str">
        <f t="shared" ca="1" si="4"/>
        <v>第7个灯。</v>
      </c>
      <c r="L61" t="str">
        <f t="shared" ca="1" si="5"/>
        <v>个灯。</v>
      </c>
    </row>
    <row r="62" spans="1:12" x14ac:dyDescent="0.2">
      <c r="A62">
        <f>MATCH(ROW(),'B1'!H:H,0)</f>
        <v>118</v>
      </c>
      <c r="B62" t="str">
        <f ca="1">OFFSET('B1'!I$1,'B2'!$A62-1,0)</f>
        <v>让我们继续去叠加剩余的操作。</v>
      </c>
      <c r="C62" s="1">
        <f ca="1">OFFSET('B1'!J$1,'B2'!$A62-1,0)</f>
        <v>3.4675925925925929E-3</v>
      </c>
      <c r="D62" s="1">
        <f ca="1">OFFSET('B1'!K$1,'B2'!$A62-1,0)</f>
        <v>3.500462962962963E-3</v>
      </c>
      <c r="E62" t="str">
        <f t="shared" ca="1" si="1"/>
        <v>让我们继续去叠加剩余</v>
      </c>
      <c r="F62" t="str">
        <f t="shared" ca="1" si="0"/>
        <v>让我们继</v>
      </c>
      <c r="G62" t="str">
        <f t="shared" ca="1" si="2"/>
        <v>让我</v>
      </c>
      <c r="H62" t="str">
        <f t="shared" ca="1" si="3"/>
        <v>们继续去叠加剩余的操作。</v>
      </c>
      <c r="I62" t="str">
        <f t="shared" ca="1" si="6"/>
        <v>去叠加剩余的操作。</v>
      </c>
      <c r="J62" t="str">
        <f t="shared" ca="1" si="7"/>
        <v>加剩余的操作。</v>
      </c>
      <c r="K62" t="str">
        <f t="shared" ca="1" si="4"/>
        <v>余的操作。</v>
      </c>
      <c r="L62" t="str">
        <f t="shared" ca="1" si="5"/>
        <v>操作。</v>
      </c>
    </row>
    <row r="63" spans="1:12" x14ac:dyDescent="0.2">
      <c r="A63">
        <f>MATCH(ROW(),'B1'!H:H,0)</f>
        <v>119</v>
      </c>
      <c r="B63" t="str">
        <f ca="1">OFFSET('B1'!I$1,'B2'!$A63-1,0)</f>
        <v>最终，我们得到了全部单独翻转第1到第9个灯的操作。</v>
      </c>
      <c r="C63" s="1">
        <f ca="1">OFFSET('B1'!J$1,'B2'!$A63-1,0)</f>
        <v>3.5018518518518519E-3</v>
      </c>
      <c r="D63" s="1">
        <f ca="1">OFFSET('B1'!K$1,'B2'!$A63-1,0)</f>
        <v>3.5509259259259261E-3</v>
      </c>
      <c r="E63" t="str">
        <f t="shared" ca="1" si="1"/>
        <v>最终，我们得到了全部</v>
      </c>
      <c r="F63" t="str">
        <f t="shared" ca="1" si="0"/>
        <v>最终，我</v>
      </c>
      <c r="G63" t="str">
        <f t="shared" ca="1" si="2"/>
        <v>最终</v>
      </c>
      <c r="H63" t="str">
        <f t="shared" ca="1" si="3"/>
        <v>转第1到第9个灯的操作。</v>
      </c>
      <c r="I63" t="str">
        <f t="shared" ca="1" si="6"/>
        <v>到第9个灯的操作。</v>
      </c>
      <c r="J63" t="str">
        <f t="shared" ca="1" si="7"/>
        <v>9个灯的操作。</v>
      </c>
      <c r="K63" t="str">
        <f t="shared" ca="1" si="4"/>
        <v>灯的操作。</v>
      </c>
      <c r="L63" t="str">
        <f t="shared" ca="1" si="5"/>
        <v>操作。</v>
      </c>
    </row>
    <row r="64" spans="1:12" x14ac:dyDescent="0.2">
      <c r="A64">
        <f>MATCH(ROW(),'B1'!H:H,0)</f>
        <v>120</v>
      </c>
      <c r="B64" t="str">
        <f ca="1">OFFSET('B1'!I$1,'B2'!$A64-1,0)</f>
        <v>现在，我们把这9个操作叠加起来就得到了游戏的解法。</v>
      </c>
      <c r="C64" s="1">
        <f ca="1">OFFSET('B1'!J$1,'B2'!$A64-1,0)</f>
        <v>3.5578703703703701E-3</v>
      </c>
      <c r="D64" s="1">
        <f ca="1">OFFSET('B1'!K$1,'B2'!$A64-1,0)</f>
        <v>3.6125000000000003E-3</v>
      </c>
      <c r="E64" t="str">
        <f t="shared" ca="1" si="1"/>
        <v>现在，我们把这9个操</v>
      </c>
      <c r="F64" t="str">
        <f t="shared" ca="1" si="0"/>
        <v>现在，我</v>
      </c>
      <c r="G64" t="str">
        <f t="shared" ca="1" si="2"/>
        <v>现在</v>
      </c>
      <c r="H64" t="str">
        <f t="shared" ca="1" si="3"/>
        <v>起来就得到了游戏的解法。</v>
      </c>
      <c r="I64" t="str">
        <f t="shared" ca="1" si="6"/>
        <v>得到了游戏的解法。</v>
      </c>
      <c r="J64" t="str">
        <f t="shared" ca="1" si="7"/>
        <v>了游戏的解法。</v>
      </c>
      <c r="K64" t="str">
        <f t="shared" ca="1" si="4"/>
        <v>戏的解法。</v>
      </c>
      <c r="L64" t="str">
        <f t="shared" ca="1" si="5"/>
        <v>解法。</v>
      </c>
    </row>
    <row r="65" spans="1:12" x14ac:dyDescent="0.2">
      <c r="A65">
        <f>MATCH(ROW(),'B1'!H:H,0)</f>
        <v>121</v>
      </c>
      <c r="B65" t="str">
        <f ca="1">OFFSET('B1'!I$1,'B2'!$A65-1,0)</f>
        <v>让我们再次重新观察这些三乘三的格子。</v>
      </c>
      <c r="C65" s="1">
        <f ca="1">OFFSET('B1'!J$1,'B2'!$A65-1,0)</f>
        <v>3.6134259259259257E-3</v>
      </c>
      <c r="D65" s="1">
        <f ca="1">OFFSET('B1'!K$1,'B2'!$A65-1,0)</f>
        <v>3.656944444444444E-3</v>
      </c>
      <c r="E65" t="str">
        <f t="shared" ca="1" si="1"/>
        <v>让我们再次重新观察这</v>
      </c>
      <c r="F65" t="str">
        <f t="shared" ref="F65:F128" ca="1" si="8">LEFT($B65,4)</f>
        <v>让我们再</v>
      </c>
      <c r="G65" t="str">
        <f t="shared" ca="1" si="2"/>
        <v>让我</v>
      </c>
      <c r="H65" t="str">
        <f t="shared" ca="1" si="3"/>
        <v>新观察这些三乘三的格子。</v>
      </c>
      <c r="I65" t="str">
        <f t="shared" ca="1" si="6"/>
        <v>这些三乘三的格子。</v>
      </c>
      <c r="J65" t="str">
        <f t="shared" ca="1" si="7"/>
        <v>三乘三的格子。</v>
      </c>
      <c r="K65" t="str">
        <f t="shared" ca="1" si="4"/>
        <v>三的格子。</v>
      </c>
      <c r="L65" t="str">
        <f t="shared" ca="1" si="5"/>
        <v>格子。</v>
      </c>
    </row>
    <row r="66" spans="1:12" x14ac:dyDescent="0.2">
      <c r="A66">
        <f>MATCH(ROW(),'B1'!H:H,0)</f>
        <v>124</v>
      </c>
      <c r="B66" t="str">
        <f ca="1">OFFSET('B1'!I$1,'B2'!$A66-1,0)</f>
        <v>事实上，我们可以将所有按钮和灯排列成一行，现在所有按钮和灯排列成9乘9的大矩阵。</v>
      </c>
      <c r="C66" s="1">
        <f ca="1">OFFSET('B1'!J$1,'B2'!$A66-1,0)</f>
        <v>3.6578703703703708E-3</v>
      </c>
      <c r="D66" s="1">
        <f ca="1">OFFSET('B1'!K$1,'B2'!$A66-1,0)</f>
        <v>3.7550925925925924E-3</v>
      </c>
      <c r="E66" t="str">
        <f t="shared" ref="E66:E129" ca="1" si="9">LEFT($B66,10)</f>
        <v>事实上，我们可以将所</v>
      </c>
      <c r="F66" t="str">
        <f t="shared" ca="1" si="8"/>
        <v>事实上，</v>
      </c>
      <c r="G66" t="str">
        <f t="shared" ref="G66:G129" ca="1" si="10">LEFT($B66,2)</f>
        <v>事实</v>
      </c>
      <c r="H66" t="str">
        <f t="shared" ref="H66:H129" ca="1" si="11">RIGHT($B66,12)</f>
        <v>灯排列成9乘9的大矩阵。</v>
      </c>
      <c r="I66" t="str">
        <f t="shared" ca="1" si="6"/>
        <v>成9乘9的大矩阵。</v>
      </c>
      <c r="J66" t="str">
        <f t="shared" ca="1" si="7"/>
        <v>乘9的大矩阵。</v>
      </c>
      <c r="K66" t="str">
        <f t="shared" ref="K66:K129" ca="1" si="12">RIGHT($B66,5)</f>
        <v>的大矩阵。</v>
      </c>
      <c r="L66" t="str">
        <f t="shared" ref="L66:L129" ca="1" si="13">RIGHT($B66,3)</f>
        <v>矩阵。</v>
      </c>
    </row>
    <row r="67" spans="1:12" x14ac:dyDescent="0.2">
      <c r="A67">
        <f>MATCH(ROW(),'B1'!H:H,0)</f>
        <v>125</v>
      </c>
      <c r="B67" t="str">
        <f ca="1">OFFSET('B1'!I$1,'B2'!$A67-1,0)</f>
        <v>不难发现，我们刚才的操作就是对这个矩阵进行高斯消元。</v>
      </c>
      <c r="C67" s="1">
        <f ca="1">OFFSET('B1'!J$1,'B2'!$A67-1,0)</f>
        <v>3.7560185185185183E-3</v>
      </c>
      <c r="D67" s="1">
        <f ca="1">OFFSET('B1'!K$1,'B2'!$A67-1,0)</f>
        <v>3.8166666666666666E-3</v>
      </c>
      <c r="E67" t="str">
        <f t="shared" ca="1" si="9"/>
        <v>不难发现，我们刚才的</v>
      </c>
      <c r="F67" t="str">
        <f t="shared" ca="1" si="8"/>
        <v>不难发现</v>
      </c>
      <c r="G67" t="str">
        <f t="shared" ca="1" si="10"/>
        <v>不难</v>
      </c>
      <c r="H67" t="str">
        <f t="shared" ca="1" si="11"/>
        <v>对这个矩阵进行高斯消元。</v>
      </c>
      <c r="I67" t="str">
        <f t="shared" ca="1" si="6"/>
        <v>矩阵进行高斯消元。</v>
      </c>
      <c r="J67" t="str">
        <f t="shared" ca="1" si="7"/>
        <v>进行高斯消元。</v>
      </c>
      <c r="K67" t="str">
        <f t="shared" ca="1" si="12"/>
        <v>高斯消元。</v>
      </c>
      <c r="L67" t="str">
        <f t="shared" ca="1" si="13"/>
        <v>消元。</v>
      </c>
    </row>
    <row r="68" spans="1:12" x14ac:dyDescent="0.2">
      <c r="A68">
        <f>MATCH(ROW(),'B1'!H:H,0)</f>
        <v>127</v>
      </c>
      <c r="B68" t="str">
        <f ca="1">OFFSET('B1'!I$1,'B2'!$A68-1,0)</f>
        <v>通过把一行加到另一行或者交换两行，让矩阵变为上三角矩阵。</v>
      </c>
      <c r="C68" s="1">
        <f ca="1">OFFSET('B1'!J$1,'B2'!$A68-1,0)</f>
        <v>3.8175925925925925E-3</v>
      </c>
      <c r="D68" s="1">
        <f ca="1">OFFSET('B1'!K$1,'B2'!$A68-1,0)</f>
        <v>3.8847222222222221E-3</v>
      </c>
      <c r="E68" t="str">
        <f t="shared" ca="1" si="9"/>
        <v>通过把一行加到另一行</v>
      </c>
      <c r="F68" t="str">
        <f t="shared" ca="1" si="8"/>
        <v>通过把一</v>
      </c>
      <c r="G68" t="str">
        <f t="shared" ca="1" si="10"/>
        <v>通过</v>
      </c>
      <c r="H68" t="str">
        <f t="shared" ca="1" si="11"/>
        <v>，让矩阵变为上三角矩阵。</v>
      </c>
      <c r="I68" t="str">
        <f t="shared" ca="1" si="6"/>
        <v>阵变为上三角矩阵。</v>
      </c>
      <c r="J68" t="str">
        <f t="shared" ca="1" si="7"/>
        <v>为上三角矩阵。</v>
      </c>
      <c r="K68" t="str">
        <f t="shared" ca="1" si="12"/>
        <v>三角矩阵。</v>
      </c>
      <c r="L68" t="str">
        <f t="shared" ca="1" si="13"/>
        <v>矩阵。</v>
      </c>
    </row>
    <row r="69" spans="1:12" x14ac:dyDescent="0.2">
      <c r="A69">
        <f>MATCH(ROW(),'B1'!H:H,0)</f>
        <v>128</v>
      </c>
      <c r="B69" t="str">
        <f ca="1">OFFSET('B1'!I$1,'B2'!$A69-1,0)</f>
        <v>然后，再把形意推回去变为单位矩阵。</v>
      </c>
      <c r="C69" s="1">
        <f ca="1">OFFSET('B1'!J$1,'B2'!$A69-1,0)</f>
        <v>3.8865740740740744E-3</v>
      </c>
      <c r="D69" s="1">
        <f ca="1">OFFSET('B1'!K$1,'B2'!$A69-1,0)</f>
        <v>3.9273148148148149E-3</v>
      </c>
      <c r="E69" t="str">
        <f t="shared" ca="1" si="9"/>
        <v>然后，再把形意推回去</v>
      </c>
      <c r="F69" t="str">
        <f t="shared" ca="1" si="8"/>
        <v>然后，再</v>
      </c>
      <c r="G69" t="str">
        <f t="shared" ca="1" si="10"/>
        <v>然后</v>
      </c>
      <c r="H69" t="str">
        <f t="shared" ca="1" si="11"/>
        <v>形意推回去变为单位矩阵。</v>
      </c>
      <c r="I69" t="str">
        <f t="shared" ca="1" si="6"/>
        <v>回去变为单位矩阵。</v>
      </c>
      <c r="J69" t="str">
        <f t="shared" ca="1" si="7"/>
        <v>变为单位矩阵。</v>
      </c>
      <c r="K69" t="str">
        <f t="shared" ca="1" si="12"/>
        <v>单位矩阵。</v>
      </c>
      <c r="L69" t="str">
        <f t="shared" ca="1" si="13"/>
        <v>矩阵。</v>
      </c>
    </row>
    <row r="70" spans="1:12" x14ac:dyDescent="0.2">
      <c r="A70">
        <f>MATCH(ROW(),'B1'!H:H,0)</f>
        <v>129</v>
      </c>
      <c r="B70" t="str">
        <f ca="1">OFFSET('B1'!I$1,'B2'!$A70-1,0)</f>
        <v>最后，再把所有行加起来，就得到一组完整的解法。</v>
      </c>
      <c r="C70" s="1">
        <f ca="1">OFFSET('B1'!J$1,'B2'!$A70-1,0)</f>
        <v>3.9282407407407408E-3</v>
      </c>
      <c r="D70" s="1">
        <f ca="1">OFFSET('B1'!K$1,'B2'!$A70-1,0)</f>
        <v>3.9773148148148146E-3</v>
      </c>
      <c r="E70" t="str">
        <f t="shared" ca="1" si="9"/>
        <v>最后，再把所有行加起</v>
      </c>
      <c r="F70" t="str">
        <f t="shared" ca="1" si="8"/>
        <v>最后，再</v>
      </c>
      <c r="G70" t="str">
        <f t="shared" ca="1" si="10"/>
        <v>最后</v>
      </c>
      <c r="H70" t="str">
        <f t="shared" ca="1" si="11"/>
        <v>，就得到一组完整的解法。</v>
      </c>
      <c r="I70" t="str">
        <f t="shared" ca="1" si="6"/>
        <v>到一组完整的解法。</v>
      </c>
      <c r="J70" t="str">
        <f t="shared" ca="1" si="7"/>
        <v>组完整的解法。</v>
      </c>
      <c r="K70" t="str">
        <f t="shared" ca="1" si="12"/>
        <v>整的解法。</v>
      </c>
      <c r="L70" t="str">
        <f t="shared" ca="1" si="13"/>
        <v>解法。</v>
      </c>
    </row>
    <row r="71" spans="1:12" x14ac:dyDescent="0.2">
      <c r="A71">
        <f>MATCH(ROW(),'B1'!H:H,0)</f>
        <v>131</v>
      </c>
      <c r="B71" t="str">
        <f ca="1">OFFSET('B1'!I$1,'B2'!$A71-1,0)</f>
        <v>对于 $5\times 5$ 的格子，我们也可以这样操作。</v>
      </c>
      <c r="C71" s="1">
        <f ca="1">OFFSET('B1'!J$1,'B2'!$A71-1,0)</f>
        <v>3.9782407407407414E-3</v>
      </c>
      <c r="D71" s="1">
        <f ca="1">OFFSET('B1'!K$1,'B2'!$A71-1,0)</f>
        <v>4.0152777777777782E-3</v>
      </c>
      <c r="E71" t="str">
        <f t="shared" ca="1" si="9"/>
        <v>对于 $5\time</v>
      </c>
      <c r="F71" t="str">
        <f t="shared" ca="1" si="8"/>
        <v>对于 $</v>
      </c>
      <c r="G71" t="str">
        <f t="shared" ca="1" si="10"/>
        <v>对于</v>
      </c>
      <c r="H71" t="str">
        <f t="shared" ca="1" si="11"/>
        <v>子，我们也可以这样操作。</v>
      </c>
      <c r="I71" t="str">
        <f t="shared" ca="1" si="6"/>
        <v>们也可以这样操作。</v>
      </c>
      <c r="J71" t="str">
        <f t="shared" ca="1" si="7"/>
        <v>可以这样操作。</v>
      </c>
      <c r="K71" t="str">
        <f t="shared" ca="1" si="12"/>
        <v>这样操作。</v>
      </c>
      <c r="L71" t="str">
        <f t="shared" ca="1" si="13"/>
        <v>操作。</v>
      </c>
    </row>
    <row r="72" spans="1:12" x14ac:dyDescent="0.2">
      <c r="A72">
        <f>MATCH(ROW(),'B1'!H:H,0)</f>
        <v>133</v>
      </c>
      <c r="B72" t="str">
        <f ca="1">OFFSET('B1'!I$1,'B2'!$A72-1,0)</f>
        <v>我们生成按钮和灯矩阵，然后对其进行消元。</v>
      </c>
      <c r="C72" s="1">
        <f ca="1">OFFSET('B1'!J$1,'B2'!$A72-1,0)</f>
        <v>4.0162037037037041E-3</v>
      </c>
      <c r="D72" s="1">
        <f ca="1">OFFSET('B1'!K$1,'B2'!$A72-1,0)</f>
        <v>4.0638888888888886E-3</v>
      </c>
      <c r="E72" t="str">
        <f t="shared" ca="1" si="9"/>
        <v>我们生成按钮和灯矩阵</v>
      </c>
      <c r="F72" t="str">
        <f t="shared" ca="1" si="8"/>
        <v>我们生成</v>
      </c>
      <c r="G72" t="str">
        <f t="shared" ca="1" si="10"/>
        <v>我们</v>
      </c>
      <c r="H72" t="str">
        <f t="shared" ca="1" si="11"/>
        <v>矩阵，然后对其进行消元。</v>
      </c>
      <c r="I72" t="str">
        <f t="shared" ca="1" si="6"/>
        <v>然后对其进行消元。</v>
      </c>
      <c r="J72" t="str">
        <f t="shared" ca="1" si="7"/>
        <v>对其进行消元。</v>
      </c>
      <c r="K72" t="str">
        <f t="shared" ca="1" si="12"/>
        <v>进行消元。</v>
      </c>
      <c r="L72" t="str">
        <f t="shared" ca="1" si="13"/>
        <v>消元。</v>
      </c>
    </row>
    <row r="73" spans="1:12" x14ac:dyDescent="0.2">
      <c r="A73">
        <f>MATCH(ROW(),'B1'!H:H,0)</f>
        <v>135</v>
      </c>
      <c r="B73" t="str">
        <f ca="1">OFFSET('B1'!I$1,'B2'!$A73-1,0)</f>
        <v>我们把25种操作叠加起来，这就是 $5\times 5$ 的一种解法。</v>
      </c>
      <c r="C73" s="1">
        <f ca="1">OFFSET('B1'!J$1,'B2'!$A73-1,0)</f>
        <v>4.0643518518518511E-3</v>
      </c>
      <c r="D73" s="1">
        <f ca="1">OFFSET('B1'!K$1,'B2'!$A73-1,0)</f>
        <v>4.1199074074074072E-3</v>
      </c>
      <c r="E73" t="str">
        <f t="shared" ca="1" si="9"/>
        <v>我们把25种操作叠加</v>
      </c>
      <c r="F73" t="str">
        <f t="shared" ca="1" si="8"/>
        <v>我们把2</v>
      </c>
      <c r="G73" t="str">
        <f t="shared" ca="1" si="10"/>
        <v>我们</v>
      </c>
      <c r="H73" t="str">
        <f t="shared" ca="1" si="11"/>
        <v>es 5$ 的一种解法。</v>
      </c>
      <c r="I73" t="str">
        <f t="shared" ca="1" si="6"/>
        <v>5$ 的一种解法。</v>
      </c>
      <c r="J73" t="str">
        <f t="shared" ca="1" si="7"/>
        <v xml:space="preserve"> 的一种解法。</v>
      </c>
      <c r="K73" t="str">
        <f t="shared" ca="1" si="12"/>
        <v>一种解法。</v>
      </c>
      <c r="L73" t="str">
        <f t="shared" ca="1" si="13"/>
        <v>解法。</v>
      </c>
    </row>
    <row r="74" spans="1:12" x14ac:dyDescent="0.2">
      <c r="A74">
        <f>MATCH(ROW(),'B1'!H:H,0)</f>
        <v>138</v>
      </c>
      <c r="B74" t="str">
        <f ca="1">OFFSET('B1'!I$1,'B2'!$A74-1,0)</f>
        <v>可以注意到，消元后的矩阵最后两行灯矩阵的部分为空白，也就是说这两组操作没有翻动任何灯，我们称之为静默操作。</v>
      </c>
      <c r="C74" s="1">
        <f ca="1">OFFSET('B1'!J$1,'B2'!$A74-1,0)</f>
        <v>4.120833333333334E-3</v>
      </c>
      <c r="D74" s="1">
        <f ca="1">OFFSET('B1'!K$1,'B2'!$A74-1,0)</f>
        <v>4.2453703703703707E-3</v>
      </c>
      <c r="E74" t="str">
        <f t="shared" ca="1" si="9"/>
        <v>可以注意到，消元后的</v>
      </c>
      <c r="F74" t="str">
        <f t="shared" ca="1" si="8"/>
        <v>可以注意</v>
      </c>
      <c r="G74" t="str">
        <f t="shared" ca="1" si="10"/>
        <v>可以</v>
      </c>
      <c r="H74" t="str">
        <f t="shared" ca="1" si="11"/>
        <v>灯，我们称之为静默操作。</v>
      </c>
      <c r="I74" t="str">
        <f t="shared" ca="1" si="6"/>
        <v>们称之为静默操作。</v>
      </c>
      <c r="J74" t="str">
        <f t="shared" ca="1" si="7"/>
        <v>之为静默操作。</v>
      </c>
      <c r="K74" t="str">
        <f t="shared" ca="1" si="12"/>
        <v>静默操作。</v>
      </c>
      <c r="L74" t="str">
        <f t="shared" ca="1" si="13"/>
        <v>操作。</v>
      </c>
    </row>
    <row r="75" spans="1:12" x14ac:dyDescent="0.2">
      <c r="A75">
        <f>MATCH(ROW(),'B1'!H:H,0)</f>
        <v>139</v>
      </c>
      <c r="B75" t="str">
        <f ca="1">OFFSET('B1'!I$1,'B2'!$A75-1,0)</f>
        <v>我们将其两两组合，形成四种静默操作。</v>
      </c>
      <c r="C75" s="1">
        <f ca="1">OFFSET('B1'!J$1,'B2'!$A75-1,0)</f>
        <v>4.2453703703703707E-3</v>
      </c>
      <c r="D75" s="1">
        <f ca="1">OFFSET('B1'!K$1,'B2'!$A75-1,0)</f>
        <v>4.2870370370370371E-3</v>
      </c>
      <c r="E75" t="str">
        <f t="shared" ca="1" si="9"/>
        <v>我们将其两两组合，形</v>
      </c>
      <c r="F75" t="str">
        <f t="shared" ca="1" si="8"/>
        <v>我们将其</v>
      </c>
      <c r="G75" t="str">
        <f t="shared" ca="1" si="10"/>
        <v>我们</v>
      </c>
      <c r="H75" t="str">
        <f t="shared" ca="1" si="11"/>
        <v>组合，形成四种静默操作。</v>
      </c>
      <c r="I75" t="str">
        <f t="shared" ca="1" si="6"/>
        <v>形成四种静默操作。</v>
      </c>
      <c r="J75" t="str">
        <f t="shared" ca="1" si="7"/>
        <v>四种静默操作。</v>
      </c>
      <c r="K75" t="str">
        <f t="shared" ca="1" si="12"/>
        <v>静默操作。</v>
      </c>
      <c r="L75" t="str">
        <f t="shared" ca="1" si="13"/>
        <v>操作。</v>
      </c>
    </row>
    <row r="76" spans="1:12" x14ac:dyDescent="0.2">
      <c r="A76">
        <f>MATCH(ROW(),'B1'!H:H,0)</f>
        <v>141</v>
      </c>
      <c r="B76" t="str">
        <f ca="1">OFFSET('B1'!I$1,'B2'!$A76-1,0)</f>
        <v>由于静默操作不会改变灯，我们也可以把它们分别和刚才的解法叠加。</v>
      </c>
      <c r="C76" s="1">
        <f ca="1">OFFSET('B1'!J$1,'B2'!$A76-1,0)</f>
        <v>4.2884259259259256E-3</v>
      </c>
      <c r="D76" s="1">
        <f ca="1">OFFSET('B1'!K$1,'B2'!$A76-1,0)</f>
        <v>4.358333333333333E-3</v>
      </c>
      <c r="E76" t="str">
        <f t="shared" ca="1" si="9"/>
        <v>由于静默操作不会改变</v>
      </c>
      <c r="F76" t="str">
        <f t="shared" ca="1" si="8"/>
        <v>由于静默</v>
      </c>
      <c r="G76" t="str">
        <f t="shared" ca="1" si="10"/>
        <v>由于</v>
      </c>
      <c r="H76" t="str">
        <f t="shared" ca="1" si="11"/>
        <v>们分别和刚才的解法叠加。</v>
      </c>
      <c r="I76" t="str">
        <f t="shared" ca="1" si="6"/>
        <v>和刚才的解法叠加。</v>
      </c>
      <c r="J76" t="str">
        <f t="shared" ca="1" si="7"/>
        <v>才的解法叠加。</v>
      </c>
      <c r="K76" t="str">
        <f t="shared" ca="1" si="12"/>
        <v>解法叠加。</v>
      </c>
      <c r="L76" t="str">
        <f t="shared" ca="1" si="13"/>
        <v>叠加。</v>
      </c>
    </row>
    <row r="77" spans="1:12" x14ac:dyDescent="0.2">
      <c r="A77">
        <f>MATCH(ROW(),'B1'!H:H,0)</f>
        <v>142</v>
      </c>
      <c r="B77" t="str">
        <f ca="1">OFFSET('B1'!I$1,'B2'!$A77-1,0)</f>
        <v>这也就是刚才首行穷举法得到的四种解法。</v>
      </c>
      <c r="C77" s="1">
        <f ca="1">OFFSET('B1'!J$1,'B2'!$A77-1,0)</f>
        <v>4.3592592592592589E-3</v>
      </c>
      <c r="D77" s="1">
        <f ca="1">OFFSET('B1'!K$1,'B2'!$A77-1,0)</f>
        <v>4.4046296296296299E-3</v>
      </c>
      <c r="E77" t="str">
        <f t="shared" ca="1" si="9"/>
        <v>这也就是刚才首行穷举</v>
      </c>
      <c r="F77" t="str">
        <f t="shared" ca="1" si="8"/>
        <v>这也就是</v>
      </c>
      <c r="G77" t="str">
        <f t="shared" ca="1" si="10"/>
        <v>这也</v>
      </c>
      <c r="H77" t="str">
        <f t="shared" ca="1" si="11"/>
        <v>行穷举法得到的四种解法。</v>
      </c>
      <c r="I77" t="str">
        <f t="shared" ca="1" si="6"/>
        <v>法得到的四种解法。</v>
      </c>
      <c r="J77" t="str">
        <f t="shared" ca="1" si="7"/>
        <v>到的四种解法。</v>
      </c>
      <c r="K77" t="str">
        <f t="shared" ca="1" si="12"/>
        <v>四种解法。</v>
      </c>
      <c r="L77" t="str">
        <f t="shared" ca="1" si="13"/>
        <v>解法。</v>
      </c>
    </row>
    <row r="78" spans="1:12" x14ac:dyDescent="0.2">
      <c r="A78">
        <f>MATCH(ROW(),'B1'!H:H,0)</f>
        <v>144</v>
      </c>
      <c r="B78" t="str">
        <f ca="1">OFFSET('B1'!I$1,'B2'!$A78-1,0)</f>
        <v>由于存在静默操作，至少有两种按法对应同一种灯的状态。</v>
      </c>
      <c r="C78" s="1">
        <f ca="1">OFFSET('B1'!J$1,'B2'!$A78-1,0)</f>
        <v>4.4060185185185183E-3</v>
      </c>
      <c r="D78" s="1">
        <f ca="1">OFFSET('B1'!K$1,'B2'!$A78-1,0)</f>
        <v>4.4652777777777781E-3</v>
      </c>
      <c r="E78" t="str">
        <f t="shared" ca="1" si="9"/>
        <v>由于存在静默操作，至</v>
      </c>
      <c r="F78" t="str">
        <f t="shared" ca="1" si="8"/>
        <v>由于存在</v>
      </c>
      <c r="G78" t="str">
        <f t="shared" ca="1" si="10"/>
        <v>由于</v>
      </c>
      <c r="H78" t="str">
        <f t="shared" ca="1" si="11"/>
        <v>按法对应同一种灯的状态。</v>
      </c>
      <c r="I78" t="str">
        <f t="shared" ca="1" si="6"/>
        <v>应同一种灯的状态。</v>
      </c>
      <c r="J78" t="str">
        <f t="shared" ca="1" si="7"/>
        <v>一种灯的状态。</v>
      </c>
      <c r="K78" t="str">
        <f t="shared" ca="1" si="12"/>
        <v>灯的状态。</v>
      </c>
      <c r="L78" t="str">
        <f t="shared" ca="1" si="13"/>
        <v>状态。</v>
      </c>
    </row>
    <row r="79" spans="1:12" x14ac:dyDescent="0.2">
      <c r="A79">
        <f>MATCH(ROW(),'B1'!H:H,0)</f>
        <v>147</v>
      </c>
      <c r="B79" t="str">
        <f ca="1">OFFSET('B1'!I$1,'B2'!$A79-1,0)</f>
        <v>因此，总会有一种灯的状态没法按出来，例如仅翻转第一个灯。</v>
      </c>
      <c r="C79" s="1">
        <f ca="1">OFFSET('B1'!J$1,'B2'!$A79-1,0)</f>
        <v>4.4666666666666665E-3</v>
      </c>
      <c r="D79" s="1">
        <f ca="1">OFFSET('B1'!K$1,'B2'!$A79-1,0)</f>
        <v>4.5268518518518522E-3</v>
      </c>
      <c r="E79" t="str">
        <f t="shared" ca="1" si="9"/>
        <v>因此，总会有一种灯的</v>
      </c>
      <c r="F79" t="str">
        <f t="shared" ca="1" si="8"/>
        <v>因此，总</v>
      </c>
      <c r="G79" t="str">
        <f t="shared" ca="1" si="10"/>
        <v>因此</v>
      </c>
      <c r="H79" t="str">
        <f t="shared" ca="1" si="11"/>
        <v>来，例如仅翻转第一个灯。</v>
      </c>
      <c r="I79" t="str">
        <f t="shared" ca="1" si="6"/>
        <v>如仅翻转第一个灯。</v>
      </c>
      <c r="J79" t="str">
        <f t="shared" ca="1" si="7"/>
        <v>翻转第一个灯。</v>
      </c>
      <c r="K79" t="str">
        <f t="shared" ca="1" si="12"/>
        <v>第一个灯。</v>
      </c>
      <c r="L79" t="str">
        <f t="shared" ca="1" si="13"/>
        <v>个灯。</v>
      </c>
    </row>
    <row r="80" spans="1:12" x14ac:dyDescent="0.2">
      <c r="A80">
        <f>MATCH(ROW(),'B1'!H:H,0)</f>
        <v>149</v>
      </c>
      <c r="B80" t="str">
        <f ca="1">OFFSET('B1'!I$1,'B2'!$A80-1,0)</f>
        <v>按钮会影响周围的灯，同样灯也只会被附近的按钮翻转。</v>
      </c>
      <c r="C80" s="1">
        <f ca="1">OFFSET('B1'!J$1,'B2'!$A80-1,0)</f>
        <v>4.5324074074074077E-3</v>
      </c>
      <c r="D80" s="1">
        <f ca="1">OFFSET('B1'!K$1,'B2'!$A80-1,0)</f>
        <v>4.5912037037037041E-3</v>
      </c>
      <c r="E80" t="str">
        <f t="shared" ca="1" si="9"/>
        <v>按钮会影响周围的灯，</v>
      </c>
      <c r="F80" t="str">
        <f t="shared" ca="1" si="8"/>
        <v>按钮会影</v>
      </c>
      <c r="G80" t="str">
        <f t="shared" ca="1" si="10"/>
        <v>按钮</v>
      </c>
      <c r="H80" t="str">
        <f t="shared" ca="1" si="11"/>
        <v>也只会被附近的按钮翻转。</v>
      </c>
      <c r="I80" t="str">
        <f t="shared" ca="1" si="6"/>
        <v>被附近的按钮翻转。</v>
      </c>
      <c r="J80" t="str">
        <f t="shared" ca="1" si="7"/>
        <v>近的按钮翻转。</v>
      </c>
      <c r="K80" t="str">
        <f t="shared" ca="1" si="12"/>
        <v>按钮翻转。</v>
      </c>
      <c r="L80" t="str">
        <f t="shared" ca="1" si="13"/>
        <v>翻转。</v>
      </c>
    </row>
    <row r="81" spans="1:12" x14ac:dyDescent="0.2">
      <c r="A81">
        <f>MATCH(ROW(),'B1'!H:H,0)</f>
        <v>151</v>
      </c>
      <c r="B81" t="str">
        <f ca="1">OFFSET('B1'!I$1,'B2'!$A81-1,0)</f>
        <v>因此，灯的最终状态可以表示为若干个按钮的叠加，也就是全亮。</v>
      </c>
      <c r="C81" s="1">
        <f ca="1">OFFSET('B1'!J$1,'B2'!$A81-1,0)</f>
        <v>4.5912037037037041E-3</v>
      </c>
      <c r="D81" s="1">
        <f ca="1">OFFSET('B1'!K$1,'B2'!$A81-1,0)</f>
        <v>4.6620370370370375E-3</v>
      </c>
      <c r="E81" t="str">
        <f t="shared" ca="1" si="9"/>
        <v>因此，灯的最终状态可</v>
      </c>
      <c r="F81" t="str">
        <f t="shared" ca="1" si="8"/>
        <v>因此，灯</v>
      </c>
      <c r="G81" t="str">
        <f t="shared" ca="1" si="10"/>
        <v>因此</v>
      </c>
      <c r="H81" t="str">
        <f t="shared" ca="1" si="11"/>
        <v>按钮的叠加，也就是全亮。</v>
      </c>
      <c r="I81" t="str">
        <f t="shared" ca="1" si="6"/>
        <v>叠加，也就是全亮。</v>
      </c>
      <c r="J81" t="str">
        <f t="shared" ca="1" si="7"/>
        <v>，也就是全亮。</v>
      </c>
      <c r="K81" t="str">
        <f t="shared" ca="1" si="12"/>
        <v>就是全亮。</v>
      </c>
      <c r="L81" t="str">
        <f t="shared" ca="1" si="13"/>
        <v>全亮。</v>
      </c>
    </row>
    <row r="82" spans="1:12" x14ac:dyDescent="0.2">
      <c r="A82">
        <f>MATCH(ROW(),'B1'!H:H,0)</f>
        <v>153</v>
      </c>
      <c r="B82" t="str">
        <f ca="1">OFFSET('B1'!I$1,'B2'!$A82-1,0)</f>
        <v>前者，我们对按钮和灯矩阵进行消元，相当于同时乘以逆矩阵。</v>
      </c>
      <c r="C82" s="1">
        <f ca="1">OFFSET('B1'!J$1,'B2'!$A82-1,0)</f>
        <v>4.6629629629629625E-3</v>
      </c>
      <c r="D82" s="1">
        <f ca="1">OFFSET('B1'!K$1,'B2'!$A82-1,0)</f>
        <v>4.7236111111111116E-3</v>
      </c>
      <c r="E82" t="str">
        <f t="shared" ca="1" si="9"/>
        <v>前者，我们对按钮和灯</v>
      </c>
      <c r="F82" t="str">
        <f t="shared" ca="1" si="8"/>
        <v>前者，我</v>
      </c>
      <c r="G82" t="str">
        <f t="shared" ca="1" si="10"/>
        <v>前者</v>
      </c>
      <c r="H82" t="str">
        <f t="shared" ca="1" si="11"/>
        <v>，相当于同时乘以逆矩阵。</v>
      </c>
      <c r="I82" t="str">
        <f t="shared" ca="1" si="6"/>
        <v>于同时乘以逆矩阵。</v>
      </c>
      <c r="J82" t="str">
        <f t="shared" ca="1" si="7"/>
        <v>时乘以逆矩阵。</v>
      </c>
      <c r="K82" t="str">
        <f t="shared" ca="1" si="12"/>
        <v>以逆矩阵。</v>
      </c>
      <c r="L82" t="str">
        <f t="shared" ca="1" si="13"/>
        <v>矩阵。</v>
      </c>
    </row>
    <row r="83" spans="1:12" x14ac:dyDescent="0.2">
      <c r="A83">
        <f>MATCH(ROW(),'B1'!H:H,0)</f>
        <v>156</v>
      </c>
      <c r="B83" t="str">
        <f ca="1">OFFSET('B1'!I$1,'B2'!$A83-1,0)</f>
        <v>现在我们对灯向量做相同的操作，便获得了按钮的状态，也就是解法。</v>
      </c>
      <c r="C83" s="1">
        <f ca="1">OFFSET('B1'!J$1,'B2'!$A83-1,0)</f>
        <v>4.725E-3</v>
      </c>
      <c r="D83" s="1">
        <f ca="1">OFFSET('B1'!K$1,'B2'!$A83-1,0)</f>
        <v>4.79537037037037E-3</v>
      </c>
      <c r="E83" t="str">
        <f t="shared" ca="1" si="9"/>
        <v>现在我们对灯向量做相</v>
      </c>
      <c r="F83" t="str">
        <f t="shared" ca="1" si="8"/>
        <v>现在我们</v>
      </c>
      <c r="G83" t="str">
        <f t="shared" ca="1" si="10"/>
        <v>现在</v>
      </c>
      <c r="H83" t="str">
        <f t="shared" ca="1" si="11"/>
        <v>按钮的状态，也就是解法。</v>
      </c>
      <c r="I83" t="str">
        <f t="shared" ca="1" si="6"/>
        <v>状态，也就是解法。</v>
      </c>
      <c r="J83" t="str">
        <f t="shared" ca="1" si="7"/>
        <v>，也就是解法。</v>
      </c>
      <c r="K83" t="str">
        <f t="shared" ca="1" si="12"/>
        <v>就是解法。</v>
      </c>
      <c r="L83" t="str">
        <f t="shared" ca="1" si="13"/>
        <v>解法。</v>
      </c>
    </row>
    <row r="84" spans="1:12" x14ac:dyDescent="0.2">
      <c r="A84">
        <f>MATCH(ROW(),'B1'!H:H,0)</f>
        <v>158</v>
      </c>
      <c r="B84" t="str">
        <f ca="1">OFFSET('B1'!I$1,'B2'!$A84-1,0)</f>
        <v>由于灯向量是全亮矩阵和向量相乘，等同于把所有暗法叠加。</v>
      </c>
      <c r="C84" s="1">
        <f ca="1">OFFSET('B1'!J$1,'B2'!$A84-1,0)</f>
        <v>4.7962962962962959E-3</v>
      </c>
      <c r="D84" s="1">
        <f ca="1">OFFSET('B1'!K$1,'B2'!$A84-1,0)</f>
        <v>4.8634259259259256E-3</v>
      </c>
      <c r="E84" t="str">
        <f t="shared" ca="1" si="9"/>
        <v>由于灯向量是全亮矩阵</v>
      </c>
      <c r="F84" t="str">
        <f t="shared" ca="1" si="8"/>
        <v>由于灯向</v>
      </c>
      <c r="G84" t="str">
        <f t="shared" ca="1" si="10"/>
        <v>由于</v>
      </c>
      <c r="H84" t="str">
        <f t="shared" ca="1" si="11"/>
        <v>，等同于把所有暗法叠加。</v>
      </c>
      <c r="I84" t="str">
        <f t="shared" ca="1" si="6"/>
        <v>于把所有暗法叠加。</v>
      </c>
      <c r="J84" t="str">
        <f t="shared" ca="1" si="7"/>
        <v>所有暗法叠加。</v>
      </c>
      <c r="K84" t="str">
        <f t="shared" ca="1" si="12"/>
        <v>暗法叠加。</v>
      </c>
      <c r="L84" t="str">
        <f t="shared" ca="1" si="13"/>
        <v>叠加。</v>
      </c>
    </row>
    <row r="85" spans="1:12" x14ac:dyDescent="0.2">
      <c r="A85">
        <f>MATCH(ROW(),'B1'!H:H,0)</f>
        <v>161</v>
      </c>
      <c r="B85" t="str">
        <f ca="1">OFFSET('B1'!I$1,'B2'!$A85-1,0)</f>
        <v>通过这个方法，我们无需求出逆矩阵，直接通过消元获得了解法。</v>
      </c>
      <c r="C85" s="1">
        <f ca="1">OFFSET('B1'!J$1,'B2'!$A85-1,0)</f>
        <v>4.8652777777777783E-3</v>
      </c>
      <c r="D85" s="1">
        <f ca="1">OFFSET('B1'!K$1,'B2'!$A85-1,0)</f>
        <v>4.9305555555555552E-3</v>
      </c>
      <c r="E85" t="str">
        <f t="shared" ca="1" si="9"/>
        <v>通过这个方法，我们无</v>
      </c>
      <c r="F85" t="str">
        <f t="shared" ca="1" si="8"/>
        <v>通过这个</v>
      </c>
      <c r="G85" t="str">
        <f t="shared" ca="1" si="10"/>
        <v>通过</v>
      </c>
      <c r="H85" t="str">
        <f t="shared" ca="1" si="11"/>
        <v>直接通过消元获得了解法。</v>
      </c>
      <c r="I85" t="str">
        <f t="shared" ref="I85:I148" ca="1" si="14">RIGHT($B85,9)</f>
        <v>过消元获得了解法。</v>
      </c>
      <c r="J85" t="str">
        <f t="shared" ref="J85:J148" ca="1" si="15">RIGHT($B85,7)</f>
        <v>元获得了解法。</v>
      </c>
      <c r="K85" t="str">
        <f t="shared" ca="1" si="12"/>
        <v>得了解法。</v>
      </c>
      <c r="L85" t="str">
        <f t="shared" ca="1" si="13"/>
        <v>解法。</v>
      </c>
    </row>
    <row r="86" spans="1:12" x14ac:dyDescent="0.2">
      <c r="A86">
        <f>MATCH(ROW(),'B1'!H:H,0)</f>
        <v>163</v>
      </c>
      <c r="B86" t="str">
        <f ca="1">OFFSET('B1'!I$1,'B2'!$A86-1,0)</f>
        <v>因为灯和按钮各有n乘n个，每一行都有n乘n个按钮叠加。</v>
      </c>
      <c r="C86" s="1">
        <f ca="1">OFFSET('B1'!J$1,'B2'!$A86-1,0)</f>
        <v>4.9305555555555552E-3</v>
      </c>
      <c r="D86" s="1">
        <f ca="1">OFFSET('B1'!K$1,'B2'!$A86-1,0)</f>
        <v>4.9902777777777784E-3</v>
      </c>
      <c r="E86" t="str">
        <f t="shared" ca="1" si="9"/>
        <v>因为灯和按钮各有n乘</v>
      </c>
      <c r="F86" t="str">
        <f t="shared" ca="1" si="8"/>
        <v>因为灯和</v>
      </c>
      <c r="G86" t="str">
        <f t="shared" ca="1" si="10"/>
        <v>因为</v>
      </c>
      <c r="H86" t="str">
        <f t="shared" ca="1" si="11"/>
        <v>行都有n乘n个按钮叠加。</v>
      </c>
      <c r="I86" t="str">
        <f t="shared" ca="1" si="14"/>
        <v>n乘n个按钮叠加。</v>
      </c>
      <c r="J86" t="str">
        <f t="shared" ca="1" si="15"/>
        <v>n个按钮叠加。</v>
      </c>
      <c r="K86" t="str">
        <f t="shared" ca="1" si="12"/>
        <v>按钮叠加。</v>
      </c>
      <c r="L86" t="str">
        <f t="shared" ca="1" si="13"/>
        <v>叠加。</v>
      </c>
    </row>
    <row r="87" spans="1:12" x14ac:dyDescent="0.2">
      <c r="A87">
        <f>MATCH(ROW(),'B1'!H:H,0)</f>
        <v>164</v>
      </c>
      <c r="B87" t="str">
        <f ca="1">OFFSET('B1'!I$1,'B2'!$A87-1,0)</f>
        <v>因此，该方法的复杂度为 $(N\times N)^3 = N^6$ 。</v>
      </c>
      <c r="C87" s="1">
        <f ca="1">OFFSET('B1'!J$1,'B2'!$A87-1,0)</f>
        <v>4.9907407407407409E-3</v>
      </c>
      <c r="D87" s="1">
        <f ca="1">OFFSET('B1'!K$1,'B2'!$A87-1,0)</f>
        <v>5.0527777777777776E-3</v>
      </c>
      <c r="E87" t="str">
        <f t="shared" ca="1" si="9"/>
        <v>因此，该方法的复杂度</v>
      </c>
      <c r="F87" t="str">
        <f t="shared" ca="1" si="8"/>
        <v>因此，该</v>
      </c>
      <c r="G87" t="str">
        <f t="shared" ca="1" si="10"/>
        <v>因此</v>
      </c>
      <c r="H87" t="str">
        <f t="shared" ca="1" si="11"/>
        <v>)^3 = N^6$ 。</v>
      </c>
      <c r="I87" t="str">
        <f t="shared" ca="1" si="14"/>
        <v xml:space="preserve"> = N^6$ 。</v>
      </c>
      <c r="J87" t="str">
        <f t="shared" ca="1" si="15"/>
        <v xml:space="preserve"> N^6$ 。</v>
      </c>
      <c r="K87" t="str">
        <f t="shared" ca="1" si="12"/>
        <v>^6$ 。</v>
      </c>
      <c r="L87" t="str">
        <f t="shared" ca="1" si="13"/>
        <v>$ 。</v>
      </c>
    </row>
    <row r="88" spans="1:12" x14ac:dyDescent="0.2">
      <c r="A88">
        <f>MATCH(ROW(),'B1'!H:H,0)</f>
        <v>166</v>
      </c>
      <c r="B88" t="str">
        <f ca="1">OFFSET('B1'!I$1,'B2'!$A88-1,0)</f>
        <v>这个方法的复杂度是多项式级别的，但n乘n的矩阵仍然很大。</v>
      </c>
      <c r="C88" s="1">
        <f ca="1">OFFSET('B1'!J$1,'B2'!$A88-1,0)</f>
        <v>5.053240740740741E-3</v>
      </c>
      <c r="D88" s="1">
        <f ca="1">OFFSET('B1'!K$1,'B2'!$A88-1,0)</f>
        <v>5.1162037037037035E-3</v>
      </c>
      <c r="E88" t="str">
        <f t="shared" ca="1" si="9"/>
        <v>这个方法的复杂度是多</v>
      </c>
      <c r="F88" t="str">
        <f t="shared" ca="1" si="8"/>
        <v>这个方法</v>
      </c>
      <c r="G88" t="str">
        <f t="shared" ca="1" si="10"/>
        <v>这个</v>
      </c>
      <c r="H88" t="str">
        <f t="shared" ca="1" si="11"/>
        <v>但n乘n的矩阵仍然很大。</v>
      </c>
      <c r="I88" t="str">
        <f t="shared" ca="1" si="14"/>
        <v>n的矩阵仍然很大。</v>
      </c>
      <c r="J88" t="str">
        <f t="shared" ca="1" si="15"/>
        <v>矩阵仍然很大。</v>
      </c>
      <c r="K88" t="str">
        <f t="shared" ca="1" si="12"/>
        <v>仍然很大。</v>
      </c>
      <c r="L88" t="str">
        <f t="shared" ca="1" si="13"/>
        <v>很大。</v>
      </c>
    </row>
    <row r="89" spans="1:12" x14ac:dyDescent="0.2">
      <c r="A89">
        <f>MATCH(ROW(),'B1'!H:H,0)</f>
        <v>167</v>
      </c>
      <c r="B89" t="str">
        <f ca="1">OFFSET('B1'!I$1,'B2'!$A89-1,0)</f>
        <v>那么我们是否还能找到更快、更巧妙的解法呢？</v>
      </c>
      <c r="C89" s="1">
        <f ca="1">OFFSET('B1'!J$1,'B2'!$A89-1,0)</f>
        <v>5.1175925925925929E-3</v>
      </c>
      <c r="D89" s="1">
        <f ca="1">OFFSET('B1'!K$1,'B2'!$A89-1,0)</f>
        <v>5.1641203703703701E-3</v>
      </c>
      <c r="E89" t="str">
        <f t="shared" ca="1" si="9"/>
        <v>那么我们是否还能找到</v>
      </c>
      <c r="F89" t="str">
        <f t="shared" ca="1" si="8"/>
        <v>那么我们</v>
      </c>
      <c r="G89" t="str">
        <f t="shared" ca="1" si="10"/>
        <v>那么</v>
      </c>
      <c r="H89" t="str">
        <f t="shared" ca="1" si="11"/>
        <v>到更快、更巧妙的解法呢？</v>
      </c>
      <c r="I89" t="str">
        <f t="shared" ca="1" si="14"/>
        <v>、更巧妙的解法呢？</v>
      </c>
      <c r="J89" t="str">
        <f t="shared" ca="1" si="15"/>
        <v>巧妙的解法呢？</v>
      </c>
      <c r="K89" t="str">
        <f t="shared" ca="1" si="12"/>
        <v>的解法呢？</v>
      </c>
      <c r="L89" t="str">
        <f t="shared" ca="1" si="13"/>
        <v>法呢？</v>
      </c>
    </row>
    <row r="90" spans="1:12" x14ac:dyDescent="0.2">
      <c r="A90">
        <f>MATCH(ROW(),'B1'!H:H,0)</f>
        <v>168</v>
      </c>
      <c r="B90" t="str">
        <f ca="1">OFFSET('B1'!I$1,'B2'!$A90-1,0)</f>
        <v>刚才，我们把按钮和灯当作整体叠加，并为分行。</v>
      </c>
      <c r="C90" s="1">
        <f ca="1">OFFSET('B1'!J$1,'B2'!$A90-1,0)</f>
        <v>5.1655092592592594E-3</v>
      </c>
      <c r="D90" s="1">
        <f ca="1">OFFSET('B1'!K$1,'B2'!$A90-1,0)</f>
        <v>5.2168981481481485E-3</v>
      </c>
      <c r="E90" t="str">
        <f t="shared" ca="1" si="9"/>
        <v>刚才，我们把按钮和灯</v>
      </c>
      <c r="F90" t="str">
        <f t="shared" ca="1" si="8"/>
        <v>刚才，我</v>
      </c>
      <c r="G90" t="str">
        <f t="shared" ca="1" si="10"/>
        <v>刚才</v>
      </c>
      <c r="H90" t="str">
        <f t="shared" ca="1" si="11"/>
        <v>当作整体叠加，并为分行。</v>
      </c>
      <c r="I90" t="str">
        <f t="shared" ca="1" si="14"/>
        <v>体叠加，并为分行。</v>
      </c>
      <c r="J90" t="str">
        <f t="shared" ca="1" si="15"/>
        <v>加，并为分行。</v>
      </c>
      <c r="K90" t="str">
        <f t="shared" ca="1" si="12"/>
        <v>并为分行。</v>
      </c>
      <c r="L90" t="str">
        <f t="shared" ca="1" si="13"/>
        <v>分行。</v>
      </c>
    </row>
    <row r="91" spans="1:12" x14ac:dyDescent="0.2">
      <c r="A91">
        <f>MATCH(ROW(),'B1'!H:H,0)</f>
        <v>170</v>
      </c>
      <c r="B91" t="str">
        <f ca="1">OFFSET('B1'!I$1,'B2'!$A91-1,0)</f>
        <v>然而，从首行穷举法可知，只要确定第1行按钮就能推的最后一行灯。</v>
      </c>
      <c r="C91" s="1">
        <f ca="1">OFFSET('B1'!J$1,'B2'!$A91-1,0)</f>
        <v>5.2178240740740744E-3</v>
      </c>
      <c r="D91" s="1">
        <f ca="1">OFFSET('B1'!K$1,'B2'!$A91-1,0)</f>
        <v>5.2877314814814818E-3</v>
      </c>
      <c r="E91" t="str">
        <f t="shared" ca="1" si="9"/>
        <v>然而，从首行穷举法可</v>
      </c>
      <c r="F91" t="str">
        <f t="shared" ca="1" si="8"/>
        <v>然而，从</v>
      </c>
      <c r="G91" t="str">
        <f t="shared" ca="1" si="10"/>
        <v>然而</v>
      </c>
      <c r="H91" t="str">
        <f t="shared" ca="1" si="11"/>
        <v>按钮就能推的最后一行灯。</v>
      </c>
      <c r="I91" t="str">
        <f t="shared" ca="1" si="14"/>
        <v>能推的最后一行灯。</v>
      </c>
      <c r="J91" t="str">
        <f t="shared" ca="1" si="15"/>
        <v>的最后一行灯。</v>
      </c>
      <c r="K91" t="str">
        <f t="shared" ca="1" si="12"/>
        <v>后一行灯。</v>
      </c>
      <c r="L91" t="str">
        <f t="shared" ca="1" si="13"/>
        <v>行灯。</v>
      </c>
    </row>
    <row r="92" spans="1:12" x14ac:dyDescent="0.2">
      <c r="A92">
        <f>MATCH(ROW(),'B1'!H:H,0)</f>
        <v>172</v>
      </c>
      <c r="B92" t="str">
        <f ca="1">OFFSET('B1'!I$1,'B2'!$A92-1,0)</f>
        <v>是否可以将叠加法和首行穷举法结合，用第1行按钮直接表示最后一行的灯呢？</v>
      </c>
      <c r="C92" s="1">
        <f ca="1">OFFSET('B1'!J$1,'B2'!$A92-1,0)</f>
        <v>5.2895833333333328E-3</v>
      </c>
      <c r="D92" s="1">
        <f ca="1">OFFSET('B1'!K$1,'B2'!$A92-1,0)</f>
        <v>5.3650462962962966E-3</v>
      </c>
      <c r="E92" t="str">
        <f t="shared" ca="1" si="9"/>
        <v>是否可以将叠加法和首</v>
      </c>
      <c r="F92" t="str">
        <f t="shared" ca="1" si="8"/>
        <v>是否可以</v>
      </c>
      <c r="G92" t="str">
        <f t="shared" ca="1" si="10"/>
        <v>是否</v>
      </c>
      <c r="H92" t="str">
        <f t="shared" ca="1" si="11"/>
        <v>直接表示最后一行的灯呢？</v>
      </c>
      <c r="I92" t="str">
        <f t="shared" ca="1" si="14"/>
        <v>示最后一行的灯呢？</v>
      </c>
      <c r="J92" t="str">
        <f t="shared" ca="1" si="15"/>
        <v>后一行的灯呢？</v>
      </c>
      <c r="K92" t="str">
        <f t="shared" ca="1" si="12"/>
        <v>行的灯呢？</v>
      </c>
      <c r="L92" t="str">
        <f t="shared" ca="1" si="13"/>
        <v>灯呢？</v>
      </c>
    </row>
    <row r="93" spans="1:12" x14ac:dyDescent="0.2">
      <c r="A93">
        <f>MATCH(ROW(),'B1'!H:H,0)</f>
        <v>175</v>
      </c>
      <c r="B93" t="str">
        <f ca="1">OFFSET('B1'!I$1,'B2'!$A93-1,0)</f>
        <v>从首行穷举法可知，灯由周围的按钮确定，下一行的按钮则是灯的翻转。</v>
      </c>
      <c r="C93" s="1">
        <f ca="1">OFFSET('B1'!J$1,'B2'!$A93-1,0)</f>
        <v>5.366435185185185E-3</v>
      </c>
      <c r="D93" s="1">
        <f ca="1">OFFSET('B1'!K$1,'B2'!$A93-1,0)</f>
        <v>5.4391203703703702E-3</v>
      </c>
      <c r="E93" t="str">
        <f t="shared" ca="1" si="9"/>
        <v>从首行穷举法可知，灯</v>
      </c>
      <c r="F93" t="str">
        <f t="shared" ca="1" si="8"/>
        <v>从首行穷</v>
      </c>
      <c r="G93" t="str">
        <f t="shared" ca="1" si="10"/>
        <v>从首</v>
      </c>
      <c r="H93" t="str">
        <f t="shared" ca="1" si="11"/>
        <v>一行的按钮则是灯的翻转。</v>
      </c>
      <c r="I93" t="str">
        <f t="shared" ca="1" si="14"/>
        <v>按钮则是灯的翻转。</v>
      </c>
      <c r="J93" t="str">
        <f t="shared" ca="1" si="15"/>
        <v>则是灯的翻转。</v>
      </c>
      <c r="K93" t="str">
        <f t="shared" ca="1" si="12"/>
        <v>灯的翻转。</v>
      </c>
      <c r="L93" t="str">
        <f t="shared" ca="1" si="13"/>
        <v>翻转。</v>
      </c>
    </row>
    <row r="94" spans="1:12" x14ac:dyDescent="0.2">
      <c r="A94">
        <f>MATCH(ROW(),'B1'!H:H,0)</f>
        <v>177</v>
      </c>
      <c r="B94" t="str">
        <f ca="1">OFFSET('B1'!I$1,'B2'!$A94-1,0)</f>
        <v>我们把一行的灯单独列出来，用按钮表示状态。</v>
      </c>
      <c r="C94" s="1">
        <f ca="1">OFFSET('B1'!J$1,'B2'!$A94-1,0)</f>
        <v>5.4409722222222229E-3</v>
      </c>
      <c r="D94" s="1">
        <f ca="1">OFFSET('B1'!K$1,'B2'!$A94-1,0)</f>
        <v>5.4877314814814815E-3</v>
      </c>
      <c r="E94" t="str">
        <f t="shared" ca="1" si="9"/>
        <v>我们把一行的灯单独列</v>
      </c>
      <c r="F94" t="str">
        <f t="shared" ca="1" si="8"/>
        <v>我们把一</v>
      </c>
      <c r="G94" t="str">
        <f t="shared" ca="1" si="10"/>
        <v>我们</v>
      </c>
      <c r="H94" t="str">
        <f t="shared" ca="1" si="11"/>
        <v>列出来，用按钮表示状态。</v>
      </c>
      <c r="I94" t="str">
        <f t="shared" ca="1" si="14"/>
        <v>，用按钮表示状态。</v>
      </c>
      <c r="J94" t="str">
        <f t="shared" ca="1" si="15"/>
        <v>按钮表示状态。</v>
      </c>
      <c r="K94" t="str">
        <f t="shared" ca="1" si="12"/>
        <v>表示状态。</v>
      </c>
      <c r="L94" t="str">
        <f t="shared" ca="1" si="13"/>
        <v>状态。</v>
      </c>
    </row>
    <row r="95" spans="1:12" x14ac:dyDescent="0.2">
      <c r="A95">
        <f>MATCH(ROW(),'B1'!H:H,0)</f>
        <v>179</v>
      </c>
      <c r="B95" t="str">
        <f ca="1">OFFSET('B1'!I$1,'B2'!$A95-1,0)</f>
        <v>例如这里左边第1行代表第1个灯由第2个按钮决定，旁边的蓝色方格代表按钮是灯的翻转。</v>
      </c>
      <c r="C95" s="1">
        <f ca="1">OFFSET('B1'!J$1,'B2'!$A95-1,0)</f>
        <v>5.4881944444444448E-3</v>
      </c>
      <c r="D95" s="1">
        <f ca="1">OFFSET('B1'!K$1,'B2'!$A95-1,0)</f>
        <v>5.5793981481481484E-3</v>
      </c>
      <c r="E95" t="str">
        <f t="shared" ca="1" si="9"/>
        <v>例如这里左边第1行代</v>
      </c>
      <c r="F95" t="str">
        <f t="shared" ca="1" si="8"/>
        <v>例如这里</v>
      </c>
      <c r="G95" t="str">
        <f t="shared" ca="1" si="10"/>
        <v>例如</v>
      </c>
      <c r="H95" t="str">
        <f t="shared" ca="1" si="11"/>
        <v>方格代表按钮是灯的翻转。</v>
      </c>
      <c r="I95" t="str">
        <f t="shared" ca="1" si="14"/>
        <v>表按钮是灯的翻转。</v>
      </c>
      <c r="J95" t="str">
        <f t="shared" ca="1" si="15"/>
        <v>钮是灯的翻转。</v>
      </c>
      <c r="K95" t="str">
        <f t="shared" ca="1" si="12"/>
        <v>灯的翻转。</v>
      </c>
      <c r="L95" t="str">
        <f t="shared" ca="1" si="13"/>
        <v>翻转。</v>
      </c>
    </row>
    <row r="96" spans="1:12" x14ac:dyDescent="0.2">
      <c r="A96">
        <f>MATCH(ROW(),'B1'!H:H,0)</f>
        <v>182</v>
      </c>
      <c r="B96" t="str">
        <f ca="1">OFFSET('B1'!I$1,'B2'!$A96-1,0)</f>
        <v>注意，两个状态先叠加再翻转，等价于先翻转其中一个再叠加。</v>
      </c>
      <c r="C96" s="1">
        <f ca="1">OFFSET('B1'!J$1,'B2'!$A96-1,0)</f>
        <v>5.5803240740740735E-3</v>
      </c>
      <c r="D96" s="1">
        <f ca="1">OFFSET('B1'!K$1,'B2'!$A96-1,0)</f>
        <v>5.6488425925925925E-3</v>
      </c>
      <c r="E96" t="str">
        <f t="shared" ca="1" si="9"/>
        <v>注意，两个状态先叠加</v>
      </c>
      <c r="F96" t="str">
        <f t="shared" ca="1" si="8"/>
        <v>注意，两</v>
      </c>
      <c r="G96" t="str">
        <f t="shared" ca="1" si="10"/>
        <v>注意</v>
      </c>
      <c r="H96" t="str">
        <f t="shared" ca="1" si="11"/>
        <v>于先翻转其中一个再叠加。</v>
      </c>
      <c r="I96" t="str">
        <f t="shared" ca="1" si="14"/>
        <v>转其中一个再叠加。</v>
      </c>
      <c r="J96" t="str">
        <f t="shared" ca="1" si="15"/>
        <v>中一个再叠加。</v>
      </c>
      <c r="K96" t="str">
        <f t="shared" ca="1" si="12"/>
        <v>个再叠加。</v>
      </c>
      <c r="L96" t="str">
        <f t="shared" ca="1" si="13"/>
        <v>叠加。</v>
      </c>
    </row>
    <row r="97" spans="1:12" x14ac:dyDescent="0.2">
      <c r="A97">
        <f>MATCH(ROW(),'B1'!H:H,0)</f>
        <v>184</v>
      </c>
      <c r="B97" t="str">
        <f ca="1">OFFSET('B1'!I$1,'B2'!$A97-1,0)</f>
        <v>因此，我们可以将翻转的情况单独列出来。</v>
      </c>
      <c r="C97" s="1">
        <f ca="1">OFFSET('B1'!J$1,'B2'!$A97-1,0)</f>
        <v>5.6488425925925925E-3</v>
      </c>
      <c r="D97" s="1">
        <f ca="1">OFFSET('B1'!K$1,'B2'!$A97-1,0)</f>
        <v>5.6914351851851857E-3</v>
      </c>
      <c r="E97" t="str">
        <f t="shared" ca="1" si="9"/>
        <v>因此，我们可以将翻转</v>
      </c>
      <c r="F97" t="str">
        <f t="shared" ca="1" si="8"/>
        <v>因此，我</v>
      </c>
      <c r="G97" t="str">
        <f t="shared" ca="1" si="10"/>
        <v>因此</v>
      </c>
      <c r="H97" t="str">
        <f t="shared" ca="1" si="11"/>
        <v>将翻转的情况单独列出来。</v>
      </c>
      <c r="I97" t="str">
        <f t="shared" ca="1" si="14"/>
        <v>的情况单独列出来。</v>
      </c>
      <c r="J97" t="str">
        <f t="shared" ca="1" si="15"/>
        <v>况单独列出来。</v>
      </c>
      <c r="K97" t="str">
        <f t="shared" ca="1" si="12"/>
        <v>独列出来。</v>
      </c>
      <c r="L97" t="str">
        <f t="shared" ca="1" si="13"/>
        <v>出来。</v>
      </c>
    </row>
    <row r="98" spans="1:12" x14ac:dyDescent="0.2">
      <c r="A98">
        <f>MATCH(ROW(),'B1'!H:H,0)</f>
        <v>187</v>
      </c>
      <c r="B98" t="str">
        <f ca="1">OFFSET('B1'!I$1,'B2'!$A98-1,0)</f>
        <v>另外，如果某个按钮被叠加了两次，那就等同于没有叠加。</v>
      </c>
      <c r="C98" s="1">
        <f ca="1">OFFSET('B1'!J$1,'B2'!$A98-1,0)</f>
        <v>5.6918981481481482E-3</v>
      </c>
      <c r="D98" s="1">
        <f ca="1">OFFSET('B1'!K$1,'B2'!$A98-1,0)</f>
        <v>5.7483796296296302E-3</v>
      </c>
      <c r="E98" t="str">
        <f t="shared" ca="1" si="9"/>
        <v>另外，如果某个按钮被</v>
      </c>
      <c r="F98" t="str">
        <f t="shared" ca="1" si="8"/>
        <v>另外，如</v>
      </c>
      <c r="G98" t="str">
        <f t="shared" ca="1" si="10"/>
        <v>另外</v>
      </c>
      <c r="H98" t="str">
        <f t="shared" ca="1" si="11"/>
        <v>次，那就等同于没有叠加。</v>
      </c>
      <c r="I98" t="str">
        <f t="shared" ca="1" si="14"/>
        <v>就等同于没有叠加。</v>
      </c>
      <c r="J98" t="str">
        <f t="shared" ca="1" si="15"/>
        <v>同于没有叠加。</v>
      </c>
      <c r="K98" t="str">
        <f t="shared" ca="1" si="12"/>
        <v>没有叠加。</v>
      </c>
      <c r="L98" t="str">
        <f t="shared" ca="1" si="13"/>
        <v>叠加。</v>
      </c>
    </row>
    <row r="99" spans="1:12" x14ac:dyDescent="0.2">
      <c r="A99">
        <f>MATCH(ROW(),'B1'!H:H,0)</f>
        <v>189</v>
      </c>
      <c r="B99" t="str">
        <f ca="1">OFFSET('B1'!I$1,'B2'!$A99-1,0)</f>
        <v>同样，如果灯被翻转两次，也等同于没有翻转。</v>
      </c>
      <c r="C99" s="1">
        <f ca="1">OFFSET('B1'!J$1,'B2'!$A99-1,0)</f>
        <v>5.7502314814814812E-3</v>
      </c>
      <c r="D99" s="1">
        <f ca="1">OFFSET('B1'!K$1,'B2'!$A99-1,0)</f>
        <v>5.8002314814814817E-3</v>
      </c>
      <c r="E99" t="str">
        <f t="shared" ca="1" si="9"/>
        <v>同样，如果灯被翻转两</v>
      </c>
      <c r="F99" t="str">
        <f t="shared" ca="1" si="8"/>
        <v>同样，如</v>
      </c>
      <c r="G99" t="str">
        <f t="shared" ca="1" si="10"/>
        <v>同样</v>
      </c>
      <c r="H99" t="str">
        <f t="shared" ca="1" si="11"/>
        <v>两次，也等同于没有翻转。</v>
      </c>
      <c r="I99" t="str">
        <f t="shared" ca="1" si="14"/>
        <v>也等同于没有翻转。</v>
      </c>
      <c r="J99" t="str">
        <f t="shared" ca="1" si="15"/>
        <v>同于没有翻转。</v>
      </c>
      <c r="K99" t="str">
        <f t="shared" ca="1" si="12"/>
        <v>没有翻转。</v>
      </c>
      <c r="L99" t="str">
        <f t="shared" ca="1" si="13"/>
        <v>翻转。</v>
      </c>
    </row>
    <row r="100" spans="1:12" x14ac:dyDescent="0.2">
      <c r="A100">
        <f>MATCH(ROW(),'B1'!H:H,0)</f>
        <v>192</v>
      </c>
      <c r="B100" t="str">
        <f ca="1">OFFSET('B1'!I$1,'B2'!$A100-1,0)</f>
        <v>接着推导第2行，可由上一行按钮状态叠加确定，因为灯的翻转可以单独列出，也由灯的翻转状态叠加确定。</v>
      </c>
      <c r="C100" s="1">
        <f ca="1">OFFSET('B1'!J$1,'B2'!$A100-1,0)</f>
        <v>5.8002314814814817E-3</v>
      </c>
      <c r="D100" s="1">
        <f ca="1">OFFSET('B1'!K$1,'B2'!$A100-1,0)</f>
        <v>5.9048611111111116E-3</v>
      </c>
      <c r="E100" t="str">
        <f t="shared" ca="1" si="9"/>
        <v>接着推导第2行，可由</v>
      </c>
      <c r="F100" t="str">
        <f t="shared" ca="1" si="8"/>
        <v>接着推导</v>
      </c>
      <c r="G100" t="str">
        <f t="shared" ca="1" si="10"/>
        <v>接着</v>
      </c>
      <c r="H100" t="str">
        <f t="shared" ca="1" si="11"/>
        <v>由灯的翻转状态叠加确定。</v>
      </c>
      <c r="I100" t="str">
        <f t="shared" ca="1" si="14"/>
        <v>翻转状态叠加确定。</v>
      </c>
      <c r="J100" t="str">
        <f t="shared" ca="1" si="15"/>
        <v>状态叠加确定。</v>
      </c>
      <c r="K100" t="str">
        <f t="shared" ca="1" si="12"/>
        <v>叠加确定。</v>
      </c>
      <c r="L100" t="str">
        <f t="shared" ca="1" si="13"/>
        <v>确定。</v>
      </c>
    </row>
    <row r="101" spans="1:12" x14ac:dyDescent="0.2">
      <c r="A101">
        <f>MATCH(ROW(),'B1'!H:H,0)</f>
        <v>194</v>
      </c>
      <c r="B101" t="str">
        <f ca="1">OFFSET('B1'!I$1,'B2'!$A101-1,0)</f>
        <v>这里分别表示第2行第1个按钮和灯分别为上一行的按钮或灯的叠加或翻转。</v>
      </c>
      <c r="C101" s="1">
        <f ca="1">OFFSET('B1'!J$1,'B2'!$A101-1,0)</f>
        <v>5.9053240740740741E-3</v>
      </c>
      <c r="D101" s="1">
        <f ca="1">OFFSET('B1'!K$1,'B2'!$A101-1,0)</f>
        <v>5.9854166666666667E-3</v>
      </c>
      <c r="E101" t="str">
        <f t="shared" ca="1" si="9"/>
        <v>这里分别表示第2行第</v>
      </c>
      <c r="F101" t="str">
        <f t="shared" ca="1" si="8"/>
        <v>这里分别</v>
      </c>
      <c r="G101" t="str">
        <f t="shared" ca="1" si="10"/>
        <v>这里</v>
      </c>
      <c r="H101" t="str">
        <f t="shared" ca="1" si="11"/>
        <v>的按钮或灯的叠加或翻转。</v>
      </c>
      <c r="I101" t="str">
        <f t="shared" ca="1" si="14"/>
        <v>或灯的叠加或翻转。</v>
      </c>
      <c r="J101" t="str">
        <f t="shared" ca="1" si="15"/>
        <v>的叠加或翻转。</v>
      </c>
      <c r="K101" t="str">
        <f t="shared" ca="1" si="12"/>
        <v>加或翻转。</v>
      </c>
      <c r="L101" t="str">
        <f t="shared" ca="1" si="13"/>
        <v>翻转。</v>
      </c>
    </row>
    <row r="102" spans="1:12" x14ac:dyDescent="0.2">
      <c r="A102">
        <f>MATCH(ROW(),'B1'!H:H,0)</f>
        <v>195</v>
      </c>
      <c r="B102" t="str">
        <f ca="1">OFFSET('B1'!I$1,'B2'!$A102-1,0)</f>
        <v>接着推导剩余的部分。</v>
      </c>
      <c r="C102" s="1">
        <f ca="1">OFFSET('B1'!J$1,'B2'!$A102-1,0)</f>
        <v>5.9868055555555551E-3</v>
      </c>
      <c r="D102" s="1">
        <f ca="1">OFFSET('B1'!K$1,'B2'!$A102-1,0)</f>
        <v>6.0113425925925924E-3</v>
      </c>
      <c r="E102" t="str">
        <f t="shared" ca="1" si="9"/>
        <v>接着推导剩余的部分。</v>
      </c>
      <c r="F102" t="str">
        <f t="shared" ca="1" si="8"/>
        <v>接着推导</v>
      </c>
      <c r="G102" t="str">
        <f t="shared" ca="1" si="10"/>
        <v>接着</v>
      </c>
      <c r="H102" t="str">
        <f t="shared" ca="1" si="11"/>
        <v>接着推导剩余的部分。</v>
      </c>
      <c r="I102" t="str">
        <f t="shared" ca="1" si="14"/>
        <v>着推导剩余的部分。</v>
      </c>
      <c r="J102" t="str">
        <f t="shared" ca="1" si="15"/>
        <v>导剩余的部分。</v>
      </c>
      <c r="K102" t="str">
        <f t="shared" ca="1" si="12"/>
        <v>余的部分。</v>
      </c>
      <c r="L102" t="str">
        <f t="shared" ca="1" si="13"/>
        <v>部分。</v>
      </c>
    </row>
    <row r="103" spans="1:12" x14ac:dyDescent="0.2">
      <c r="A103">
        <f>MATCH(ROW(),'B1'!H:H,0)</f>
        <v>197</v>
      </c>
      <c r="B103" t="str">
        <f ca="1">OFFSET('B1'!I$1,'B2'!$A103-1,0)</f>
        <v>于是，我们可以由第1行按钮的状态开始不断推导，得到最后一行灯是由第1行哪几个按钮叠加的。</v>
      </c>
      <c r="C103" s="1">
        <f ca="1">OFFSET('B1'!J$1,'B2'!$A103-1,0)</f>
        <v>6.0127314814814817E-3</v>
      </c>
      <c r="D103" s="1">
        <f ca="1">OFFSET('B1'!K$1,'B2'!$A103-1,0)</f>
        <v>6.1043981481481479E-3</v>
      </c>
      <c r="E103" t="str">
        <f t="shared" ca="1" si="9"/>
        <v>于是，我们可以由第1</v>
      </c>
      <c r="F103" t="str">
        <f t="shared" ca="1" si="8"/>
        <v>于是，我</v>
      </c>
      <c r="G103" t="str">
        <f t="shared" ca="1" si="10"/>
        <v>于是</v>
      </c>
      <c r="H103" t="str">
        <f t="shared" ca="1" si="11"/>
        <v>第1行哪几个按钮叠加的。</v>
      </c>
      <c r="I103" t="str">
        <f t="shared" ca="1" si="14"/>
        <v>哪几个按钮叠加的。</v>
      </c>
      <c r="J103" t="str">
        <f t="shared" ca="1" si="15"/>
        <v>个按钮叠加的。</v>
      </c>
      <c r="K103" t="str">
        <f t="shared" ca="1" si="12"/>
        <v>钮叠加的。</v>
      </c>
      <c r="L103" t="str">
        <f t="shared" ca="1" si="13"/>
        <v>加的。</v>
      </c>
    </row>
    <row r="104" spans="1:12" x14ac:dyDescent="0.2">
      <c r="A104">
        <f>MATCH(ROW(),'B1'!H:H,0)</f>
        <v>199</v>
      </c>
      <c r="B104" t="str">
        <f ca="1">OFFSET('B1'!I$1,'B2'!$A104-1,0)</f>
        <v>最后，我们便得到了一种与叠加法类似的矩阵，只不过这一次灯和按钮都只有 $N$ 个。</v>
      </c>
      <c r="C104" s="1">
        <f ca="1">OFFSET('B1'!J$1,'B2'!$A104-1,0)</f>
        <v>6.1053240740740738E-3</v>
      </c>
      <c r="D104" s="1">
        <f ca="1">OFFSET('B1'!K$1,'B2'!$A104-1,0)</f>
        <v>6.1932870370370371E-3</v>
      </c>
      <c r="E104" t="str">
        <f t="shared" ca="1" si="9"/>
        <v>最后，我们便得到了一</v>
      </c>
      <c r="F104" t="str">
        <f t="shared" ca="1" si="8"/>
        <v>最后，我</v>
      </c>
      <c r="G104" t="str">
        <f t="shared" ca="1" si="10"/>
        <v>最后</v>
      </c>
      <c r="H104" t="str">
        <f t="shared" ca="1" si="11"/>
        <v>按钮都只有 $N$ 个。</v>
      </c>
      <c r="I104" t="str">
        <f t="shared" ca="1" si="14"/>
        <v>只有 $N$ 个。</v>
      </c>
      <c r="J104" t="str">
        <f t="shared" ca="1" si="15"/>
        <v xml:space="preserve"> $N$ 个。</v>
      </c>
      <c r="K104" t="str">
        <f t="shared" ca="1" si="12"/>
        <v>N$ 个。</v>
      </c>
      <c r="L104" t="str">
        <f t="shared" ca="1" si="13"/>
        <v xml:space="preserve"> 个。</v>
      </c>
    </row>
    <row r="105" spans="1:12" x14ac:dyDescent="0.2">
      <c r="A105">
        <f>MATCH(ROW(),'B1'!H:H,0)</f>
        <v>201</v>
      </c>
      <c r="B105" t="str">
        <f ca="1">OFFSET('B1'!I$1,'B2'!$A105-1,0)</f>
        <v>由于在推导的过程中灯进行了翻转，因此最终灯向量也是翻转过的状态。</v>
      </c>
      <c r="C105" s="1">
        <f ca="1">OFFSET('B1'!J$1,'B2'!$A105-1,0)</f>
        <v>6.1946759259259264E-3</v>
      </c>
      <c r="D105" s="1">
        <f ca="1">OFFSET('B1'!K$1,'B2'!$A105-1,0)</f>
        <v>6.2668981481481482E-3</v>
      </c>
      <c r="E105" t="str">
        <f t="shared" ca="1" si="9"/>
        <v>由于在推导的过程中灯</v>
      </c>
      <c r="F105" t="str">
        <f t="shared" ca="1" si="8"/>
        <v>由于在推</v>
      </c>
      <c r="G105" t="str">
        <f t="shared" ca="1" si="10"/>
        <v>由于</v>
      </c>
      <c r="H105" t="str">
        <f t="shared" ca="1" si="11"/>
        <v>灯向量也是翻转过的状态。</v>
      </c>
      <c r="I105" t="str">
        <f t="shared" ca="1" si="14"/>
        <v>也是翻转过的状态。</v>
      </c>
      <c r="J105" t="str">
        <f t="shared" ca="1" si="15"/>
        <v>翻转过的状态。</v>
      </c>
      <c r="K105" t="str">
        <f t="shared" ca="1" si="12"/>
        <v>过的状态。</v>
      </c>
      <c r="L105" t="str">
        <f t="shared" ca="1" si="13"/>
        <v>状态。</v>
      </c>
    </row>
    <row r="106" spans="1:12" x14ac:dyDescent="0.2">
      <c r="A106">
        <f>MATCH(ROW(),'B1'!H:H,0)</f>
        <v>203</v>
      </c>
      <c r="B106" t="str">
        <f ca="1">OFFSET('B1'!I$1,'B2'!$A106-1,0)</f>
        <v>现在，我们对矩阵消元同时操作灯向量，最终得到第1行按钮的状态。</v>
      </c>
      <c r="C106" s="1">
        <f ca="1">OFFSET('B1'!J$1,'B2'!$A106-1,0)</f>
        <v>6.2678240740740732E-3</v>
      </c>
      <c r="D106" s="1">
        <f ca="1">OFFSET('B1'!K$1,'B2'!$A106-1,0)</f>
        <v>6.3409722222222227E-3</v>
      </c>
      <c r="E106" t="str">
        <f t="shared" ca="1" si="9"/>
        <v>现在，我们对矩阵消元</v>
      </c>
      <c r="F106" t="str">
        <f t="shared" ca="1" si="8"/>
        <v>现在，我</v>
      </c>
      <c r="G106" t="str">
        <f t="shared" ca="1" si="10"/>
        <v>现在</v>
      </c>
      <c r="H106" t="str">
        <f t="shared" ca="1" si="11"/>
        <v>终得到第1行按钮的状态。</v>
      </c>
      <c r="I106" t="str">
        <f t="shared" ca="1" si="14"/>
        <v>第1行按钮的状态。</v>
      </c>
      <c r="J106" t="str">
        <f t="shared" ca="1" si="15"/>
        <v>行按钮的状态。</v>
      </c>
      <c r="K106" t="str">
        <f t="shared" ca="1" si="12"/>
        <v>钮的状态。</v>
      </c>
      <c r="L106" t="str">
        <f t="shared" ca="1" si="13"/>
        <v>状态。</v>
      </c>
    </row>
    <row r="107" spans="1:12" x14ac:dyDescent="0.2">
      <c r="A107">
        <f>MATCH(ROW(),'B1'!H:H,0)</f>
        <v>206</v>
      </c>
      <c r="B107" t="str">
        <f ca="1">OFFSET('B1'!I$1,'B2'!$A107-1,0)</f>
        <v>可以注意到，消元后的矩阵和之前25乘25的情况一样，最后两行为静默操作，而右边的灯向量就是解法。</v>
      </c>
      <c r="C107" s="1">
        <f ca="1">OFFSET('B1'!J$1,'B2'!$A107-1,0)</f>
        <v>6.3418981481481486E-3</v>
      </c>
      <c r="D107" s="1">
        <f ca="1">OFFSET('B1'!K$1,'B2'!$A107-1,0)</f>
        <v>6.4493055555555553E-3</v>
      </c>
      <c r="E107" t="str">
        <f t="shared" ca="1" si="9"/>
        <v>可以注意到，消元后的</v>
      </c>
      <c r="F107" t="str">
        <f t="shared" ca="1" si="8"/>
        <v>可以注意</v>
      </c>
      <c r="G107" t="str">
        <f t="shared" ca="1" si="10"/>
        <v>可以</v>
      </c>
      <c r="H107" t="str">
        <f t="shared" ca="1" si="11"/>
        <v>而右边的灯向量就是解法。</v>
      </c>
      <c r="I107" t="str">
        <f t="shared" ca="1" si="14"/>
        <v>的灯向量就是解法。</v>
      </c>
      <c r="J107" t="str">
        <f t="shared" ca="1" si="15"/>
        <v>向量就是解法。</v>
      </c>
      <c r="K107" t="str">
        <f t="shared" ca="1" si="12"/>
        <v>就是解法。</v>
      </c>
      <c r="L107" t="str">
        <f t="shared" ca="1" si="13"/>
        <v>解法。</v>
      </c>
    </row>
    <row r="108" spans="1:12" x14ac:dyDescent="0.2">
      <c r="A108">
        <f>MATCH(ROW(),'B1'!H:H,0)</f>
        <v>208</v>
      </c>
      <c r="B108" t="str">
        <f ca="1">OFFSET('B1'!I$1,'B2'!$A108-1,0)</f>
        <v>求出静默操作需要获得逆矩阵，有兴趣的小伙伴可以自己试一下。</v>
      </c>
      <c r="C108" s="1">
        <f ca="1">OFFSET('B1'!J$1,'B2'!$A108-1,0)</f>
        <v>6.4506944444444447E-3</v>
      </c>
      <c r="D108" s="1">
        <f ca="1">OFFSET('B1'!K$1,'B2'!$A108-1,0)</f>
        <v>6.5150462962962957E-3</v>
      </c>
      <c r="E108" t="str">
        <f t="shared" ca="1" si="9"/>
        <v>求出静默操作需要获得</v>
      </c>
      <c r="F108" t="str">
        <f t="shared" ca="1" si="8"/>
        <v>求出静默</v>
      </c>
      <c r="G108" t="str">
        <f t="shared" ca="1" si="10"/>
        <v>求出</v>
      </c>
      <c r="H108" t="str">
        <f t="shared" ca="1" si="11"/>
        <v>的小伙伴可以自己试一下。</v>
      </c>
      <c r="I108" t="str">
        <f t="shared" ca="1" si="14"/>
        <v>伴可以自己试一下。</v>
      </c>
      <c r="J108" t="str">
        <f t="shared" ca="1" si="15"/>
        <v>以自己试一下。</v>
      </c>
      <c r="K108" t="str">
        <f t="shared" ca="1" si="12"/>
        <v>己试一下。</v>
      </c>
      <c r="L108" t="str">
        <f t="shared" ca="1" si="13"/>
        <v>一下。</v>
      </c>
    </row>
    <row r="109" spans="1:12" x14ac:dyDescent="0.2">
      <c r="A109">
        <f>MATCH(ROW(),'B1'!H:H,0)</f>
        <v>211</v>
      </c>
      <c r="B109" t="str">
        <f ca="1">OFFSET('B1'!I$1,'B2'!$A109-1,0)</f>
        <v>实际上，由于矩阵的高度对称性，这里的列向量和静默操作是相同的。</v>
      </c>
      <c r="C109" s="1">
        <f ca="1">OFFSET('B1'!J$1,'B2'!$A109-1,0)</f>
        <v>6.5150462962962957E-3</v>
      </c>
      <c r="D109" s="1">
        <f ca="1">OFFSET('B1'!K$1,'B2'!$A109-1,0)</f>
        <v>6.5881944444444451E-3</v>
      </c>
      <c r="E109" t="str">
        <f t="shared" ca="1" si="9"/>
        <v>实际上，由于矩阵的高</v>
      </c>
      <c r="F109" t="str">
        <f t="shared" ca="1" si="8"/>
        <v>实际上，</v>
      </c>
      <c r="G109" t="str">
        <f t="shared" ca="1" si="10"/>
        <v>实际</v>
      </c>
      <c r="H109" t="str">
        <f t="shared" ca="1" si="11"/>
        <v>向量和静默操作是相同的。</v>
      </c>
      <c r="I109" t="str">
        <f t="shared" ca="1" si="14"/>
        <v>静默操作是相同的。</v>
      </c>
      <c r="J109" t="str">
        <f t="shared" ca="1" si="15"/>
        <v>操作是相同的。</v>
      </c>
      <c r="K109" t="str">
        <f t="shared" ca="1" si="12"/>
        <v>是相同的。</v>
      </c>
      <c r="L109" t="str">
        <f t="shared" ca="1" si="13"/>
        <v>同的。</v>
      </c>
    </row>
    <row r="110" spans="1:12" x14ac:dyDescent="0.2">
      <c r="A110">
        <f>MATCH(ROW(),'B1'!H:H,0)</f>
        <v>215</v>
      </c>
      <c r="B110" t="str">
        <f ca="1">OFFSET('B1'!I$1,'B2'!$A110-1,0)</f>
        <v>不难看出，和刚才的叠加法一样，这次矩阵规模从n乘n变为了n，因此复杂度就是 $N^3$ 。</v>
      </c>
      <c r="C110" s="1">
        <f ca="1">OFFSET('B1'!J$1,'B2'!$A110-1,0)</f>
        <v>6.5895833333333336E-3</v>
      </c>
      <c r="D110" s="1">
        <f ca="1">OFFSET('B1'!K$1,'B2'!$A110-1,0)</f>
        <v>6.6965277777777787E-3</v>
      </c>
      <c r="E110" t="str">
        <f t="shared" ca="1" si="9"/>
        <v>不难看出，和刚才的叠</v>
      </c>
      <c r="F110" t="str">
        <f t="shared" ca="1" si="8"/>
        <v>不难看出</v>
      </c>
      <c r="G110" t="str">
        <f t="shared" ca="1" si="10"/>
        <v>不难</v>
      </c>
      <c r="H110" t="str">
        <f t="shared" ca="1" si="11"/>
        <v>杂度就是 $N^3$ 。</v>
      </c>
      <c r="I110" t="str">
        <f t="shared" ca="1" si="14"/>
        <v>是 $N^3$ 。</v>
      </c>
      <c r="J110" t="str">
        <f t="shared" ca="1" si="15"/>
        <v>$N^3$ 。</v>
      </c>
      <c r="K110" t="str">
        <f t="shared" ca="1" si="12"/>
        <v>^3$ 。</v>
      </c>
      <c r="L110" t="str">
        <f t="shared" ca="1" si="13"/>
        <v>$ 。</v>
      </c>
    </row>
    <row r="111" spans="1:12" x14ac:dyDescent="0.2">
      <c r="A111">
        <f>MATCH(ROW(),'B1'!H:H,0)</f>
        <v>217</v>
      </c>
      <c r="B111" t="str">
        <f ca="1">OFFSET('B1'!I$1,'B2'!$A111-1,0)</f>
        <v>在首行叠加法中需要得到第1按钮和最后一行灯关系矩阵，这个矩阵是需要推导生成的。</v>
      </c>
      <c r="C111" s="1">
        <f ca="1">OFFSET('B1'!J$1,'B2'!$A111-1,0)</f>
        <v>6.6983796296296296E-3</v>
      </c>
      <c r="D111" s="1">
        <f ca="1">OFFSET('B1'!K$1,'B2'!$A111-1,0)</f>
        <v>6.7817129629629633E-3</v>
      </c>
      <c r="E111" t="str">
        <f t="shared" ca="1" si="9"/>
        <v>在首行叠加法中需要得</v>
      </c>
      <c r="F111" t="str">
        <f t="shared" ca="1" si="8"/>
        <v>在首行叠</v>
      </c>
      <c r="G111" t="str">
        <f t="shared" ca="1" si="10"/>
        <v>在首</v>
      </c>
      <c r="H111" t="str">
        <f t="shared" ca="1" si="11"/>
        <v>个矩阵是需要推导生成的。</v>
      </c>
      <c r="I111" t="str">
        <f t="shared" ca="1" si="14"/>
        <v>是需要推导生成的。</v>
      </c>
      <c r="J111" t="str">
        <f t="shared" ca="1" si="15"/>
        <v>要推导生成的。</v>
      </c>
      <c r="K111" t="str">
        <f t="shared" ca="1" si="12"/>
        <v>导生成的。</v>
      </c>
      <c r="L111" t="str">
        <f t="shared" ca="1" si="13"/>
        <v>成的。</v>
      </c>
    </row>
    <row r="112" spans="1:12" x14ac:dyDescent="0.2">
      <c r="A112">
        <f>MATCH(ROW(),'B1'!H:H,0)</f>
        <v>218</v>
      </c>
      <c r="B112" t="str">
        <f ca="1">OFFSET('B1'!I$1,'B2'!$A112-1,0)</f>
        <v>并且不难看出其复杂度是 $N^3$ 。</v>
      </c>
      <c r="C112" s="1">
        <f ca="1">OFFSET('B1'!J$1,'B2'!$A112-1,0)</f>
        <v>6.7817129629629633E-3</v>
      </c>
      <c r="D112" s="1">
        <f ca="1">OFFSET('B1'!K$1,'B2'!$A112-1,0)</f>
        <v>6.8266203703703709E-3</v>
      </c>
      <c r="E112" t="str">
        <f t="shared" ca="1" si="9"/>
        <v>并且不难看出其复杂度</v>
      </c>
      <c r="F112" t="str">
        <f t="shared" ca="1" si="8"/>
        <v>并且不难</v>
      </c>
      <c r="G112" t="str">
        <f t="shared" ca="1" si="10"/>
        <v>并且</v>
      </c>
      <c r="H112" t="str">
        <f t="shared" ca="1" si="11"/>
        <v>复杂度是 $N^3$ 。</v>
      </c>
      <c r="I112" t="str">
        <f t="shared" ca="1" si="14"/>
        <v>是 $N^3$ 。</v>
      </c>
      <c r="J112" t="str">
        <f t="shared" ca="1" si="15"/>
        <v>$N^3$ 。</v>
      </c>
      <c r="K112" t="str">
        <f t="shared" ca="1" si="12"/>
        <v>^3$ 。</v>
      </c>
      <c r="L112" t="str">
        <f t="shared" ca="1" si="13"/>
        <v>$ 。</v>
      </c>
    </row>
    <row r="113" spans="1:12" x14ac:dyDescent="0.2">
      <c r="A113">
        <f>MATCH(ROW(),'B1'!H:H,0)</f>
        <v>220</v>
      </c>
      <c r="B113" t="str">
        <f ca="1">OFFSET('B1'!I$1,'B2'!$A113-1,0)</f>
        <v>我们将每一个灯都分开来推导，但实际上这些灯之间是有关联的。</v>
      </c>
      <c r="C113" s="1">
        <f ca="1">OFFSET('B1'!J$1,'B2'!$A113-1,0)</f>
        <v>6.8270833333333334E-3</v>
      </c>
      <c r="D113" s="1">
        <f ca="1">OFFSET('B1'!K$1,'B2'!$A113-1,0)</f>
        <v>6.8905092592592594E-3</v>
      </c>
      <c r="E113" t="str">
        <f t="shared" ca="1" si="9"/>
        <v>我们将每一个灯都分开</v>
      </c>
      <c r="F113" t="str">
        <f t="shared" ca="1" si="8"/>
        <v>我们将每</v>
      </c>
      <c r="G113" t="str">
        <f t="shared" ca="1" si="10"/>
        <v>我们</v>
      </c>
      <c r="H113" t="str">
        <f t="shared" ca="1" si="11"/>
        <v>上这些灯之间是有关联的。</v>
      </c>
      <c r="I113" t="str">
        <f t="shared" ca="1" si="14"/>
        <v>灯之间是有关联的。</v>
      </c>
      <c r="J113" t="str">
        <f t="shared" ca="1" si="15"/>
        <v>间是有关联的。</v>
      </c>
      <c r="K113" t="str">
        <f t="shared" ca="1" si="12"/>
        <v>有关联的。</v>
      </c>
      <c r="L113" t="str">
        <f t="shared" ca="1" si="13"/>
        <v>联的。</v>
      </c>
    </row>
    <row r="114" spans="1:12" x14ac:dyDescent="0.2">
      <c r="A114">
        <f>MATCH(ROW(),'B1'!H:H,0)</f>
        <v>221</v>
      </c>
      <c r="B114" t="str">
        <f ca="1">OFFSET('B1'!I$1,'B2'!$A114-1,0)</f>
        <v>将矩阵重排后可以观察到这些矩阵有着高度的对称性。</v>
      </c>
      <c r="C114" s="1">
        <f ca="1">OFFSET('B1'!J$1,'B2'!$A114-1,0)</f>
        <v>6.8918981481481487E-3</v>
      </c>
      <c r="D114" s="1">
        <f ca="1">OFFSET('B1'!K$1,'B2'!$A114-1,0)</f>
        <v>6.9488425925925924E-3</v>
      </c>
      <c r="E114" t="str">
        <f t="shared" ca="1" si="9"/>
        <v>将矩阵重排后可以观察</v>
      </c>
      <c r="F114" t="str">
        <f t="shared" ca="1" si="8"/>
        <v>将矩阵重</v>
      </c>
      <c r="G114" t="str">
        <f t="shared" ca="1" si="10"/>
        <v>将矩</v>
      </c>
      <c r="H114" t="str">
        <f t="shared" ca="1" si="11"/>
        <v>些矩阵有着高度的对称性。</v>
      </c>
      <c r="I114" t="str">
        <f t="shared" ca="1" si="14"/>
        <v>有着高度的对称性。</v>
      </c>
      <c r="J114" t="str">
        <f t="shared" ca="1" si="15"/>
        <v>高度的对称性。</v>
      </c>
      <c r="K114" t="str">
        <f t="shared" ca="1" si="12"/>
        <v>的对称性。</v>
      </c>
      <c r="L114" t="str">
        <f t="shared" ca="1" si="13"/>
        <v>称性。</v>
      </c>
    </row>
    <row r="115" spans="1:12" x14ac:dyDescent="0.2">
      <c r="A115">
        <f>MATCH(ROW(),'B1'!H:H,0)</f>
        <v>223</v>
      </c>
      <c r="B115" t="str">
        <f ca="1">OFFSET('B1'!I$1,'B2'!$A115-1,0)</f>
        <v>仔细观察这些矩阵可以发现，每个格子的上下左右4个格子的状态数量恰好是偶数个。</v>
      </c>
      <c r="C115" s="1">
        <f ca="1">OFFSET('B1'!J$1,'B2'!$A115-1,0)</f>
        <v>6.9502314814814817E-3</v>
      </c>
      <c r="D115" s="1">
        <f ca="1">OFFSET('B1'!K$1,'B2'!$A115-1,0)</f>
        <v>7.0303240740740734E-3</v>
      </c>
      <c r="E115" t="str">
        <f t="shared" ca="1" si="9"/>
        <v>仔细观察这些矩阵可以</v>
      </c>
      <c r="F115" t="str">
        <f t="shared" ca="1" si="8"/>
        <v>仔细观察</v>
      </c>
      <c r="G115" t="str">
        <f t="shared" ca="1" si="10"/>
        <v>仔细</v>
      </c>
      <c r="H115" t="str">
        <f t="shared" ca="1" si="11"/>
        <v>的状态数量恰好是偶数个。</v>
      </c>
      <c r="I115" t="str">
        <f t="shared" ca="1" si="14"/>
        <v>数量恰好是偶数个。</v>
      </c>
      <c r="J115" t="str">
        <f t="shared" ca="1" si="15"/>
        <v>恰好是偶数个。</v>
      </c>
      <c r="K115" t="str">
        <f t="shared" ca="1" si="12"/>
        <v>是偶数个。</v>
      </c>
      <c r="L115" t="str">
        <f t="shared" ca="1" si="13"/>
        <v>数个。</v>
      </c>
    </row>
    <row r="116" spans="1:12" x14ac:dyDescent="0.2">
      <c r="A116">
        <f>MATCH(ROW(),'B1'!H:H,0)</f>
        <v>224</v>
      </c>
      <c r="B116" t="str">
        <f ca="1">OFFSET('B1'!I$1,'B2'!$A116-1,0)</f>
        <v>由于最后一个矩阵才是我们需要的，因此我们只需要知道最后一个矩阵的第1行就可以推得余下的。</v>
      </c>
      <c r="C116" s="1">
        <f ca="1">OFFSET('B1'!J$1,'B2'!$A116-1,0)</f>
        <v>7.0317129629629627E-3</v>
      </c>
      <c r="D116" s="1">
        <f ca="1">OFFSET('B1'!K$1,'B2'!$A116-1,0)</f>
        <v>7.124768518518519E-3</v>
      </c>
      <c r="E116" t="str">
        <f t="shared" ca="1" si="9"/>
        <v>由于最后一个矩阵才是</v>
      </c>
      <c r="F116" t="str">
        <f t="shared" ca="1" si="8"/>
        <v>由于最后</v>
      </c>
      <c r="G116" t="str">
        <f t="shared" ca="1" si="10"/>
        <v>由于</v>
      </c>
      <c r="H116" t="str">
        <f t="shared" ca="1" si="11"/>
        <v>第1行就可以推得余下的。</v>
      </c>
      <c r="I116" t="str">
        <f t="shared" ca="1" si="14"/>
        <v>就可以推得余下的。</v>
      </c>
      <c r="J116" t="str">
        <f t="shared" ca="1" si="15"/>
        <v>以推得余下的。</v>
      </c>
      <c r="K116" t="str">
        <f t="shared" ca="1" si="12"/>
        <v>得余下的。</v>
      </c>
      <c r="L116" t="str">
        <f t="shared" ca="1" si="13"/>
        <v>下的。</v>
      </c>
    </row>
    <row r="117" spans="1:12" x14ac:dyDescent="0.2">
      <c r="A117">
        <f>MATCH(ROW(),'B1'!H:H,0)</f>
        <v>227</v>
      </c>
      <c r="B117" t="str">
        <f ca="1">OFFSET('B1'!I$1,'B2'!$A117-1,0)</f>
        <v>因此，我们只需要推导第1个灯的状态，就可以得到所有灯的状态，从而减少复杂度。</v>
      </c>
      <c r="C117" s="1">
        <f ca="1">OFFSET('B1'!J$1,'B2'!$A117-1,0)</f>
        <v>7.1252314814814815E-3</v>
      </c>
      <c r="D117" s="1">
        <f ca="1">OFFSET('B1'!K$1,'B2'!$A117-1,0)</f>
        <v>7.2016203703703704E-3</v>
      </c>
      <c r="E117" t="str">
        <f t="shared" ca="1" si="9"/>
        <v>因此，我们只需要推导</v>
      </c>
      <c r="F117" t="str">
        <f t="shared" ca="1" si="8"/>
        <v>因此，我</v>
      </c>
      <c r="G117" t="str">
        <f t="shared" ca="1" si="10"/>
        <v>因此</v>
      </c>
      <c r="H117" t="str">
        <f t="shared" ca="1" si="11"/>
        <v>的状态，从而减少复杂度。</v>
      </c>
      <c r="I117" t="str">
        <f t="shared" ca="1" si="14"/>
        <v>，从而减少复杂度。</v>
      </c>
      <c r="J117" t="str">
        <f t="shared" ca="1" si="15"/>
        <v>而减少复杂度。</v>
      </c>
      <c r="K117" t="str">
        <f t="shared" ca="1" si="12"/>
        <v>少复杂度。</v>
      </c>
      <c r="L117" t="str">
        <f t="shared" ca="1" si="13"/>
        <v>杂度。</v>
      </c>
    </row>
    <row r="118" spans="1:12" x14ac:dyDescent="0.2">
      <c r="A118">
        <f>MATCH(ROW(),'B1'!H:H,0)</f>
        <v>230</v>
      </c>
      <c r="B118" t="str">
        <f ca="1">OFFSET('B1'!I$1,'B2'!$A118-1,0)</f>
        <v>刚才我们发现，对于五乘五的格子，因为有两组静默操作和前面的解共同构成了四种解法。</v>
      </c>
      <c r="C118" s="1">
        <f ca="1">OFFSET('B1'!J$1,'B2'!$A118-1,0)</f>
        <v>7.2020833333333329E-3</v>
      </c>
      <c r="D118" s="1">
        <f ca="1">OFFSET('B1'!K$1,'B2'!$A118-1,0)</f>
        <v>7.291898148148148E-3</v>
      </c>
      <c r="E118" t="str">
        <f t="shared" ca="1" si="9"/>
        <v>刚才我们发现，对于五</v>
      </c>
      <c r="F118" t="str">
        <f t="shared" ca="1" si="8"/>
        <v>刚才我们</v>
      </c>
      <c r="G118" t="str">
        <f t="shared" ca="1" si="10"/>
        <v>刚才</v>
      </c>
      <c r="H118" t="str">
        <f t="shared" ca="1" si="11"/>
        <v>的解共同构成了四种解法。</v>
      </c>
      <c r="I118" t="str">
        <f t="shared" ca="1" si="14"/>
        <v>同构成了四种解法。</v>
      </c>
      <c r="J118" t="str">
        <f t="shared" ca="1" si="15"/>
        <v>成了四种解法。</v>
      </c>
      <c r="K118" t="str">
        <f t="shared" ca="1" si="12"/>
        <v>四种解法。</v>
      </c>
      <c r="L118" t="str">
        <f t="shared" ca="1" si="13"/>
        <v>解法。</v>
      </c>
    </row>
    <row r="119" spans="1:12" x14ac:dyDescent="0.2">
      <c r="A119">
        <f>MATCH(ROW(),'B1'!H:H,0)</f>
        <v>233</v>
      </c>
      <c r="B119" t="str">
        <f ca="1">OFFSET('B1'!I$1,'B2'!$A119-1,0)</f>
        <v>而对于 $3\times 3$ 的格子来说，由于没有静默操作，因此解法是唯一的。</v>
      </c>
      <c r="C119" s="1">
        <f ca="1">OFFSET('B1'!J$1,'B2'!$A119-1,0)</f>
        <v>7.291898148148148E-3</v>
      </c>
      <c r="D119" s="1">
        <f ca="1">OFFSET('B1'!K$1,'B2'!$A119-1,0)</f>
        <v>7.3571759259259259E-3</v>
      </c>
      <c r="E119" t="str">
        <f t="shared" ca="1" si="9"/>
        <v>而对于 $3\tim</v>
      </c>
      <c r="F119" t="str">
        <f t="shared" ca="1" si="8"/>
        <v xml:space="preserve">而对于 </v>
      </c>
      <c r="G119" t="str">
        <f t="shared" ca="1" si="10"/>
        <v>而对</v>
      </c>
      <c r="H119" t="str">
        <f t="shared" ca="1" si="11"/>
        <v>操作，因此解法是唯一的。</v>
      </c>
      <c r="I119" t="str">
        <f t="shared" ca="1" si="14"/>
        <v>因此解法是唯一的。</v>
      </c>
      <c r="J119" t="str">
        <f t="shared" ca="1" si="15"/>
        <v>解法是唯一的。</v>
      </c>
      <c r="K119" t="str">
        <f t="shared" ca="1" si="12"/>
        <v>是唯一的。</v>
      </c>
      <c r="L119" t="str">
        <f t="shared" ca="1" si="13"/>
        <v>一的。</v>
      </c>
    </row>
    <row r="120" spans="1:12" x14ac:dyDescent="0.2">
      <c r="A120">
        <f>MATCH(ROW(),'B1'!H:H,0)</f>
        <v>236</v>
      </c>
      <c r="B120" t="str">
        <f ca="1">OFFSET('B1'!I$1,'B2'!$A120-1,0)</f>
        <v>那么，对于n乘n的格子来说，最多可能有多少组静默操作呢？</v>
      </c>
      <c r="C120" s="1">
        <f ca="1">OFFSET('B1'!J$1,'B2'!$A120-1,0)</f>
        <v>7.3590277777777786E-3</v>
      </c>
      <c r="D120" s="1">
        <f ca="1">OFFSET('B1'!K$1,'B2'!$A120-1,0)</f>
        <v>7.4233796296296296E-3</v>
      </c>
      <c r="E120" t="str">
        <f t="shared" ca="1" si="9"/>
        <v>那么，对于n乘n的格</v>
      </c>
      <c r="F120" t="str">
        <f t="shared" ca="1" si="8"/>
        <v>那么，对</v>
      </c>
      <c r="G120" t="str">
        <f t="shared" ca="1" si="10"/>
        <v>那么</v>
      </c>
      <c r="H120" t="str">
        <f t="shared" ca="1" si="11"/>
        <v>可能有多少组静默操作呢？</v>
      </c>
      <c r="I120" t="str">
        <f t="shared" ca="1" si="14"/>
        <v>多少组静默操作呢？</v>
      </c>
      <c r="J120" t="str">
        <f t="shared" ca="1" si="15"/>
        <v>组静默操作呢？</v>
      </c>
      <c r="K120" t="str">
        <f t="shared" ca="1" si="12"/>
        <v>默操作呢？</v>
      </c>
      <c r="L120" t="str">
        <f t="shared" ca="1" si="13"/>
        <v>作呢？</v>
      </c>
    </row>
    <row r="121" spans="1:12" x14ac:dyDescent="0.2">
      <c r="A121">
        <f>MATCH(ROW(),'B1'!H:H,0)</f>
        <v>237</v>
      </c>
      <c r="B121" t="str">
        <f ca="1">OFFSET('B1'!I$1,'B2'!$A121-1,0)</f>
        <v>现在我们观察4乘4的格子。</v>
      </c>
      <c r="C121" s="1">
        <f ca="1">OFFSET('B1'!J$1,'B2'!$A121-1,0)</f>
        <v>7.4243055555555564E-3</v>
      </c>
      <c r="D121" s="1">
        <f ca="1">OFFSET('B1'!K$1,'B2'!$A121-1,0)</f>
        <v>7.4516203703703706E-3</v>
      </c>
      <c r="E121" t="str">
        <f t="shared" ca="1" si="9"/>
        <v>现在我们观察4乘4的</v>
      </c>
      <c r="F121" t="str">
        <f t="shared" ca="1" si="8"/>
        <v>现在我们</v>
      </c>
      <c r="G121" t="str">
        <f t="shared" ca="1" si="10"/>
        <v>现在</v>
      </c>
      <c r="H121" t="str">
        <f t="shared" ca="1" si="11"/>
        <v>在我们观察4乘4的格子。</v>
      </c>
      <c r="I121" t="str">
        <f t="shared" ca="1" si="14"/>
        <v>观察4乘4的格子。</v>
      </c>
      <c r="J121" t="str">
        <f t="shared" ca="1" si="15"/>
        <v>4乘4的格子。</v>
      </c>
      <c r="K121" t="str">
        <f t="shared" ca="1" si="12"/>
        <v>4的格子。</v>
      </c>
      <c r="L121" t="str">
        <f t="shared" ca="1" si="13"/>
        <v>格子。</v>
      </c>
    </row>
    <row r="122" spans="1:12" x14ac:dyDescent="0.2">
      <c r="A122">
        <f>MATCH(ROW(),'B1'!H:H,0)</f>
        <v>238</v>
      </c>
      <c r="B122" t="str">
        <f ca="1">OFFSET('B1'!I$1,'B2'!$A122-1,0)</f>
        <v>利用首行叠加法求解。</v>
      </c>
      <c r="C122" s="1">
        <f ca="1">OFFSET('B1'!J$1,'B2'!$A122-1,0)</f>
        <v>7.4520833333333331E-3</v>
      </c>
      <c r="D122" s="1">
        <f ca="1">OFFSET('B1'!K$1,'B2'!$A122-1,0)</f>
        <v>7.4775462962962955E-3</v>
      </c>
      <c r="E122" t="str">
        <f t="shared" ca="1" si="9"/>
        <v>利用首行叠加法求解。</v>
      </c>
      <c r="F122" t="str">
        <f t="shared" ca="1" si="8"/>
        <v>利用首行</v>
      </c>
      <c r="G122" t="str">
        <f t="shared" ca="1" si="10"/>
        <v>利用</v>
      </c>
      <c r="H122" t="str">
        <f t="shared" ca="1" si="11"/>
        <v>利用首行叠加法求解。</v>
      </c>
      <c r="I122" t="str">
        <f t="shared" ca="1" si="14"/>
        <v>用首行叠加法求解。</v>
      </c>
      <c r="J122" t="str">
        <f t="shared" ca="1" si="15"/>
        <v>行叠加法求解。</v>
      </c>
      <c r="K122" t="str">
        <f t="shared" ca="1" si="12"/>
        <v>加法求解。</v>
      </c>
      <c r="L122" t="str">
        <f t="shared" ca="1" si="13"/>
        <v>求解。</v>
      </c>
    </row>
    <row r="123" spans="1:12" x14ac:dyDescent="0.2">
      <c r="A123">
        <f>MATCH(ROW(),'B1'!H:H,0)</f>
        <v>242</v>
      </c>
      <c r="B123" t="str">
        <f ca="1">OFFSET('B1'!I$1,'B2'!$A123-1,0)</f>
        <v>这次我们意外的发现所有的按钮都被抵消了，我们得到了一个零矩阵，也就是说4乘4的格子有4组独立的静默操作，叠加后就是16种。</v>
      </c>
      <c r="C123" s="1">
        <f ca="1">OFFSET('B1'!J$1,'B2'!$A123-1,0)</f>
        <v>7.4784722222222223E-3</v>
      </c>
      <c r="D123" s="1">
        <f ca="1">OFFSET('B1'!K$1,'B2'!$A123-1,0)</f>
        <v>7.6085648148148145E-3</v>
      </c>
      <c r="E123" t="str">
        <f t="shared" ca="1" si="9"/>
        <v>这次我们意外的发现所</v>
      </c>
      <c r="F123" t="str">
        <f t="shared" ca="1" si="8"/>
        <v>这次我们</v>
      </c>
      <c r="G123" t="str">
        <f t="shared" ca="1" si="10"/>
        <v>这次</v>
      </c>
      <c r="H123" t="str">
        <f t="shared" ca="1" si="11"/>
        <v>操作，叠加后就是16种。</v>
      </c>
      <c r="I123" t="str">
        <f t="shared" ca="1" si="14"/>
        <v>叠加后就是16种。</v>
      </c>
      <c r="J123" t="str">
        <f t="shared" ca="1" si="15"/>
        <v>后就是16种。</v>
      </c>
      <c r="K123" t="str">
        <f t="shared" ca="1" si="12"/>
        <v>是16种。</v>
      </c>
      <c r="L123" t="str">
        <f t="shared" ca="1" si="13"/>
        <v>6种。</v>
      </c>
    </row>
    <row r="124" spans="1:12" x14ac:dyDescent="0.2">
      <c r="A124">
        <f>MATCH(ROW(),'B1'!H:H,0)</f>
        <v>245</v>
      </c>
      <c r="B124" t="str">
        <f ca="1">OFFSET('B1'!I$1,'B2'!$A124-1,0)</f>
        <v>由于第一行按钮的状态只有16种，因此所有十六种都是静默操作，这里任意一种第1行按钮都能通过后三行消除所有灯。</v>
      </c>
      <c r="C124" s="1">
        <f ca="1">OFFSET('B1'!J$1,'B2'!$A124-1,0)</f>
        <v>7.6099537037037038E-3</v>
      </c>
      <c r="D124" s="1">
        <f ca="1">OFFSET('B1'!K$1,'B2'!$A124-1,0)</f>
        <v>7.7307870370370377E-3</v>
      </c>
      <c r="E124" t="str">
        <f t="shared" ca="1" si="9"/>
        <v>由于第一行按钮的状态</v>
      </c>
      <c r="F124" t="str">
        <f t="shared" ca="1" si="8"/>
        <v>由于第一</v>
      </c>
      <c r="G124" t="str">
        <f t="shared" ca="1" si="10"/>
        <v>由于</v>
      </c>
      <c r="H124" t="str">
        <f t="shared" ca="1" si="11"/>
        <v>能通过后三行消除所有灯。</v>
      </c>
      <c r="I124" t="str">
        <f t="shared" ca="1" si="14"/>
        <v>后三行消除所有灯。</v>
      </c>
      <c r="J124" t="str">
        <f t="shared" ca="1" si="15"/>
        <v>行消除所有灯。</v>
      </c>
      <c r="K124" t="str">
        <f t="shared" ca="1" si="12"/>
        <v>除所有灯。</v>
      </c>
      <c r="L124" t="str">
        <f t="shared" ca="1" si="13"/>
        <v>有灯。</v>
      </c>
    </row>
    <row r="125" spans="1:12" x14ac:dyDescent="0.2">
      <c r="A125">
        <f>MATCH(ROW(),'B1'!H:H,0)</f>
        <v>246</v>
      </c>
      <c r="B125" t="str">
        <f ca="1">OFFSET('B1'!I$1,'B2'!$A125-1,0)</f>
        <v>同时，16种静默操作也对应着十六种解法。</v>
      </c>
      <c r="C125" s="1">
        <f ca="1">OFFSET('B1'!J$1,'B2'!$A125-1,0)</f>
        <v>7.7368055555555558E-3</v>
      </c>
      <c r="D125" s="1">
        <f ca="1">OFFSET('B1'!K$1,'B2'!$A125-1,0)</f>
        <v>7.7849537037037037E-3</v>
      </c>
      <c r="E125" t="str">
        <f t="shared" ca="1" si="9"/>
        <v>同时，16种静默操作</v>
      </c>
      <c r="F125" t="str">
        <f t="shared" ca="1" si="8"/>
        <v>同时，1</v>
      </c>
      <c r="G125" t="str">
        <f t="shared" ca="1" si="10"/>
        <v>同时</v>
      </c>
      <c r="H125" t="str">
        <f t="shared" ca="1" si="11"/>
        <v>操作也对应着十六种解法。</v>
      </c>
      <c r="I125" t="str">
        <f t="shared" ca="1" si="14"/>
        <v>对应着十六种解法。</v>
      </c>
      <c r="J125" t="str">
        <f t="shared" ca="1" si="15"/>
        <v>着十六种解法。</v>
      </c>
      <c r="K125" t="str">
        <f t="shared" ca="1" si="12"/>
        <v>六种解法。</v>
      </c>
      <c r="L125" t="str">
        <f t="shared" ca="1" si="13"/>
        <v>解法。</v>
      </c>
    </row>
    <row r="126" spans="1:12" x14ac:dyDescent="0.2">
      <c r="A126">
        <f>MATCH(ROW(),'B1'!H:H,0)</f>
        <v>247</v>
      </c>
      <c r="B126" t="str">
        <f ca="1">OFFSET('B1'!I$1,'B2'!$A126-1,0)</f>
        <v>这里同样从任意一种第1行按钮也能通过后面三行点亮所有灯。</v>
      </c>
      <c r="C126" s="1">
        <f ca="1">OFFSET('B1'!J$1,'B2'!$A126-1,0)</f>
        <v>7.7854166666666662E-3</v>
      </c>
      <c r="D126" s="1">
        <f ca="1">OFFSET('B1'!K$1,'B2'!$A126-1,0)</f>
        <v>7.8511574074074074E-3</v>
      </c>
      <c r="E126" t="str">
        <f t="shared" ca="1" si="9"/>
        <v>这里同样从任意一种第</v>
      </c>
      <c r="F126" t="str">
        <f t="shared" ca="1" si="8"/>
        <v>这里同样</v>
      </c>
      <c r="G126" t="str">
        <f t="shared" ca="1" si="10"/>
        <v>这里</v>
      </c>
      <c r="H126" t="str">
        <f t="shared" ca="1" si="11"/>
        <v>通过后面三行点亮所有灯。</v>
      </c>
      <c r="I126" t="str">
        <f t="shared" ca="1" si="14"/>
        <v>面三行点亮所有灯。</v>
      </c>
      <c r="J126" t="str">
        <f t="shared" ca="1" si="15"/>
        <v>行点亮所有灯。</v>
      </c>
      <c r="K126" t="str">
        <f t="shared" ca="1" si="12"/>
        <v>亮所有灯。</v>
      </c>
      <c r="L126" t="str">
        <f t="shared" ca="1" si="13"/>
        <v>有灯。</v>
      </c>
    </row>
    <row r="127" spans="1:12" x14ac:dyDescent="0.2">
      <c r="A127">
        <f>MATCH(ROW(),'B1'!H:H,0)</f>
        <v>249</v>
      </c>
      <c r="B127" t="str">
        <f ca="1">OFFSET('B1'!I$1,'B2'!$A127-1,0)</f>
        <v>因为 $N\times N$ 格子第1行最多有2的n次方种状态，因此 $N\times N$ 格子的解法最多为 $2^N$ 种。</v>
      </c>
      <c r="C127" s="1">
        <f ca="1">OFFSET('B1'!J$1,'B2'!$A127-1,0)</f>
        <v>7.8525462962962967E-3</v>
      </c>
      <c r="D127" s="1">
        <f ca="1">OFFSET('B1'!K$1,'B2'!$A127-1,0)</f>
        <v>7.9493055555555567E-3</v>
      </c>
      <c r="E127" t="str">
        <f t="shared" ca="1" si="9"/>
        <v>因为 $N\time</v>
      </c>
      <c r="F127" t="str">
        <f t="shared" ca="1" si="8"/>
        <v>因为 $</v>
      </c>
      <c r="G127" t="str">
        <f t="shared" ca="1" si="10"/>
        <v>因为</v>
      </c>
      <c r="H127" t="str">
        <f t="shared" ca="1" si="11"/>
        <v>最多为 $2^N$ 种。</v>
      </c>
      <c r="I127" t="str">
        <f t="shared" ca="1" si="14"/>
        <v xml:space="preserve"> $2^N$ 种。</v>
      </c>
      <c r="J127" t="str">
        <f t="shared" ca="1" si="15"/>
        <v>2^N$ 种。</v>
      </c>
      <c r="K127" t="str">
        <f t="shared" ca="1" si="12"/>
        <v>N$ 种。</v>
      </c>
      <c r="L127" t="str">
        <f t="shared" ca="1" si="13"/>
        <v xml:space="preserve"> 种。</v>
      </c>
    </row>
    <row r="128" spans="1:12" x14ac:dyDescent="0.2">
      <c r="A128">
        <f>MATCH(ROW(),'B1'!H:H,0)</f>
        <v>250</v>
      </c>
      <c r="B128" t="str">
        <f ca="1">OFFSET('B1'!I$1,'B2'!$A128-1,0)</f>
        <v>这里列出了 $N=1$到n等于16的情况。</v>
      </c>
      <c r="C128" s="1">
        <f ca="1">OFFSET('B1'!J$1,'B2'!$A128-1,0)</f>
        <v>7.9502314814814817E-3</v>
      </c>
      <c r="D128" s="1">
        <f ca="1">OFFSET('B1'!K$1,'B2'!$A128-1,0)</f>
        <v>7.9942129629629634E-3</v>
      </c>
      <c r="E128" t="str">
        <f t="shared" ca="1" si="9"/>
        <v>这里列出了 $N=1</v>
      </c>
      <c r="F128" t="str">
        <f t="shared" ca="1" si="8"/>
        <v>这里列出</v>
      </c>
      <c r="G128" t="str">
        <f t="shared" ca="1" si="10"/>
        <v>这里</v>
      </c>
      <c r="H128" t="str">
        <f t="shared" ca="1" si="11"/>
        <v>1$到n等于16的情况。</v>
      </c>
      <c r="I128" t="str">
        <f t="shared" ca="1" si="14"/>
        <v>n等于16的情况。</v>
      </c>
      <c r="J128" t="str">
        <f t="shared" ca="1" si="15"/>
        <v>于16的情况。</v>
      </c>
      <c r="K128" t="str">
        <f t="shared" ca="1" si="12"/>
        <v>6的情况。</v>
      </c>
      <c r="L128" t="str">
        <f t="shared" ca="1" si="13"/>
        <v>情况。</v>
      </c>
    </row>
    <row r="129" spans="1:12" x14ac:dyDescent="0.2">
      <c r="A129">
        <f>MATCH(ROW(),'B1'!H:H,0)</f>
        <v>251</v>
      </c>
      <c r="B129" t="str">
        <f ca="1">OFFSET('B1'!I$1,'B2'!$A129-1,0)</f>
        <v>这个序列被oeis收录到了https冒号斜杠斜杠oeis点org斜杠a159257。</v>
      </c>
      <c r="C129" s="1">
        <f ca="1">OFFSET('B1'!J$1,'B2'!$A129-1,0)</f>
        <v>7.9951388888888884E-3</v>
      </c>
      <c r="D129" s="1">
        <f ca="1">OFFSET('B1'!K$1,'B2'!$A129-1,0)</f>
        <v>8.0451388888888899E-3</v>
      </c>
      <c r="E129" t="str">
        <f t="shared" ca="1" si="9"/>
        <v>这个序列被oeis收</v>
      </c>
      <c r="F129" t="str">
        <f t="shared" ref="F129:F168" ca="1" si="16">LEFT($B129,4)</f>
        <v>这个序列</v>
      </c>
      <c r="G129" t="str">
        <f t="shared" ca="1" si="10"/>
        <v>这个</v>
      </c>
      <c r="H129" t="str">
        <f t="shared" ca="1" si="11"/>
        <v>rg斜杠a159257。</v>
      </c>
      <c r="I129" t="str">
        <f t="shared" ca="1" si="14"/>
        <v>杠a159257。</v>
      </c>
      <c r="J129" t="str">
        <f t="shared" ca="1" si="15"/>
        <v>159257。</v>
      </c>
      <c r="K129" t="str">
        <f t="shared" ca="1" si="12"/>
        <v>9257。</v>
      </c>
      <c r="L129" t="str">
        <f t="shared" ca="1" si="13"/>
        <v>57。</v>
      </c>
    </row>
    <row r="130" spans="1:12" x14ac:dyDescent="0.2">
      <c r="A130">
        <f>MATCH(ROW(),'B1'!H:H,0)</f>
        <v>252</v>
      </c>
      <c r="B130" t="str">
        <f ca="1">OFFSET('B1'!I$1,'B2'!$A130-1,0)</f>
        <v>关于这个矩阵的秩可以使用上述公式进行计算。</v>
      </c>
      <c r="C130" s="1">
        <f ca="1">OFFSET('B1'!J$1,'B2'!$A130-1,0)</f>
        <v>8.0474537037037025E-3</v>
      </c>
      <c r="D130" s="1">
        <f ca="1">OFFSET('B1'!K$1,'B2'!$A130-1,0)</f>
        <v>8.0932870370370377E-3</v>
      </c>
      <c r="E130" t="str">
        <f t="shared" ref="E130:E168" ca="1" si="17">LEFT($B130,10)</f>
        <v>关于这个矩阵的秩可以</v>
      </c>
      <c r="F130" t="str">
        <f t="shared" ca="1" si="16"/>
        <v>关于这个</v>
      </c>
      <c r="G130" t="str">
        <f t="shared" ref="G130:G168" ca="1" si="18">LEFT($B130,2)</f>
        <v>关于</v>
      </c>
      <c r="H130" t="str">
        <f t="shared" ref="H130:H168" ca="1" si="19">RIGHT($B130,12)</f>
        <v>以使用上述公式进行计算。</v>
      </c>
      <c r="I130" t="str">
        <f t="shared" ca="1" si="14"/>
        <v>上述公式进行计算。</v>
      </c>
      <c r="J130" t="str">
        <f t="shared" ca="1" si="15"/>
        <v>公式进行计算。</v>
      </c>
      <c r="K130" t="str">
        <f t="shared" ref="K130:K168" ca="1" si="20">RIGHT($B130,5)</f>
        <v>进行计算。</v>
      </c>
      <c r="L130" t="str">
        <f t="shared" ref="L130:L168" ca="1" si="21">RIGHT($B130,3)</f>
        <v>计算。</v>
      </c>
    </row>
    <row r="131" spans="1:12" x14ac:dyDescent="0.2">
      <c r="A131">
        <f>MATCH(ROW(),'B1'!H:H,0)</f>
        <v>254</v>
      </c>
      <c r="B131" t="str">
        <f ca="1">OFFSET('B1'!I$1,'B2'!$A131-1,0)</f>
        <v>刚才我们探讨了解的数量，但是没有证明解一定存在。</v>
      </c>
      <c r="C131" s="1">
        <f ca="1">OFFSET('B1'!J$1,'B2'!$A131-1,0)</f>
        <v>8.0932870370370377E-3</v>
      </c>
      <c r="D131" s="1">
        <f ca="1">OFFSET('B1'!K$1,'B2'!$A131-1,0)</f>
        <v>8.1511574074074073E-3</v>
      </c>
      <c r="E131" t="str">
        <f t="shared" ca="1" si="17"/>
        <v>刚才我们探讨了解的数</v>
      </c>
      <c r="F131" t="str">
        <f t="shared" ca="1" si="16"/>
        <v>刚才我们</v>
      </c>
      <c r="G131" t="str">
        <f t="shared" ca="1" si="18"/>
        <v>刚才</v>
      </c>
      <c r="H131" t="str">
        <f t="shared" ca="1" si="19"/>
        <v>但是没有证明解一定存在。</v>
      </c>
      <c r="I131" t="str">
        <f t="shared" ca="1" si="14"/>
        <v>有证明解一定存在。</v>
      </c>
      <c r="J131" t="str">
        <f t="shared" ca="1" si="15"/>
        <v>明解一定存在。</v>
      </c>
      <c r="K131" t="str">
        <f t="shared" ca="1" si="20"/>
        <v>一定存在。</v>
      </c>
      <c r="L131" t="str">
        <f t="shared" ca="1" si="21"/>
        <v>存在。</v>
      </c>
    </row>
    <row r="132" spans="1:12" x14ac:dyDescent="0.2">
      <c r="A132">
        <f>MATCH(ROW(),'B1'!H:H,0)</f>
        <v>255</v>
      </c>
      <c r="B132" t="str">
        <f ca="1">OFFSET('B1'!I$1,'B2'!$A132-1,0)</f>
        <v>那么，对于普通的点灯游戏解是否一定存在呢？</v>
      </c>
      <c r="C132" s="1">
        <f ca="1">OFFSET('B1'!J$1,'B2'!$A132-1,0)</f>
        <v>8.1511574074074073E-3</v>
      </c>
      <c r="D132" s="1">
        <f ca="1">OFFSET('B1'!K$1,'B2'!$A132-1,0)</f>
        <v>8.1993055555555552E-3</v>
      </c>
      <c r="E132" t="str">
        <f t="shared" ca="1" si="17"/>
        <v>那么，对于普通的点灯</v>
      </c>
      <c r="F132" t="str">
        <f t="shared" ca="1" si="16"/>
        <v>那么，对</v>
      </c>
      <c r="G132" t="str">
        <f t="shared" ca="1" si="18"/>
        <v>那么</v>
      </c>
      <c r="H132" t="str">
        <f t="shared" ca="1" si="19"/>
        <v>灯游戏解是否一定存在呢？</v>
      </c>
      <c r="I132" t="str">
        <f t="shared" ca="1" si="14"/>
        <v>解是否一定存在呢？</v>
      </c>
      <c r="J132" t="str">
        <f t="shared" ca="1" si="15"/>
        <v>否一定存在呢？</v>
      </c>
      <c r="K132" t="str">
        <f t="shared" ca="1" si="20"/>
        <v>定存在呢？</v>
      </c>
      <c r="L132" t="str">
        <f t="shared" ca="1" si="21"/>
        <v>在呢？</v>
      </c>
    </row>
    <row r="133" spans="1:12" x14ac:dyDescent="0.2">
      <c r="A133">
        <f>MATCH(ROW(),'B1'!H:H,0)</f>
        <v>258</v>
      </c>
      <c r="B133" t="str">
        <f ca="1">OFFSET('B1'!I$1,'B2'!$A133-1,0)</f>
        <v>事实上，只要点灯游戏满足两个要求，那它就是可解的。</v>
      </c>
      <c r="C133" s="1">
        <f ca="1">OFFSET('B1'!J$1,'B2'!$A133-1,0)</f>
        <v>8.200231481481482E-3</v>
      </c>
      <c r="D133" s="1">
        <f ca="1">OFFSET('B1'!K$1,'B2'!$A133-1,0)</f>
        <v>8.2590277777777783E-3</v>
      </c>
      <c r="E133" t="str">
        <f t="shared" ca="1" si="17"/>
        <v>事实上，只要点灯游戏</v>
      </c>
      <c r="F133" t="str">
        <f t="shared" ca="1" si="16"/>
        <v>事实上，</v>
      </c>
      <c r="G133" t="str">
        <f t="shared" ca="1" si="18"/>
        <v>事实</v>
      </c>
      <c r="H133" t="str">
        <f t="shared" ca="1" si="19"/>
        <v>个要求，那它就是可解的。</v>
      </c>
      <c r="I133" t="str">
        <f t="shared" ca="1" si="14"/>
        <v>，那它就是可解的。</v>
      </c>
      <c r="J133" t="str">
        <f t="shared" ca="1" si="15"/>
        <v>它就是可解的。</v>
      </c>
      <c r="K133" t="str">
        <f t="shared" ca="1" si="20"/>
        <v>是可解的。</v>
      </c>
      <c r="L133" t="str">
        <f t="shared" ca="1" si="21"/>
        <v>解的。</v>
      </c>
    </row>
    <row r="134" spans="1:12" x14ac:dyDescent="0.2">
      <c r="A134">
        <f>MATCH(ROW(),'B1'!H:H,0)</f>
        <v>259</v>
      </c>
      <c r="B134" t="str">
        <f ca="1">OFFSET('B1'!I$1,'B2'!$A134-1,0)</f>
        <v>这里的结论并不局限于方阵。</v>
      </c>
      <c r="C134" s="1">
        <f ca="1">OFFSET('B1'!J$1,'B2'!$A134-1,0)</f>
        <v>8.2594907407407409E-3</v>
      </c>
      <c r="D134" s="1">
        <f ca="1">OFFSET('B1'!K$1,'B2'!$A134-1,0)</f>
        <v>8.2905092592592579E-3</v>
      </c>
      <c r="E134" t="str">
        <f t="shared" ca="1" si="17"/>
        <v>这里的结论并不局限于</v>
      </c>
      <c r="F134" t="str">
        <f t="shared" ca="1" si="16"/>
        <v>这里的结</v>
      </c>
      <c r="G134" t="str">
        <f t="shared" ca="1" si="18"/>
        <v>这里</v>
      </c>
      <c r="H134" t="str">
        <f t="shared" ca="1" si="19"/>
        <v>里的结论并不局限于方阵。</v>
      </c>
      <c r="I134" t="str">
        <f t="shared" ca="1" si="14"/>
        <v>论并不局限于方阵。</v>
      </c>
      <c r="J134" t="str">
        <f t="shared" ca="1" si="15"/>
        <v>不局限于方阵。</v>
      </c>
      <c r="K134" t="str">
        <f t="shared" ca="1" si="20"/>
        <v>限于方阵。</v>
      </c>
      <c r="L134" t="str">
        <f t="shared" ca="1" si="21"/>
        <v>方阵。</v>
      </c>
    </row>
    <row r="135" spans="1:12" x14ac:dyDescent="0.2">
      <c r="A135">
        <f>MATCH(ROW(),'B1'!H:H,0)</f>
        <v>261</v>
      </c>
      <c r="B135" t="str">
        <f ca="1">OFFSET('B1'!I$1,'B2'!$A135-1,0)</f>
        <v>事实上，任何形状和空间布局的点灯游戏都是可解的。</v>
      </c>
      <c r="C135" s="1">
        <f ca="1">OFFSET('B1'!J$1,'B2'!$A135-1,0)</f>
        <v>8.2914351851851847E-3</v>
      </c>
      <c r="D135" s="1">
        <f ca="1">OFFSET('B1'!K$1,'B2'!$A135-1,0)</f>
        <v>8.3474537037037042E-3</v>
      </c>
      <c r="E135" t="str">
        <f t="shared" ca="1" si="17"/>
        <v>事实上，任何形状和空</v>
      </c>
      <c r="F135" t="str">
        <f t="shared" ca="1" si="16"/>
        <v>事实上，</v>
      </c>
      <c r="G135" t="str">
        <f t="shared" ca="1" si="18"/>
        <v>事实</v>
      </c>
      <c r="H135" t="str">
        <f t="shared" ca="1" si="19"/>
        <v>局的点灯游戏都是可解的。</v>
      </c>
      <c r="I135" t="str">
        <f t="shared" ca="1" si="14"/>
        <v>灯游戏都是可解的。</v>
      </c>
      <c r="J135" t="str">
        <f t="shared" ca="1" si="15"/>
        <v>戏都是可解的。</v>
      </c>
      <c r="K135" t="str">
        <f t="shared" ca="1" si="20"/>
        <v>是可解的。</v>
      </c>
      <c r="L135" t="str">
        <f t="shared" ca="1" si="21"/>
        <v>解的。</v>
      </c>
    </row>
    <row r="136" spans="1:12" x14ac:dyDescent="0.2">
      <c r="A136">
        <f>MATCH(ROW(),'B1'!H:H,0)</f>
        <v>264</v>
      </c>
      <c r="B136" t="str">
        <f ca="1">OFFSET('B1'!I$1,'B2'!$A136-1,0)</f>
        <v>如果格子没有连成整体，则分开的部分不会互相影响，因此我们只需要分别求解连起来的部分。</v>
      </c>
      <c r="C136" s="1">
        <f ca="1">OFFSET('B1'!J$1,'B2'!$A136-1,0)</f>
        <v>8.349305555555556E-3</v>
      </c>
      <c r="D136" s="1">
        <f ca="1">OFFSET('B1'!K$1,'B2'!$A136-1,0)</f>
        <v>8.4442129629629641E-3</v>
      </c>
      <c r="E136" t="str">
        <f t="shared" ca="1" si="17"/>
        <v>如果格子没有连成整体</v>
      </c>
      <c r="F136" t="str">
        <f t="shared" ca="1" si="16"/>
        <v>如果格子</v>
      </c>
      <c r="G136" t="str">
        <f t="shared" ca="1" si="18"/>
        <v>如果</v>
      </c>
      <c r="H136" t="str">
        <f t="shared" ca="1" si="19"/>
        <v>要分别求解连起来的部分。</v>
      </c>
      <c r="I136" t="str">
        <f t="shared" ca="1" si="14"/>
        <v>求解连起来的部分。</v>
      </c>
      <c r="J136" t="str">
        <f t="shared" ca="1" si="15"/>
        <v>连起来的部分。</v>
      </c>
      <c r="K136" t="str">
        <f t="shared" ca="1" si="20"/>
        <v>来的部分。</v>
      </c>
      <c r="L136" t="str">
        <f t="shared" ca="1" si="21"/>
        <v>部分。</v>
      </c>
    </row>
    <row r="137" spans="1:12" x14ac:dyDescent="0.2">
      <c r="A137">
        <f>MATCH(ROW(),'B1'!H:H,0)</f>
        <v>266</v>
      </c>
      <c r="B137" t="str">
        <f ca="1">OFFSET('B1'!I$1,'B2'!$A137-1,0)</f>
        <v>下面让我用简单的方式使用数学归纳法来证明所有的点灯游戏都是可解的。</v>
      </c>
      <c r="C137" s="1">
        <f ca="1">OFFSET('B1'!J$1,'B2'!$A137-1,0)</f>
        <v>8.4456018518518517E-3</v>
      </c>
      <c r="D137" s="1">
        <f ca="1">OFFSET('B1'!K$1,'B2'!$A137-1,0)</f>
        <v>8.523379629629629E-3</v>
      </c>
      <c r="E137" t="str">
        <f t="shared" ca="1" si="17"/>
        <v>下面让我用简单的方式</v>
      </c>
      <c r="F137" t="str">
        <f t="shared" ca="1" si="16"/>
        <v>下面让我</v>
      </c>
      <c r="G137" t="str">
        <f t="shared" ca="1" si="18"/>
        <v>下面</v>
      </c>
      <c r="H137" t="str">
        <f t="shared" ca="1" si="19"/>
        <v>有的点灯游戏都是可解的。</v>
      </c>
      <c r="I137" t="str">
        <f t="shared" ca="1" si="14"/>
        <v>灯游戏都是可解的。</v>
      </c>
      <c r="J137" t="str">
        <f t="shared" ca="1" si="15"/>
        <v>戏都是可解的。</v>
      </c>
      <c r="K137" t="str">
        <f t="shared" ca="1" si="20"/>
        <v>是可解的。</v>
      </c>
      <c r="L137" t="str">
        <f t="shared" ca="1" si="21"/>
        <v>解的。</v>
      </c>
    </row>
    <row r="138" spans="1:12" x14ac:dyDescent="0.2">
      <c r="A138">
        <f>MATCH(ROW(),'B1'!H:H,0)</f>
        <v>269</v>
      </c>
      <c r="B138" t="str">
        <f ca="1">OFFSET('B1'!I$1,'B2'!$A138-1,0)</f>
        <v>首先让我们考虑只有一2三个按钮的情况，这里列举出了所有可能的布局，这些布局显然都是可解的。</v>
      </c>
      <c r="C138" s="1">
        <f ca="1">OFFSET('B1'!J$1,'B2'!$A138-1,0)</f>
        <v>8.523379629629629E-3</v>
      </c>
      <c r="D138" s="1">
        <f ca="1">OFFSET('B1'!K$1,'B2'!$A138-1,0)</f>
        <v>8.6344907407407412E-3</v>
      </c>
      <c r="E138" t="str">
        <f t="shared" ca="1" si="17"/>
        <v>首先让我们考虑只有一</v>
      </c>
      <c r="F138" t="str">
        <f t="shared" ca="1" si="16"/>
        <v>首先让我</v>
      </c>
      <c r="G138" t="str">
        <f t="shared" ca="1" si="18"/>
        <v>首先</v>
      </c>
      <c r="H138" t="str">
        <f t="shared" ca="1" si="19"/>
        <v>这些布局显然都是可解的。</v>
      </c>
      <c r="I138" t="str">
        <f t="shared" ca="1" si="14"/>
        <v>局显然都是可解的。</v>
      </c>
      <c r="J138" t="str">
        <f t="shared" ca="1" si="15"/>
        <v>然都是可解的。</v>
      </c>
      <c r="K138" t="str">
        <f t="shared" ca="1" si="20"/>
        <v>是可解的。</v>
      </c>
      <c r="L138" t="str">
        <f t="shared" ca="1" si="21"/>
        <v>解的。</v>
      </c>
    </row>
    <row r="139" spans="1:12" x14ac:dyDescent="0.2">
      <c r="A139">
        <f>MATCH(ROW(),'B1'!H:H,0)</f>
        <v>270</v>
      </c>
      <c r="B139" t="str">
        <f ca="1">OFFSET('B1'!I$1,'B2'!$A139-1,0)</f>
        <v>现在，让我们把 $2\times 2$ 的格子分别去掉一个格子。</v>
      </c>
      <c r="C139" s="1">
        <f ca="1">OFFSET('B1'!J$1,'B2'!$A139-1,0)</f>
        <v>8.6358796296296288E-3</v>
      </c>
      <c r="D139" s="1">
        <f ca="1">OFFSET('B1'!K$1,'B2'!$A139-1,0)</f>
        <v>8.6780092592592586E-3</v>
      </c>
      <c r="E139" t="str">
        <f t="shared" ca="1" si="17"/>
        <v>现在，让我们把 $2</v>
      </c>
      <c r="F139" t="str">
        <f t="shared" ca="1" si="16"/>
        <v>现在，让</v>
      </c>
      <c r="G139" t="str">
        <f t="shared" ca="1" si="18"/>
        <v>现在</v>
      </c>
      <c r="H139" t="str">
        <f t="shared" ca="1" si="19"/>
        <v>的格子分别去掉一个格子。</v>
      </c>
      <c r="I139" t="str">
        <f t="shared" ca="1" si="14"/>
        <v>分别去掉一个格子。</v>
      </c>
      <c r="J139" t="str">
        <f t="shared" ca="1" si="15"/>
        <v>去掉一个格子。</v>
      </c>
      <c r="K139" t="str">
        <f t="shared" ca="1" si="20"/>
        <v>一个格子。</v>
      </c>
      <c r="L139" t="str">
        <f t="shared" ca="1" si="21"/>
        <v>格子。</v>
      </c>
    </row>
    <row r="140" spans="1:12" x14ac:dyDescent="0.2">
      <c r="A140">
        <f>MATCH(ROW(),'B1'!H:H,0)</f>
        <v>271</v>
      </c>
      <c r="B140" t="str">
        <f ca="1">OFFSET('B1'!I$1,'B2'!$A140-1,0)</f>
        <v>得到4个三个按钮的格子。</v>
      </c>
      <c r="C140" s="1">
        <f ca="1">OFFSET('B1'!J$1,'B2'!$A140-1,0)</f>
        <v>8.681712962962964E-3</v>
      </c>
      <c r="D140" s="1">
        <f ca="1">OFFSET('B1'!K$1,'B2'!$A140-1,0)</f>
        <v>8.7094907407407416E-3</v>
      </c>
      <c r="E140" t="str">
        <f t="shared" ca="1" si="17"/>
        <v>得到4个三个按钮的格</v>
      </c>
      <c r="F140" t="str">
        <f t="shared" ca="1" si="16"/>
        <v>得到4个</v>
      </c>
      <c r="G140" t="str">
        <f t="shared" ca="1" si="18"/>
        <v>得到</v>
      </c>
      <c r="H140" t="str">
        <f t="shared" ca="1" si="19"/>
        <v>得到4个三个按钮的格子。</v>
      </c>
      <c r="I140" t="str">
        <f t="shared" ca="1" si="14"/>
        <v>个三个按钮的格子。</v>
      </c>
      <c r="J140" t="str">
        <f t="shared" ca="1" si="15"/>
        <v>个按钮的格子。</v>
      </c>
      <c r="K140" t="str">
        <f t="shared" ca="1" si="20"/>
        <v>钮的格子。</v>
      </c>
      <c r="L140" t="str">
        <f t="shared" ca="1" si="21"/>
        <v>格子。</v>
      </c>
    </row>
    <row r="141" spans="1:12" x14ac:dyDescent="0.2">
      <c r="A141">
        <f>MATCH(ROW(),'B1'!H:H,0)</f>
        <v>273</v>
      </c>
      <c r="B141" t="str">
        <f ca="1">OFFSET('B1'!I$1,'B2'!$A141-1,0)</f>
        <v>让我们求解这些3个按钮的格子，然后再将去除的格子补回来。</v>
      </c>
      <c r="C141" s="1">
        <f ca="1">OFFSET('B1'!J$1,'B2'!$A141-1,0)</f>
        <v>8.7104166666666667E-3</v>
      </c>
      <c r="D141" s="1">
        <f ca="1">OFFSET('B1'!K$1,'B2'!$A141-1,0)</f>
        <v>8.7668981481481487E-3</v>
      </c>
      <c r="E141" t="str">
        <f t="shared" ca="1" si="17"/>
        <v>让我们求解这些3个按</v>
      </c>
      <c r="F141" t="str">
        <f t="shared" ca="1" si="16"/>
        <v>让我们求</v>
      </c>
      <c r="G141" t="str">
        <f t="shared" ca="1" si="18"/>
        <v>让我</v>
      </c>
      <c r="H141" t="str">
        <f t="shared" ca="1" si="19"/>
        <v>后再将去除的格子补回来。</v>
      </c>
      <c r="I141" t="str">
        <f t="shared" ca="1" si="14"/>
        <v>去除的格子补回来。</v>
      </c>
      <c r="J141" t="str">
        <f t="shared" ca="1" si="15"/>
        <v>的格子补回来。</v>
      </c>
      <c r="K141" t="str">
        <f t="shared" ca="1" si="20"/>
        <v>子补回来。</v>
      </c>
      <c r="L141" t="str">
        <f t="shared" ca="1" si="21"/>
        <v>回来。</v>
      </c>
    </row>
    <row r="142" spans="1:12" x14ac:dyDescent="0.2">
      <c r="A142">
        <f>MATCH(ROW(),'B1'!H:H,0)</f>
        <v>275</v>
      </c>
      <c r="B142" t="str">
        <f ca="1">OFFSET('B1'!I$1,'B2'!$A142-1,0)</f>
        <v>如果任意一个补回来的格子周围的按钮数是奇数，它就会被点亮。</v>
      </c>
      <c r="C142" s="1">
        <f ca="1">OFFSET('B1'!J$1,'B2'!$A142-1,0)</f>
        <v>8.7668981481481487E-3</v>
      </c>
      <c r="D142" s="1">
        <f ca="1">OFFSET('B1'!K$1,'B2'!$A142-1,0)</f>
        <v>8.8284722222222219E-3</v>
      </c>
      <c r="E142" t="str">
        <f t="shared" ca="1" si="17"/>
        <v>如果任意一个补回来的</v>
      </c>
      <c r="F142" t="str">
        <f t="shared" ca="1" si="16"/>
        <v>如果任意</v>
      </c>
      <c r="G142" t="str">
        <f t="shared" ca="1" si="18"/>
        <v>如果</v>
      </c>
      <c r="H142" t="str">
        <f t="shared" ca="1" si="19"/>
        <v>数是奇数，它就会被点亮。</v>
      </c>
      <c r="I142" t="str">
        <f t="shared" ca="1" si="14"/>
        <v>数，它就会被点亮。</v>
      </c>
      <c r="J142" t="str">
        <f t="shared" ca="1" si="15"/>
        <v>它就会被点亮。</v>
      </c>
      <c r="K142" t="str">
        <f t="shared" ca="1" si="20"/>
        <v>会被点亮。</v>
      </c>
      <c r="L142" t="str">
        <f t="shared" ca="1" si="21"/>
        <v>点亮。</v>
      </c>
    </row>
    <row r="143" spans="1:12" x14ac:dyDescent="0.2">
      <c r="A143">
        <f>MATCH(ROW(),'B1'!H:H,0)</f>
        <v>276</v>
      </c>
      <c r="B143" t="str">
        <f ca="1">OFFSET('B1'!I$1,'B2'!$A143-1,0)</f>
        <v>那么这个解法就是4个按钮的解法。</v>
      </c>
      <c r="C143" s="1">
        <f ca="1">OFFSET('B1'!J$1,'B2'!$A143-1,0)</f>
        <v>8.8303240740740755E-3</v>
      </c>
      <c r="D143" s="1">
        <f ca="1">OFFSET('B1'!K$1,'B2'!$A143-1,0)</f>
        <v>8.8696759259259267E-3</v>
      </c>
      <c r="E143" t="str">
        <f t="shared" ca="1" si="17"/>
        <v>那么这个解法就是4个</v>
      </c>
      <c r="F143" t="str">
        <f t="shared" ca="1" si="16"/>
        <v>那么这个</v>
      </c>
      <c r="G143" t="str">
        <f t="shared" ca="1" si="18"/>
        <v>那么</v>
      </c>
      <c r="H143" t="str">
        <f t="shared" ca="1" si="19"/>
        <v>解法就是4个按钮的解法。</v>
      </c>
      <c r="I143" t="str">
        <f t="shared" ca="1" si="14"/>
        <v>是4个按钮的解法。</v>
      </c>
      <c r="J143" t="str">
        <f t="shared" ca="1" si="15"/>
        <v>个按钮的解法。</v>
      </c>
      <c r="K143" t="str">
        <f t="shared" ca="1" si="20"/>
        <v>钮的解法。</v>
      </c>
      <c r="L143" t="str">
        <f t="shared" ca="1" si="21"/>
        <v>解法。</v>
      </c>
    </row>
    <row r="144" spans="1:12" x14ac:dyDescent="0.2">
      <c r="A144">
        <f>MATCH(ROW(),'B1'!H:H,0)</f>
        <v>279</v>
      </c>
      <c r="B144" t="str">
        <f ca="1">OFFSET('B1'!I$1,'B2'!$A144-1,0)</f>
        <v>不幸的是，所有补回来的格子周围的按钮数都是偶数，因此所有这些格子都没有被点亮。</v>
      </c>
      <c r="C144" s="1">
        <f ca="1">OFFSET('B1'!J$1,'B2'!$A144-1,0)</f>
        <v>8.871064814814816E-3</v>
      </c>
      <c r="D144" s="1">
        <f ca="1">OFFSET('B1'!K$1,'B2'!$A144-1,0)</f>
        <v>8.9571759259259257E-3</v>
      </c>
      <c r="E144" t="str">
        <f t="shared" ca="1" si="17"/>
        <v>不幸的是，所有补回来</v>
      </c>
      <c r="F144" t="str">
        <f t="shared" ca="1" si="16"/>
        <v>不幸的是</v>
      </c>
      <c r="G144" t="str">
        <f t="shared" ca="1" si="18"/>
        <v>不幸</v>
      </c>
      <c r="H144" t="str">
        <f t="shared" ca="1" si="19"/>
        <v>有这些格子都没有被点亮。</v>
      </c>
      <c r="I144" t="str">
        <f t="shared" ca="1" si="14"/>
        <v>格子都没有被点亮。</v>
      </c>
      <c r="J144" t="str">
        <f t="shared" ca="1" si="15"/>
        <v>都没有被点亮。</v>
      </c>
      <c r="K144" t="str">
        <f t="shared" ca="1" si="20"/>
        <v>有被点亮。</v>
      </c>
      <c r="L144" t="str">
        <f t="shared" ca="1" si="21"/>
        <v>点亮。</v>
      </c>
    </row>
    <row r="145" spans="1:12" x14ac:dyDescent="0.2">
      <c r="A145">
        <f>MATCH(ROW(),'B1'!H:H,0)</f>
        <v>280</v>
      </c>
      <c r="B145" t="str">
        <f ca="1">OFFSET('B1'!I$1,'B2'!$A145-1,0)</f>
        <v>现在，让我们尝试把这4种状态叠加起来。</v>
      </c>
      <c r="C145" s="1">
        <f ca="1">OFFSET('B1'!J$1,'B2'!$A145-1,0)</f>
        <v>8.9581018518518525E-3</v>
      </c>
      <c r="D145" s="1">
        <f ca="1">OFFSET('B1'!K$1,'B2'!$A145-1,0)</f>
        <v>9.0025462962962967E-3</v>
      </c>
      <c r="E145" t="str">
        <f t="shared" ca="1" si="17"/>
        <v>现在，让我们尝试把这</v>
      </c>
      <c r="F145" t="str">
        <f t="shared" ca="1" si="16"/>
        <v>现在，让</v>
      </c>
      <c r="G145" t="str">
        <f t="shared" ca="1" si="18"/>
        <v>现在</v>
      </c>
      <c r="H145" t="str">
        <f t="shared" ca="1" si="19"/>
        <v>试把这4种状态叠加起来。</v>
      </c>
      <c r="I145" t="str">
        <f t="shared" ca="1" si="14"/>
        <v>4种状态叠加起来。</v>
      </c>
      <c r="J145" t="str">
        <f t="shared" ca="1" si="15"/>
        <v>状态叠加起来。</v>
      </c>
      <c r="K145" t="str">
        <f t="shared" ca="1" si="20"/>
        <v>叠加起来。</v>
      </c>
      <c r="L145" t="str">
        <f t="shared" ca="1" si="21"/>
        <v>起来。</v>
      </c>
    </row>
    <row r="146" spans="1:12" x14ac:dyDescent="0.2">
      <c r="A146">
        <f>MATCH(ROW(),'B1'!H:H,0)</f>
        <v>282</v>
      </c>
      <c r="B146" t="str">
        <f ca="1">OFFSET('B1'!I$1,'B2'!$A146-1,0)</f>
        <v>可以看到，这次所有灯都被点亮了。</v>
      </c>
      <c r="C146" s="1">
        <f ca="1">OFFSET('B1'!J$1,'B2'!$A146-1,0)</f>
        <v>9.0034722222222217E-3</v>
      </c>
      <c r="D146" s="1">
        <f ca="1">OFFSET('B1'!K$1,'B2'!$A146-1,0)</f>
        <v>9.0409722222222228E-3</v>
      </c>
      <c r="E146" t="str">
        <f t="shared" ca="1" si="17"/>
        <v>可以看到，这次所有灯</v>
      </c>
      <c r="F146" t="str">
        <f t="shared" ca="1" si="16"/>
        <v>可以看到</v>
      </c>
      <c r="G146" t="str">
        <f t="shared" ca="1" si="18"/>
        <v>可以</v>
      </c>
      <c r="H146" t="str">
        <f t="shared" ca="1" si="19"/>
        <v>，这次所有灯都被点亮了。</v>
      </c>
      <c r="I146" t="str">
        <f t="shared" ca="1" si="14"/>
        <v>所有灯都被点亮了。</v>
      </c>
      <c r="J146" t="str">
        <f t="shared" ca="1" si="15"/>
        <v>灯都被点亮了。</v>
      </c>
      <c r="K146" t="str">
        <f t="shared" ca="1" si="20"/>
        <v>被点亮了。</v>
      </c>
      <c r="L146" t="str">
        <f t="shared" ca="1" si="21"/>
        <v>亮了。</v>
      </c>
    </row>
    <row r="147" spans="1:12" x14ac:dyDescent="0.2">
      <c r="A147">
        <f>MATCH(ROW(),'B1'!H:H,0)</f>
        <v>284</v>
      </c>
      <c r="B147" t="str">
        <f ca="1">OFFSET('B1'!I$1,'B2'!$A147-1,0)</f>
        <v>这是因为有4种情况各翻转了三个灯，叠加后的4个灯就各翻转了三次。</v>
      </c>
      <c r="C147" s="1">
        <f ca="1">OFFSET('B1'!J$1,'B2'!$A147-1,0)</f>
        <v>9.0414351851851853E-3</v>
      </c>
      <c r="D147" s="1">
        <f ca="1">OFFSET('B1'!K$1,'B2'!$A147-1,0)</f>
        <v>9.116435185185184E-3</v>
      </c>
      <c r="E147" t="str">
        <f t="shared" ca="1" si="17"/>
        <v>这是因为有4种情况各</v>
      </c>
      <c r="F147" t="str">
        <f t="shared" ca="1" si="16"/>
        <v>这是因为</v>
      </c>
      <c r="G147" t="str">
        <f t="shared" ca="1" si="18"/>
        <v>这是</v>
      </c>
      <c r="H147" t="str">
        <f t="shared" ca="1" si="19"/>
        <v>的4个灯就各翻转了三次。</v>
      </c>
      <c r="I147" t="str">
        <f t="shared" ca="1" si="14"/>
        <v>灯就各翻转了三次。</v>
      </c>
      <c r="J147" t="str">
        <f t="shared" ca="1" si="15"/>
        <v>各翻转了三次。</v>
      </c>
      <c r="K147" t="str">
        <f t="shared" ca="1" si="20"/>
        <v>转了三次。</v>
      </c>
      <c r="L147" t="str">
        <f t="shared" ca="1" si="21"/>
        <v>三次。</v>
      </c>
    </row>
    <row r="148" spans="1:12" x14ac:dyDescent="0.2">
      <c r="A148">
        <f>MATCH(ROW(),'B1'!H:H,0)</f>
        <v>286</v>
      </c>
      <c r="B148" t="str">
        <f ca="1">OFFSET('B1'!I$1,'B2'!$A148-1,0)</f>
        <v>由于翻转次数是奇数，所有灯就都翻转了过来。</v>
      </c>
      <c r="C148" s="1">
        <f ca="1">OFFSET('B1'!J$1,'B2'!$A148-1,0)</f>
        <v>9.1173611111111108E-3</v>
      </c>
      <c r="D148" s="1">
        <f ca="1">OFFSET('B1'!K$1,'B2'!$A148-1,0)</f>
        <v>9.1659722222222229E-3</v>
      </c>
      <c r="E148" t="str">
        <f t="shared" ca="1" si="17"/>
        <v>由于翻转次数是奇数，</v>
      </c>
      <c r="F148" t="str">
        <f t="shared" ca="1" si="16"/>
        <v>由于翻转</v>
      </c>
      <c r="G148" t="str">
        <f t="shared" ca="1" si="18"/>
        <v>由于</v>
      </c>
      <c r="H148" t="str">
        <f t="shared" ca="1" si="19"/>
        <v>，所有灯就都翻转了过来。</v>
      </c>
      <c r="I148" t="str">
        <f t="shared" ca="1" si="14"/>
        <v>灯就都翻转了过来。</v>
      </c>
      <c r="J148" t="str">
        <f t="shared" ca="1" si="15"/>
        <v>都翻转了过来。</v>
      </c>
      <c r="K148" t="str">
        <f t="shared" ca="1" si="20"/>
        <v>转了过来。</v>
      </c>
      <c r="L148" t="str">
        <f t="shared" ca="1" si="21"/>
        <v>过来。</v>
      </c>
    </row>
    <row r="149" spans="1:12" x14ac:dyDescent="0.2">
      <c r="A149">
        <f>MATCH(ROW(),'B1'!H:H,0)</f>
        <v>287</v>
      </c>
      <c r="B149" t="str">
        <f ca="1">OFFSET('B1'!I$1,'B2'!$A149-1,0)</f>
        <v>这也就是 $2\times 2$ 的格子的解法。</v>
      </c>
      <c r="C149" s="1">
        <f ca="1">OFFSET('B1'!J$1,'B2'!$A149-1,0)</f>
        <v>9.166898148148148E-3</v>
      </c>
      <c r="D149" s="1">
        <f ca="1">OFFSET('B1'!K$1,'B2'!$A149-1,0)</f>
        <v>9.1951388888888898E-3</v>
      </c>
      <c r="E149" t="str">
        <f t="shared" ca="1" si="17"/>
        <v>这也就是 $2\ti</v>
      </c>
      <c r="F149" t="str">
        <f t="shared" ca="1" si="16"/>
        <v>这也就是</v>
      </c>
      <c r="G149" t="str">
        <f t="shared" ca="1" si="18"/>
        <v>这也</v>
      </c>
      <c r="H149" t="str">
        <f t="shared" ca="1" si="19"/>
        <v>s 2$ 的格子的解法。</v>
      </c>
      <c r="I149" t="str">
        <f t="shared" ref="I149:I168" ca="1" si="22">RIGHT($B149,9)</f>
        <v>$ 的格子的解法。</v>
      </c>
      <c r="J149" t="str">
        <f t="shared" ref="J149:J168" ca="1" si="23">RIGHT($B149,7)</f>
        <v>的格子的解法。</v>
      </c>
      <c r="K149" t="str">
        <f t="shared" ca="1" si="20"/>
        <v>子的解法。</v>
      </c>
      <c r="L149" t="str">
        <f t="shared" ca="1" si="21"/>
        <v>解法。</v>
      </c>
    </row>
    <row r="150" spans="1:12" x14ac:dyDescent="0.2">
      <c r="A150">
        <f>MATCH(ROW(),'B1'!H:H,0)</f>
        <v>288</v>
      </c>
      <c r="B150" t="str">
        <f ca="1">OFFSET('B1'!I$1,'B2'!$A150-1,0)</f>
        <v>这个方法可以推广到任意偶数个按钮的游戏中。</v>
      </c>
      <c r="C150" s="1">
        <f ca="1">OFFSET('B1'!J$1,'B2'!$A150-1,0)</f>
        <v>9.1951388888888898E-3</v>
      </c>
      <c r="D150" s="1">
        <f ca="1">OFFSET('B1'!K$1,'B2'!$A150-1,0)</f>
        <v>9.2381944444444447E-3</v>
      </c>
      <c r="E150" t="str">
        <f t="shared" ca="1" si="17"/>
        <v>这个方法可以推广到任</v>
      </c>
      <c r="F150" t="str">
        <f t="shared" ca="1" si="16"/>
        <v>这个方法</v>
      </c>
      <c r="G150" t="str">
        <f t="shared" ca="1" si="18"/>
        <v>这个</v>
      </c>
      <c r="H150" t="str">
        <f t="shared" ca="1" si="19"/>
        <v>任意偶数个按钮的游戏中。</v>
      </c>
      <c r="I150" t="str">
        <f t="shared" ca="1" si="22"/>
        <v>数个按钮的游戏中。</v>
      </c>
      <c r="J150" t="str">
        <f t="shared" ca="1" si="23"/>
        <v>按钮的游戏中。</v>
      </c>
      <c r="K150" t="str">
        <f t="shared" ca="1" si="20"/>
        <v>的游戏中。</v>
      </c>
      <c r="L150" t="str">
        <f t="shared" ca="1" si="21"/>
        <v>戏中。</v>
      </c>
    </row>
    <row r="151" spans="1:12" x14ac:dyDescent="0.2">
      <c r="A151">
        <f>MATCH(ROW(),'B1'!H:H,0)</f>
        <v>290</v>
      </c>
      <c r="B151" t="str">
        <f ca="1">OFFSET('B1'!I$1,'B2'!$A151-1,0)</f>
        <v>对于奇数个按钮的游戏，我们又该怎么办呢？</v>
      </c>
      <c r="C151" s="1">
        <f ca="1">OFFSET('B1'!J$1,'B2'!$A151-1,0)</f>
        <v>9.2391203703703698E-3</v>
      </c>
      <c r="D151" s="1">
        <f ca="1">OFFSET('B1'!K$1,'B2'!$A151-1,0)</f>
        <v>9.2775462962962976E-3</v>
      </c>
      <c r="E151" t="str">
        <f t="shared" ca="1" si="17"/>
        <v>对于奇数个按钮的游戏</v>
      </c>
      <c r="F151" t="str">
        <f t="shared" ca="1" si="16"/>
        <v>对于奇数</v>
      </c>
      <c r="G151" t="str">
        <f t="shared" ca="1" si="18"/>
        <v>对于</v>
      </c>
      <c r="H151" t="str">
        <f t="shared" ca="1" si="19"/>
        <v>游戏，我们又该怎么办呢？</v>
      </c>
      <c r="I151" t="str">
        <f t="shared" ca="1" si="22"/>
        <v>我们又该怎么办呢？</v>
      </c>
      <c r="J151" t="str">
        <f t="shared" ca="1" si="23"/>
        <v>又该怎么办呢？</v>
      </c>
      <c r="K151" t="str">
        <f t="shared" ca="1" si="20"/>
        <v>怎么办呢？</v>
      </c>
      <c r="L151" t="str">
        <f t="shared" ca="1" si="21"/>
        <v>办呢？</v>
      </c>
    </row>
    <row r="152" spans="1:12" x14ac:dyDescent="0.2">
      <c r="A152">
        <f>MATCH(ROW(),'B1'!H:H,0)</f>
        <v>292</v>
      </c>
      <c r="B152" t="str">
        <f ca="1">OFFSET('B1'!I$1,'B2'!$A152-1,0)</f>
        <v>让我们考虑三乘三的格子，并假定我们知道所有8个按钮游戏的解法。</v>
      </c>
      <c r="C152" s="1">
        <f ca="1">OFFSET('B1'!J$1,'B2'!$A152-1,0)</f>
        <v>9.2784722222222227E-3</v>
      </c>
      <c r="D152" s="1">
        <f ca="1">OFFSET('B1'!K$1,'B2'!$A152-1,0)</f>
        <v>9.3386574074074066E-3</v>
      </c>
      <c r="E152" t="str">
        <f t="shared" ca="1" si="17"/>
        <v>让我们考虑三乘三的格</v>
      </c>
      <c r="F152" t="str">
        <f t="shared" ca="1" si="16"/>
        <v>让我们考</v>
      </c>
      <c r="G152" t="str">
        <f t="shared" ca="1" si="18"/>
        <v>让我</v>
      </c>
      <c r="H152" t="str">
        <f t="shared" ca="1" si="19"/>
        <v>所有8个按钮游戏的解法。</v>
      </c>
      <c r="I152" t="str">
        <f t="shared" ca="1" si="22"/>
        <v>个按钮游戏的解法。</v>
      </c>
      <c r="J152" t="str">
        <f t="shared" ca="1" si="23"/>
        <v>钮游戏的解法。</v>
      </c>
      <c r="K152" t="str">
        <f t="shared" ca="1" si="20"/>
        <v>戏的解法。</v>
      </c>
      <c r="L152" t="str">
        <f t="shared" ca="1" si="21"/>
        <v>解法。</v>
      </c>
    </row>
    <row r="153" spans="1:12" x14ac:dyDescent="0.2">
      <c r="A153">
        <f>MATCH(ROW(),'B1'!H:H,0)</f>
        <v>295</v>
      </c>
      <c r="B153" t="str">
        <f ca="1">OFFSET('B1'!I$1,'B2'!$A153-1,0)</f>
        <v>和刚才一样，我们分别去掉了一个格子求解，再补回来。</v>
      </c>
      <c r="C153" s="1">
        <f ca="1">OFFSET('B1'!J$1,'B2'!$A153-1,0)</f>
        <v>9.346064814814814E-3</v>
      </c>
      <c r="D153" s="1">
        <f ca="1">OFFSET('B1'!K$1,'B2'!$A153-1,0)</f>
        <v>9.3969907407407405E-3</v>
      </c>
      <c r="E153" t="str">
        <f t="shared" ca="1" si="17"/>
        <v>和刚才一样，我们分别</v>
      </c>
      <c r="F153" t="str">
        <f t="shared" ca="1" si="16"/>
        <v>和刚才一</v>
      </c>
      <c r="G153" t="str">
        <f t="shared" ca="1" si="18"/>
        <v>和刚</v>
      </c>
      <c r="H153" t="str">
        <f t="shared" ca="1" si="19"/>
        <v>一个格子求解，再补回来。</v>
      </c>
      <c r="I153" t="str">
        <f t="shared" ca="1" si="22"/>
        <v>子求解，再补回来。</v>
      </c>
      <c r="J153" t="str">
        <f t="shared" ca="1" si="23"/>
        <v>解，再补回来。</v>
      </c>
      <c r="K153" t="str">
        <f t="shared" ca="1" si="20"/>
        <v>再补回来。</v>
      </c>
      <c r="L153" t="str">
        <f t="shared" ca="1" si="21"/>
        <v>回来。</v>
      </c>
    </row>
    <row r="154" spans="1:12" x14ac:dyDescent="0.2">
      <c r="A154">
        <f>MATCH(ROW(),'B1'!H:H,0)</f>
        <v>296</v>
      </c>
      <c r="B154" t="str">
        <f ca="1">OFFSET('B1'!I$1,'B2'!$A154-1,0)</f>
        <v>这里的9种情况恰好补回来的格子也都没有亮。</v>
      </c>
      <c r="C154" s="1">
        <f ca="1">OFFSET('B1'!J$1,'B2'!$A154-1,0)</f>
        <v>9.3983796296296298E-3</v>
      </c>
      <c r="D154" s="1">
        <f ca="1">OFFSET('B1'!K$1,'B2'!$A154-1,0)</f>
        <v>9.4437500000000008E-3</v>
      </c>
      <c r="E154" t="str">
        <f t="shared" ca="1" si="17"/>
        <v>这里的9种情况恰好补</v>
      </c>
      <c r="F154" t="str">
        <f t="shared" ca="1" si="16"/>
        <v>这里的9</v>
      </c>
      <c r="G154" t="str">
        <f t="shared" ca="1" si="18"/>
        <v>这里</v>
      </c>
      <c r="H154" t="str">
        <f t="shared" ca="1" si="19"/>
        <v>补回来的格子也都没有亮。</v>
      </c>
      <c r="I154" t="str">
        <f t="shared" ca="1" si="22"/>
        <v>的格子也都没有亮。</v>
      </c>
      <c r="J154" t="str">
        <f t="shared" ca="1" si="23"/>
        <v>子也都没有亮。</v>
      </c>
      <c r="K154" t="str">
        <f t="shared" ca="1" si="20"/>
        <v>都没有亮。</v>
      </c>
      <c r="L154" t="str">
        <f t="shared" ca="1" si="21"/>
        <v>有亮。</v>
      </c>
    </row>
    <row r="155" spans="1:12" x14ac:dyDescent="0.2">
      <c r="A155">
        <f>MATCH(ROW(),'B1'!H:H,0)</f>
        <v>299</v>
      </c>
      <c r="B155" t="str">
        <f ca="1">OFFSET('B1'!I$1,'B2'!$A155-1,0)</f>
        <v>我们把它们叠加起来，由于每个灯翻转了偶数次，因此所有灯都是暗的。</v>
      </c>
      <c r="C155" s="1">
        <f ca="1">OFFSET('B1'!J$1,'B2'!$A155-1,0)</f>
        <v>9.4446759259259258E-3</v>
      </c>
      <c r="D155" s="1">
        <f ca="1">OFFSET('B1'!K$1,'B2'!$A155-1,0)</f>
        <v>9.5196759259259262E-3</v>
      </c>
      <c r="E155" t="str">
        <f t="shared" ca="1" si="17"/>
        <v>我们把它们叠加起来，</v>
      </c>
      <c r="F155" t="str">
        <f t="shared" ca="1" si="16"/>
        <v>我们把它</v>
      </c>
      <c r="G155" t="str">
        <f t="shared" ca="1" si="18"/>
        <v>我们</v>
      </c>
      <c r="H155" t="str">
        <f t="shared" ca="1" si="19"/>
        <v>次，因此所有灯都是暗的。</v>
      </c>
      <c r="I155" t="str">
        <f t="shared" ca="1" si="22"/>
        <v>此所有灯都是暗的。</v>
      </c>
      <c r="J155" t="str">
        <f t="shared" ca="1" si="23"/>
        <v>有灯都是暗的。</v>
      </c>
      <c r="K155" t="str">
        <f t="shared" ca="1" si="20"/>
        <v>都是暗的。</v>
      </c>
      <c r="L155" t="str">
        <f t="shared" ca="1" si="21"/>
        <v>暗的。</v>
      </c>
    </row>
    <row r="156" spans="1:12" x14ac:dyDescent="0.2">
      <c r="A156">
        <f>MATCH(ROW(),'B1'!H:H,0)</f>
        <v>302</v>
      </c>
      <c r="B156" t="str">
        <f ca="1">OFFSET('B1'!I$1,'B2'!$A156-1,0)</f>
        <v>为了解决这个问题，我们可以先点击中间的按钮，翻转5个灯。</v>
      </c>
      <c r="C156" s="1">
        <f ca="1">OFFSET('B1'!J$1,'B2'!$A156-1,0)</f>
        <v>9.5196759259259262E-3</v>
      </c>
      <c r="D156" s="1">
        <f ca="1">OFFSET('B1'!K$1,'B2'!$A156-1,0)</f>
        <v>9.5766203703703708E-3</v>
      </c>
      <c r="E156" t="str">
        <f t="shared" ca="1" si="17"/>
        <v>为了解决这个问题，我</v>
      </c>
      <c r="F156" t="str">
        <f t="shared" ca="1" si="16"/>
        <v>为了解决</v>
      </c>
      <c r="G156" t="str">
        <f t="shared" ca="1" si="18"/>
        <v>为了</v>
      </c>
      <c r="H156" t="str">
        <f t="shared" ca="1" si="19"/>
        <v>中间的按钮，翻转5个灯。</v>
      </c>
      <c r="I156" t="str">
        <f t="shared" ca="1" si="22"/>
        <v>按钮，翻转5个灯。</v>
      </c>
      <c r="J156" t="str">
        <f t="shared" ca="1" si="23"/>
        <v>，翻转5个灯。</v>
      </c>
      <c r="K156" t="str">
        <f t="shared" ca="1" si="20"/>
        <v>转5个灯。</v>
      </c>
      <c r="L156" t="str">
        <f t="shared" ca="1" si="21"/>
        <v>个灯。</v>
      </c>
    </row>
    <row r="157" spans="1:12" x14ac:dyDescent="0.2">
      <c r="A157">
        <f>MATCH(ROW(),'B1'!H:H,0)</f>
        <v>303</v>
      </c>
      <c r="B157" t="str">
        <f ca="1">OFFSET('B1'!I$1,'B2'!$A157-1,0)</f>
        <v>然后，我们再依次叠加四个角的按法。</v>
      </c>
      <c r="C157" s="1">
        <f ca="1">OFFSET('B1'!J$1,'B2'!$A157-1,0)</f>
        <v>9.5775462962962958E-3</v>
      </c>
      <c r="D157" s="1">
        <f ca="1">OFFSET('B1'!K$1,'B2'!$A157-1,0)</f>
        <v>9.6141203703703701E-3</v>
      </c>
      <c r="E157" t="str">
        <f t="shared" ca="1" si="17"/>
        <v>然后，我们再依次叠加</v>
      </c>
      <c r="F157" t="str">
        <f t="shared" ca="1" si="16"/>
        <v>然后，我</v>
      </c>
      <c r="G157" t="str">
        <f t="shared" ca="1" si="18"/>
        <v>然后</v>
      </c>
      <c r="H157" t="str">
        <f t="shared" ca="1" si="19"/>
        <v>再依次叠加四个角的按法。</v>
      </c>
      <c r="I157" t="str">
        <f t="shared" ca="1" si="22"/>
        <v>叠加四个角的按法。</v>
      </c>
      <c r="J157" t="str">
        <f t="shared" ca="1" si="23"/>
        <v>四个角的按法。</v>
      </c>
      <c r="K157" t="str">
        <f t="shared" ca="1" si="20"/>
        <v>角的按法。</v>
      </c>
      <c r="L157" t="str">
        <f t="shared" ca="1" si="21"/>
        <v>按法。</v>
      </c>
    </row>
    <row r="158" spans="1:12" x14ac:dyDescent="0.2">
      <c r="A158">
        <f>MATCH(ROW(),'B1'!H:H,0)</f>
        <v>304</v>
      </c>
      <c r="B158" t="str">
        <f ca="1">OFFSET('B1'!I$1,'B2'!$A158-1,0)</f>
        <v>现在所有灯都被翻转了。</v>
      </c>
      <c r="C158" s="1">
        <f ca="1">OFFSET('B1'!J$1,'B2'!$A158-1,0)</f>
        <v>9.6155092592592594E-3</v>
      </c>
      <c r="D158" s="1">
        <f ca="1">OFFSET('B1'!K$1,'B2'!$A158-1,0)</f>
        <v>9.6442129629629621E-3</v>
      </c>
      <c r="E158" t="str">
        <f t="shared" ca="1" si="17"/>
        <v>现在所有灯都被翻转了</v>
      </c>
      <c r="F158" t="str">
        <f t="shared" ca="1" si="16"/>
        <v>现在所有</v>
      </c>
      <c r="G158" t="str">
        <f t="shared" ca="1" si="18"/>
        <v>现在</v>
      </c>
      <c r="H158" t="str">
        <f t="shared" ca="1" si="19"/>
        <v>现在所有灯都被翻转了。</v>
      </c>
      <c r="I158" t="str">
        <f t="shared" ca="1" si="22"/>
        <v>所有灯都被翻转了。</v>
      </c>
      <c r="J158" t="str">
        <f t="shared" ca="1" si="23"/>
        <v>灯都被翻转了。</v>
      </c>
      <c r="K158" t="str">
        <f t="shared" ca="1" si="20"/>
        <v>被翻转了。</v>
      </c>
      <c r="L158" t="str">
        <f t="shared" ca="1" si="21"/>
        <v>转了。</v>
      </c>
    </row>
    <row r="159" spans="1:12" x14ac:dyDescent="0.2">
      <c r="A159">
        <f>MATCH(ROW(),'B1'!H:H,0)</f>
        <v>305</v>
      </c>
      <c r="B159" t="str">
        <f ca="1">OFFSET('B1'!I$1,'B2'!$A159-1,0)</f>
        <v>这是因为，四个角的按法相当于先翻转所有灯，再翻转单个灯。</v>
      </c>
      <c r="C159" s="1">
        <f ca="1">OFFSET('B1'!J$1,'B2'!$A159-1,0)</f>
        <v>9.6460648148148139E-3</v>
      </c>
      <c r="D159" s="1">
        <f ca="1">OFFSET('B1'!K$1,'B2'!$A159-1,0)</f>
        <v>9.7108796296296301E-3</v>
      </c>
      <c r="E159" t="str">
        <f t="shared" ca="1" si="17"/>
        <v>这是因为，四个角的按</v>
      </c>
      <c r="F159" t="str">
        <f t="shared" ca="1" si="16"/>
        <v>这是因为</v>
      </c>
      <c r="G159" t="str">
        <f t="shared" ca="1" si="18"/>
        <v>这是</v>
      </c>
      <c r="H159" t="str">
        <f t="shared" ca="1" si="19"/>
        <v>转所有灯，再翻转单个灯。</v>
      </c>
      <c r="I159" t="str">
        <f t="shared" ca="1" si="22"/>
        <v>灯，再翻转单个灯。</v>
      </c>
      <c r="J159" t="str">
        <f t="shared" ca="1" si="23"/>
        <v>再翻转单个灯。</v>
      </c>
      <c r="K159" t="str">
        <f t="shared" ca="1" si="20"/>
        <v>转单个灯。</v>
      </c>
      <c r="L159" t="str">
        <f t="shared" ca="1" si="21"/>
        <v>个灯。</v>
      </c>
    </row>
    <row r="160" spans="1:12" x14ac:dyDescent="0.2">
      <c r="A160">
        <f>MATCH(ROW(),'B1'!H:H,0)</f>
        <v>307</v>
      </c>
      <c r="B160" t="str">
        <f ca="1">OFFSET('B1'!I$1,'B2'!$A160-1,0)</f>
        <v>由于翻转了偶数次，因此相当于单独翻转了4个灯。</v>
      </c>
      <c r="C160" s="1">
        <f ca="1">OFFSET('B1'!J$1,'B2'!$A160-1,0)</f>
        <v>9.7113425925925926E-3</v>
      </c>
      <c r="D160" s="1">
        <f ca="1">OFFSET('B1'!K$1,'B2'!$A160-1,0)</f>
        <v>9.7622685185185191E-3</v>
      </c>
      <c r="E160" t="str">
        <f t="shared" ca="1" si="17"/>
        <v>由于翻转了偶数次，因</v>
      </c>
      <c r="F160" t="str">
        <f t="shared" ca="1" si="16"/>
        <v>由于翻转</v>
      </c>
      <c r="G160" t="str">
        <f t="shared" ca="1" si="18"/>
        <v>由于</v>
      </c>
      <c r="H160" t="str">
        <f t="shared" ca="1" si="19"/>
        <v>相当于单独翻转了4个灯。</v>
      </c>
      <c r="I160" t="str">
        <f t="shared" ca="1" si="22"/>
        <v>单独翻转了4个灯。</v>
      </c>
      <c r="J160" t="str">
        <f t="shared" ca="1" si="23"/>
        <v>翻转了4个灯。</v>
      </c>
      <c r="K160" t="str">
        <f t="shared" ca="1" si="20"/>
        <v>了4个灯。</v>
      </c>
      <c r="L160" t="str">
        <f t="shared" ca="1" si="21"/>
        <v>个灯。</v>
      </c>
    </row>
    <row r="161" spans="1:12" x14ac:dyDescent="0.2">
      <c r="A161">
        <f>MATCH(ROW(),'B1'!H:H,0)</f>
        <v>310</v>
      </c>
      <c r="B161" t="str">
        <f ca="1">OFFSET('B1'!I$1,'B2'!$A161-1,0)</f>
        <v>如此一来，我们恰好补足了刚才没有翻的偶数个灯，也就把所有灯点亮了。</v>
      </c>
      <c r="C161" s="1">
        <f ca="1">OFFSET('B1'!J$1,'B2'!$A161-1,0)</f>
        <v>9.7631944444444441E-3</v>
      </c>
      <c r="D161" s="1">
        <f ca="1">OFFSET('B1'!K$1,'B2'!$A161-1,0)</f>
        <v>9.8293981481481479E-3</v>
      </c>
      <c r="E161" t="str">
        <f t="shared" ca="1" si="17"/>
        <v>如此一来，我们恰好补</v>
      </c>
      <c r="F161" t="str">
        <f t="shared" ca="1" si="16"/>
        <v>如此一来</v>
      </c>
      <c r="G161" t="str">
        <f t="shared" ca="1" si="18"/>
        <v>如此</v>
      </c>
      <c r="H161" t="str">
        <f t="shared" ca="1" si="19"/>
        <v>灯，也就把所有灯点亮了。</v>
      </c>
      <c r="I161" t="str">
        <f t="shared" ca="1" si="22"/>
        <v>就把所有灯点亮了。</v>
      </c>
      <c r="J161" t="str">
        <f t="shared" ca="1" si="23"/>
        <v>所有灯点亮了。</v>
      </c>
      <c r="K161" t="str">
        <f t="shared" ca="1" si="20"/>
        <v>灯点亮了。</v>
      </c>
      <c r="L161" t="str">
        <f t="shared" ca="1" si="21"/>
        <v>亮了。</v>
      </c>
    </row>
    <row r="162" spans="1:12" x14ac:dyDescent="0.2">
      <c r="A162">
        <f>MATCH(ROW(),'B1'!H:H,0)</f>
        <v>312</v>
      </c>
      <c r="B162" t="str">
        <f ca="1">OFFSET('B1'!I$1,'B2'!$A162-1,0)</f>
        <v>不难证明，所有的点灯游戏总有一种操作可以翻转奇数个灯。</v>
      </c>
      <c r="C162" s="1">
        <f ca="1">OFFSET('B1'!J$1,'B2'!$A162-1,0)</f>
        <v>9.8303240740740747E-3</v>
      </c>
      <c r="D162" s="1">
        <f ca="1">OFFSET('B1'!K$1,'B2'!$A162-1,0)</f>
        <v>9.8868055555555567E-3</v>
      </c>
      <c r="E162" t="str">
        <f t="shared" ca="1" si="17"/>
        <v>不难证明，所有的点灯</v>
      </c>
      <c r="F162" t="str">
        <f t="shared" ca="1" si="16"/>
        <v>不难证明</v>
      </c>
      <c r="G162" t="str">
        <f t="shared" ca="1" si="18"/>
        <v>不难</v>
      </c>
      <c r="H162" t="str">
        <f t="shared" ca="1" si="19"/>
        <v>种操作可以翻转奇数个灯。</v>
      </c>
      <c r="I162" t="str">
        <f t="shared" ca="1" si="22"/>
        <v>可以翻转奇数个灯。</v>
      </c>
      <c r="J162" t="str">
        <f t="shared" ca="1" si="23"/>
        <v>翻转奇数个灯。</v>
      </c>
      <c r="K162" t="str">
        <f t="shared" ca="1" si="20"/>
        <v>奇数个灯。</v>
      </c>
      <c r="L162" t="str">
        <f t="shared" ca="1" si="21"/>
        <v>个灯。</v>
      </c>
    </row>
    <row r="163" spans="1:12" x14ac:dyDescent="0.2">
      <c r="A163">
        <f>MATCH(ROW(),'B1'!H:H,0)</f>
        <v>313</v>
      </c>
      <c r="B163" t="str">
        <f ca="1">OFFSET('B1'!I$1,'B2'!$A163-1,0)</f>
        <v>因此，我们可以用这种办法求解奇数个按钮的点灯游戏。</v>
      </c>
      <c r="C163" s="1">
        <f ca="1">OFFSET('B1'!J$1,'B2'!$A163-1,0)</f>
        <v>9.8895833333333336E-3</v>
      </c>
      <c r="D163" s="1">
        <f ca="1">OFFSET('B1'!K$1,'B2'!$A163-1,0)</f>
        <v>9.9451388888888888E-3</v>
      </c>
      <c r="E163" t="str">
        <f t="shared" ca="1" si="17"/>
        <v>因此，我们可以用这种</v>
      </c>
      <c r="F163" t="str">
        <f t="shared" ca="1" si="16"/>
        <v>因此，我</v>
      </c>
      <c r="G163" t="str">
        <f t="shared" ca="1" si="18"/>
        <v>因此</v>
      </c>
      <c r="H163" t="str">
        <f t="shared" ca="1" si="19"/>
        <v>解奇数个按钮的点灯游戏。</v>
      </c>
      <c r="I163" t="str">
        <f t="shared" ca="1" si="22"/>
        <v>个按钮的点灯游戏。</v>
      </c>
      <c r="J163" t="str">
        <f t="shared" ca="1" si="23"/>
        <v>钮的点灯游戏。</v>
      </c>
      <c r="K163" t="str">
        <f t="shared" ca="1" si="20"/>
        <v>点灯游戏。</v>
      </c>
      <c r="L163" t="str">
        <f t="shared" ca="1" si="21"/>
        <v>游戏。</v>
      </c>
    </row>
    <row r="164" spans="1:12" x14ac:dyDescent="0.2">
      <c r="A164">
        <f>MATCH(ROW(),'B1'!H:H,0)</f>
        <v>317</v>
      </c>
      <c r="B164" t="str">
        <f ca="1">OFFSET('B1'!I$1,'B2'!$A164-1,0)</f>
        <v>由此，我们便证明了，对于任意按钮数量的点灯游戏，我们总能找到解法。</v>
      </c>
      <c r="C164" s="1">
        <f ca="1">OFFSET('B1'!J$1,'B2'!$A164-1,0)</f>
        <v>9.9469907407407406E-3</v>
      </c>
      <c r="D164" s="1">
        <f ca="1">OFFSET('B1'!K$1,'B2'!$A164-1,0)</f>
        <v>1.0015972222222223E-2</v>
      </c>
      <c r="E164" t="str">
        <f t="shared" ca="1" si="17"/>
        <v>由此，我们便证明了，</v>
      </c>
      <c r="F164" t="str">
        <f t="shared" ca="1" si="16"/>
        <v>由此，我</v>
      </c>
      <c r="G164" t="str">
        <f t="shared" ca="1" si="18"/>
        <v>由此</v>
      </c>
      <c r="H164" t="str">
        <f t="shared" ca="1" si="19"/>
        <v>游戏，我们总能找到解法。</v>
      </c>
      <c r="I164" t="str">
        <f t="shared" ca="1" si="22"/>
        <v>我们总能找到解法。</v>
      </c>
      <c r="J164" t="str">
        <f t="shared" ca="1" si="23"/>
        <v>总能找到解法。</v>
      </c>
      <c r="K164" t="str">
        <f t="shared" ca="1" si="20"/>
        <v>找到解法。</v>
      </c>
      <c r="L164" t="str">
        <f t="shared" ca="1" si="21"/>
        <v>解法。</v>
      </c>
    </row>
    <row r="165" spans="1:12" x14ac:dyDescent="0.2">
      <c r="A165">
        <f>MATCH(ROW(),'B1'!H:H,0)</f>
        <v>319</v>
      </c>
      <c r="B165" t="str">
        <f ca="1">OFFSET('B1'!I$1,'B2'!$A165-1,0)</f>
        <v>事实上，这个证明可以用形式语言表达。</v>
      </c>
      <c r="C165" s="1">
        <f ca="1">OFFSET('B1'!J$1,'B2'!$A165-1,0)</f>
        <v>1.0016898148148148E-2</v>
      </c>
      <c r="D165" s="1">
        <f ca="1">OFFSET('B1'!K$1,'B2'!$A165-1,0)</f>
        <v>1.0055324074074074E-2</v>
      </c>
      <c r="E165" t="str">
        <f t="shared" ca="1" si="17"/>
        <v>事实上，这个证明可以</v>
      </c>
      <c r="F165" t="str">
        <f t="shared" ca="1" si="16"/>
        <v>事实上，</v>
      </c>
      <c r="G165" t="str">
        <f t="shared" ca="1" si="18"/>
        <v>事实</v>
      </c>
      <c r="H165" t="str">
        <f t="shared" ca="1" si="19"/>
        <v>证明可以用形式语言表达。</v>
      </c>
      <c r="I165" t="str">
        <f t="shared" ca="1" si="22"/>
        <v>以用形式语言表达。</v>
      </c>
      <c r="J165" t="str">
        <f t="shared" ca="1" si="23"/>
        <v>形式语言表达。</v>
      </c>
      <c r="K165" t="str">
        <f t="shared" ca="1" si="20"/>
        <v>语言表达。</v>
      </c>
      <c r="L165" t="str">
        <f t="shared" ca="1" si="21"/>
        <v>表达。</v>
      </c>
    </row>
    <row r="166" spans="1:12" x14ac:dyDescent="0.2">
      <c r="A166">
        <f>MATCH(ROW(),'B1'!H:H,0)</f>
        <v>321</v>
      </c>
      <c r="B166" t="str">
        <f ca="1">OFFSET('B1'!I$1,'B2'!$A166-1,0)</f>
        <v>同时，这个证明和图论息息相关。</v>
      </c>
      <c r="C166" s="1">
        <f ca="1">OFFSET('B1'!J$1,'B2'!$A166-1,0)</f>
        <v>1.0056712962962963E-2</v>
      </c>
      <c r="D166" s="1">
        <f ca="1">OFFSET('B1'!K$1,'B2'!$A166-1,0)</f>
        <v>1.0093287037037036E-2</v>
      </c>
      <c r="E166" t="str">
        <f t="shared" ca="1" si="17"/>
        <v>同时，这个证明和图论</v>
      </c>
      <c r="F166" t="str">
        <f t="shared" ca="1" si="16"/>
        <v>同时，这</v>
      </c>
      <c r="G166" t="str">
        <f t="shared" ca="1" si="18"/>
        <v>同时</v>
      </c>
      <c r="H166" t="str">
        <f t="shared" ca="1" si="19"/>
        <v>这个证明和图论息息相关。</v>
      </c>
      <c r="I166" t="str">
        <f t="shared" ca="1" si="22"/>
        <v>明和图论息息相关。</v>
      </c>
      <c r="J166" t="str">
        <f t="shared" ca="1" si="23"/>
        <v>图论息息相关。</v>
      </c>
      <c r="K166" t="str">
        <f t="shared" ca="1" si="20"/>
        <v>息息相关。</v>
      </c>
      <c r="L166" t="str">
        <f t="shared" ca="1" si="21"/>
        <v>相关。</v>
      </c>
    </row>
    <row r="167" spans="1:12" x14ac:dyDescent="0.2">
      <c r="A167">
        <f>MATCH(ROW(),'B1'!H:H,0)</f>
        <v>323</v>
      </c>
      <c r="B167" t="str">
        <f ca="1">OFFSET('B1'!I$1,'B2'!$A167-1,0)</f>
        <v>为了寻找更快的解法，我们可以尝试从这些方向思考问题。</v>
      </c>
      <c r="C167" s="1">
        <f ca="1">OFFSET('B1'!J$1,'B2'!$A167-1,0)</f>
        <v>1.0094675925925925E-2</v>
      </c>
      <c r="D167" s="1">
        <f ca="1">OFFSET('B1'!K$1,'B2'!$A167-1,0)</f>
        <v>1.0150231481481482E-2</v>
      </c>
      <c r="E167" t="str">
        <f t="shared" ca="1" si="17"/>
        <v>为了寻找更快的解法，</v>
      </c>
      <c r="F167" t="str">
        <f t="shared" ca="1" si="16"/>
        <v>为了寻找</v>
      </c>
      <c r="G167" t="str">
        <f t="shared" ca="1" si="18"/>
        <v>为了</v>
      </c>
      <c r="H167" t="str">
        <f t="shared" ca="1" si="19"/>
        <v>尝试从这些方向思考问题。</v>
      </c>
      <c r="I167" t="str">
        <f t="shared" ca="1" si="22"/>
        <v>这些方向思考问题。</v>
      </c>
      <c r="J167" t="str">
        <f t="shared" ca="1" si="23"/>
        <v>方向思考问题。</v>
      </c>
      <c r="K167" t="str">
        <f t="shared" ca="1" si="20"/>
        <v>思考问题。</v>
      </c>
      <c r="L167" t="str">
        <f t="shared" ca="1" si="21"/>
        <v>问题。</v>
      </c>
    </row>
    <row r="168" spans="1:12" x14ac:dyDescent="0.2">
      <c r="A168">
        <f>MATCH(ROW(),'B1'!H:H,0)</f>
        <v>325</v>
      </c>
      <c r="B168" t="str">
        <f ca="1">OFFSET('B1'!I$1,'B2'!$A168-1,0)</f>
        <v>由于 UP 主能力有限，有更好的想法或实现思路的朋友，欢迎在评论区留言交流！</v>
      </c>
      <c r="C168" s="1">
        <f ca="1">OFFSET('B1'!J$1,'B2'!$A168-1,0)</f>
        <v>1.0151157407407407E-2</v>
      </c>
      <c r="D168" s="1">
        <f ca="1">OFFSET('B1'!K$1,'B2'!$A168-1,0)</f>
        <v>1.022800925925926E-2</v>
      </c>
      <c r="E168" t="str">
        <f t="shared" ca="1" si="17"/>
        <v>由于 UP 主能力有</v>
      </c>
      <c r="F168" t="str">
        <f t="shared" ca="1" si="16"/>
        <v>由于 U</v>
      </c>
      <c r="G168" t="str">
        <f t="shared" ca="1" si="18"/>
        <v>由于</v>
      </c>
      <c r="H168" t="str">
        <f t="shared" ca="1" si="19"/>
        <v>，欢迎在评论区留言交流！</v>
      </c>
      <c r="I168" t="str">
        <f t="shared" ca="1" si="22"/>
        <v>在评论区留言交流！</v>
      </c>
      <c r="J168" t="str">
        <f t="shared" ca="1" si="23"/>
        <v>论区留言交流！</v>
      </c>
      <c r="K168" t="str">
        <f t="shared" ca="1" si="20"/>
        <v>留言交流！</v>
      </c>
      <c r="L168" t="str">
        <f t="shared" ca="1" si="21"/>
        <v>交流！</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1771B-2427-4C3F-A1E0-71E06595DCAB}">
  <dimension ref="A1:AG120"/>
  <sheetViews>
    <sheetView workbookViewId="0">
      <selection activeCell="V38" sqref="V38"/>
    </sheetView>
  </sheetViews>
  <sheetFormatPr defaultRowHeight="14.25" x14ac:dyDescent="0.2"/>
  <cols>
    <col min="1" max="1" width="35.5" customWidth="1"/>
    <col min="2" max="9" width="9" style="2"/>
    <col min="10" max="19" width="3.75" style="9" customWidth="1"/>
    <col min="20" max="22" width="8.375" style="3" customWidth="1"/>
    <col min="23" max="23" width="8.375" style="4" customWidth="1"/>
    <col min="24" max="25" width="8.375" style="5" customWidth="1"/>
    <col min="26" max="26" width="8.375" style="8" customWidth="1"/>
    <col min="27" max="27" width="9" style="12"/>
    <col min="28" max="28" width="9" style="13"/>
    <col min="29" max="29" width="7" style="14" bestFit="1" customWidth="1"/>
    <col min="30" max="30" width="7" style="10" customWidth="1"/>
    <col min="31" max="31" width="9" style="3"/>
  </cols>
  <sheetData>
    <row r="1" spans="1:32" x14ac:dyDescent="0.2">
      <c r="A1" t="s">
        <v>353</v>
      </c>
      <c r="B1" s="2" t="str">
        <f>LEFT($A1,10)</f>
        <v>规则：在 $N\ti</v>
      </c>
      <c r="C1" s="2" t="str">
        <f>LEFT($A1,4)</f>
        <v>规则：在</v>
      </c>
      <c r="D1" s="2" t="str">
        <f>LEFT($A1,2)</f>
        <v>规则</v>
      </c>
      <c r="E1" s="2" t="str">
        <f>RIGHT($A1,12)</f>
        <v>及周围的灯会被同时翻转。</v>
      </c>
      <c r="F1" s="2" t="str">
        <f>RIGHT($A1,5)</f>
        <v>同时翻转。</v>
      </c>
      <c r="G1" s="2" t="str">
        <f>RIGHT($A1,5)</f>
        <v>同时翻转。</v>
      </c>
      <c r="H1" s="2" t="str">
        <f>RIGHT($A1,5)</f>
        <v>同时翻转。</v>
      </c>
      <c r="I1" s="2" t="str">
        <f>RIGHT($A1,3)</f>
        <v>翻转。</v>
      </c>
      <c r="J1" s="9" t="e">
        <f ca="1">MATCH(B1,'A2'!E:E,0)</f>
        <v>#N/A</v>
      </c>
      <c r="K1" s="9" t="e">
        <f ca="1">IF(ISERROR(J1),MATCH(C1,'A2'!F:F,0),J1)</f>
        <v>#N/A</v>
      </c>
      <c r="L1" s="9">
        <f ca="1">IF(ISERROR(K1),MATCH(D1,'A2'!G:G,0),K1)</f>
        <v>1</v>
      </c>
      <c r="M1" s="9">
        <f ca="1">IF(ISERROR(L1),MATCH(J1,'A2'!H:H,0),L1)</f>
        <v>1</v>
      </c>
      <c r="O1" s="9">
        <f ca="1">MATCH(E1,'A2'!H:H,0)</f>
        <v>1</v>
      </c>
      <c r="P1" s="9">
        <f ca="1">IF(ISERROR(O1),MATCH(H1,'A2'!K:K,0),O1)</f>
        <v>1</v>
      </c>
      <c r="Q1" s="9">
        <f ca="1">IF(ISERROR(P1),MATCH(I1,'A2'!L:L,0),P1)</f>
        <v>1</v>
      </c>
      <c r="R1" s="9">
        <f ca="1">IF(ISERROR(Q1),MATCH(J1,'A2'!M:M,0),Q1)</f>
        <v>1</v>
      </c>
      <c r="T1" s="3">
        <f ca="1">OFFSET('A2'!$C$1,'A3'!M1-1,0)</f>
        <v>2.3148148148148148E-6</v>
      </c>
      <c r="U1" s="3">
        <f ca="1">OFFSET('A2'!$D$1,'A3'!R1-1,0)</f>
        <v>7.8240740740740742E-5</v>
      </c>
      <c r="V1" s="3">
        <f ca="1">(U1+T2)/2</f>
        <v>7.8703703703703702E-5</v>
      </c>
      <c r="W1" s="4">
        <f>LEN(A1)</f>
        <v>43</v>
      </c>
      <c r="X1" s="5">
        <f ca="1">OFFSET('A2'!$C$1,'A3'!P1-1,0)</f>
        <v>2.3148148148148148E-6</v>
      </c>
      <c r="Y1" s="5">
        <f ca="1">U1-T1</f>
        <v>7.5925925925925927E-5</v>
      </c>
      <c r="Z1" s="6">
        <f ca="1">Y1+(X1+X2)/2+X1/2</f>
        <v>7.8703703703703715E-5</v>
      </c>
      <c r="AA1" s="12">
        <v>2.199074074074074E-4</v>
      </c>
      <c r="AB1" s="13">
        <f>AA2-AA1</f>
        <v>1.4699074074074075E-4</v>
      </c>
      <c r="AC1" s="14" t="str">
        <f ca="1">IF(AB1-Z1&lt;0,"-"&amp;TEXT(ABS(AB1-Z1),"s.00"),TEXT(AB1-Z1,"s.00"))</f>
        <v>5.90</v>
      </c>
      <c r="AD1" s="10">
        <v>5.86</v>
      </c>
      <c r="AE1" s="3" t="b">
        <f t="shared" ref="AE1:AE32" si="0">AF1=A1</f>
        <v>1</v>
      </c>
      <c r="AF1" t="s">
        <v>353</v>
      </c>
    </row>
    <row r="2" spans="1:32" x14ac:dyDescent="0.2">
      <c r="A2" t="s">
        <v>158</v>
      </c>
      <c r="B2" s="2" t="str">
        <f t="shared" ref="B2:B65" si="1">LEFT($A2,10)</f>
        <v>目标：从全暗状态打开</v>
      </c>
      <c r="C2" s="2" t="str">
        <f t="shared" ref="C2:C65" si="2">LEFT($A2,4)</f>
        <v>目标：从</v>
      </c>
      <c r="D2" s="2" t="str">
        <f t="shared" ref="D2:D65" si="3">LEFT($A2,2)</f>
        <v>目标</v>
      </c>
      <c r="E2" s="2" t="str">
        <f t="shared" ref="E2:E65" si="4">RIGHT($A2,12)</f>
        <v>者全亮状态关闭所有灯）。</v>
      </c>
      <c r="F2" s="2" t="str">
        <f t="shared" ref="F2:H65" si="5">RIGHT($A2,5)</f>
        <v>所有灯）。</v>
      </c>
      <c r="G2" s="2" t="str">
        <f t="shared" si="5"/>
        <v>所有灯）。</v>
      </c>
      <c r="H2" s="2" t="str">
        <f t="shared" si="5"/>
        <v>所有灯）。</v>
      </c>
      <c r="I2" s="2" t="str">
        <f t="shared" ref="I2:I65" si="6">RIGHT($A2,3)</f>
        <v>灯）。</v>
      </c>
      <c r="J2" s="9" t="e">
        <f ca="1">MATCH(B2,'A2'!E:E,0)</f>
        <v>#N/A</v>
      </c>
      <c r="K2" s="9" t="e">
        <f ca="1">IF(ISERROR(J2),MATCH(C2,'A2'!F:F,0),J2)</f>
        <v>#N/A</v>
      </c>
      <c r="L2" s="9">
        <f ca="1">IF(ISERROR(K2),MATCH(D2,'A2'!G:G,0),K2)</f>
        <v>2</v>
      </c>
      <c r="M2" s="9">
        <f ca="1">IF(ISERROR(L2),MATCH(J2,'A2'!H:H,0),L2)</f>
        <v>2</v>
      </c>
      <c r="N2" s="9">
        <f t="shared" ref="N2:N33" ca="1" si="7">AND((M2&gt;M1),(M2&lt;M3))*1</f>
        <v>1</v>
      </c>
      <c r="O2" s="9" t="e">
        <f ca="1">MATCH(E2,'A2'!H:H,0)</f>
        <v>#N/A</v>
      </c>
      <c r="P2" s="9">
        <f ca="1">IF(ISERROR(O2),MATCH(H2,'A2'!K:K,0),O2)</f>
        <v>2</v>
      </c>
      <c r="Q2" s="9">
        <f ca="1">IF(ISERROR(P2),MATCH(I2,'A2'!L:L,0),P2)</f>
        <v>2</v>
      </c>
      <c r="R2" s="9">
        <f ca="1">IF(ISERROR(Q2),MATCH(J2,'A2'!M:M,0),Q2)</f>
        <v>2</v>
      </c>
      <c r="S2" s="9">
        <f t="shared" ref="S2:S33" ca="1" si="8">AND((R2&gt;R1),(R2&lt;R3))*1</f>
        <v>1</v>
      </c>
      <c r="T2" s="3">
        <f ca="1">OFFSET('A2'!$C$1,'A3'!M2-1,0)</f>
        <v>7.9166666666666662E-5</v>
      </c>
      <c r="U2" s="3">
        <f ca="1">OFFSET('A2'!$D$1,'A3'!R2-1,0)</f>
        <v>1.4212962962962961E-4</v>
      </c>
      <c r="V2" s="3">
        <f t="shared" ref="V2:V65" ca="1" si="9">(U2+T3)/2</f>
        <v>1.425925925925926E-4</v>
      </c>
      <c r="W2" s="4">
        <f t="shared" ref="W2:W65" si="10">LEN(A2)</f>
        <v>27</v>
      </c>
      <c r="X2" s="5">
        <f t="shared" ref="X2:X33" ca="1" si="11">T2-U1</f>
        <v>9.2592592592592032E-7</v>
      </c>
      <c r="Y2" s="5">
        <f t="shared" ref="Y2:Y65" ca="1" si="12">U2-T2</f>
        <v>6.2962962962962948E-5</v>
      </c>
      <c r="Z2" s="6">
        <f t="shared" ref="Z2:Z65" ca="1" si="13">Y2+(X2+X3)/2</f>
        <v>6.3888888888888882E-5</v>
      </c>
      <c r="AA2" s="12">
        <v>3.6689814814814815E-4</v>
      </c>
      <c r="AB2" s="13">
        <f t="shared" ref="AB2:AB65" si="14">AA3-AA2</f>
        <v>8.3333333333333317E-5</v>
      </c>
      <c r="AC2" s="14" t="str">
        <f t="shared" ref="AC2:AC65" ca="1" si="15">IF(AB2-Z2&lt;0,"-"&amp;TEXT(ABS(AB2-Z2),"s.00"),TEXT(AB2-Z2,"s.00"))</f>
        <v>1.68</v>
      </c>
      <c r="AD2" s="10">
        <v>1.5</v>
      </c>
      <c r="AE2" s="3" t="b">
        <f t="shared" si="0"/>
        <v>1</v>
      </c>
      <c r="AF2" t="s">
        <v>158</v>
      </c>
    </row>
    <row r="3" spans="1:32" x14ac:dyDescent="0.2">
      <c r="A3" t="s">
        <v>159</v>
      </c>
      <c r="B3" s="2" t="str">
        <f t="shared" si="1"/>
        <v>对同一按钮点击两次，</v>
      </c>
      <c r="C3" s="2" t="str">
        <f t="shared" si="2"/>
        <v>对同一按</v>
      </c>
      <c r="D3" s="2" t="str">
        <f t="shared" si="3"/>
        <v>对同</v>
      </c>
      <c r="E3" s="2" t="str">
        <f t="shared" si="4"/>
        <v>点击两次，等同于没有按。</v>
      </c>
      <c r="F3" s="2" t="str">
        <f t="shared" si="5"/>
        <v>于没有按。</v>
      </c>
      <c r="G3" s="2" t="str">
        <f t="shared" si="5"/>
        <v>于没有按。</v>
      </c>
      <c r="H3" s="2" t="str">
        <f t="shared" si="5"/>
        <v>于没有按。</v>
      </c>
      <c r="I3" s="2" t="str">
        <f t="shared" si="6"/>
        <v>有按。</v>
      </c>
      <c r="J3" s="9">
        <f ca="1">MATCH(B3,'A2'!E:E,0)</f>
        <v>3</v>
      </c>
      <c r="K3" s="9">
        <f ca="1">IF(ISERROR(J3),MATCH(C3,'A2'!F:F,0),J3)</f>
        <v>3</v>
      </c>
      <c r="L3" s="9">
        <f ca="1">IF(ISERROR(K3),MATCH(D3,'A2'!G:G,0),K3)</f>
        <v>3</v>
      </c>
      <c r="M3" s="9">
        <f ca="1">IF(ISERROR(L3),MATCH(J3,'A2'!H:H,0),L3)</f>
        <v>3</v>
      </c>
      <c r="N3" s="9">
        <f t="shared" ca="1" si="7"/>
        <v>1</v>
      </c>
      <c r="O3" s="9">
        <f ca="1">MATCH(E3,'A2'!H:H,0)</f>
        <v>3</v>
      </c>
      <c r="P3" s="9">
        <f ca="1">IF(ISERROR(O3),MATCH(H3,'A2'!K:K,0),O3)</f>
        <v>3</v>
      </c>
      <c r="Q3" s="9">
        <f ca="1">IF(ISERROR(P3),MATCH(I3,'A2'!L:L,0),P3)</f>
        <v>3</v>
      </c>
      <c r="R3" s="9">
        <f ca="1">IF(ISERROR(Q3),MATCH(J3,'A2'!M:M,0),Q3)</f>
        <v>3</v>
      </c>
      <c r="S3" s="9">
        <f t="shared" ca="1" si="8"/>
        <v>1</v>
      </c>
      <c r="T3" s="3">
        <f ca="1">OFFSET('A2'!$C$1,'A3'!M3-1,0)</f>
        <v>1.4305555555555556E-4</v>
      </c>
      <c r="U3" s="3">
        <f ca="1">OFFSET('A2'!$D$1,'A3'!R3-1,0)</f>
        <v>1.8425925925925926E-4</v>
      </c>
      <c r="V3" s="3">
        <f t="shared" ca="1" si="9"/>
        <v>1.8472222222222222E-4</v>
      </c>
      <c r="W3" s="4">
        <f t="shared" si="10"/>
        <v>17</v>
      </c>
      <c r="X3" s="5">
        <f t="shared" ca="1" si="11"/>
        <v>9.2592592592594743E-7</v>
      </c>
      <c r="Y3" s="5">
        <f t="shared" ca="1" si="12"/>
        <v>4.1203703703703698E-5</v>
      </c>
      <c r="Z3" s="6">
        <f t="shared" ca="1" si="13"/>
        <v>4.2129629629629632E-5</v>
      </c>
      <c r="AA3" s="12">
        <v>4.5023148148148147E-4</v>
      </c>
      <c r="AB3" s="13">
        <f t="shared" si="14"/>
        <v>1.0300925925925929E-4</v>
      </c>
      <c r="AC3" s="14" t="str">
        <f t="shared" ca="1" si="15"/>
        <v>5.26</v>
      </c>
      <c r="AD3" s="10">
        <v>5.36</v>
      </c>
      <c r="AE3" s="3" t="b">
        <f t="shared" si="0"/>
        <v>1</v>
      </c>
      <c r="AF3" t="s">
        <v>159</v>
      </c>
    </row>
    <row r="4" spans="1:32" x14ac:dyDescent="0.2">
      <c r="A4" t="s">
        <v>160</v>
      </c>
      <c r="B4" s="2" t="str">
        <f t="shared" si="1"/>
        <v>用不同顺序点击按钮，</v>
      </c>
      <c r="C4" s="2" t="str">
        <f t="shared" si="2"/>
        <v>用不同顺</v>
      </c>
      <c r="D4" s="2" t="str">
        <f t="shared" si="3"/>
        <v>用不</v>
      </c>
      <c r="E4" s="2" t="str">
        <f t="shared" si="4"/>
        <v>，灯的最终状态是一样的。</v>
      </c>
      <c r="F4" s="2" t="str">
        <f t="shared" si="5"/>
        <v>是一样的。</v>
      </c>
      <c r="G4" s="2" t="str">
        <f t="shared" si="5"/>
        <v>是一样的。</v>
      </c>
      <c r="H4" s="2" t="str">
        <f t="shared" si="5"/>
        <v>是一样的。</v>
      </c>
      <c r="I4" s="2" t="str">
        <f t="shared" si="6"/>
        <v>样的。</v>
      </c>
      <c r="J4" s="9">
        <f ca="1">MATCH(B4,'A2'!E:E,0)</f>
        <v>4</v>
      </c>
      <c r="K4" s="9">
        <f ca="1">IF(ISERROR(J4),MATCH(C4,'A2'!F:F,0),J4)</f>
        <v>4</v>
      </c>
      <c r="L4" s="9">
        <f ca="1">IF(ISERROR(K4),MATCH(D4,'A2'!G:G,0),K4)</f>
        <v>4</v>
      </c>
      <c r="M4" s="9">
        <f ca="1">IF(ISERROR(L4),MATCH(J4,'A2'!H:H,0),L4)</f>
        <v>4</v>
      </c>
      <c r="N4" s="9">
        <f t="shared" ca="1" si="7"/>
        <v>1</v>
      </c>
      <c r="O4" s="9">
        <f ca="1">MATCH(E4,'A2'!H:H,0)</f>
        <v>4</v>
      </c>
      <c r="P4" s="9">
        <f ca="1">IF(ISERROR(O4),MATCH(H4,'A2'!K:K,0),O4)</f>
        <v>4</v>
      </c>
      <c r="Q4" s="9">
        <f ca="1">IF(ISERROR(P4),MATCH(I4,'A2'!L:L,0),P4)</f>
        <v>4</v>
      </c>
      <c r="R4" s="9">
        <f ca="1">IF(ISERROR(Q4),MATCH(J4,'A2'!M:M,0),Q4)</f>
        <v>4</v>
      </c>
      <c r="S4" s="9">
        <f t="shared" ca="1" si="8"/>
        <v>1</v>
      </c>
      <c r="T4" s="3">
        <f ca="1">OFFSET('A2'!$C$1,'A3'!M4-1,0)</f>
        <v>1.8518518518518518E-4</v>
      </c>
      <c r="U4" s="3">
        <f ca="1">OFFSET('A2'!$D$1,'A3'!R4-1,0)</f>
        <v>2.3564814814814813E-4</v>
      </c>
      <c r="V4" s="3">
        <f t="shared" ca="1" si="9"/>
        <v>2.3634259259259257E-4</v>
      </c>
      <c r="W4" s="4">
        <f t="shared" si="10"/>
        <v>21</v>
      </c>
      <c r="X4" s="5">
        <f t="shared" ca="1" si="11"/>
        <v>9.2592592592592032E-7</v>
      </c>
      <c r="Y4" s="5">
        <f t="shared" ca="1" si="12"/>
        <v>5.0462962962962956E-5</v>
      </c>
      <c r="Z4" s="6">
        <f t="shared" ca="1" si="13"/>
        <v>5.162037037037037E-5</v>
      </c>
      <c r="AA4" s="12">
        <v>5.5324074074074075E-4</v>
      </c>
      <c r="AB4" s="13">
        <f t="shared" si="14"/>
        <v>1.25E-4</v>
      </c>
      <c r="AC4" s="14" t="str">
        <f t="shared" ca="1" si="15"/>
        <v>6.34</v>
      </c>
      <c r="AD4" s="10">
        <v>6.44</v>
      </c>
      <c r="AE4" s="3" t="b">
        <f t="shared" si="0"/>
        <v>1</v>
      </c>
      <c r="AF4" t="s">
        <v>160</v>
      </c>
    </row>
    <row r="5" spans="1:32" x14ac:dyDescent="0.2">
      <c r="A5" t="s">
        <v>161</v>
      </c>
      <c r="B5" s="2" t="str">
        <f t="shared" si="1"/>
        <v>因此，对格子内的按钮</v>
      </c>
      <c r="C5" s="2" t="str">
        <f t="shared" si="2"/>
        <v>因此，对</v>
      </c>
      <c r="D5" s="2" t="str">
        <f t="shared" si="3"/>
        <v>因此</v>
      </c>
      <c r="E5" s="2" t="str">
        <f t="shared" si="4"/>
        <v>不按，并且不用关心顺序。</v>
      </c>
      <c r="F5" s="2" t="str">
        <f t="shared" si="5"/>
        <v>关心顺序。</v>
      </c>
      <c r="G5" s="2" t="str">
        <f t="shared" si="5"/>
        <v>关心顺序。</v>
      </c>
      <c r="H5" s="2" t="str">
        <f t="shared" si="5"/>
        <v>关心顺序。</v>
      </c>
      <c r="I5" s="2" t="str">
        <f t="shared" si="6"/>
        <v>顺序。</v>
      </c>
      <c r="J5" s="9">
        <f ca="1">MATCH(B5,'A2'!E:E,0)</f>
        <v>5</v>
      </c>
      <c r="K5" s="9">
        <f ca="1">IF(ISERROR(J5),MATCH(C5,'A2'!F:F,0),J5)</f>
        <v>5</v>
      </c>
      <c r="L5" s="9">
        <f ca="1">IF(ISERROR(K5),MATCH(D5,'A2'!G:G,0),K5)</f>
        <v>5</v>
      </c>
      <c r="M5" s="9">
        <f ca="1">IF(ISERROR(L5),MATCH(J5,'A2'!H:H,0),L5)</f>
        <v>5</v>
      </c>
      <c r="N5" s="9">
        <f t="shared" ca="1" si="7"/>
        <v>1</v>
      </c>
      <c r="O5" s="9">
        <f ca="1">MATCH(E5,'A2'!H:H,0)</f>
        <v>5</v>
      </c>
      <c r="P5" s="9">
        <f ca="1">IF(ISERROR(O5),MATCH(H5,'A2'!K:K,0),O5)</f>
        <v>5</v>
      </c>
      <c r="Q5" s="9">
        <f ca="1">IF(ISERROR(P5),MATCH(I5,'A2'!L:L,0),P5)</f>
        <v>5</v>
      </c>
      <c r="R5" s="9">
        <f ca="1">IF(ISERROR(Q5),MATCH(J5,'A2'!M:M,0),Q5)</f>
        <v>5</v>
      </c>
      <c r="S5" s="9">
        <f t="shared" ca="1" si="8"/>
        <v>1</v>
      </c>
      <c r="T5" s="3">
        <f ca="1">OFFSET('A2'!$C$1,'A3'!M5-1,0)</f>
        <v>2.3703703703703704E-4</v>
      </c>
      <c r="U5" s="3">
        <f ca="1">OFFSET('A2'!$D$1,'A3'!R5-1,0)</f>
        <v>3.078703703703704E-4</v>
      </c>
      <c r="V5" s="3">
        <f t="shared" ca="1" si="9"/>
        <v>3.0856481481481479E-4</v>
      </c>
      <c r="W5" s="4">
        <f t="shared" si="10"/>
        <v>31</v>
      </c>
      <c r="X5" s="5">
        <f t="shared" ca="1" si="11"/>
        <v>1.3888888888889076E-6</v>
      </c>
      <c r="Y5" s="5">
        <f t="shared" ca="1" si="12"/>
        <v>7.0833333333333366E-5</v>
      </c>
      <c r="Z5" s="6">
        <f t="shared" ca="1" si="13"/>
        <v>7.2222222222222232E-5</v>
      </c>
      <c r="AA5" s="12">
        <v>6.7824074074074076E-4</v>
      </c>
      <c r="AB5" s="13">
        <f t="shared" si="14"/>
        <v>8.1018518518518462E-5</v>
      </c>
      <c r="AC5" s="14" t="str">
        <f t="shared" ca="1" si="15"/>
        <v>0.76</v>
      </c>
      <c r="AD5" s="10">
        <v>0.88</v>
      </c>
      <c r="AE5" s="3" t="b">
        <f t="shared" si="0"/>
        <v>1</v>
      </c>
      <c r="AF5" t="s">
        <v>161</v>
      </c>
    </row>
    <row r="6" spans="1:32" x14ac:dyDescent="0.2">
      <c r="A6" t="s">
        <v>162</v>
      </c>
      <c r="B6" s="2" t="str">
        <f t="shared" si="1"/>
        <v>我们可以将按钮和灯分</v>
      </c>
      <c r="C6" s="2" t="str">
        <f t="shared" si="2"/>
        <v>我们可以</v>
      </c>
      <c r="D6" s="2" t="str">
        <f t="shared" si="3"/>
        <v>我们</v>
      </c>
      <c r="E6" s="2" t="str">
        <f t="shared" si="4"/>
        <v>组，对应灯的状态为一组。</v>
      </c>
      <c r="F6" s="2" t="str">
        <f t="shared" si="5"/>
        <v>态为一组。</v>
      </c>
      <c r="G6" s="2" t="str">
        <f t="shared" si="5"/>
        <v>态为一组。</v>
      </c>
      <c r="H6" s="2" t="str">
        <f t="shared" si="5"/>
        <v>态为一组。</v>
      </c>
      <c r="I6" s="2" t="str">
        <f t="shared" si="6"/>
        <v>一组。</v>
      </c>
      <c r="J6" s="9">
        <f ca="1">MATCH(B6,'A2'!E:E,0)</f>
        <v>6</v>
      </c>
      <c r="K6" s="9">
        <f ca="1">IF(ISERROR(J6),MATCH(C6,'A2'!F:F,0),J6)</f>
        <v>6</v>
      </c>
      <c r="L6" s="9">
        <f ca="1">IF(ISERROR(K6),MATCH(D6,'A2'!G:G,0),K6)</f>
        <v>6</v>
      </c>
      <c r="M6" s="9">
        <f ca="1">IF(ISERROR(L6),MATCH(J6,'A2'!H:H,0),L6)</f>
        <v>6</v>
      </c>
      <c r="N6" s="9">
        <f t="shared" ca="1" si="7"/>
        <v>1</v>
      </c>
      <c r="O6" s="9">
        <f ca="1">MATCH(E6,'A2'!H:H,0)</f>
        <v>7</v>
      </c>
      <c r="P6" s="9">
        <f ca="1">IF(ISERROR(O6),MATCH(H6,'A2'!K:K,0),O6)</f>
        <v>7</v>
      </c>
      <c r="Q6" s="9">
        <f ca="1">IF(ISERROR(P6),MATCH(I6,'A2'!L:L,0),P6)</f>
        <v>7</v>
      </c>
      <c r="R6" s="9">
        <f ca="1">IF(ISERROR(Q6),MATCH(J6,'A2'!M:M,0),Q6)</f>
        <v>7</v>
      </c>
      <c r="S6" s="9">
        <f t="shared" ca="1" si="8"/>
        <v>1</v>
      </c>
      <c r="T6" s="3">
        <f ca="1">OFFSET('A2'!$C$1,'A3'!M6-1,0)</f>
        <v>3.0925925925925923E-4</v>
      </c>
      <c r="U6" s="3">
        <f ca="1">OFFSET('A2'!$D$1,'A3'!R6-1,0)</f>
        <v>3.8379629629629625E-4</v>
      </c>
      <c r="V6" s="3">
        <f t="shared" ca="1" si="9"/>
        <v>3.8402777777777773E-4</v>
      </c>
      <c r="W6" s="4">
        <f t="shared" si="10"/>
        <v>35</v>
      </c>
      <c r="X6" s="5">
        <f t="shared" ca="1" si="11"/>
        <v>1.3888888888888263E-6</v>
      </c>
      <c r="Y6" s="5">
        <f t="shared" ca="1" si="12"/>
        <v>7.453703703703702E-5</v>
      </c>
      <c r="Z6" s="6">
        <f t="shared" ca="1" si="13"/>
        <v>7.546296296296294E-5</v>
      </c>
      <c r="AA6" s="12">
        <v>7.5925925925925922E-4</v>
      </c>
      <c r="AB6" s="13">
        <f t="shared" si="14"/>
        <v>8.6805555555555572E-5</v>
      </c>
      <c r="AC6" s="14" t="str">
        <f t="shared" ca="1" si="15"/>
        <v>0.98</v>
      </c>
      <c r="AD6" s="10">
        <v>1.1000000000000001</v>
      </c>
      <c r="AE6" s="3" t="b">
        <f t="shared" si="0"/>
        <v>1</v>
      </c>
      <c r="AF6" t="s">
        <v>162</v>
      </c>
    </row>
    <row r="7" spans="1:32" x14ac:dyDescent="0.2">
      <c r="A7" t="s">
        <v>163</v>
      </c>
      <c r="B7" s="2" t="str">
        <f t="shared" si="1"/>
        <v>我们的目标是：找到一</v>
      </c>
      <c r="C7" s="2" t="str">
        <f t="shared" si="2"/>
        <v>我们的目</v>
      </c>
      <c r="D7" s="2" t="str">
        <f t="shared" si="3"/>
        <v>我们</v>
      </c>
      <c r="E7" s="2" t="str">
        <f t="shared" si="4"/>
        <v>何找到这样一个组按钮呢？</v>
      </c>
      <c r="F7" s="2" t="str">
        <f t="shared" si="5"/>
        <v>组按钮呢？</v>
      </c>
      <c r="G7" s="2" t="str">
        <f t="shared" si="5"/>
        <v>组按钮呢？</v>
      </c>
      <c r="H7" s="2" t="str">
        <f t="shared" si="5"/>
        <v>组按钮呢？</v>
      </c>
      <c r="I7" s="2" t="str">
        <f t="shared" si="6"/>
        <v>钮呢？</v>
      </c>
      <c r="J7" s="9" t="e">
        <f ca="1">MATCH(B7,'A2'!E:E,0)</f>
        <v>#N/A</v>
      </c>
      <c r="K7" s="9">
        <f ca="1">IF(ISERROR(J7),MATCH(C7,'A2'!F:F,0),J7)</f>
        <v>8</v>
      </c>
      <c r="L7" s="9">
        <f ca="1">IF(ISERROR(K7),MATCH(D7,'A2'!G:G,0),K7)</f>
        <v>8</v>
      </c>
      <c r="M7" s="9">
        <f ca="1">IF(ISERROR(L7),MATCH(J7,'A2'!H:H,0),L7)</f>
        <v>8</v>
      </c>
      <c r="N7" s="9">
        <f t="shared" ca="1" si="7"/>
        <v>1</v>
      </c>
      <c r="O7" s="9">
        <f ca="1">MATCH(E7,'A2'!H:H,0)</f>
        <v>9</v>
      </c>
      <c r="P7" s="9">
        <f ca="1">IF(ISERROR(O7),MATCH(H7,'A2'!K:K,0),O7)</f>
        <v>9</v>
      </c>
      <c r="Q7" s="9">
        <f ca="1">IF(ISERROR(P7),MATCH(I7,'A2'!L:L,0),P7)</f>
        <v>9</v>
      </c>
      <c r="R7" s="9">
        <f ca="1">IF(ISERROR(Q7),MATCH(J7,'A2'!M:M,0),Q7)</f>
        <v>9</v>
      </c>
      <c r="S7" s="9">
        <f t="shared" ca="1" si="8"/>
        <v>1</v>
      </c>
      <c r="T7" s="3">
        <f ca="1">OFFSET('A2'!$C$1,'A3'!M7-1,0)</f>
        <v>3.8425925925925927E-4</v>
      </c>
      <c r="U7" s="3">
        <f ca="1">OFFSET('A2'!$D$1,'A3'!R7-1,0)</f>
        <v>4.814814814814815E-4</v>
      </c>
      <c r="V7" s="3">
        <f t="shared" ca="1" si="9"/>
        <v>4.814814814814815E-4</v>
      </c>
      <c r="W7" s="4">
        <f t="shared" si="10"/>
        <v>44</v>
      </c>
      <c r="X7" s="5">
        <f t="shared" ca="1" si="11"/>
        <v>4.6296296296301437E-7</v>
      </c>
      <c r="Y7" s="5">
        <f t="shared" ca="1" si="12"/>
        <v>9.722222222222223E-5</v>
      </c>
      <c r="Z7" s="6">
        <f t="shared" ca="1" si="13"/>
        <v>9.7453703703703737E-5</v>
      </c>
      <c r="AA7" s="12">
        <v>8.4606481481481479E-4</v>
      </c>
      <c r="AB7" s="13">
        <f t="shared" si="14"/>
        <v>1.238425925925926E-4</v>
      </c>
      <c r="AC7" s="14" t="str">
        <f t="shared" ca="1" si="15"/>
        <v>2.28</v>
      </c>
      <c r="AD7" s="10">
        <v>2.5</v>
      </c>
      <c r="AE7" s="3" t="b">
        <f t="shared" si="0"/>
        <v>1</v>
      </c>
      <c r="AF7" t="s">
        <v>163</v>
      </c>
    </row>
    <row r="8" spans="1:32" x14ac:dyDescent="0.2">
      <c r="A8" t="s">
        <v>354</v>
      </c>
      <c r="B8" s="2" t="str">
        <f t="shared" si="1"/>
        <v>$N\times N</v>
      </c>
      <c r="C8" s="2" t="str">
        <f t="shared" si="2"/>
        <v>$N\t</v>
      </c>
      <c r="D8" s="2" t="str">
        <f t="shared" si="3"/>
        <v>$N</v>
      </c>
      <c r="E8" s="2" t="str">
        <f t="shared" si="4"/>
        <v>，看看灯的状态如何即可。</v>
      </c>
      <c r="F8" s="2" t="str">
        <f t="shared" si="5"/>
        <v>如何即可。</v>
      </c>
      <c r="G8" s="2" t="str">
        <f t="shared" si="5"/>
        <v>如何即可。</v>
      </c>
      <c r="H8" s="2" t="str">
        <f t="shared" si="5"/>
        <v>如何即可。</v>
      </c>
      <c r="I8" s="2" t="str">
        <f t="shared" si="6"/>
        <v>即可。</v>
      </c>
      <c r="J8" s="9">
        <f ca="1">MATCH(B8,'A2'!E:E,0)</f>
        <v>10</v>
      </c>
      <c r="K8" s="9">
        <f ca="1">IF(ISERROR(J8),MATCH(C8,'A2'!F:F,0),J8)</f>
        <v>10</v>
      </c>
      <c r="L8" s="9">
        <f ca="1">IF(ISERROR(K8),MATCH(D8,'A2'!G:G,0),K8)</f>
        <v>10</v>
      </c>
      <c r="M8" s="9">
        <f ca="1">IF(ISERROR(L8),MATCH(J8,'A2'!H:H,0),L8)</f>
        <v>10</v>
      </c>
      <c r="N8" s="9">
        <f t="shared" ca="1" si="7"/>
        <v>1</v>
      </c>
      <c r="O8" s="9">
        <f ca="1">MATCH(E8,'A2'!H:H,0)</f>
        <v>10</v>
      </c>
      <c r="P8" s="9">
        <f ca="1">IF(ISERROR(O8),MATCH(H8,'A2'!K:K,0),O8)</f>
        <v>10</v>
      </c>
      <c r="Q8" s="9">
        <f ca="1">IF(ISERROR(P8),MATCH(I8,'A2'!L:L,0),P8)</f>
        <v>10</v>
      </c>
      <c r="R8" s="9">
        <f ca="1">IF(ISERROR(Q8),MATCH(J8,'A2'!M:M,0),Q8)</f>
        <v>10</v>
      </c>
      <c r="S8" s="9">
        <f t="shared" ca="1" si="8"/>
        <v>1</v>
      </c>
      <c r="T8" s="3">
        <f ca="1">OFFSET('A2'!$C$1,'A3'!M8-1,0)</f>
        <v>4.814814814814815E-4</v>
      </c>
      <c r="U8" s="3">
        <f ca="1">OFFSET('A2'!$D$1,'A3'!R8-1,0)</f>
        <v>6.1157407407407406E-4</v>
      </c>
      <c r="V8" s="3">
        <f t="shared" ca="1" si="9"/>
        <v>6.122685185185185E-4</v>
      </c>
      <c r="W8" s="4">
        <f t="shared" si="10"/>
        <v>73</v>
      </c>
      <c r="X8" s="5">
        <f t="shared" ca="1" si="11"/>
        <v>0</v>
      </c>
      <c r="Y8" s="5">
        <f t="shared" ca="1" si="12"/>
        <v>1.3009259259259256E-4</v>
      </c>
      <c r="Z8" s="6">
        <f t="shared" ca="1" si="13"/>
        <v>1.30787037037037E-4</v>
      </c>
      <c r="AA8" s="12">
        <v>9.6990740740740739E-4</v>
      </c>
      <c r="AB8" s="13">
        <f t="shared" si="14"/>
        <v>1.4699074074074072E-4</v>
      </c>
      <c r="AC8" s="14" t="str">
        <f t="shared" ca="1" si="15"/>
        <v>1.40</v>
      </c>
      <c r="AD8" s="10">
        <v>1.62</v>
      </c>
      <c r="AE8" s="3" t="b">
        <f t="shared" si="0"/>
        <v>1</v>
      </c>
      <c r="AF8" t="s">
        <v>354</v>
      </c>
    </row>
    <row r="9" spans="1:32" x14ac:dyDescent="0.2">
      <c r="A9" t="s">
        <v>355</v>
      </c>
      <c r="B9" s="2" t="str">
        <f t="shared" si="1"/>
        <v>例如，当 $N=2$</v>
      </c>
      <c r="C9" s="2" t="str">
        <f t="shared" si="2"/>
        <v>例如，当</v>
      </c>
      <c r="D9" s="2" t="str">
        <f t="shared" si="3"/>
        <v>例如</v>
      </c>
      <c r="E9" s="2" t="str">
        <f t="shared" si="4"/>
        <v>出所有的情况并得出结论。</v>
      </c>
      <c r="F9" s="2" t="str">
        <f t="shared" si="5"/>
        <v>得出结论。</v>
      </c>
      <c r="G9" s="2" t="str">
        <f t="shared" si="5"/>
        <v>得出结论。</v>
      </c>
      <c r="H9" s="2" t="str">
        <f t="shared" si="5"/>
        <v>得出结论。</v>
      </c>
      <c r="I9" s="2" t="str">
        <f t="shared" si="6"/>
        <v>结论。</v>
      </c>
      <c r="J9" s="9">
        <f ca="1">MATCH(B9,'A2'!E:E,0)</f>
        <v>11</v>
      </c>
      <c r="K9" s="9">
        <f ca="1">IF(ISERROR(J9),MATCH(C9,'A2'!F:F,0),J9)</f>
        <v>11</v>
      </c>
      <c r="L9" s="9">
        <f ca="1">IF(ISERROR(K9),MATCH(D9,'A2'!G:G,0),K9)</f>
        <v>11</v>
      </c>
      <c r="M9" s="9">
        <f ca="1">IF(ISERROR(L9),MATCH(J9,'A2'!H:H,0),L9)</f>
        <v>11</v>
      </c>
      <c r="N9" s="9">
        <f t="shared" ca="1" si="7"/>
        <v>1</v>
      </c>
      <c r="O9" s="9">
        <f ca="1">MATCH(E9,'A2'!H:H,0)</f>
        <v>12</v>
      </c>
      <c r="P9" s="9">
        <f ca="1">IF(ISERROR(O9),MATCH(H9,'A2'!K:K,0),O9)</f>
        <v>12</v>
      </c>
      <c r="Q9" s="9">
        <f ca="1">IF(ISERROR(P9),MATCH(I9,'A2'!L:L,0),P9)</f>
        <v>12</v>
      </c>
      <c r="R9" s="9">
        <f ca="1">IF(ISERROR(Q9),MATCH(J9,'A2'!M:M,0),Q9)</f>
        <v>12</v>
      </c>
      <c r="S9" s="9">
        <f t="shared" ca="1" si="8"/>
        <v>1</v>
      </c>
      <c r="T9" s="3">
        <f ca="1">OFFSET('A2'!$C$1,'A3'!M9-1,0)</f>
        <v>6.1296296296296294E-4</v>
      </c>
      <c r="U9" s="3">
        <f ca="1">OFFSET('A2'!$D$1,'A3'!R9-1,0)</f>
        <v>7.4629629629629633E-4</v>
      </c>
      <c r="V9" s="3">
        <f t="shared" ca="1" si="9"/>
        <v>7.4629629629629633E-4</v>
      </c>
      <c r="W9" s="4">
        <f t="shared" si="10"/>
        <v>63</v>
      </c>
      <c r="X9" s="5">
        <f t="shared" ca="1" si="11"/>
        <v>1.3888888888888805E-6</v>
      </c>
      <c r="Y9" s="5">
        <f t="shared" ca="1" si="12"/>
        <v>1.3333333333333339E-4</v>
      </c>
      <c r="Z9" s="6">
        <f t="shared" ca="1" si="13"/>
        <v>1.3402777777777783E-4</v>
      </c>
      <c r="AA9" s="12">
        <v>1.1168981481481481E-3</v>
      </c>
      <c r="AB9" s="13">
        <f t="shared" si="14"/>
        <v>1.5046296296296292E-4</v>
      </c>
      <c r="AC9" s="14" t="str">
        <f t="shared" ca="1" si="15"/>
        <v>1.42</v>
      </c>
      <c r="AD9" s="10">
        <v>1.6</v>
      </c>
      <c r="AE9" s="3" t="b">
        <f t="shared" si="0"/>
        <v>1</v>
      </c>
      <c r="AF9" t="s">
        <v>355</v>
      </c>
    </row>
    <row r="10" spans="1:32" x14ac:dyDescent="0.2">
      <c r="A10" t="s">
        <v>356</v>
      </c>
      <c r="B10" s="2" t="str">
        <f t="shared" si="1"/>
        <v>又例如，当 $N=3</v>
      </c>
      <c r="C10" s="2" t="str">
        <f t="shared" si="2"/>
        <v>又例如，</v>
      </c>
      <c r="D10" s="2" t="str">
        <f t="shared" si="3"/>
        <v>又例</v>
      </c>
      <c r="E10" s="2" t="str">
        <f t="shared" si="4"/>
        <v>以穷举所有情况得出结论。</v>
      </c>
      <c r="F10" s="2" t="str">
        <f t="shared" si="5"/>
        <v>得出结论。</v>
      </c>
      <c r="G10" s="2" t="str">
        <f t="shared" si="5"/>
        <v>得出结论。</v>
      </c>
      <c r="H10" s="2" t="str">
        <f t="shared" si="5"/>
        <v>得出结论。</v>
      </c>
      <c r="I10" s="2" t="str">
        <f t="shared" si="6"/>
        <v>结论。</v>
      </c>
      <c r="J10" s="9" t="e">
        <f ca="1">MATCH(B10,'A2'!E:E,0)</f>
        <v>#N/A</v>
      </c>
      <c r="K10" s="9">
        <f ca="1">IF(ISERROR(J10),MATCH(C10,'A2'!F:F,0),J10)</f>
        <v>13</v>
      </c>
      <c r="L10" s="9">
        <f ca="1">IF(ISERROR(K10),MATCH(D10,'A2'!G:G,0),K10)</f>
        <v>13</v>
      </c>
      <c r="M10" s="9">
        <f ca="1">IF(ISERROR(L10),MATCH(J10,'A2'!H:H,0),L10)</f>
        <v>13</v>
      </c>
      <c r="N10" s="9">
        <f t="shared" ca="1" si="7"/>
        <v>1</v>
      </c>
      <c r="O10" s="9">
        <f ca="1">MATCH(E10,'A2'!H:H,0)</f>
        <v>14</v>
      </c>
      <c r="P10" s="9">
        <f ca="1">IF(ISERROR(O10),MATCH(H10,'A2'!K:K,0),O10)</f>
        <v>14</v>
      </c>
      <c r="Q10" s="9">
        <f ca="1">IF(ISERROR(P10),MATCH(I10,'A2'!L:L,0),P10)</f>
        <v>14</v>
      </c>
      <c r="R10" s="9">
        <f ca="1">IF(ISERROR(Q10),MATCH(J10,'A2'!M:M,0),Q10)</f>
        <v>14</v>
      </c>
      <c r="S10" s="9">
        <f t="shared" ca="1" si="8"/>
        <v>1</v>
      </c>
      <c r="T10" s="3">
        <f ca="1">OFFSET('A2'!$C$1,'A3'!M10-1,0)</f>
        <v>7.4629629629629633E-4</v>
      </c>
      <c r="U10" s="3">
        <f ca="1">OFFSET('A2'!$D$1,'A3'!R10-1,0)</f>
        <v>8.763888888888889E-4</v>
      </c>
      <c r="V10" s="3">
        <f t="shared" ca="1" si="9"/>
        <v>8.7708333333333334E-4</v>
      </c>
      <c r="W10" s="4">
        <f t="shared" si="10"/>
        <v>61</v>
      </c>
      <c r="X10" s="5">
        <f t="shared" ca="1" si="11"/>
        <v>0</v>
      </c>
      <c r="Y10" s="5">
        <f t="shared" ca="1" si="12"/>
        <v>1.3009259259259256E-4</v>
      </c>
      <c r="Z10" s="6">
        <f t="shared" ca="1" si="13"/>
        <v>1.30787037037037E-4</v>
      </c>
      <c r="AA10" s="12">
        <v>1.267361111111111E-3</v>
      </c>
      <c r="AB10" s="13">
        <f t="shared" si="14"/>
        <v>1.4505787037037048E-4</v>
      </c>
      <c r="AC10" s="14" t="str">
        <f t="shared" ca="1" si="15"/>
        <v>1.23</v>
      </c>
      <c r="AD10" s="10">
        <v>1.63</v>
      </c>
      <c r="AE10" s="3" t="b">
        <f t="shared" si="0"/>
        <v>1</v>
      </c>
      <c r="AF10" t="s">
        <v>356</v>
      </c>
    </row>
    <row r="11" spans="1:32" x14ac:dyDescent="0.2">
      <c r="A11" t="s">
        <v>357</v>
      </c>
      <c r="B11" s="2" t="str">
        <f t="shared" si="1"/>
        <v>对于 $N=5$，也</v>
      </c>
      <c r="C11" s="2" t="str">
        <f t="shared" si="2"/>
        <v>对于 $</v>
      </c>
      <c r="D11" s="2" t="str">
        <f t="shared" si="3"/>
        <v>对于</v>
      </c>
      <c r="E11" s="2" t="str">
        <f t="shared" si="4"/>
        <v>2$，需要计算机来求解。</v>
      </c>
      <c r="F11" s="2" t="str">
        <f t="shared" si="5"/>
        <v>机来求解。</v>
      </c>
      <c r="G11" s="2" t="str">
        <f t="shared" si="5"/>
        <v>机来求解。</v>
      </c>
      <c r="H11" s="2" t="str">
        <f t="shared" si="5"/>
        <v>机来求解。</v>
      </c>
      <c r="I11" s="2" t="str">
        <f t="shared" si="6"/>
        <v>求解。</v>
      </c>
      <c r="J11" s="9">
        <f ca="1">MATCH(B11,'A2'!E:E,0)</f>
        <v>15</v>
      </c>
      <c r="K11" s="9">
        <f ca="1">IF(ISERROR(J11),MATCH(C11,'A2'!F:F,0),J11)</f>
        <v>15</v>
      </c>
      <c r="L11" s="9">
        <f ca="1">IF(ISERROR(K11),MATCH(D11,'A2'!G:G,0),K11)</f>
        <v>15</v>
      </c>
      <c r="M11" s="9">
        <f ca="1">IF(ISERROR(L11),MATCH(J11,'A2'!H:H,0),L11)</f>
        <v>15</v>
      </c>
      <c r="N11" s="9">
        <f t="shared" ca="1" si="7"/>
        <v>1</v>
      </c>
      <c r="O11" s="9" t="e">
        <f ca="1">MATCH(E11,'A2'!H:H,0)</f>
        <v>#N/A</v>
      </c>
      <c r="P11" s="9">
        <f ca="1">IF(ISERROR(O11),MATCH(H11,'A2'!K:K,0),O11)</f>
        <v>15</v>
      </c>
      <c r="Q11" s="9">
        <f ca="1">IF(ISERROR(P11),MATCH(I11,'A2'!L:L,0),P11)</f>
        <v>15</v>
      </c>
      <c r="R11" s="9">
        <f ca="1">IF(ISERROR(Q11),MATCH(J11,'A2'!M:M,0),Q11)</f>
        <v>15</v>
      </c>
      <c r="S11" s="9">
        <f t="shared" ca="1" si="8"/>
        <v>1</v>
      </c>
      <c r="T11" s="3">
        <f ca="1">OFFSET('A2'!$C$1,'A3'!M11-1,0)</f>
        <v>8.7777777777777778E-4</v>
      </c>
      <c r="U11" s="3">
        <f ca="1">OFFSET('A2'!$D$1,'A3'!R11-1,0)</f>
        <v>1.023611111111111E-3</v>
      </c>
      <c r="V11" s="3">
        <f t="shared" ca="1" si="9"/>
        <v>1.0243055555555556E-3</v>
      </c>
      <c r="W11" s="4">
        <f t="shared" si="10"/>
        <v>72</v>
      </c>
      <c r="X11" s="5">
        <f t="shared" ca="1" si="11"/>
        <v>1.3888888888888805E-6</v>
      </c>
      <c r="Y11" s="5">
        <f t="shared" ca="1" si="12"/>
        <v>1.4583333333333321E-4</v>
      </c>
      <c r="Z11" s="6">
        <f t="shared" ca="1" si="13"/>
        <v>1.472222222222222E-4</v>
      </c>
      <c r="AA11" s="12">
        <v>1.4124189814814815E-3</v>
      </c>
      <c r="AB11" s="13">
        <f t="shared" si="14"/>
        <v>1.5740740740740754E-4</v>
      </c>
      <c r="AC11" s="14" t="str">
        <f t="shared" ca="1" si="15"/>
        <v>0.88</v>
      </c>
      <c r="AD11" s="10">
        <v>1.26</v>
      </c>
      <c r="AE11" s="3" t="b">
        <f t="shared" si="0"/>
        <v>1</v>
      </c>
      <c r="AF11" t="s">
        <v>357</v>
      </c>
    </row>
    <row r="12" spans="1:32" x14ac:dyDescent="0.2">
      <c r="A12" t="s">
        <v>358</v>
      </c>
      <c r="B12" s="2" t="str">
        <f t="shared" si="1"/>
        <v>当 $N=6$ 时，</v>
      </c>
      <c r="C12" s="2" t="str">
        <f t="shared" si="2"/>
        <v>当 $N</v>
      </c>
      <c r="D12" s="2" t="str">
        <f t="shared" si="3"/>
        <v xml:space="preserve">当 </v>
      </c>
      <c r="E12" s="2" t="str">
        <f t="shared" si="4"/>
        <v>太快，计算机也难以求解。</v>
      </c>
      <c r="F12" s="2" t="str">
        <f t="shared" si="5"/>
        <v>难以求解。</v>
      </c>
      <c r="G12" s="2" t="str">
        <f t="shared" si="5"/>
        <v>难以求解。</v>
      </c>
      <c r="H12" s="2" t="str">
        <f t="shared" si="5"/>
        <v>难以求解。</v>
      </c>
      <c r="I12" s="2" t="str">
        <f t="shared" si="6"/>
        <v>求解。</v>
      </c>
      <c r="J12" s="9">
        <f ca="1">MATCH(B12,'A2'!E:E,0)</f>
        <v>16</v>
      </c>
      <c r="K12" s="9">
        <f ca="1">IF(ISERROR(J12),MATCH(C12,'A2'!F:F,0),J12)</f>
        <v>16</v>
      </c>
      <c r="L12" s="9">
        <f ca="1">IF(ISERROR(K12),MATCH(D12,'A2'!G:G,0),K12)</f>
        <v>16</v>
      </c>
      <c r="M12" s="9">
        <f ca="1">IF(ISERROR(L12),MATCH(J12,'A2'!H:H,0),L12)</f>
        <v>16</v>
      </c>
      <c r="N12" s="9">
        <f t="shared" ca="1" si="7"/>
        <v>1</v>
      </c>
      <c r="O12" s="9">
        <f ca="1">MATCH(E12,'A2'!H:H,0)</f>
        <v>17</v>
      </c>
      <c r="P12" s="9">
        <f ca="1">IF(ISERROR(O12),MATCH(H12,'A2'!K:K,0),O12)</f>
        <v>17</v>
      </c>
      <c r="Q12" s="9">
        <f ca="1">IF(ISERROR(P12),MATCH(I12,'A2'!L:L,0),P12)</f>
        <v>17</v>
      </c>
      <c r="R12" s="9">
        <f ca="1">IF(ISERROR(Q12),MATCH(J12,'A2'!M:M,0),Q12)</f>
        <v>17</v>
      </c>
      <c r="S12" s="9">
        <f t="shared" ca="1" si="8"/>
        <v>1</v>
      </c>
      <c r="T12" s="3">
        <f ca="1">OFFSET('A2'!$C$1,'A3'!M12-1,0)</f>
        <v>1.0250000000000001E-3</v>
      </c>
      <c r="U12" s="3">
        <f ca="1">OFFSET('A2'!$D$1,'A3'!R12-1,0)</f>
        <v>1.1657407407407406E-3</v>
      </c>
      <c r="V12" s="3">
        <f t="shared" ca="1" si="9"/>
        <v>1.1657407407407406E-3</v>
      </c>
      <c r="W12" s="4">
        <f t="shared" si="10"/>
        <v>60</v>
      </c>
      <c r="X12" s="5">
        <f t="shared" ca="1" si="11"/>
        <v>1.3888888888890973E-6</v>
      </c>
      <c r="Y12" s="5">
        <f t="shared" ca="1" si="12"/>
        <v>1.4074074074074054E-4</v>
      </c>
      <c r="Z12" s="6">
        <f t="shared" ca="1" si="13"/>
        <v>1.4143518518518509E-4</v>
      </c>
      <c r="AA12" s="12">
        <v>1.5698263888888891E-3</v>
      </c>
      <c r="AB12" s="13">
        <f t="shared" si="14"/>
        <v>1.5509259259259252E-4</v>
      </c>
      <c r="AC12" s="14" t="str">
        <f t="shared" ca="1" si="15"/>
        <v>1.18</v>
      </c>
      <c r="AD12" s="10">
        <v>1.4</v>
      </c>
      <c r="AE12" s="3" t="b">
        <f t="shared" si="0"/>
        <v>1</v>
      </c>
      <c r="AF12" t="s">
        <v>358</v>
      </c>
    </row>
    <row r="13" spans="1:32" x14ac:dyDescent="0.2">
      <c r="A13" t="s">
        <v>164</v>
      </c>
      <c r="B13" s="2" t="str">
        <f t="shared" si="1"/>
        <v>那么，我们该怎么办呢</v>
      </c>
      <c r="C13" s="2" t="str">
        <f t="shared" si="2"/>
        <v>那么，我</v>
      </c>
      <c r="D13" s="2" t="str">
        <f t="shared" si="3"/>
        <v>那么</v>
      </c>
      <c r="E13" s="2" t="str">
        <f t="shared" si="4"/>
        <v>没有更快更巧妙的解法呢？</v>
      </c>
      <c r="F13" s="2" t="str">
        <f t="shared" si="5"/>
        <v>的解法呢？</v>
      </c>
      <c r="G13" s="2" t="str">
        <f t="shared" si="5"/>
        <v>的解法呢？</v>
      </c>
      <c r="H13" s="2" t="str">
        <f t="shared" si="5"/>
        <v>的解法呢？</v>
      </c>
      <c r="I13" s="2" t="str">
        <f t="shared" si="6"/>
        <v>法呢？</v>
      </c>
      <c r="J13" s="9">
        <f ca="1">MATCH(B13,'A2'!E:E,0)</f>
        <v>18</v>
      </c>
      <c r="K13" s="9">
        <f ca="1">IF(ISERROR(J13),MATCH(C13,'A2'!F:F,0),J13)</f>
        <v>18</v>
      </c>
      <c r="L13" s="9">
        <f ca="1">IF(ISERROR(K13),MATCH(D13,'A2'!G:G,0),K13)</f>
        <v>18</v>
      </c>
      <c r="M13" s="9">
        <f ca="1">IF(ISERROR(L13),MATCH(J13,'A2'!H:H,0),L13)</f>
        <v>18</v>
      </c>
      <c r="N13" s="9">
        <f t="shared" ca="1" si="7"/>
        <v>1</v>
      </c>
      <c r="O13" s="9">
        <f ca="1">MATCH(E13,'A2'!H:H,0)</f>
        <v>19</v>
      </c>
      <c r="P13" s="9">
        <f ca="1">IF(ISERROR(O13),MATCH(H13,'A2'!K:K,0),O13)</f>
        <v>19</v>
      </c>
      <c r="Q13" s="9">
        <f ca="1">IF(ISERROR(P13),MATCH(I13,'A2'!L:L,0),P13)</f>
        <v>19</v>
      </c>
      <c r="R13" s="9">
        <f ca="1">IF(ISERROR(Q13),MATCH(J13,'A2'!M:M,0),Q13)</f>
        <v>19</v>
      </c>
      <c r="S13" s="9">
        <f t="shared" ca="1" si="8"/>
        <v>1</v>
      </c>
      <c r="T13" s="3">
        <f ca="1">OFFSET('A2'!$C$1,'A3'!M13-1,0)</f>
        <v>1.1657407407407406E-3</v>
      </c>
      <c r="U13" s="3">
        <f ca="1">OFFSET('A2'!$D$1,'A3'!R13-1,0)</f>
        <v>1.2194444444444444E-3</v>
      </c>
      <c r="V13" s="3">
        <f t="shared" ca="1" si="9"/>
        <v>1.2201388888888889E-3</v>
      </c>
      <c r="W13" s="4">
        <f t="shared" si="10"/>
        <v>24</v>
      </c>
      <c r="X13" s="5">
        <f t="shared" ca="1" si="11"/>
        <v>0</v>
      </c>
      <c r="Y13" s="5">
        <f t="shared" ca="1" si="12"/>
        <v>5.3703703703703812E-5</v>
      </c>
      <c r="Z13" s="6">
        <f t="shared" ca="1" si="13"/>
        <v>5.4398148148148253E-5</v>
      </c>
      <c r="AA13" s="12">
        <v>1.7249189814814816E-3</v>
      </c>
      <c r="AB13" s="13">
        <f t="shared" si="14"/>
        <v>1.0879629629629607E-4</v>
      </c>
      <c r="AC13" s="14" t="str">
        <f t="shared" ca="1" si="15"/>
        <v>4.70</v>
      </c>
      <c r="AD13" s="10">
        <v>4.74</v>
      </c>
      <c r="AE13" s="3" t="b">
        <f t="shared" si="0"/>
        <v>1</v>
      </c>
      <c r="AF13" t="s">
        <v>164</v>
      </c>
    </row>
    <row r="14" spans="1:32" x14ac:dyDescent="0.2">
      <c r="A14" t="s">
        <v>165</v>
      </c>
      <c r="B14" s="2" t="str">
        <f t="shared" si="1"/>
        <v>细心的小伙伴会发现，</v>
      </c>
      <c r="C14" s="2" t="str">
        <f t="shared" si="2"/>
        <v>细心的小</v>
      </c>
      <c r="D14" s="2" t="str">
        <f t="shared" si="3"/>
        <v>细心</v>
      </c>
      <c r="E14" s="2" t="str">
        <f t="shared" si="4"/>
        <v>按钮，点亮尽可能多的灯。</v>
      </c>
      <c r="F14" s="2" t="str">
        <f t="shared" si="5"/>
        <v>能多的灯。</v>
      </c>
      <c r="G14" s="2" t="str">
        <f t="shared" si="5"/>
        <v>能多的灯。</v>
      </c>
      <c r="H14" s="2" t="str">
        <f t="shared" si="5"/>
        <v>能多的灯。</v>
      </c>
      <c r="I14" s="2" t="str">
        <f t="shared" si="6"/>
        <v>的灯。</v>
      </c>
      <c r="J14" s="9">
        <f ca="1">MATCH(B14,'A2'!E:E,0)</f>
        <v>20</v>
      </c>
      <c r="K14" s="9">
        <f ca="1">IF(ISERROR(J14),MATCH(C14,'A2'!F:F,0),J14)</f>
        <v>20</v>
      </c>
      <c r="L14" s="9">
        <f ca="1">IF(ISERROR(K14),MATCH(D14,'A2'!G:G,0),K14)</f>
        <v>20</v>
      </c>
      <c r="M14" s="9">
        <f ca="1">IF(ISERROR(L14),MATCH(J14,'A2'!H:H,0),L14)</f>
        <v>20</v>
      </c>
      <c r="N14" s="9">
        <f t="shared" ca="1" si="7"/>
        <v>1</v>
      </c>
      <c r="O14" s="9" t="e">
        <f ca="1">MATCH(E14,'A2'!H:H,0)</f>
        <v>#N/A</v>
      </c>
      <c r="P14" s="9">
        <f ca="1">IF(ISERROR(O14),MATCH(H14,'A2'!K:K,0),O14)</f>
        <v>21</v>
      </c>
      <c r="Q14" s="9">
        <f ca="1">IF(ISERROR(P14),MATCH(I14,'A2'!L:L,0),P14)</f>
        <v>21</v>
      </c>
      <c r="R14" s="9">
        <f ca="1">IF(ISERROR(Q14),MATCH(J14,'A2'!M:M,0),Q14)</f>
        <v>21</v>
      </c>
      <c r="S14" s="9">
        <f t="shared" ca="1" si="8"/>
        <v>1</v>
      </c>
      <c r="T14" s="3">
        <f ca="1">OFFSET('A2'!$C$1,'A3'!M14-1,0)</f>
        <v>1.2208333333333333E-3</v>
      </c>
      <c r="U14" s="3">
        <f ca="1">OFFSET('A2'!$D$1,'A3'!R14-1,0)</f>
        <v>1.3032407407407407E-3</v>
      </c>
      <c r="V14" s="3">
        <f t="shared" ca="1" si="9"/>
        <v>1.3034722222222221E-3</v>
      </c>
      <c r="W14" s="4">
        <f t="shared" si="10"/>
        <v>39</v>
      </c>
      <c r="X14" s="5">
        <f t="shared" ca="1" si="11"/>
        <v>1.3888888888888805E-6</v>
      </c>
      <c r="Y14" s="5">
        <f t="shared" ca="1" si="12"/>
        <v>8.2407407407407342E-5</v>
      </c>
      <c r="Z14" s="6">
        <f t="shared" ca="1" si="13"/>
        <v>8.3333333333333263E-5</v>
      </c>
      <c r="AA14" s="12">
        <v>1.8337152777777776E-3</v>
      </c>
      <c r="AB14" s="13">
        <f t="shared" si="14"/>
        <v>1.2037037037037029E-4</v>
      </c>
      <c r="AC14" s="14" t="str">
        <f t="shared" ca="1" si="15"/>
        <v>3.20</v>
      </c>
      <c r="AD14" s="10">
        <v>3.3</v>
      </c>
      <c r="AE14" s="3" t="b">
        <f t="shared" si="0"/>
        <v>1</v>
      </c>
      <c r="AF14" t="s">
        <v>165</v>
      </c>
    </row>
    <row r="15" spans="1:32" x14ac:dyDescent="0.2">
      <c r="A15" t="s">
        <v>166</v>
      </c>
      <c r="B15" s="2" t="str">
        <f t="shared" si="1"/>
        <v>例如，我们在第1行随</v>
      </c>
      <c r="C15" s="2" t="str">
        <f t="shared" si="2"/>
        <v>例如，我</v>
      </c>
      <c r="D15" s="2" t="str">
        <f t="shared" si="3"/>
        <v>例如</v>
      </c>
      <c r="E15" s="2" t="str">
        <f t="shared" si="4"/>
        <v>有些是亮的，有些是暗的。</v>
      </c>
      <c r="F15" s="2" t="str">
        <f t="shared" si="5"/>
        <v>些是暗的。</v>
      </c>
      <c r="G15" s="2" t="str">
        <f t="shared" si="5"/>
        <v>些是暗的。</v>
      </c>
      <c r="H15" s="2" t="str">
        <f t="shared" si="5"/>
        <v>些是暗的。</v>
      </c>
      <c r="I15" s="2" t="str">
        <f t="shared" si="6"/>
        <v>暗的。</v>
      </c>
      <c r="J15" s="9">
        <f ca="1">MATCH(B15,'A2'!E:E,0)</f>
        <v>22</v>
      </c>
      <c r="K15" s="9">
        <f ca="1">IF(ISERROR(J15),MATCH(C15,'A2'!F:F,0),J15)</f>
        <v>22</v>
      </c>
      <c r="L15" s="9">
        <f ca="1">IF(ISERROR(K15),MATCH(D15,'A2'!G:G,0),K15)</f>
        <v>22</v>
      </c>
      <c r="M15" s="9">
        <f ca="1">IF(ISERROR(L15),MATCH(J15,'A2'!H:H,0),L15)</f>
        <v>22</v>
      </c>
      <c r="N15" s="9">
        <f t="shared" ca="1" si="7"/>
        <v>1</v>
      </c>
      <c r="O15" s="9">
        <f ca="1">MATCH(E15,'A2'!H:H,0)</f>
        <v>23</v>
      </c>
      <c r="P15" s="9">
        <f ca="1">IF(ISERROR(O15),MATCH(H15,'A2'!K:K,0),O15)</f>
        <v>23</v>
      </c>
      <c r="Q15" s="9">
        <f ca="1">IF(ISERROR(P15),MATCH(I15,'A2'!L:L,0),P15)</f>
        <v>23</v>
      </c>
      <c r="R15" s="9">
        <f ca="1">IF(ISERROR(Q15),MATCH(J15,'A2'!M:M,0),Q15)</f>
        <v>23</v>
      </c>
      <c r="S15" s="9">
        <f t="shared" ca="1" si="8"/>
        <v>1</v>
      </c>
      <c r="T15" s="3">
        <f ca="1">OFFSET('A2'!$C$1,'A3'!M15-1,0)</f>
        <v>1.3037037037037036E-3</v>
      </c>
      <c r="U15" s="3">
        <f ca="1">OFFSET('A2'!$D$1,'A3'!R15-1,0)</f>
        <v>1.3925925925925924E-3</v>
      </c>
      <c r="V15" s="3">
        <f t="shared" ca="1" si="9"/>
        <v>1.3932870370370371E-3</v>
      </c>
      <c r="W15" s="4">
        <f t="shared" si="10"/>
        <v>39</v>
      </c>
      <c r="X15" s="5">
        <f t="shared" ca="1" si="11"/>
        <v>4.6296296296296016E-7</v>
      </c>
      <c r="Y15" s="5">
        <f t="shared" ca="1" si="12"/>
        <v>8.8888888888888785E-5</v>
      </c>
      <c r="Z15" s="6">
        <f t="shared" ca="1" si="13"/>
        <v>8.9814814814814813E-5</v>
      </c>
      <c r="AA15" s="12">
        <v>1.9540856481481479E-3</v>
      </c>
      <c r="AB15" s="13">
        <f t="shared" si="14"/>
        <v>1.0300925925925972E-4</v>
      </c>
      <c r="AC15" s="14" t="str">
        <f t="shared" ca="1" si="15"/>
        <v>1.14</v>
      </c>
      <c r="AD15" s="10">
        <v>1.22</v>
      </c>
      <c r="AE15" s="3" t="b">
        <f t="shared" si="0"/>
        <v>1</v>
      </c>
      <c r="AF15" t="s">
        <v>166</v>
      </c>
    </row>
    <row r="16" spans="1:32" x14ac:dyDescent="0.2">
      <c r="A16" t="s">
        <v>167</v>
      </c>
      <c r="B16" s="2" t="str">
        <f t="shared" si="1"/>
        <v>为了让第1行的灯全亮</v>
      </c>
      <c r="C16" s="2" t="str">
        <f t="shared" si="2"/>
        <v>为了让第</v>
      </c>
      <c r="D16" s="2" t="str">
        <f t="shared" si="3"/>
        <v>为了</v>
      </c>
      <c r="E16" s="2" t="str">
        <f t="shared" si="4"/>
        <v>下方的第2行的对应按钮。</v>
      </c>
      <c r="F16" s="2" t="str">
        <f t="shared" si="5"/>
        <v>对应按钮。</v>
      </c>
      <c r="G16" s="2" t="str">
        <f t="shared" si="5"/>
        <v>对应按钮。</v>
      </c>
      <c r="H16" s="2" t="str">
        <f t="shared" si="5"/>
        <v>对应按钮。</v>
      </c>
      <c r="I16" s="2" t="str">
        <f t="shared" si="6"/>
        <v>按钮。</v>
      </c>
      <c r="J16" s="9">
        <f ca="1">MATCH(B16,'A2'!E:E,0)</f>
        <v>24</v>
      </c>
      <c r="K16" s="9">
        <f ca="1">IF(ISERROR(J16),MATCH(C16,'A2'!F:F,0),J16)</f>
        <v>24</v>
      </c>
      <c r="L16" s="9">
        <f ca="1">IF(ISERROR(K16),MATCH(D16,'A2'!G:G,0),K16)</f>
        <v>24</v>
      </c>
      <c r="M16" s="9">
        <f ca="1">IF(ISERROR(L16),MATCH(J16,'A2'!H:H,0),L16)</f>
        <v>24</v>
      </c>
      <c r="N16" s="9">
        <f t="shared" ca="1" si="7"/>
        <v>1</v>
      </c>
      <c r="O16" s="9">
        <f ca="1">MATCH(E16,'A2'!H:H,0)</f>
        <v>24</v>
      </c>
      <c r="P16" s="9">
        <f ca="1">IF(ISERROR(O16),MATCH(H16,'A2'!K:K,0),O16)</f>
        <v>24</v>
      </c>
      <c r="Q16" s="9">
        <f ca="1">IF(ISERROR(P16),MATCH(I16,'A2'!L:L,0),P16)</f>
        <v>24</v>
      </c>
      <c r="R16" s="9">
        <f ca="1">IF(ISERROR(Q16),MATCH(J16,'A2'!M:M,0),Q16)</f>
        <v>24</v>
      </c>
      <c r="S16" s="9">
        <f t="shared" ca="1" si="8"/>
        <v>1</v>
      </c>
      <c r="T16" s="3">
        <f ca="1">OFFSET('A2'!$C$1,'A3'!M16-1,0)</f>
        <v>1.3939814814814815E-3</v>
      </c>
      <c r="U16" s="3">
        <f ca="1">OFFSET('A2'!$D$1,'A3'!R16-1,0)</f>
        <v>1.4625E-3</v>
      </c>
      <c r="V16" s="3">
        <f t="shared" ca="1" si="9"/>
        <v>1.4631944444444445E-3</v>
      </c>
      <c r="W16" s="4">
        <f t="shared" si="10"/>
        <v>32</v>
      </c>
      <c r="X16" s="5">
        <f t="shared" ca="1" si="11"/>
        <v>1.3888888888890973E-6</v>
      </c>
      <c r="Y16" s="5">
        <f t="shared" ca="1" si="12"/>
        <v>6.8518518518518538E-5</v>
      </c>
      <c r="Z16" s="6">
        <f t="shared" ca="1" si="13"/>
        <v>6.9907407407407527E-5</v>
      </c>
      <c r="AA16" s="12">
        <v>2.0570949074074077E-3</v>
      </c>
      <c r="AB16" s="13">
        <f t="shared" si="14"/>
        <v>8.7962962962962864E-5</v>
      </c>
      <c r="AC16" s="14" t="str">
        <f t="shared" ca="1" si="15"/>
        <v>1.56</v>
      </c>
      <c r="AD16" s="10">
        <v>1.68</v>
      </c>
      <c r="AE16" s="3" t="b">
        <f t="shared" si="0"/>
        <v>1</v>
      </c>
      <c r="AF16" t="s">
        <v>167</v>
      </c>
    </row>
    <row r="17" spans="1:32" x14ac:dyDescent="0.2">
      <c r="A17" t="s">
        <v>168</v>
      </c>
      <c r="B17" s="2" t="str">
        <f t="shared" si="1"/>
        <v>这时候，第2行的某些</v>
      </c>
      <c r="C17" s="2" t="str">
        <f t="shared" si="2"/>
        <v>这时候，</v>
      </c>
      <c r="D17" s="2" t="str">
        <f t="shared" si="3"/>
        <v>这时</v>
      </c>
      <c r="E17" s="2" t="str">
        <f t="shared" si="4"/>
        <v>，我们要按第3行的按钮。</v>
      </c>
      <c r="F17" s="2" t="str">
        <f t="shared" si="5"/>
        <v>行的按钮。</v>
      </c>
      <c r="G17" s="2" t="str">
        <f t="shared" si="5"/>
        <v>行的按钮。</v>
      </c>
      <c r="H17" s="2" t="str">
        <f t="shared" si="5"/>
        <v>行的按钮。</v>
      </c>
      <c r="I17" s="2" t="str">
        <f t="shared" si="6"/>
        <v>按钮。</v>
      </c>
      <c r="J17" s="9" t="e">
        <f ca="1">MATCH(B17,'A2'!E:E,0)</f>
        <v>#N/A</v>
      </c>
      <c r="K17" s="9" t="e">
        <f ca="1">IF(ISERROR(J17),MATCH(C17,'A2'!F:F,0),J17)</f>
        <v>#N/A</v>
      </c>
      <c r="L17" s="9">
        <f ca="1">IF(ISERROR(K17),MATCH(D17,'A2'!G:G,0),K17)</f>
        <v>25</v>
      </c>
      <c r="M17" s="9">
        <f ca="1">IF(ISERROR(L17),MATCH(J17,'A2'!H:H,0),L17)</f>
        <v>25</v>
      </c>
      <c r="N17" s="9">
        <f t="shared" ca="1" si="7"/>
        <v>1</v>
      </c>
      <c r="O17" s="9" t="e">
        <f ca="1">MATCH(E17,'A2'!H:H,0)</f>
        <v>#N/A</v>
      </c>
      <c r="P17" s="9">
        <f ca="1">IF(ISERROR(O17),MATCH(H17,'A2'!K:K,0),O17)</f>
        <v>25</v>
      </c>
      <c r="Q17" s="9">
        <f ca="1">IF(ISERROR(P17),MATCH(I17,'A2'!L:L,0),P17)</f>
        <v>25</v>
      </c>
      <c r="R17" s="9">
        <f ca="1">IF(ISERROR(Q17),MATCH(J17,'A2'!M:M,0),Q17)</f>
        <v>25</v>
      </c>
      <c r="S17" s="9">
        <f t="shared" ca="1" si="8"/>
        <v>1</v>
      </c>
      <c r="T17" s="3">
        <f ca="1">OFFSET('A2'!$C$1,'A3'!M17-1,0)</f>
        <v>1.4638888888888889E-3</v>
      </c>
      <c r="U17" s="3">
        <f ca="1">OFFSET('A2'!$D$1,'A3'!R17-1,0)</f>
        <v>1.5601851851851853E-3</v>
      </c>
      <c r="V17" s="3">
        <f t="shared" ca="1" si="9"/>
        <v>1.5606481481481482E-3</v>
      </c>
      <c r="W17" s="4">
        <f t="shared" si="10"/>
        <v>44</v>
      </c>
      <c r="X17" s="5">
        <f t="shared" ca="1" si="11"/>
        <v>1.3888888888888805E-6</v>
      </c>
      <c r="Y17" s="5">
        <f t="shared" ca="1" si="12"/>
        <v>9.6296296296296364E-5</v>
      </c>
      <c r="Z17" s="6">
        <f t="shared" ca="1" si="13"/>
        <v>9.7453703703703656E-5</v>
      </c>
      <c r="AA17" s="12">
        <v>2.1450578703703705E-3</v>
      </c>
      <c r="AB17" s="13">
        <f t="shared" si="14"/>
        <v>1.0532407407407365E-4</v>
      </c>
      <c r="AC17" s="14" t="str">
        <f t="shared" ca="1" si="15"/>
        <v>0.68</v>
      </c>
      <c r="AD17" s="10">
        <v>0.92</v>
      </c>
      <c r="AE17" s="3" t="b">
        <f t="shared" si="0"/>
        <v>1</v>
      </c>
      <c r="AF17" t="s">
        <v>168</v>
      </c>
    </row>
    <row r="18" spans="1:32" x14ac:dyDescent="0.2">
      <c r="A18" t="s">
        <v>359</v>
      </c>
      <c r="B18" s="2" t="str">
        <f t="shared" si="1"/>
        <v>重复这一步骤，直到按</v>
      </c>
      <c r="C18" s="2" t="str">
        <f t="shared" si="2"/>
        <v>重复这一</v>
      </c>
      <c r="D18" s="2" t="str">
        <f t="shared" si="3"/>
        <v>重复</v>
      </c>
      <c r="E18" s="2" t="str">
        <f t="shared" si="4"/>
        <v>那我们就找到了一种解法。</v>
      </c>
      <c r="F18" s="2" t="str">
        <f t="shared" si="5"/>
        <v>一种解法。</v>
      </c>
      <c r="G18" s="2" t="str">
        <f t="shared" si="5"/>
        <v>一种解法。</v>
      </c>
      <c r="H18" s="2" t="str">
        <f t="shared" si="5"/>
        <v>一种解法。</v>
      </c>
      <c r="I18" s="2" t="str">
        <f t="shared" si="6"/>
        <v>解法。</v>
      </c>
      <c r="J18" s="9">
        <f ca="1">MATCH(B18,'A2'!E:E,0)</f>
        <v>26</v>
      </c>
      <c r="K18" s="9">
        <f ca="1">IF(ISERROR(J18),MATCH(C18,'A2'!F:F,0),J18)</f>
        <v>26</v>
      </c>
      <c r="L18" s="9">
        <f ca="1">IF(ISERROR(K18),MATCH(D18,'A2'!G:G,0),K18)</f>
        <v>26</v>
      </c>
      <c r="M18" s="9">
        <f ca="1">IF(ISERROR(L18),MATCH(J18,'A2'!H:H,0),L18)</f>
        <v>26</v>
      </c>
      <c r="N18" s="9">
        <f t="shared" ca="1" si="7"/>
        <v>1</v>
      </c>
      <c r="O18" s="9">
        <f ca="1">MATCH(E18,'A2'!H:H,0)</f>
        <v>27</v>
      </c>
      <c r="P18" s="9">
        <f ca="1">IF(ISERROR(O18),MATCH(H18,'A2'!K:K,0),O18)</f>
        <v>27</v>
      </c>
      <c r="Q18" s="9">
        <f ca="1">IF(ISERROR(P18),MATCH(I18,'A2'!L:L,0),P18)</f>
        <v>27</v>
      </c>
      <c r="R18" s="9">
        <f ca="1">IF(ISERROR(Q18),MATCH(J18,'A2'!M:M,0),Q18)</f>
        <v>27</v>
      </c>
      <c r="S18" s="9">
        <f t="shared" ca="1" si="8"/>
        <v>1</v>
      </c>
      <c r="T18" s="3">
        <f ca="1">OFFSET('A2'!$C$1,'A3'!M18-1,0)</f>
        <v>1.561111111111111E-3</v>
      </c>
      <c r="U18" s="3">
        <f ca="1">OFFSET('A2'!$D$1,'A3'!R18-1,0)</f>
        <v>1.6606481481481481E-3</v>
      </c>
      <c r="V18" s="3">
        <f t="shared" ca="1" si="9"/>
        <v>1.6613425925925925E-3</v>
      </c>
      <c r="W18" s="4">
        <f t="shared" si="10"/>
        <v>45</v>
      </c>
      <c r="X18" s="5">
        <f t="shared" ca="1" si="11"/>
        <v>9.2592592592570348E-7</v>
      </c>
      <c r="Y18" s="5">
        <f t="shared" ca="1" si="12"/>
        <v>9.9537037037037085E-5</v>
      </c>
      <c r="Z18" s="6">
        <f t="shared" ca="1" si="13"/>
        <v>1.0069444444444438E-4</v>
      </c>
      <c r="AA18" s="12">
        <v>2.2503819444444442E-3</v>
      </c>
      <c r="AB18" s="13">
        <f t="shared" si="14"/>
        <v>1.3425925925925975E-4</v>
      </c>
      <c r="AC18" s="14" t="str">
        <f t="shared" ca="1" si="15"/>
        <v>2.90</v>
      </c>
      <c r="AD18" s="10">
        <v>2.98</v>
      </c>
      <c r="AE18" s="3" t="b">
        <f t="shared" si="0"/>
        <v>1</v>
      </c>
      <c r="AF18" t="s">
        <v>359</v>
      </c>
    </row>
    <row r="19" spans="1:32" x14ac:dyDescent="0.2">
      <c r="A19" t="s">
        <v>169</v>
      </c>
      <c r="B19" s="2" t="str">
        <f t="shared" si="1"/>
        <v>这里仍有灯是暗的，因</v>
      </c>
      <c r="C19" s="2" t="str">
        <f t="shared" si="2"/>
        <v>这里仍有</v>
      </c>
      <c r="D19" s="2" t="str">
        <f t="shared" si="3"/>
        <v>这里</v>
      </c>
      <c r="E19" s="2" t="str">
        <f t="shared" si="4"/>
        <v>解法。让我们换一种解法。</v>
      </c>
      <c r="F19" s="2" t="str">
        <f t="shared" si="5"/>
        <v>一种解法。</v>
      </c>
      <c r="G19" s="2" t="str">
        <f t="shared" si="5"/>
        <v>一种解法。</v>
      </c>
      <c r="H19" s="2" t="str">
        <f t="shared" si="5"/>
        <v>一种解法。</v>
      </c>
      <c r="I19" s="2" t="str">
        <f t="shared" si="6"/>
        <v>解法。</v>
      </c>
      <c r="J19" s="9">
        <f ca="1">MATCH(B19,'A2'!E:E,0)</f>
        <v>28</v>
      </c>
      <c r="K19" s="9">
        <f ca="1">IF(ISERROR(J19),MATCH(C19,'A2'!F:F,0),J19)</f>
        <v>28</v>
      </c>
      <c r="L19" s="9">
        <f ca="1">IF(ISERROR(K19),MATCH(D19,'A2'!G:G,0),K19)</f>
        <v>28</v>
      </c>
      <c r="M19" s="9">
        <f ca="1">IF(ISERROR(L19),MATCH(J19,'A2'!H:H,0),L19)</f>
        <v>28</v>
      </c>
      <c r="N19" s="9">
        <f t="shared" ca="1" si="7"/>
        <v>1</v>
      </c>
      <c r="O19" s="9" t="e">
        <f ca="1">MATCH(E19,'A2'!H:H,0)</f>
        <v>#N/A</v>
      </c>
      <c r="P19" s="9">
        <f ca="1">IF(ISERROR(O19),MATCH(H19,'A2'!K:K,0),O19)</f>
        <v>27</v>
      </c>
      <c r="Q19" s="9">
        <f ca="1">IF(ISERROR(P19),MATCH(I19,'A2'!L:L,0),P19)</f>
        <v>27</v>
      </c>
      <c r="R19" s="9">
        <v>30</v>
      </c>
      <c r="S19" s="9">
        <f t="shared" ca="1" si="8"/>
        <v>0</v>
      </c>
      <c r="T19" s="3">
        <f ca="1">OFFSET('A2'!$C$1,'A3'!M19-1,0)</f>
        <v>1.662037037037037E-3</v>
      </c>
      <c r="U19" s="3">
        <f ca="1">OFFSET('A2'!$D$1,'A3'!R19-1,0)</f>
        <v>1.7726851851851851E-3</v>
      </c>
      <c r="V19" s="3">
        <f t="shared" ca="1" si="9"/>
        <v>1.7520833333333334E-3</v>
      </c>
      <c r="W19" s="4">
        <f t="shared" si="10"/>
        <v>27</v>
      </c>
      <c r="X19" s="5">
        <f t="shared" ca="1" si="11"/>
        <v>1.3888888888888805E-6</v>
      </c>
      <c r="Y19" s="5">
        <f t="shared" ca="1" si="12"/>
        <v>1.1064814814814813E-4</v>
      </c>
      <c r="Z19" s="6">
        <f t="shared" ca="1" si="13"/>
        <v>9.0740740740740734E-5</v>
      </c>
      <c r="AA19" s="12">
        <v>2.3846412037037039E-3</v>
      </c>
      <c r="AB19" s="13">
        <f t="shared" si="14"/>
        <v>5.6712962962962837E-5</v>
      </c>
      <c r="AC19" s="14" t="str">
        <f t="shared" ca="1" si="15"/>
        <v>-2.94</v>
      </c>
      <c r="AD19" s="10">
        <v>1.96</v>
      </c>
      <c r="AE19" s="3" t="b">
        <f t="shared" si="0"/>
        <v>1</v>
      </c>
      <c r="AF19" t="s">
        <v>169</v>
      </c>
    </row>
    <row r="20" spans="1:32" x14ac:dyDescent="0.2">
      <c r="A20" t="s">
        <v>170</v>
      </c>
      <c r="B20" s="2" t="str">
        <f t="shared" si="1"/>
        <v>这次，让我们点击第1</v>
      </c>
      <c r="C20" s="2" t="str">
        <f t="shared" si="2"/>
        <v>这次，让</v>
      </c>
      <c r="D20" s="2" t="str">
        <f t="shared" si="3"/>
        <v>这次</v>
      </c>
      <c r="E20" s="2" t="str">
        <f t="shared" si="4"/>
        <v>点击第1行的前两个按钮。</v>
      </c>
      <c r="F20" s="2" t="str">
        <f t="shared" si="5"/>
        <v>两个按钮。</v>
      </c>
      <c r="G20" s="2" t="str">
        <f t="shared" si="5"/>
        <v>两个按钮。</v>
      </c>
      <c r="H20" s="2" t="str">
        <f t="shared" si="5"/>
        <v>两个按钮。</v>
      </c>
      <c r="I20" s="2" t="str">
        <f t="shared" si="6"/>
        <v>按钮。</v>
      </c>
      <c r="J20" s="9" t="e">
        <f ca="1">MATCH(B20,'A2'!E:E,0)</f>
        <v>#N/A</v>
      </c>
      <c r="K20" s="9" t="e">
        <f ca="1">IF(ISERROR(J20),MATCH(C20,'A2'!F:F,0),J20)</f>
        <v>#N/A</v>
      </c>
      <c r="L20" s="9">
        <f ca="1">IF(ISERROR(K20),MATCH(D20,'A2'!G:G,0),K20)</f>
        <v>30</v>
      </c>
      <c r="M20" s="9">
        <f ca="1">IF(ISERROR(L20),MATCH(J20,'A2'!H:H,0),L20)</f>
        <v>30</v>
      </c>
      <c r="N20" s="9">
        <f t="shared" ca="1" si="7"/>
        <v>1</v>
      </c>
      <c r="O20" s="9">
        <f ca="1">MATCH(E20,'A2'!H:H,0)</f>
        <v>30</v>
      </c>
      <c r="P20" s="9">
        <f ca="1">IF(ISERROR(O20),MATCH(H20,'A2'!K:K,0),O20)</f>
        <v>30</v>
      </c>
      <c r="Q20" s="9">
        <f ca="1">IF(ISERROR(P20),MATCH(I20,'A2'!L:L,0),P20)</f>
        <v>30</v>
      </c>
      <c r="R20" s="9">
        <f ca="1">IF(ISERROR(Q20),MATCH(J20,'A2'!M:M,0),Q20)</f>
        <v>30</v>
      </c>
      <c r="S20" s="9">
        <f t="shared" ca="1" si="8"/>
        <v>0</v>
      </c>
      <c r="T20" s="3">
        <f ca="1">OFFSET('A2'!$C$1,'A3'!M20-1,0)</f>
        <v>1.7314814814814814E-3</v>
      </c>
      <c r="U20" s="3">
        <f ca="1">OFFSET('A2'!$D$1,'A3'!R20-1,0)</f>
        <v>1.7726851851851851E-3</v>
      </c>
      <c r="V20" s="3">
        <f t="shared" ca="1" si="9"/>
        <v>1.7733796296296295E-3</v>
      </c>
      <c r="W20" s="4">
        <f t="shared" si="10"/>
        <v>18</v>
      </c>
      <c r="X20" s="5">
        <f t="shared" ca="1" si="11"/>
        <v>-4.1203703703703671E-5</v>
      </c>
      <c r="Y20" s="5">
        <f t="shared" ca="1" si="12"/>
        <v>4.1203703703703671E-5</v>
      </c>
      <c r="Z20" s="6">
        <f t="shared" ca="1" si="13"/>
        <v>2.1296296296296384E-5</v>
      </c>
      <c r="AA20" s="12">
        <v>2.4413541666666668E-3</v>
      </c>
      <c r="AB20" s="13">
        <f t="shared" si="14"/>
        <v>8.2175925925926079E-5</v>
      </c>
      <c r="AC20" s="14" t="str">
        <f t="shared" ca="1" si="15"/>
        <v>5.26</v>
      </c>
      <c r="AD20" s="10">
        <v>0.62</v>
      </c>
      <c r="AE20" s="3" t="b">
        <f t="shared" si="0"/>
        <v>1</v>
      </c>
      <c r="AF20" t="s">
        <v>170</v>
      </c>
    </row>
    <row r="21" spans="1:32" x14ac:dyDescent="0.2">
      <c r="A21" t="s">
        <v>360</v>
      </c>
      <c r="B21" s="2" t="str">
        <f t="shared" si="1"/>
        <v>经过递推，最后一行灯</v>
      </c>
      <c r="C21" s="2" t="str">
        <f t="shared" si="2"/>
        <v>经过递推</v>
      </c>
      <c r="D21" s="2" t="str">
        <f t="shared" si="3"/>
        <v>经过</v>
      </c>
      <c r="E21" s="2" t="str">
        <f t="shared" si="4"/>
        <v>因此这就是一种正确解法。</v>
      </c>
      <c r="F21" s="2" t="str">
        <f t="shared" si="5"/>
        <v>正确解法。</v>
      </c>
      <c r="G21" s="2" t="str">
        <f t="shared" si="5"/>
        <v>正确解法。</v>
      </c>
      <c r="H21" s="2" t="str">
        <f t="shared" si="5"/>
        <v>正确解法。</v>
      </c>
      <c r="I21" s="2" t="str">
        <f t="shared" si="6"/>
        <v>解法。</v>
      </c>
      <c r="J21" s="9">
        <f ca="1">MATCH(B21,'A2'!E:E,0)</f>
        <v>31</v>
      </c>
      <c r="K21" s="9">
        <f ca="1">IF(ISERROR(J21),MATCH(C21,'A2'!F:F,0),J21)</f>
        <v>31</v>
      </c>
      <c r="L21" s="9">
        <f ca="1">IF(ISERROR(K21),MATCH(D21,'A2'!G:G,0),K21)</f>
        <v>31</v>
      </c>
      <c r="M21" s="9">
        <f ca="1">IF(ISERROR(L21),MATCH(J21,'A2'!H:H,0),L21)</f>
        <v>31</v>
      </c>
      <c r="N21" s="9">
        <f t="shared" ca="1" si="7"/>
        <v>1</v>
      </c>
      <c r="O21" s="9">
        <f ca="1">MATCH(E21,'A2'!H:H,0)</f>
        <v>32</v>
      </c>
      <c r="P21" s="9">
        <f ca="1">IF(ISERROR(O21),MATCH(H21,'A2'!K:K,0),O21)</f>
        <v>32</v>
      </c>
      <c r="Q21" s="9">
        <f ca="1">IF(ISERROR(P21),MATCH(I21,'A2'!L:L,0),P21)</f>
        <v>32</v>
      </c>
      <c r="R21" s="9">
        <f ca="1">IF(ISERROR(Q21),MATCH(J21,'A2'!M:M,0),Q21)</f>
        <v>32</v>
      </c>
      <c r="S21" s="9">
        <f t="shared" ca="1" si="8"/>
        <v>1</v>
      </c>
      <c r="T21" s="3">
        <f ca="1">OFFSET('A2'!$C$1,'A3'!M21-1,0)</f>
        <v>1.7740740740740742E-3</v>
      </c>
      <c r="U21" s="3">
        <f ca="1">OFFSET('A2'!$D$1,'A3'!R21-1,0)</f>
        <v>1.8402777777777777E-3</v>
      </c>
      <c r="V21" s="3">
        <f t="shared" ca="1" si="9"/>
        <v>1.8409722222222221E-3</v>
      </c>
      <c r="W21" s="4">
        <f t="shared" si="10"/>
        <v>28</v>
      </c>
      <c r="X21" s="5">
        <f t="shared" ca="1" si="11"/>
        <v>1.3888888888890973E-6</v>
      </c>
      <c r="Y21" s="5">
        <f t="shared" ca="1" si="12"/>
        <v>6.620370370370352E-5</v>
      </c>
      <c r="Z21" s="6">
        <f t="shared" ca="1" si="13"/>
        <v>6.7592592592592617E-5</v>
      </c>
      <c r="AA21" s="12">
        <v>2.5235300925925928E-3</v>
      </c>
      <c r="AB21" s="13">
        <f t="shared" si="14"/>
        <v>9.2592592592592466E-5</v>
      </c>
      <c r="AC21" s="14" t="str">
        <f t="shared" ca="1" si="15"/>
        <v>2.16</v>
      </c>
      <c r="AD21" s="10">
        <v>2.2400000000000002</v>
      </c>
      <c r="AE21" s="3" t="b">
        <f t="shared" si="0"/>
        <v>1</v>
      </c>
      <c r="AF21" t="s">
        <v>360</v>
      </c>
    </row>
    <row r="22" spans="1:32" x14ac:dyDescent="0.2">
      <c r="A22" t="s">
        <v>171</v>
      </c>
      <c r="B22" s="2" t="str">
        <f t="shared" si="1"/>
        <v>由于从第2行开始，每</v>
      </c>
      <c r="C22" s="2" t="str">
        <f t="shared" si="2"/>
        <v>由于从第</v>
      </c>
      <c r="D22" s="2" t="str">
        <f t="shared" si="3"/>
        <v>由于</v>
      </c>
      <c r="E22" s="2" t="str">
        <f t="shared" si="4"/>
        <v>法，递推最后一行灯即可。</v>
      </c>
      <c r="F22" s="2" t="str">
        <f t="shared" si="5"/>
        <v>行灯即可。</v>
      </c>
      <c r="G22" s="2" t="str">
        <f t="shared" si="5"/>
        <v>行灯即可。</v>
      </c>
      <c r="H22" s="2" t="str">
        <f t="shared" si="5"/>
        <v>行灯即可。</v>
      </c>
      <c r="I22" s="2" t="str">
        <f t="shared" si="6"/>
        <v>即可。</v>
      </c>
      <c r="J22" s="9">
        <f ca="1">MATCH(B22,'A2'!E:E,0)</f>
        <v>33</v>
      </c>
      <c r="K22" s="9">
        <f ca="1">IF(ISERROR(J22),MATCH(C22,'A2'!F:F,0),J22)</f>
        <v>33</v>
      </c>
      <c r="L22" s="9">
        <f ca="1">IF(ISERROR(K22),MATCH(D22,'A2'!G:G,0),K22)</f>
        <v>33</v>
      </c>
      <c r="M22" s="9">
        <f ca="1">IF(ISERROR(L22),MATCH(J22,'A2'!H:H,0),L22)</f>
        <v>33</v>
      </c>
      <c r="N22" s="9">
        <f t="shared" ca="1" si="7"/>
        <v>1</v>
      </c>
      <c r="O22" s="9" t="e">
        <f ca="1">MATCH(E22,'A2'!H:H,0)</f>
        <v>#N/A</v>
      </c>
      <c r="P22" s="9">
        <f ca="1">IF(ISERROR(O22),MATCH(H22,'A2'!K:K,0),O22)</f>
        <v>34</v>
      </c>
      <c r="Q22" s="9">
        <f ca="1">IF(ISERROR(P22),MATCH(I22,'A2'!L:L,0),P22)</f>
        <v>34</v>
      </c>
      <c r="R22" s="9">
        <f ca="1">IF(ISERROR(Q22),MATCH(J22,'A2'!M:M,0),Q22)</f>
        <v>34</v>
      </c>
      <c r="S22" s="9">
        <f t="shared" ca="1" si="8"/>
        <v>1</v>
      </c>
      <c r="T22" s="3">
        <f ca="1">OFFSET('A2'!$C$1,'A3'!M22-1,0)</f>
        <v>1.8416666666666668E-3</v>
      </c>
      <c r="U22" s="3">
        <f ca="1">OFFSET('A2'!$D$1,'A3'!R22-1,0)</f>
        <v>1.9587962962962966E-3</v>
      </c>
      <c r="V22" s="3">
        <f t="shared" ca="1" si="9"/>
        <v>1.9592592592592595E-3</v>
      </c>
      <c r="W22" s="4">
        <f t="shared" si="10"/>
        <v>53</v>
      </c>
      <c r="X22" s="5">
        <f t="shared" ca="1" si="11"/>
        <v>1.3888888888890973E-6</v>
      </c>
      <c r="Y22" s="5">
        <f t="shared" ca="1" si="12"/>
        <v>1.1712962962962979E-4</v>
      </c>
      <c r="Z22" s="6">
        <f t="shared" ca="1" si="13"/>
        <v>1.1828703703703708E-4</v>
      </c>
      <c r="AA22" s="12">
        <v>2.6161226851851853E-3</v>
      </c>
      <c r="AB22" s="13">
        <f t="shared" si="14"/>
        <v>1.354166666666665E-4</v>
      </c>
      <c r="AC22" s="14" t="str">
        <f t="shared" ca="1" si="15"/>
        <v>1.48</v>
      </c>
      <c r="AD22" s="10">
        <v>1.82</v>
      </c>
      <c r="AE22" s="3" t="b">
        <f t="shared" si="0"/>
        <v>1</v>
      </c>
      <c r="AF22" t="s">
        <v>409</v>
      </c>
    </row>
    <row r="23" spans="1:32" x14ac:dyDescent="0.2">
      <c r="A23" t="s">
        <v>361</v>
      </c>
      <c r="B23" s="2" t="str">
        <f t="shared" si="1"/>
        <v>通过这种行之间的关系</v>
      </c>
      <c r="C23" s="2" t="str">
        <f t="shared" si="2"/>
        <v>通过这种</v>
      </c>
      <c r="D23" s="2" t="str">
        <f t="shared" si="3"/>
        <v>通过</v>
      </c>
      <c r="E23" s="2" t="str">
        <f t="shared" si="4"/>
        <v>种按法中找到了四种解法。</v>
      </c>
      <c r="F23" s="2" t="str">
        <f t="shared" si="5"/>
        <v>四种解法。</v>
      </c>
      <c r="G23" s="2" t="str">
        <f t="shared" si="5"/>
        <v>四种解法。</v>
      </c>
      <c r="H23" s="2" t="str">
        <f t="shared" si="5"/>
        <v>四种解法。</v>
      </c>
      <c r="I23" s="2" t="str">
        <f t="shared" si="6"/>
        <v>解法。</v>
      </c>
      <c r="J23" s="9">
        <f ca="1">MATCH(B23,'A2'!E:E,0)</f>
        <v>35</v>
      </c>
      <c r="K23" s="9">
        <f ca="1">IF(ISERROR(J23),MATCH(C23,'A2'!F:F,0),J23)</f>
        <v>35</v>
      </c>
      <c r="L23" s="9">
        <f ca="1">IF(ISERROR(K23),MATCH(D23,'A2'!G:G,0),K23)</f>
        <v>35</v>
      </c>
      <c r="M23" s="9">
        <f ca="1">IF(ISERROR(L23),MATCH(J23,'A2'!H:H,0),L23)</f>
        <v>35</v>
      </c>
      <c r="N23" s="9">
        <f t="shared" ca="1" si="7"/>
        <v>1</v>
      </c>
      <c r="O23" s="9">
        <f ca="1">MATCH(E23,'A2'!H:H,0)</f>
        <v>36</v>
      </c>
      <c r="P23" s="9">
        <f ca="1">IF(ISERROR(O23),MATCH(H23,'A2'!K:K,0),O23)</f>
        <v>36</v>
      </c>
      <c r="Q23" s="9">
        <f ca="1">IF(ISERROR(P23),MATCH(I23,'A2'!L:L,0),P23)</f>
        <v>36</v>
      </c>
      <c r="R23" s="9">
        <f ca="1">IF(ISERROR(Q23),MATCH(J23,'A2'!M:M,0),Q23)</f>
        <v>36</v>
      </c>
      <c r="S23" s="9">
        <f t="shared" ca="1" si="8"/>
        <v>1</v>
      </c>
      <c r="T23" s="3">
        <f ca="1">OFFSET('A2'!$C$1,'A3'!M23-1,0)</f>
        <v>1.9597222222222221E-3</v>
      </c>
      <c r="U23" s="3">
        <f ca="1">OFFSET('A2'!$D$1,'A3'!R23-1,0)</f>
        <v>2.0879629629629629E-3</v>
      </c>
      <c r="V23" s="3">
        <f t="shared" ca="1" si="9"/>
        <v>2.0881944444444446E-3</v>
      </c>
      <c r="W23" s="4">
        <f t="shared" si="10"/>
        <v>60</v>
      </c>
      <c r="X23" s="5">
        <f t="shared" ca="1" si="11"/>
        <v>9.2592592592548664E-7</v>
      </c>
      <c r="Y23" s="5">
        <f t="shared" ca="1" si="12"/>
        <v>1.2824074074074083E-4</v>
      </c>
      <c r="Z23" s="6">
        <f t="shared" ca="1" si="13"/>
        <v>1.2893518518518506E-4</v>
      </c>
      <c r="AA23" s="12">
        <v>2.7515393518518518E-3</v>
      </c>
      <c r="AB23" s="13">
        <f t="shared" si="14"/>
        <v>1.5239583333333338E-4</v>
      </c>
      <c r="AC23" s="14" t="str">
        <f t="shared" ca="1" si="15"/>
        <v>2.03</v>
      </c>
      <c r="AD23" s="10">
        <v>1.79</v>
      </c>
      <c r="AE23" s="3" t="b">
        <f t="shared" si="0"/>
        <v>1</v>
      </c>
      <c r="AF23" t="s">
        <v>361</v>
      </c>
    </row>
    <row r="24" spans="1:32" x14ac:dyDescent="0.2">
      <c r="A24" t="s">
        <v>362</v>
      </c>
      <c r="B24" s="2" t="str">
        <f t="shared" si="1"/>
        <v>这个方法的复杂度仍是</v>
      </c>
      <c r="C24" s="2" t="str">
        <f t="shared" si="2"/>
        <v>这个方法</v>
      </c>
      <c r="D24" s="2" t="str">
        <f t="shared" si="3"/>
        <v>这个</v>
      </c>
      <c r="E24" s="2" t="str">
        <f t="shared" si="4"/>
        <v>没有更快更精妙的解法呢？</v>
      </c>
      <c r="F24" s="2" t="str">
        <f t="shared" si="5"/>
        <v>的解法呢？</v>
      </c>
      <c r="G24" s="2" t="str">
        <f t="shared" si="5"/>
        <v>的解法呢？</v>
      </c>
      <c r="H24" s="2" t="str">
        <f t="shared" si="5"/>
        <v>的解法呢？</v>
      </c>
      <c r="I24" s="2" t="str">
        <f t="shared" si="6"/>
        <v>法呢？</v>
      </c>
      <c r="J24" s="9">
        <f ca="1">MATCH(B24,'A2'!E:E,0)</f>
        <v>37</v>
      </c>
      <c r="K24" s="9">
        <f ca="1">IF(ISERROR(J24),MATCH(C24,'A2'!F:F,0),J24)</f>
        <v>37</v>
      </c>
      <c r="L24" s="9">
        <f ca="1">IF(ISERROR(K24),MATCH(D24,'A2'!G:G,0),K24)</f>
        <v>37</v>
      </c>
      <c r="M24" s="9">
        <f ca="1">IF(ISERROR(L24),MATCH(J24,'A2'!H:H,0),L24)</f>
        <v>37</v>
      </c>
      <c r="N24" s="9">
        <f t="shared" ca="1" si="7"/>
        <v>1</v>
      </c>
      <c r="O24" s="9">
        <f ca="1">MATCH(E24,'A2'!H:H,0)</f>
        <v>38</v>
      </c>
      <c r="P24" s="9">
        <f ca="1">IF(ISERROR(O24),MATCH(H24,'A2'!K:K,0),O24)</f>
        <v>38</v>
      </c>
      <c r="Q24" s="9">
        <f ca="1">IF(ISERROR(P24),MATCH(I24,'A2'!L:L,0),P24)</f>
        <v>38</v>
      </c>
      <c r="R24" s="9">
        <f ca="1">IF(ISERROR(Q24),MATCH(J24,'A2'!M:M,0),Q24)</f>
        <v>38</v>
      </c>
      <c r="S24" s="9">
        <f t="shared" ca="1" si="8"/>
        <v>1</v>
      </c>
      <c r="T24" s="3">
        <f ca="1">OFFSET('A2'!$C$1,'A3'!M24-1,0)</f>
        <v>2.0884259259259259E-3</v>
      </c>
      <c r="U24" s="3">
        <f ca="1">OFFSET('A2'!$D$1,'A3'!R24-1,0)</f>
        <v>2.161574074074074E-3</v>
      </c>
      <c r="V24" s="3">
        <f t="shared" ca="1" si="9"/>
        <v>2.1622685185185182E-3</v>
      </c>
      <c r="W24" s="4">
        <f t="shared" si="10"/>
        <v>32</v>
      </c>
      <c r="X24" s="5">
        <f t="shared" ca="1" si="11"/>
        <v>4.6296296296296016E-7</v>
      </c>
      <c r="Y24" s="5">
        <f t="shared" ca="1" si="12"/>
        <v>7.3148148148148139E-5</v>
      </c>
      <c r="Z24" s="6">
        <f t="shared" ca="1" si="13"/>
        <v>7.407407407407406E-5</v>
      </c>
      <c r="AA24" s="12">
        <v>2.9039351851851852E-3</v>
      </c>
      <c r="AB24" s="13">
        <f t="shared" si="14"/>
        <v>1.1265046296296283E-4</v>
      </c>
      <c r="AC24" s="14" t="str">
        <f t="shared" ca="1" si="15"/>
        <v>3.33</v>
      </c>
      <c r="AD24" s="10">
        <v>3.45</v>
      </c>
      <c r="AE24" s="3" t="b">
        <f t="shared" si="0"/>
        <v>1</v>
      </c>
      <c r="AF24" t="s">
        <v>362</v>
      </c>
    </row>
    <row r="25" spans="1:32" x14ac:dyDescent="0.2">
      <c r="A25" t="s">
        <v>363</v>
      </c>
      <c r="B25" s="2" t="str">
        <f t="shared" si="1"/>
        <v>对于 $N\time</v>
      </c>
      <c r="C25" s="2" t="str">
        <f t="shared" si="2"/>
        <v>对于 $</v>
      </c>
      <c r="D25" s="2" t="str">
        <f t="shared" si="3"/>
        <v>对于</v>
      </c>
      <c r="E25" s="2" t="str">
        <f t="shared" si="4"/>
        <v>就是按或者不按某个按钮。</v>
      </c>
      <c r="F25" s="2" t="str">
        <f t="shared" si="5"/>
        <v>某个按钮。</v>
      </c>
      <c r="G25" s="2" t="str">
        <f t="shared" si="5"/>
        <v>某个按钮。</v>
      </c>
      <c r="H25" s="2" t="str">
        <f t="shared" si="5"/>
        <v>某个按钮。</v>
      </c>
      <c r="I25" s="2" t="str">
        <f t="shared" si="6"/>
        <v>按钮。</v>
      </c>
      <c r="J25" s="9">
        <f ca="1">MATCH(B25,'A2'!E:E,0)</f>
        <v>39</v>
      </c>
      <c r="K25" s="9">
        <f ca="1">IF(ISERROR(J25),MATCH(C25,'A2'!F:F,0),J25)</f>
        <v>39</v>
      </c>
      <c r="L25" s="9">
        <f ca="1">IF(ISERROR(K25),MATCH(D25,'A2'!G:G,0),K25)</f>
        <v>39</v>
      </c>
      <c r="M25" s="9">
        <f ca="1">IF(ISERROR(L25),MATCH(J25,'A2'!H:H,0),L25)</f>
        <v>39</v>
      </c>
      <c r="N25" s="9">
        <f t="shared" ca="1" si="7"/>
        <v>1</v>
      </c>
      <c r="O25" s="9">
        <f ca="1">MATCH(E25,'A2'!H:H,0)</f>
        <v>39</v>
      </c>
      <c r="P25" s="9">
        <f ca="1">IF(ISERROR(O25),MATCH(H25,'A2'!K:K,0),O25)</f>
        <v>39</v>
      </c>
      <c r="Q25" s="9">
        <f ca="1">IF(ISERROR(P25),MATCH(I25,'A2'!L:L,0),P25)</f>
        <v>39</v>
      </c>
      <c r="R25" s="9">
        <f ca="1">IF(ISERROR(Q25),MATCH(J25,'A2'!M:M,0),Q25)</f>
        <v>39</v>
      </c>
      <c r="S25" s="9">
        <f t="shared" ca="1" si="8"/>
        <v>1</v>
      </c>
      <c r="T25" s="3">
        <f ca="1">OFFSET('A2'!$C$1,'A3'!M25-1,0)</f>
        <v>2.1629629629629629E-3</v>
      </c>
      <c r="U25" s="3">
        <f ca="1">OFFSET('A2'!$D$1,'A3'!R25-1,0)</f>
        <v>2.2449074074074077E-3</v>
      </c>
      <c r="V25" s="3">
        <f t="shared" ca="1" si="9"/>
        <v>2.2460648148148149E-3</v>
      </c>
      <c r="W25" s="4">
        <f t="shared" si="10"/>
        <v>58</v>
      </c>
      <c r="X25" s="5">
        <f t="shared" ca="1" si="11"/>
        <v>1.3888888888888805E-6</v>
      </c>
      <c r="Y25" s="5">
        <f t="shared" ca="1" si="12"/>
        <v>8.1944444444444816E-5</v>
      </c>
      <c r="Z25" s="6">
        <f t="shared" ca="1" si="13"/>
        <v>8.379629629629644E-5</v>
      </c>
      <c r="AA25" s="12">
        <v>3.016585648148148E-3</v>
      </c>
      <c r="AB25" s="13">
        <f t="shared" si="14"/>
        <v>1.0416666666666647E-4</v>
      </c>
      <c r="AC25" s="14" t="str">
        <f t="shared" ca="1" si="15"/>
        <v>1.76</v>
      </c>
      <c r="AD25" s="10">
        <v>1.82</v>
      </c>
      <c r="AE25" s="3" t="b">
        <f t="shared" si="0"/>
        <v>1</v>
      </c>
      <c r="AF25" t="s">
        <v>363</v>
      </c>
    </row>
    <row r="26" spans="1:32" x14ac:dyDescent="0.2">
      <c r="A26" t="s">
        <v>172</v>
      </c>
      <c r="B26" s="2" t="str">
        <f t="shared" si="1"/>
        <v>对于某一特定的灯，只</v>
      </c>
      <c r="C26" s="2" t="str">
        <f t="shared" si="2"/>
        <v>对于某一</v>
      </c>
      <c r="D26" s="2" t="str">
        <f t="shared" si="3"/>
        <v>对于</v>
      </c>
      <c r="E26" s="2" t="str">
        <f t="shared" si="4"/>
        <v>被左上角的三个按钮影响。</v>
      </c>
      <c r="F26" s="2" t="str">
        <f t="shared" si="5"/>
        <v>按钮影响。</v>
      </c>
      <c r="G26" s="2" t="str">
        <f t="shared" si="5"/>
        <v>按钮影响。</v>
      </c>
      <c r="H26" s="2" t="str">
        <f t="shared" si="5"/>
        <v>按钮影响。</v>
      </c>
      <c r="I26" s="2" t="str">
        <f t="shared" si="6"/>
        <v>影响。</v>
      </c>
      <c r="J26" s="9">
        <f ca="1">MATCH(B26,'A2'!E:E,0)</f>
        <v>40</v>
      </c>
      <c r="K26" s="9">
        <f ca="1">IF(ISERROR(J26),MATCH(C26,'A2'!F:F,0),J26)</f>
        <v>40</v>
      </c>
      <c r="L26" s="9">
        <f ca="1">IF(ISERROR(K26),MATCH(D26,'A2'!G:G,0),K26)</f>
        <v>40</v>
      </c>
      <c r="M26" s="9">
        <f ca="1">IF(ISERROR(L26),MATCH(J26,'A2'!H:H,0),L26)</f>
        <v>40</v>
      </c>
      <c r="N26" s="9">
        <f t="shared" ca="1" si="7"/>
        <v>1</v>
      </c>
      <c r="O26" s="9">
        <f ca="1">MATCH(E26,'A2'!H:H,0)</f>
        <v>41</v>
      </c>
      <c r="P26" s="9">
        <f ca="1">IF(ISERROR(O26),MATCH(H26,'A2'!K:K,0),O26)</f>
        <v>41</v>
      </c>
      <c r="Q26" s="9">
        <f ca="1">IF(ISERROR(P26),MATCH(I26,'A2'!L:L,0),P26)</f>
        <v>41</v>
      </c>
      <c r="R26" s="9">
        <f ca="1">IF(ISERROR(Q26),MATCH(J26,'A2'!M:M,0),Q26)</f>
        <v>41</v>
      </c>
      <c r="S26" s="9">
        <f t="shared" ca="1" si="8"/>
        <v>1</v>
      </c>
      <c r="T26" s="3">
        <f ca="1">OFFSET('A2'!$C$1,'A3'!M26-1,0)</f>
        <v>2.2472222222222221E-3</v>
      </c>
      <c r="U26" s="3">
        <f ca="1">OFFSET('A2'!$D$1,'A3'!R26-1,0)</f>
        <v>2.3564814814814815E-3</v>
      </c>
      <c r="V26" s="3">
        <f t="shared" ca="1" si="9"/>
        <v>2.3571759259259258E-3</v>
      </c>
      <c r="W26" s="4">
        <f t="shared" si="10"/>
        <v>49</v>
      </c>
      <c r="X26" s="5">
        <f t="shared" ca="1" si="11"/>
        <v>2.3148148148143671E-6</v>
      </c>
      <c r="Y26" s="5">
        <f t="shared" ca="1" si="12"/>
        <v>1.0925925925925947E-4</v>
      </c>
      <c r="Z26" s="6">
        <f t="shared" ca="1" si="13"/>
        <v>1.1111111111111109E-4</v>
      </c>
      <c r="AA26" s="12">
        <v>3.1207523148148145E-3</v>
      </c>
      <c r="AB26" s="13">
        <f t="shared" si="14"/>
        <v>1.2037037037037094E-4</v>
      </c>
      <c r="AC26" s="14" t="str">
        <f t="shared" ca="1" si="15"/>
        <v>0.80</v>
      </c>
      <c r="AD26" s="10">
        <v>0.94</v>
      </c>
      <c r="AE26" s="3" t="b">
        <f t="shared" si="0"/>
        <v>1</v>
      </c>
      <c r="AF26" t="s">
        <v>172</v>
      </c>
    </row>
    <row r="27" spans="1:32" x14ac:dyDescent="0.2">
      <c r="A27" t="s">
        <v>364</v>
      </c>
      <c r="B27" s="2" t="str">
        <f t="shared" si="1"/>
        <v>按多个按钮相当于把多</v>
      </c>
      <c r="C27" s="2" t="str">
        <f t="shared" si="2"/>
        <v>按多个按</v>
      </c>
      <c r="D27" s="2" t="str">
        <f t="shared" si="3"/>
        <v>按多</v>
      </c>
      <c r="E27" s="2" t="str">
        <f t="shared" si="4"/>
        <v>起来得到第1个灯的状态。</v>
      </c>
      <c r="F27" s="2" t="str">
        <f t="shared" si="5"/>
        <v>灯的状态。</v>
      </c>
      <c r="G27" s="2" t="str">
        <f t="shared" si="5"/>
        <v>灯的状态。</v>
      </c>
      <c r="H27" s="2" t="str">
        <f t="shared" si="5"/>
        <v>灯的状态。</v>
      </c>
      <c r="I27" s="2" t="str">
        <f t="shared" si="6"/>
        <v>状态。</v>
      </c>
      <c r="J27" s="9">
        <f ca="1">MATCH(B27,'A2'!E:E,0)</f>
        <v>42</v>
      </c>
      <c r="K27" s="9">
        <f ca="1">IF(ISERROR(J27),MATCH(C27,'A2'!F:F,0),J27)</f>
        <v>42</v>
      </c>
      <c r="L27" s="9">
        <f ca="1">IF(ISERROR(K27),MATCH(D27,'A2'!G:G,0),K27)</f>
        <v>42</v>
      </c>
      <c r="M27" s="9">
        <f ca="1">IF(ISERROR(L27),MATCH(J27,'A2'!H:H,0),L27)</f>
        <v>42</v>
      </c>
      <c r="N27" s="9">
        <f t="shared" ca="1" si="7"/>
        <v>1</v>
      </c>
      <c r="O27" s="9" t="e">
        <f ca="1">MATCH(E27,'A2'!H:H,0)</f>
        <v>#N/A</v>
      </c>
      <c r="P27" s="9">
        <f ca="1">IF(ISERROR(O27),MATCH(H27,'A2'!K:K,0),O27)</f>
        <v>43</v>
      </c>
      <c r="Q27" s="9">
        <f ca="1">IF(ISERROR(P27),MATCH(I27,'A2'!L:L,0),P27)</f>
        <v>43</v>
      </c>
      <c r="R27" s="9">
        <f ca="1">IF(ISERROR(Q27),MATCH(J27,'A2'!M:M,0),Q27)</f>
        <v>43</v>
      </c>
      <c r="S27" s="9">
        <f t="shared" ca="1" si="8"/>
        <v>1</v>
      </c>
      <c r="T27" s="3">
        <f ca="1">OFFSET('A2'!$C$1,'A3'!M27-1,0)</f>
        <v>2.3578703703703704E-3</v>
      </c>
      <c r="U27" s="3">
        <f ca="1">OFFSET('A2'!$D$1,'A3'!R27-1,0)</f>
        <v>2.4509259259259258E-3</v>
      </c>
      <c r="V27" s="3">
        <f t="shared" ca="1" si="9"/>
        <v>2.4513888888888888E-3</v>
      </c>
      <c r="W27" s="4">
        <f t="shared" si="10"/>
        <v>40</v>
      </c>
      <c r="X27" s="5">
        <f t="shared" ca="1" si="11"/>
        <v>1.3888888888888805E-6</v>
      </c>
      <c r="Y27" s="5">
        <f t="shared" ca="1" si="12"/>
        <v>9.3055555555555426E-5</v>
      </c>
      <c r="Z27" s="6">
        <f t="shared" ca="1" si="13"/>
        <v>9.4212962962962827E-5</v>
      </c>
      <c r="AA27" s="12">
        <v>3.2411226851851854E-3</v>
      </c>
      <c r="AB27" s="13">
        <f t="shared" si="14"/>
        <v>1.0879629629629607E-4</v>
      </c>
      <c r="AC27" s="14" t="str">
        <f t="shared" ca="1" si="15"/>
        <v>1.26</v>
      </c>
      <c r="AD27" s="10">
        <v>1.32</v>
      </c>
      <c r="AE27" s="3" t="b">
        <f t="shared" si="0"/>
        <v>1</v>
      </c>
      <c r="AF27" t="s">
        <v>364</v>
      </c>
    </row>
    <row r="28" spans="1:32" x14ac:dyDescent="0.2">
      <c r="A28" t="s">
        <v>173</v>
      </c>
      <c r="B28" s="2" t="str">
        <f t="shared" si="1"/>
        <v>有没有办法叠加多种操</v>
      </c>
      <c r="C28" s="2" t="str">
        <f t="shared" si="2"/>
        <v>有没有办</v>
      </c>
      <c r="D28" s="2" t="str">
        <f t="shared" si="3"/>
        <v>有没</v>
      </c>
      <c r="E28" s="2" t="str">
        <f t="shared" si="4"/>
        <v>种操作后，只亮一个灯呢？</v>
      </c>
      <c r="F28" s="2" t="str">
        <f t="shared" si="5"/>
        <v>一个灯呢？</v>
      </c>
      <c r="G28" s="2" t="str">
        <f t="shared" si="5"/>
        <v>一个灯呢？</v>
      </c>
      <c r="H28" s="2" t="str">
        <f t="shared" si="5"/>
        <v>一个灯呢？</v>
      </c>
      <c r="I28" s="2" t="str">
        <f t="shared" si="6"/>
        <v>灯呢？</v>
      </c>
      <c r="J28" s="9">
        <f ca="1">MATCH(B28,'A2'!E:E,0)</f>
        <v>44</v>
      </c>
      <c r="K28" s="9">
        <f ca="1">IF(ISERROR(J28),MATCH(C28,'A2'!F:F,0),J28)</f>
        <v>44</v>
      </c>
      <c r="L28" s="9">
        <f ca="1">IF(ISERROR(K28),MATCH(D28,'A2'!G:G,0),K28)</f>
        <v>44</v>
      </c>
      <c r="M28" s="9">
        <f ca="1">IF(ISERROR(L28),MATCH(J28,'A2'!H:H,0),L28)</f>
        <v>44</v>
      </c>
      <c r="N28" s="9">
        <f t="shared" ca="1" si="7"/>
        <v>1</v>
      </c>
      <c r="O28" s="9">
        <f ca="1">MATCH(E28,'A2'!H:H,0)</f>
        <v>44</v>
      </c>
      <c r="P28" s="9">
        <f ca="1">IF(ISERROR(O28),MATCH(H28,'A2'!K:K,0),O28)</f>
        <v>44</v>
      </c>
      <c r="Q28" s="9">
        <f ca="1">IF(ISERROR(P28),MATCH(I28,'A2'!L:L,0),P28)</f>
        <v>44</v>
      </c>
      <c r="R28" s="9">
        <f ca="1">IF(ISERROR(Q28),MATCH(J28,'A2'!M:M,0),Q28)</f>
        <v>44</v>
      </c>
      <c r="S28" s="9">
        <f t="shared" ca="1" si="8"/>
        <v>1</v>
      </c>
      <c r="T28" s="3">
        <f ca="1">OFFSET('A2'!$C$1,'A3'!M28-1,0)</f>
        <v>2.4518518518518518E-3</v>
      </c>
      <c r="U28" s="3">
        <f ca="1">OFFSET('A2'!$D$1,'A3'!R28-1,0)</f>
        <v>2.4972222222222223E-3</v>
      </c>
      <c r="V28" s="3">
        <f t="shared" ca="1" si="9"/>
        <v>2.4976851851851853E-3</v>
      </c>
      <c r="W28" s="4">
        <f t="shared" si="10"/>
        <v>20</v>
      </c>
      <c r="X28" s="5">
        <f t="shared" ca="1" si="11"/>
        <v>9.2592592592592032E-7</v>
      </c>
      <c r="Y28" s="5">
        <f t="shared" ca="1" si="12"/>
        <v>4.537037037037053E-5</v>
      </c>
      <c r="Z28" s="6">
        <f t="shared" ca="1" si="13"/>
        <v>4.629629629629645E-5</v>
      </c>
      <c r="AA28" s="12">
        <v>3.3499189814814815E-3</v>
      </c>
      <c r="AB28" s="13">
        <f t="shared" si="14"/>
        <v>7.1759259259258825E-5</v>
      </c>
      <c r="AC28" s="14" t="str">
        <f t="shared" ca="1" si="15"/>
        <v>2.20</v>
      </c>
      <c r="AD28" s="10">
        <v>2.34</v>
      </c>
      <c r="AE28" s="3" t="b">
        <f t="shared" si="0"/>
        <v>1</v>
      </c>
      <c r="AF28" t="s">
        <v>173</v>
      </c>
    </row>
    <row r="29" spans="1:32" x14ac:dyDescent="0.2">
      <c r="A29" t="s">
        <v>174</v>
      </c>
      <c r="B29" s="2" t="str">
        <f t="shared" si="1"/>
        <v>如果每一个灯都可以单</v>
      </c>
      <c r="C29" s="2" t="str">
        <f t="shared" si="2"/>
        <v>如果每一</v>
      </c>
      <c r="D29" s="2" t="str">
        <f t="shared" si="3"/>
        <v>如果</v>
      </c>
      <c r="E29" s="2" t="str">
        <f t="shared" si="4"/>
        <v>叠加起来，让所有灯全亮。</v>
      </c>
      <c r="F29" s="2" t="str">
        <f t="shared" si="5"/>
        <v>有灯全亮。</v>
      </c>
      <c r="G29" s="2" t="str">
        <f t="shared" si="5"/>
        <v>有灯全亮。</v>
      </c>
      <c r="H29" s="2" t="str">
        <f t="shared" si="5"/>
        <v>有灯全亮。</v>
      </c>
      <c r="I29" s="2" t="str">
        <f t="shared" si="6"/>
        <v>全亮。</v>
      </c>
      <c r="J29" s="9">
        <f ca="1">MATCH(B29,'A2'!E:E,0)</f>
        <v>45</v>
      </c>
      <c r="K29" s="9">
        <f ca="1">IF(ISERROR(J29),MATCH(C29,'A2'!F:F,0),J29)</f>
        <v>45</v>
      </c>
      <c r="L29" s="9">
        <f ca="1">IF(ISERROR(K29),MATCH(D29,'A2'!G:G,0),K29)</f>
        <v>45</v>
      </c>
      <c r="M29" s="9">
        <f ca="1">IF(ISERROR(L29),MATCH(J29,'A2'!H:H,0),L29)</f>
        <v>45</v>
      </c>
      <c r="N29" s="9">
        <f t="shared" ca="1" si="7"/>
        <v>1</v>
      </c>
      <c r="O29" s="9">
        <f ca="1">MATCH(E29,'A2'!H:H,0)</f>
        <v>45</v>
      </c>
      <c r="P29" s="9">
        <f ca="1">IF(ISERROR(O29),MATCH(H29,'A2'!K:K,0),O29)</f>
        <v>45</v>
      </c>
      <c r="Q29" s="9">
        <f ca="1">IF(ISERROR(P29),MATCH(I29,'A2'!L:L,0),P29)</f>
        <v>45</v>
      </c>
      <c r="R29" s="9">
        <f ca="1">IF(ISERROR(Q29),MATCH(J29,'A2'!M:M,0),Q29)</f>
        <v>45</v>
      </c>
      <c r="S29" s="9">
        <f t="shared" ca="1" si="8"/>
        <v>1</v>
      </c>
      <c r="T29" s="3">
        <f ca="1">OFFSET('A2'!$C$1,'A3'!M29-1,0)</f>
        <v>2.4981481481481482E-3</v>
      </c>
      <c r="U29" s="3">
        <f ca="1">OFFSET('A2'!$D$1,'A3'!R29-1,0)</f>
        <v>2.5787037037037037E-3</v>
      </c>
      <c r="V29" s="3">
        <f t="shared" ca="1" si="9"/>
        <v>2.5796296296296296E-3</v>
      </c>
      <c r="W29" s="4">
        <f t="shared" si="10"/>
        <v>37</v>
      </c>
      <c r="X29" s="5">
        <f t="shared" ca="1" si="11"/>
        <v>9.2592592592592032E-7</v>
      </c>
      <c r="Y29" s="5">
        <f t="shared" ca="1" si="12"/>
        <v>8.0555555555555502E-5</v>
      </c>
      <c r="Z29" s="6">
        <f t="shared" ca="1" si="13"/>
        <v>8.1944444444444382E-5</v>
      </c>
      <c r="AA29" s="12">
        <v>3.4216782407407403E-3</v>
      </c>
      <c r="AB29" s="13">
        <f t="shared" si="14"/>
        <v>1.041666666666669E-4</v>
      </c>
      <c r="AC29" s="14" t="str">
        <f t="shared" ca="1" si="15"/>
        <v>1.92</v>
      </c>
      <c r="AD29" s="10">
        <v>2.02</v>
      </c>
      <c r="AE29" s="3" t="b">
        <f t="shared" si="0"/>
        <v>1</v>
      </c>
      <c r="AF29" t="s">
        <v>174</v>
      </c>
    </row>
    <row r="30" spans="1:32" x14ac:dyDescent="0.2">
      <c r="A30" t="s">
        <v>365</v>
      </c>
      <c r="B30" s="2" t="str">
        <f t="shared" si="1"/>
        <v>现在，让我们重新观察</v>
      </c>
      <c r="C30" s="2" t="str">
        <f t="shared" si="2"/>
        <v>现在，让</v>
      </c>
      <c r="D30" s="2" t="str">
        <f t="shared" si="3"/>
        <v>现在</v>
      </c>
      <c r="E30" s="2" t="str">
        <f t="shared" si="4"/>
        <v>操作，标记为操作1到9。</v>
      </c>
      <c r="F30" s="2" t="str">
        <f t="shared" si="5"/>
        <v>作1到9。</v>
      </c>
      <c r="G30" s="2" t="str">
        <f t="shared" si="5"/>
        <v>作1到9。</v>
      </c>
      <c r="H30" s="2" t="str">
        <f t="shared" si="5"/>
        <v>作1到9。</v>
      </c>
      <c r="I30" s="2" t="str">
        <f t="shared" si="6"/>
        <v>到9。</v>
      </c>
      <c r="J30" s="9">
        <f ca="1">MATCH(B30,'A2'!E:E,0)</f>
        <v>46</v>
      </c>
      <c r="K30" s="9">
        <f ca="1">IF(ISERROR(J30),MATCH(C30,'A2'!F:F,0),J30)</f>
        <v>46</v>
      </c>
      <c r="L30" s="9">
        <f ca="1">IF(ISERROR(K30),MATCH(D30,'A2'!G:G,0),K30)</f>
        <v>46</v>
      </c>
      <c r="M30" s="9">
        <f ca="1">IF(ISERROR(L30),MATCH(J30,'A2'!H:H,0),L30)</f>
        <v>46</v>
      </c>
      <c r="N30" s="9">
        <f t="shared" ca="1" si="7"/>
        <v>1</v>
      </c>
      <c r="O30" s="9">
        <f ca="1">MATCH(E30,'A2'!H:H,0)</f>
        <v>46</v>
      </c>
      <c r="P30" s="9">
        <f ca="1">IF(ISERROR(O30),MATCH(H30,'A2'!K:K,0),O30)</f>
        <v>46</v>
      </c>
      <c r="Q30" s="9">
        <f ca="1">IF(ISERROR(P30),MATCH(I30,'A2'!L:L,0),P30)</f>
        <v>46</v>
      </c>
      <c r="R30" s="9">
        <f ca="1">IF(ISERROR(Q30),MATCH(J30,'A2'!M:M,0),Q30)</f>
        <v>46</v>
      </c>
      <c r="S30" s="9">
        <f t="shared" ca="1" si="8"/>
        <v>1</v>
      </c>
      <c r="T30" s="3">
        <f ca="1">OFFSET('A2'!$C$1,'A3'!M30-1,0)</f>
        <v>2.5805555555555556E-3</v>
      </c>
      <c r="U30" s="3">
        <f ca="1">OFFSET('A2'!$D$1,'A3'!R30-1,0)</f>
        <v>2.6601851851851851E-3</v>
      </c>
      <c r="V30" s="3">
        <f t="shared" ca="1" si="9"/>
        <v>2.6601851851851851E-3</v>
      </c>
      <c r="W30" s="4">
        <f t="shared" si="10"/>
        <v>43</v>
      </c>
      <c r="X30" s="5">
        <f t="shared" ca="1" si="11"/>
        <v>1.8518518518518406E-6</v>
      </c>
      <c r="Y30" s="5">
        <f t="shared" ca="1" si="12"/>
        <v>7.9629629629629581E-5</v>
      </c>
      <c r="Z30" s="6">
        <f t="shared" ca="1" si="13"/>
        <v>8.0555555555555502E-5</v>
      </c>
      <c r="AA30" s="12">
        <v>3.5258449074074072E-3</v>
      </c>
      <c r="AB30" s="13">
        <f t="shared" si="14"/>
        <v>9.4907407407407701E-5</v>
      </c>
      <c r="AC30" s="14" t="str">
        <f t="shared" ca="1" si="15"/>
        <v>1.24</v>
      </c>
      <c r="AD30" s="10">
        <v>1.4</v>
      </c>
      <c r="AE30" s="3" t="b">
        <f t="shared" si="0"/>
        <v>1</v>
      </c>
      <c r="AF30" t="s">
        <v>365</v>
      </c>
    </row>
    <row r="31" spans="1:32" x14ac:dyDescent="0.2">
      <c r="A31" t="s">
        <v>175</v>
      </c>
      <c r="B31" s="2" t="str">
        <f t="shared" si="1"/>
        <v>让我们观察第1个灯。</v>
      </c>
      <c r="C31" s="2" t="str">
        <f t="shared" si="2"/>
        <v>让我们观</v>
      </c>
      <c r="D31" s="2" t="str">
        <f t="shared" si="3"/>
        <v>让我</v>
      </c>
      <c r="E31" s="2" t="str">
        <f t="shared" si="4"/>
        <v>操作2都翻转了第1个灯。</v>
      </c>
      <c r="F31" s="2" t="str">
        <f t="shared" si="5"/>
        <v>第1个灯。</v>
      </c>
      <c r="G31" s="2" t="str">
        <f t="shared" si="5"/>
        <v>第1个灯。</v>
      </c>
      <c r="H31" s="2" t="str">
        <f t="shared" si="5"/>
        <v>第1个灯。</v>
      </c>
      <c r="I31" s="2" t="str">
        <f t="shared" si="6"/>
        <v>个灯。</v>
      </c>
      <c r="J31" s="9" t="e">
        <f ca="1">MATCH(B31,'A2'!E:E,0)</f>
        <v>#N/A</v>
      </c>
      <c r="K31" s="9">
        <f ca="1">IF(ISERROR(J31),MATCH(C31,'A2'!F:F,0),J31)</f>
        <v>47</v>
      </c>
      <c r="L31" s="9">
        <f ca="1">IF(ISERROR(K31),MATCH(D31,'A2'!G:G,0),K31)</f>
        <v>47</v>
      </c>
      <c r="M31" s="9">
        <f ca="1">IF(ISERROR(L31),MATCH(J31,'A2'!H:H,0),L31)</f>
        <v>47</v>
      </c>
      <c r="N31" s="9">
        <f t="shared" ca="1" si="7"/>
        <v>1</v>
      </c>
      <c r="O31" s="9">
        <f ca="1">MATCH(E31,'A2'!H:H,0)</f>
        <v>47</v>
      </c>
      <c r="P31" s="9">
        <f ca="1">IF(ISERROR(O31),MATCH(H31,'A2'!K:K,0),O31)</f>
        <v>47</v>
      </c>
      <c r="Q31" s="9">
        <f ca="1">IF(ISERROR(P31),MATCH(I31,'A2'!L:L,0),P31)</f>
        <v>47</v>
      </c>
      <c r="R31" s="9">
        <f ca="1">IF(ISERROR(Q31),MATCH(J31,'A2'!M:M,0),Q31)</f>
        <v>47</v>
      </c>
      <c r="S31" s="9">
        <f t="shared" ca="1" si="8"/>
        <v>1</v>
      </c>
      <c r="T31" s="3">
        <f ca="1">OFFSET('A2'!$C$1,'A3'!M31-1,0)</f>
        <v>2.6601851851851851E-3</v>
      </c>
      <c r="U31" s="3">
        <f ca="1">OFFSET('A2'!$D$1,'A3'!R31-1,0)</f>
        <v>2.7310185185185185E-3</v>
      </c>
      <c r="V31" s="3">
        <f t="shared" ca="1" si="9"/>
        <v>2.7314814814814814E-3</v>
      </c>
      <c r="W31" s="4">
        <f t="shared" si="10"/>
        <v>29</v>
      </c>
      <c r="X31" s="5">
        <f t="shared" ca="1" si="11"/>
        <v>0</v>
      </c>
      <c r="Y31" s="5">
        <f t="shared" ca="1" si="12"/>
        <v>7.0833333333333338E-5</v>
      </c>
      <c r="Z31" s="6">
        <f t="shared" ca="1" si="13"/>
        <v>7.1296296296296299E-5</v>
      </c>
      <c r="AA31" s="12">
        <v>3.6207523148148149E-3</v>
      </c>
      <c r="AB31" s="13">
        <f t="shared" si="14"/>
        <v>8.5648148148148064E-5</v>
      </c>
      <c r="AC31" s="14" t="str">
        <f t="shared" ca="1" si="15"/>
        <v>1.24</v>
      </c>
      <c r="AD31" s="10">
        <v>1.3</v>
      </c>
      <c r="AE31" s="3" t="b">
        <f t="shared" si="0"/>
        <v>1</v>
      </c>
      <c r="AF31" t="s">
        <v>175</v>
      </c>
    </row>
    <row r="32" spans="1:32" x14ac:dyDescent="0.2">
      <c r="A32" t="s">
        <v>366</v>
      </c>
      <c r="B32" s="2" t="str">
        <f t="shared" si="1"/>
        <v>现在，我们把操作1叠</v>
      </c>
      <c r="C32" s="2" t="str">
        <f t="shared" si="2"/>
        <v>现在，我</v>
      </c>
      <c r="D32" s="2" t="str">
        <f t="shared" si="3"/>
        <v>现在</v>
      </c>
      <c r="E32" s="2" t="str">
        <f t="shared" si="4"/>
        <v>2就不会翻转第1个灯了。</v>
      </c>
      <c r="F32" s="2" t="str">
        <f t="shared" si="5"/>
        <v>1个灯了。</v>
      </c>
      <c r="G32" s="2" t="str">
        <f t="shared" si="5"/>
        <v>1个灯了。</v>
      </c>
      <c r="H32" s="2" t="str">
        <f t="shared" si="5"/>
        <v>1个灯了。</v>
      </c>
      <c r="I32" s="2" t="str">
        <f t="shared" si="6"/>
        <v>灯了。</v>
      </c>
      <c r="J32" s="9" t="e">
        <f ca="1">MATCH(B32,'A2'!E:E,0)</f>
        <v>#N/A</v>
      </c>
      <c r="K32" s="9">
        <f ca="1">IF(ISERROR(J32),MATCH(C32,'A2'!F:F,0),J32)</f>
        <v>48</v>
      </c>
      <c r="L32" s="9">
        <f ca="1">IF(ISERROR(K32),MATCH(D32,'A2'!G:G,0),K32)</f>
        <v>48</v>
      </c>
      <c r="M32" s="9">
        <f ca="1">IF(ISERROR(L32),MATCH(J32,'A2'!H:H,0),L32)</f>
        <v>48</v>
      </c>
      <c r="N32" s="9">
        <f t="shared" ca="1" si="7"/>
        <v>1</v>
      </c>
      <c r="O32" s="9">
        <f ca="1">MATCH(E32,'A2'!H:H,0)</f>
        <v>48</v>
      </c>
      <c r="P32" s="9">
        <f ca="1">IF(ISERROR(O32),MATCH(H32,'A2'!K:K,0),O32)</f>
        <v>48</v>
      </c>
      <c r="Q32" s="9">
        <f ca="1">IF(ISERROR(P32),MATCH(I32,'A2'!L:L,0),P32)</f>
        <v>48</v>
      </c>
      <c r="R32" s="9">
        <f ca="1">IF(ISERROR(Q32),MATCH(J32,'A2'!M:M,0),Q32)</f>
        <v>48</v>
      </c>
      <c r="S32" s="9">
        <f t="shared" ca="1" si="8"/>
        <v>1</v>
      </c>
      <c r="T32" s="3">
        <f ca="1">OFFSET('A2'!$C$1,'A3'!M32-1,0)</f>
        <v>2.7319444444444444E-3</v>
      </c>
      <c r="U32" s="3">
        <f ca="1">OFFSET('A2'!$D$1,'A3'!R32-1,0)</f>
        <v>2.8032407407407407E-3</v>
      </c>
      <c r="V32" s="3">
        <f t="shared" ca="1" si="9"/>
        <v>2.8032407407407407E-3</v>
      </c>
      <c r="W32" s="4">
        <f t="shared" si="10"/>
        <v>31</v>
      </c>
      <c r="X32" s="5">
        <f t="shared" ca="1" si="11"/>
        <v>9.2592592592592032E-7</v>
      </c>
      <c r="Y32" s="5">
        <f t="shared" ca="1" si="12"/>
        <v>7.1296296296296299E-5</v>
      </c>
      <c r="Z32" s="6">
        <f t="shared" ca="1" si="13"/>
        <v>7.1759259259259259E-5</v>
      </c>
      <c r="AA32" s="12">
        <v>3.706400462962963E-3</v>
      </c>
      <c r="AB32" s="13">
        <f t="shared" si="14"/>
        <v>8.3333333333333263E-5</v>
      </c>
      <c r="AC32" s="14" t="str">
        <f t="shared" ca="1" si="15"/>
        <v>1.00</v>
      </c>
      <c r="AD32" s="10">
        <v>1.1399999999999999</v>
      </c>
      <c r="AE32" s="3" t="b">
        <f t="shared" si="0"/>
        <v>1</v>
      </c>
      <c r="AF32" t="s">
        <v>366</v>
      </c>
    </row>
    <row r="33" spans="1:32" x14ac:dyDescent="0.2">
      <c r="A33" t="s">
        <v>176</v>
      </c>
      <c r="B33" s="2" t="str">
        <f t="shared" si="1"/>
        <v>同样，操作4也会翻转</v>
      </c>
      <c r="C33" s="2" t="str">
        <f t="shared" si="2"/>
        <v>同样，操</v>
      </c>
      <c r="D33" s="2" t="str">
        <f t="shared" si="3"/>
        <v>同样</v>
      </c>
      <c r="E33" s="2" t="str">
        <f t="shared" si="4"/>
        <v>把操作1叠加到操作4上。</v>
      </c>
      <c r="F33" s="2" t="str">
        <f t="shared" si="5"/>
        <v>操作4上。</v>
      </c>
      <c r="G33" s="2" t="str">
        <f t="shared" si="5"/>
        <v>操作4上。</v>
      </c>
      <c r="H33" s="2" t="str">
        <f t="shared" si="5"/>
        <v>操作4上。</v>
      </c>
      <c r="I33" s="2" t="str">
        <f t="shared" si="6"/>
        <v>4上。</v>
      </c>
      <c r="J33" s="9">
        <f ca="1">MATCH(B33,'A2'!E:E,0)</f>
        <v>49</v>
      </c>
      <c r="K33" s="9">
        <f ca="1">IF(ISERROR(J33),MATCH(C33,'A2'!F:F,0),J33)</f>
        <v>49</v>
      </c>
      <c r="L33" s="9">
        <f ca="1">IF(ISERROR(K33),MATCH(D33,'A2'!G:G,0),K33)</f>
        <v>49</v>
      </c>
      <c r="M33" s="9">
        <f ca="1">IF(ISERROR(L33),MATCH(J33,'A2'!H:H,0),L33)</f>
        <v>49</v>
      </c>
      <c r="N33" s="9">
        <f t="shared" ca="1" si="7"/>
        <v>1</v>
      </c>
      <c r="O33" s="9" t="e">
        <f ca="1">MATCH(E33,'A2'!H:H,0)</f>
        <v>#N/A</v>
      </c>
      <c r="P33" s="9">
        <f ca="1">IF(ISERROR(O33),MATCH(H33,'A2'!K:K,0),O33)</f>
        <v>49</v>
      </c>
      <c r="Q33" s="9">
        <f ca="1">IF(ISERROR(P33),MATCH(I33,'A2'!L:L,0),P33)</f>
        <v>49</v>
      </c>
      <c r="R33" s="9">
        <f ca="1">IF(ISERROR(Q33),MATCH(J33,'A2'!M:M,0),Q33)</f>
        <v>49</v>
      </c>
      <c r="S33" s="9">
        <f t="shared" ca="1" si="8"/>
        <v>1</v>
      </c>
      <c r="T33" s="3">
        <f ca="1">OFFSET('A2'!$C$1,'A3'!M33-1,0)</f>
        <v>2.8032407407407407E-3</v>
      </c>
      <c r="U33" s="3">
        <f ca="1">OFFSET('A2'!$D$1,'A3'!R33-1,0)</f>
        <v>2.874074074074074E-3</v>
      </c>
      <c r="V33" s="3">
        <f t="shared" ca="1" si="9"/>
        <v>2.8747685185185187E-3</v>
      </c>
      <c r="W33" s="4">
        <f t="shared" si="10"/>
        <v>30</v>
      </c>
      <c r="X33" s="5">
        <f t="shared" ca="1" si="11"/>
        <v>0</v>
      </c>
      <c r="Y33" s="5">
        <f t="shared" ca="1" si="12"/>
        <v>7.0833333333333338E-5</v>
      </c>
      <c r="Z33" s="6">
        <f t="shared" ca="1" si="13"/>
        <v>7.1527777777777779E-5</v>
      </c>
      <c r="AA33" s="12">
        <v>3.7897337962962963E-3</v>
      </c>
      <c r="AB33" s="13">
        <f t="shared" si="14"/>
        <v>9.8379629629629685E-5</v>
      </c>
      <c r="AC33" s="14" t="str">
        <f t="shared" ca="1" si="15"/>
        <v>2.32</v>
      </c>
      <c r="AD33" s="10">
        <v>2.4</v>
      </c>
      <c r="AE33" s="3" t="b">
        <f t="shared" ref="AE33:AE64" si="16">AF33=A33</f>
        <v>1</v>
      </c>
      <c r="AF33" t="s">
        <v>176</v>
      </c>
    </row>
    <row r="34" spans="1:32" x14ac:dyDescent="0.2">
      <c r="A34" t="s">
        <v>367</v>
      </c>
      <c r="B34" s="2" t="str">
        <f t="shared" si="1"/>
        <v>如此一来，只有操作1</v>
      </c>
      <c r="C34" s="2" t="str">
        <f t="shared" si="2"/>
        <v>如此一来</v>
      </c>
      <c r="D34" s="2" t="str">
        <f t="shared" si="3"/>
        <v>如此</v>
      </c>
      <c r="E34" s="2" t="str">
        <f t="shared" si="4"/>
        <v>操作1能够翻转第1个灯。</v>
      </c>
      <c r="F34" s="2" t="str">
        <f t="shared" si="5"/>
        <v>第1个灯。</v>
      </c>
      <c r="G34" s="2" t="str">
        <f t="shared" si="5"/>
        <v>第1个灯。</v>
      </c>
      <c r="H34" s="2" t="str">
        <f t="shared" si="5"/>
        <v>第1个灯。</v>
      </c>
      <c r="I34" s="2" t="str">
        <f t="shared" si="6"/>
        <v>个灯。</v>
      </c>
      <c r="J34" s="9">
        <f ca="1">MATCH(B34,'A2'!E:E,0)</f>
        <v>50</v>
      </c>
      <c r="K34" s="9">
        <f ca="1">IF(ISERROR(J34),MATCH(C34,'A2'!F:F,0),J34)</f>
        <v>50</v>
      </c>
      <c r="L34" s="9">
        <f ca="1">IF(ISERROR(K34),MATCH(D34,'A2'!G:G,0),K34)</f>
        <v>50</v>
      </c>
      <c r="M34" s="9">
        <f ca="1">IF(ISERROR(L34),MATCH(J34,'A2'!H:H,0),L34)</f>
        <v>50</v>
      </c>
      <c r="N34" s="9">
        <f t="shared" ref="N34:N65" ca="1" si="17">AND((M34&gt;M33),(M34&lt;M35))*1</f>
        <v>1</v>
      </c>
      <c r="O34" s="9">
        <f ca="1">MATCH(E34,'A2'!H:H,0)</f>
        <v>50</v>
      </c>
      <c r="P34" s="9">
        <f ca="1">IF(ISERROR(O34),MATCH(H34,'A2'!K:K,0),O34)</f>
        <v>50</v>
      </c>
      <c r="Q34" s="9">
        <f ca="1">IF(ISERROR(P34),MATCH(I34,'A2'!L:L,0),P34)</f>
        <v>50</v>
      </c>
      <c r="R34" s="9">
        <f ca="1">IF(ISERROR(Q34),MATCH(J34,'A2'!M:M,0),Q34)</f>
        <v>50</v>
      </c>
      <c r="S34" s="9">
        <f t="shared" ref="S34:S65" ca="1" si="18">AND((R34&gt;R33),(R34&lt;R35))*1</f>
        <v>1</v>
      </c>
      <c r="T34" s="3">
        <f ca="1">OFFSET('A2'!$C$1,'A3'!M34-1,0)</f>
        <v>2.8754629629629629E-3</v>
      </c>
      <c r="U34" s="3">
        <f ca="1">OFFSET('A2'!$D$1,'A3'!R34-1,0)</f>
        <v>2.9171296296296293E-3</v>
      </c>
      <c r="V34" s="3">
        <f t="shared" ca="1" si="9"/>
        <v>2.917824074074074E-3</v>
      </c>
      <c r="W34" s="4">
        <f t="shared" si="10"/>
        <v>19</v>
      </c>
      <c r="X34" s="5">
        <f t="shared" ref="X34:X65" ca="1" si="19">T34-U33</f>
        <v>1.3888888888888805E-6</v>
      </c>
      <c r="Y34" s="5">
        <f t="shared" ca="1" si="12"/>
        <v>4.1666666666666415E-5</v>
      </c>
      <c r="Z34" s="6">
        <f t="shared" ca="1" si="13"/>
        <v>4.3055555555555512E-5</v>
      </c>
      <c r="AA34" s="12">
        <v>3.8881134259259259E-3</v>
      </c>
      <c r="AB34" s="13">
        <f t="shared" si="14"/>
        <v>6.5972222222221606E-5</v>
      </c>
      <c r="AC34" s="14" t="str">
        <f t="shared" ca="1" si="15"/>
        <v>1.98</v>
      </c>
      <c r="AD34" s="10">
        <v>2.08</v>
      </c>
      <c r="AE34" s="3" t="b">
        <f t="shared" si="16"/>
        <v>1</v>
      </c>
      <c r="AF34" t="s">
        <v>367</v>
      </c>
    </row>
    <row r="35" spans="1:32" x14ac:dyDescent="0.2">
      <c r="A35" t="s">
        <v>368</v>
      </c>
      <c r="B35" s="2" t="str">
        <f t="shared" si="1"/>
        <v>接着我们看第2个灯。</v>
      </c>
      <c r="C35" s="2" t="str">
        <f t="shared" si="2"/>
        <v>接着我们</v>
      </c>
      <c r="D35" s="2" t="str">
        <f t="shared" si="3"/>
        <v>接着</v>
      </c>
      <c r="E35" s="2" t="str">
        <f t="shared" si="4"/>
        <v>接着我们看第2个灯。</v>
      </c>
      <c r="F35" s="2" t="str">
        <f t="shared" si="5"/>
        <v>第2个灯。</v>
      </c>
      <c r="G35" s="2" t="str">
        <f t="shared" si="5"/>
        <v>第2个灯。</v>
      </c>
      <c r="H35" s="2" t="str">
        <f t="shared" si="5"/>
        <v>第2个灯。</v>
      </c>
      <c r="I35" s="2" t="str">
        <f t="shared" si="6"/>
        <v>个灯。</v>
      </c>
      <c r="J35" s="9">
        <f ca="1">MATCH(B35,'A2'!E:E,0)</f>
        <v>51</v>
      </c>
      <c r="K35" s="9">
        <f ca="1">IF(ISERROR(J35),MATCH(C35,'A2'!F:F,0),J35)</f>
        <v>51</v>
      </c>
      <c r="L35" s="9">
        <f ca="1">IF(ISERROR(K35),MATCH(D35,'A2'!G:G,0),K35)</f>
        <v>51</v>
      </c>
      <c r="M35" s="9">
        <f ca="1">IF(ISERROR(L35),MATCH(J35,'A2'!H:H,0),L35)</f>
        <v>51</v>
      </c>
      <c r="N35" s="9">
        <f t="shared" ca="1" si="17"/>
        <v>1</v>
      </c>
      <c r="O35" s="9">
        <f ca="1">MATCH(E35,'A2'!H:H,0)</f>
        <v>51</v>
      </c>
      <c r="P35" s="9">
        <f ca="1">IF(ISERROR(O35),MATCH(H35,'A2'!K:K,0),O35)</f>
        <v>51</v>
      </c>
      <c r="Q35" s="9">
        <f ca="1">IF(ISERROR(P35),MATCH(I35,'A2'!L:L,0),P35)</f>
        <v>51</v>
      </c>
      <c r="R35" s="9">
        <f ca="1">IF(ISERROR(Q35),MATCH(J35,'A2'!M:M,0),Q35)</f>
        <v>51</v>
      </c>
      <c r="S35" s="9">
        <f t="shared" ca="1" si="18"/>
        <v>1</v>
      </c>
      <c r="T35" s="3">
        <f ca="1">OFFSET('A2'!$C$1,'A3'!M35-1,0)</f>
        <v>2.9185185185185186E-3</v>
      </c>
      <c r="U35" s="3">
        <f ca="1">OFFSET('A2'!$D$1,'A3'!R35-1,0)</f>
        <v>2.9435185185185185E-3</v>
      </c>
      <c r="V35" s="3">
        <f t="shared" ca="1" si="9"/>
        <v>2.9437500000000002E-3</v>
      </c>
      <c r="W35" s="4">
        <f t="shared" si="10"/>
        <v>10</v>
      </c>
      <c r="X35" s="5">
        <f t="shared" ca="1" si="19"/>
        <v>1.3888888888893142E-6</v>
      </c>
      <c r="Y35" s="5">
        <f t="shared" ca="1" si="12"/>
        <v>2.4999999999999849E-5</v>
      </c>
      <c r="Z35" s="6">
        <f t="shared" ca="1" si="13"/>
        <v>2.5925925925925986E-5</v>
      </c>
      <c r="AA35" s="12">
        <v>3.9540856481481475E-3</v>
      </c>
      <c r="AB35" s="13">
        <f t="shared" si="14"/>
        <v>3.9351851851852915E-5</v>
      </c>
      <c r="AC35" s="14" t="str">
        <f t="shared" ca="1" si="15"/>
        <v>1.16</v>
      </c>
      <c r="AD35" s="10">
        <v>1.42</v>
      </c>
      <c r="AE35" s="3" t="b">
        <f t="shared" si="16"/>
        <v>1</v>
      </c>
      <c r="AF35" t="s">
        <v>368</v>
      </c>
    </row>
    <row r="36" spans="1:32" x14ac:dyDescent="0.2">
      <c r="A36" t="s">
        <v>369</v>
      </c>
      <c r="B36" s="2" t="str">
        <f t="shared" si="1"/>
        <v>同样的，在操作2到9</v>
      </c>
      <c r="C36" s="2" t="str">
        <f t="shared" si="2"/>
        <v>同样的，</v>
      </c>
      <c r="D36" s="2" t="str">
        <f t="shared" si="3"/>
        <v>同样</v>
      </c>
      <c r="E36" s="2" t="str">
        <f t="shared" si="4"/>
        <v>操作，把操作2叠加上去。</v>
      </c>
      <c r="F36" s="2" t="str">
        <f t="shared" si="5"/>
        <v>叠加上去。</v>
      </c>
      <c r="G36" s="2" t="str">
        <f t="shared" si="5"/>
        <v>叠加上去。</v>
      </c>
      <c r="H36" s="2" t="str">
        <f t="shared" si="5"/>
        <v>叠加上去。</v>
      </c>
      <c r="I36" s="2" t="str">
        <f t="shared" si="6"/>
        <v>上去。</v>
      </c>
      <c r="J36" s="9">
        <f ca="1">MATCH(B36,'A2'!E:E,0)</f>
        <v>52</v>
      </c>
      <c r="K36" s="9">
        <f ca="1">IF(ISERROR(J36),MATCH(C36,'A2'!F:F,0),J36)</f>
        <v>52</v>
      </c>
      <c r="L36" s="9">
        <f ca="1">IF(ISERROR(K36),MATCH(D36,'A2'!G:G,0),K36)</f>
        <v>52</v>
      </c>
      <c r="M36" s="9">
        <f ca="1">IF(ISERROR(L36),MATCH(J36,'A2'!H:H,0),L36)</f>
        <v>52</v>
      </c>
      <c r="N36" s="9">
        <f t="shared" ca="1" si="17"/>
        <v>1</v>
      </c>
      <c r="O36" s="9">
        <f ca="1">MATCH(E36,'A2'!H:H,0)</f>
        <v>52</v>
      </c>
      <c r="P36" s="9">
        <f ca="1">IF(ISERROR(O36),MATCH(H36,'A2'!K:K,0),O36)</f>
        <v>52</v>
      </c>
      <c r="Q36" s="9">
        <f ca="1">IF(ISERROR(P36),MATCH(I36,'A2'!L:L,0),P36)</f>
        <v>52</v>
      </c>
      <c r="R36" s="9">
        <f ca="1">IF(ISERROR(Q36),MATCH(J36,'A2'!M:M,0),Q36)</f>
        <v>52</v>
      </c>
      <c r="S36" s="9">
        <f t="shared" ca="1" si="18"/>
        <v>1</v>
      </c>
      <c r="T36" s="3">
        <f ca="1">OFFSET('A2'!$C$1,'A3'!M36-1,0)</f>
        <v>2.9439814814814814E-3</v>
      </c>
      <c r="U36" s="3">
        <f ca="1">OFFSET('A2'!$D$1,'A3'!R36-1,0)</f>
        <v>3.0208333333333333E-3</v>
      </c>
      <c r="V36" s="3">
        <f t="shared" ca="1" si="9"/>
        <v>3.0212962962962962E-3</v>
      </c>
      <c r="W36" s="4">
        <f t="shared" si="10"/>
        <v>34</v>
      </c>
      <c r="X36" s="5">
        <f t="shared" ca="1" si="19"/>
        <v>4.6296296296296016E-7</v>
      </c>
      <c r="Y36" s="5">
        <f t="shared" ca="1" si="12"/>
        <v>7.6851851851851821E-5</v>
      </c>
      <c r="Z36" s="6">
        <f t="shared" ca="1" si="13"/>
        <v>7.7546296296296261E-5</v>
      </c>
      <c r="AA36" s="12">
        <v>3.9934375000000005E-3</v>
      </c>
      <c r="AB36" s="13">
        <f t="shared" si="14"/>
        <v>9.9537037037036001E-5</v>
      </c>
      <c r="AC36" s="14" t="str">
        <f t="shared" ca="1" si="15"/>
        <v>1.90</v>
      </c>
      <c r="AD36" s="10">
        <v>1.92</v>
      </c>
      <c r="AE36" s="3" t="b">
        <f t="shared" si="16"/>
        <v>1</v>
      </c>
      <c r="AF36" t="s">
        <v>369</v>
      </c>
    </row>
    <row r="37" spans="1:32" x14ac:dyDescent="0.2">
      <c r="A37" t="s">
        <v>370</v>
      </c>
      <c r="B37" s="2" t="str">
        <f t="shared" si="1"/>
        <v>这里，由于操作2没有</v>
      </c>
      <c r="C37" s="2" t="str">
        <f t="shared" si="2"/>
        <v>这里，由</v>
      </c>
      <c r="D37" s="2" t="str">
        <f t="shared" si="3"/>
        <v>这里</v>
      </c>
      <c r="E37" s="2" t="str">
        <f t="shared" si="4"/>
        <v>换操作2和操作3的位置。</v>
      </c>
      <c r="F37" s="2" t="str">
        <f t="shared" si="5"/>
        <v>3的位置。</v>
      </c>
      <c r="G37" s="2" t="str">
        <f t="shared" si="5"/>
        <v>3的位置。</v>
      </c>
      <c r="H37" s="2" t="str">
        <f t="shared" si="5"/>
        <v>3的位置。</v>
      </c>
      <c r="I37" s="2" t="str">
        <f t="shared" si="6"/>
        <v>位置。</v>
      </c>
      <c r="J37" s="9">
        <f ca="1">MATCH(B37,'A2'!E:E,0)</f>
        <v>53</v>
      </c>
      <c r="K37" s="9">
        <f ca="1">IF(ISERROR(J37),MATCH(C37,'A2'!F:F,0),J37)</f>
        <v>53</v>
      </c>
      <c r="L37" s="9">
        <f ca="1">IF(ISERROR(K37),MATCH(D37,'A2'!G:G,0),K37)</f>
        <v>53</v>
      </c>
      <c r="M37" s="9">
        <f ca="1">IF(ISERROR(L37),MATCH(J37,'A2'!H:H,0),L37)</f>
        <v>53</v>
      </c>
      <c r="N37" s="9">
        <f t="shared" ca="1" si="17"/>
        <v>1</v>
      </c>
      <c r="O37" s="9" t="e">
        <f ca="1">MATCH(E37,'A2'!H:H,0)</f>
        <v>#N/A</v>
      </c>
      <c r="P37" s="9" t="e">
        <f ca="1">IF(ISERROR(O37),MATCH(H37,'A2'!K:K,0),O37)</f>
        <v>#N/A</v>
      </c>
      <c r="Q37" s="9">
        <f ca="1">IF(ISERROR(P37),MATCH(I37,'A2'!L:L,0),P37)</f>
        <v>53</v>
      </c>
      <c r="R37" s="9">
        <f ca="1">IF(ISERROR(Q37),MATCH(J37,'A2'!M:M,0),Q37)</f>
        <v>53</v>
      </c>
      <c r="S37" s="9">
        <f t="shared" ca="1" si="18"/>
        <v>1</v>
      </c>
      <c r="T37" s="3">
        <f ca="1">OFFSET('A2'!$C$1,'A3'!M37-1,0)</f>
        <v>3.0217592592592592E-3</v>
      </c>
      <c r="U37" s="3">
        <f ca="1">OFFSET('A2'!$D$1,'A3'!R37-1,0)</f>
        <v>3.0944444444444448E-3</v>
      </c>
      <c r="V37" s="3">
        <f t="shared" ca="1" si="9"/>
        <v>3.0949074074074073E-3</v>
      </c>
      <c r="W37" s="4">
        <f t="shared" si="10"/>
        <v>33</v>
      </c>
      <c r="X37" s="5">
        <f t="shared" ca="1" si="19"/>
        <v>9.2592592592592032E-7</v>
      </c>
      <c r="Y37" s="5">
        <f t="shared" ca="1" si="12"/>
        <v>7.2685185185185613E-5</v>
      </c>
      <c r="Z37" s="6">
        <f t="shared" ca="1" si="13"/>
        <v>7.3611111111111316E-5</v>
      </c>
      <c r="AA37" s="12">
        <v>4.0929745370370365E-3</v>
      </c>
      <c r="AB37" s="13">
        <f t="shared" si="14"/>
        <v>9.1435185185185716E-5</v>
      </c>
      <c r="AC37" s="14" t="str">
        <f t="shared" ca="1" si="15"/>
        <v>1.54</v>
      </c>
      <c r="AD37" s="10">
        <v>1.7</v>
      </c>
      <c r="AE37" s="3" t="b">
        <f t="shared" si="16"/>
        <v>1</v>
      </c>
      <c r="AF37" t="s">
        <v>370</v>
      </c>
    </row>
    <row r="38" spans="1:32" x14ac:dyDescent="0.2">
      <c r="A38" t="s">
        <v>177</v>
      </c>
      <c r="B38" s="2" t="str">
        <f t="shared" si="1"/>
        <v>然后我们把操作2叠加</v>
      </c>
      <c r="C38" s="2" t="str">
        <f t="shared" si="2"/>
        <v>然后我们</v>
      </c>
      <c r="D38" s="2" t="str">
        <f t="shared" si="3"/>
        <v>然后</v>
      </c>
      <c r="E38" s="2" t="str">
        <f t="shared" si="4"/>
        <v>叠加到操作4和操作5上。</v>
      </c>
      <c r="F38" s="2" t="str">
        <f t="shared" si="5"/>
        <v>操作5上。</v>
      </c>
      <c r="G38" s="2" t="str">
        <f t="shared" si="5"/>
        <v>操作5上。</v>
      </c>
      <c r="H38" s="2" t="str">
        <f t="shared" si="5"/>
        <v>操作5上。</v>
      </c>
      <c r="I38" s="2" t="str">
        <f t="shared" si="6"/>
        <v>5上。</v>
      </c>
      <c r="J38" s="9">
        <f ca="1">MATCH(B38,'A2'!E:E,0)</f>
        <v>54</v>
      </c>
      <c r="K38" s="9">
        <f ca="1">IF(ISERROR(J38),MATCH(C38,'A2'!F:F,0),J38)</f>
        <v>54</v>
      </c>
      <c r="L38" s="9">
        <f ca="1">IF(ISERROR(K38),MATCH(D38,'A2'!G:G,0),K38)</f>
        <v>54</v>
      </c>
      <c r="M38" s="9">
        <f ca="1">IF(ISERROR(L38),MATCH(J38,'A2'!H:H,0),L38)</f>
        <v>54</v>
      </c>
      <c r="N38" s="9">
        <f t="shared" ca="1" si="17"/>
        <v>1</v>
      </c>
      <c r="O38" s="9">
        <f ca="1">MATCH(E38,'A2'!H:H,0)</f>
        <v>54</v>
      </c>
      <c r="P38" s="9">
        <f ca="1">IF(ISERROR(O38),MATCH(H38,'A2'!K:K,0),O38)</f>
        <v>54</v>
      </c>
      <c r="Q38" s="9">
        <f ca="1">IF(ISERROR(P38),MATCH(I38,'A2'!L:L,0),P38)</f>
        <v>54</v>
      </c>
      <c r="R38" s="9">
        <f ca="1">IF(ISERROR(Q38),MATCH(J38,'A2'!M:M,0),Q38)</f>
        <v>54</v>
      </c>
      <c r="S38" s="9">
        <f t="shared" ca="1" si="18"/>
        <v>1</v>
      </c>
      <c r="T38" s="3">
        <f ca="1">OFFSET('A2'!$C$1,'A3'!M38-1,0)</f>
        <v>3.0953703703703703E-3</v>
      </c>
      <c r="U38" s="3">
        <f ca="1">OFFSET('A2'!$D$1,'A3'!R38-1,0)</f>
        <v>3.1421296296296297E-3</v>
      </c>
      <c r="V38" s="3">
        <f t="shared" ca="1" si="9"/>
        <v>3.1428240740740739E-3</v>
      </c>
      <c r="W38" s="4">
        <f t="shared" si="10"/>
        <v>20</v>
      </c>
      <c r="X38" s="5">
        <f t="shared" ca="1" si="19"/>
        <v>9.2592592592548664E-7</v>
      </c>
      <c r="Y38" s="5">
        <f t="shared" ca="1" si="12"/>
        <v>4.675925925925941E-5</v>
      </c>
      <c r="Z38" s="6">
        <f t="shared" ca="1" si="13"/>
        <v>4.7916666666666594E-5</v>
      </c>
      <c r="AA38" s="12">
        <v>4.1844097222222222E-3</v>
      </c>
      <c r="AB38" s="13">
        <f t="shared" si="14"/>
        <v>8.1018518518518462E-5</v>
      </c>
      <c r="AC38" s="14" t="str">
        <f t="shared" ca="1" si="15"/>
        <v>2.86</v>
      </c>
      <c r="AD38" s="10">
        <v>2.94</v>
      </c>
      <c r="AE38" s="3" t="b">
        <f t="shared" si="16"/>
        <v>1</v>
      </c>
      <c r="AF38" t="s">
        <v>177</v>
      </c>
    </row>
    <row r="39" spans="1:32" x14ac:dyDescent="0.2">
      <c r="A39" t="s">
        <v>178</v>
      </c>
      <c r="B39" s="2" t="str">
        <f t="shared" si="1"/>
        <v>重复以上步骤，就能确</v>
      </c>
      <c r="C39" s="2" t="str">
        <f t="shared" si="2"/>
        <v>重复以上</v>
      </c>
      <c r="D39" s="2" t="str">
        <f t="shared" si="3"/>
        <v>重复</v>
      </c>
      <c r="E39" s="2" t="str">
        <f t="shared" si="4"/>
        <v>n只能翻转第n到9个灯。</v>
      </c>
      <c r="F39" s="2" t="str">
        <f t="shared" si="5"/>
        <v>到9个灯。</v>
      </c>
      <c r="G39" s="2" t="str">
        <f t="shared" si="5"/>
        <v>到9个灯。</v>
      </c>
      <c r="H39" s="2" t="str">
        <f t="shared" si="5"/>
        <v>到9个灯。</v>
      </c>
      <c r="I39" s="2" t="str">
        <f t="shared" si="6"/>
        <v>个灯。</v>
      </c>
      <c r="J39" s="9">
        <f ca="1">MATCH(B39,'A2'!E:E,0)</f>
        <v>55</v>
      </c>
      <c r="K39" s="9">
        <f ca="1">IF(ISERROR(J39),MATCH(C39,'A2'!F:F,0),J39)</f>
        <v>55</v>
      </c>
      <c r="L39" s="9">
        <f ca="1">IF(ISERROR(K39),MATCH(D39,'A2'!G:G,0),K39)</f>
        <v>55</v>
      </c>
      <c r="M39" s="9">
        <f ca="1">IF(ISERROR(L39),MATCH(J39,'A2'!H:H,0),L39)</f>
        <v>55</v>
      </c>
      <c r="N39" s="9">
        <f t="shared" ca="1" si="17"/>
        <v>1</v>
      </c>
      <c r="O39" s="9">
        <f ca="1">MATCH(E39,'A2'!H:H,0)</f>
        <v>55</v>
      </c>
      <c r="P39" s="9">
        <f ca="1">IF(ISERROR(O39),MATCH(H39,'A2'!K:K,0),O39)</f>
        <v>55</v>
      </c>
      <c r="Q39" s="9">
        <f ca="1">IF(ISERROR(P39),MATCH(I39,'A2'!L:L,0),P39)</f>
        <v>55</v>
      </c>
      <c r="R39" s="9">
        <f ca="1">IF(ISERROR(Q39),MATCH(J39,'A2'!M:M,0),Q39)</f>
        <v>55</v>
      </c>
      <c r="S39" s="9">
        <f t="shared" ca="1" si="18"/>
        <v>1</v>
      </c>
      <c r="T39" s="3">
        <f ca="1">OFFSET('A2'!$C$1,'A3'!M39-1,0)</f>
        <v>3.1435185185185186E-3</v>
      </c>
      <c r="U39" s="3">
        <f ca="1">OFFSET('A2'!$D$1,'A3'!R39-1,0)</f>
        <v>3.2087962962962964E-3</v>
      </c>
      <c r="V39" s="3">
        <f t="shared" ca="1" si="9"/>
        <v>3.2094907407407411E-3</v>
      </c>
      <c r="W39" s="4">
        <f t="shared" si="10"/>
        <v>25</v>
      </c>
      <c r="X39" s="5">
        <f t="shared" ca="1" si="19"/>
        <v>1.3888888888888805E-6</v>
      </c>
      <c r="Y39" s="5">
        <f t="shared" ca="1" si="12"/>
        <v>6.5277777777777816E-5</v>
      </c>
      <c r="Z39" s="6">
        <f t="shared" ca="1" si="13"/>
        <v>6.6666666666666697E-5</v>
      </c>
      <c r="AA39" s="12">
        <v>4.2654282407407406E-3</v>
      </c>
      <c r="AB39" s="13">
        <f t="shared" si="14"/>
        <v>1.0995370370370412E-4</v>
      </c>
      <c r="AC39" s="14" t="str">
        <f t="shared" ca="1" si="15"/>
        <v>3.74</v>
      </c>
      <c r="AD39" s="10">
        <v>3.84</v>
      </c>
      <c r="AE39" s="3" t="b">
        <f t="shared" si="16"/>
        <v>1</v>
      </c>
      <c r="AF39" t="s">
        <v>178</v>
      </c>
    </row>
    <row r="40" spans="1:32" x14ac:dyDescent="0.2">
      <c r="A40" t="s">
        <v>371</v>
      </c>
      <c r="B40" s="2" t="str">
        <f t="shared" si="1"/>
        <v>由于操作9不能翻转第</v>
      </c>
      <c r="C40" s="2" t="str">
        <f t="shared" si="2"/>
        <v>由于操作</v>
      </c>
      <c r="D40" s="2" t="str">
        <f t="shared" si="3"/>
        <v>由于</v>
      </c>
      <c r="E40" s="2" t="str">
        <f t="shared" si="4"/>
        <v>单独翻转第9个灯的操作。</v>
      </c>
      <c r="F40" s="2" t="str">
        <f t="shared" si="5"/>
        <v>灯的操作。</v>
      </c>
      <c r="G40" s="2" t="str">
        <f t="shared" si="5"/>
        <v>灯的操作。</v>
      </c>
      <c r="H40" s="2" t="str">
        <f t="shared" si="5"/>
        <v>灯的操作。</v>
      </c>
      <c r="I40" s="2" t="str">
        <f t="shared" si="6"/>
        <v>操作。</v>
      </c>
      <c r="J40" s="9">
        <f ca="1">MATCH(B40,'A2'!E:E,0)</f>
        <v>56</v>
      </c>
      <c r="K40" s="9">
        <f ca="1">IF(ISERROR(J40),MATCH(C40,'A2'!F:F,0),J40)</f>
        <v>56</v>
      </c>
      <c r="L40" s="9">
        <f ca="1">IF(ISERROR(K40),MATCH(D40,'A2'!G:G,0),K40)</f>
        <v>56</v>
      </c>
      <c r="M40" s="9">
        <f ca="1">IF(ISERROR(L40),MATCH(J40,'A2'!H:H,0),L40)</f>
        <v>56</v>
      </c>
      <c r="N40" s="9">
        <f t="shared" ca="1" si="17"/>
        <v>1</v>
      </c>
      <c r="O40" s="9">
        <f ca="1">MATCH(E40,'A2'!H:H,0)</f>
        <v>57</v>
      </c>
      <c r="P40" s="9">
        <f ca="1">IF(ISERROR(O40),MATCH(H40,'A2'!K:K,0),O40)</f>
        <v>57</v>
      </c>
      <c r="Q40" s="9">
        <f ca="1">IF(ISERROR(P40),MATCH(I40,'A2'!L:L,0),P40)</f>
        <v>57</v>
      </c>
      <c r="R40" s="9">
        <f ca="1">IF(ISERROR(Q40),MATCH(J40,'A2'!M:M,0),Q40)</f>
        <v>57</v>
      </c>
      <c r="S40" s="9">
        <f t="shared" ca="1" si="18"/>
        <v>1</v>
      </c>
      <c r="T40" s="3">
        <f ca="1">OFFSET('A2'!$C$1,'A3'!M40-1,0)</f>
        <v>3.2101851851851853E-3</v>
      </c>
      <c r="U40" s="3">
        <f ca="1">OFFSET('A2'!$D$1,'A3'!R40-1,0)</f>
        <v>3.311111111111111E-3</v>
      </c>
      <c r="V40" s="3">
        <f t="shared" ca="1" si="9"/>
        <v>3.3113425925925923E-3</v>
      </c>
      <c r="W40" s="4">
        <f t="shared" si="10"/>
        <v>45</v>
      </c>
      <c r="X40" s="5">
        <f t="shared" ca="1" si="19"/>
        <v>1.3888888888888805E-6</v>
      </c>
      <c r="Y40" s="5">
        <f t="shared" ca="1" si="12"/>
        <v>1.0092592592592575E-4</v>
      </c>
      <c r="Z40" s="6">
        <f t="shared" ca="1" si="13"/>
        <v>1.0185185185185167E-4</v>
      </c>
      <c r="AA40" s="12">
        <v>4.3753819444444448E-3</v>
      </c>
      <c r="AB40" s="13">
        <f t="shared" si="14"/>
        <v>1.1226851851851849E-4</v>
      </c>
      <c r="AC40" s="14" t="str">
        <f t="shared" ca="1" si="15"/>
        <v>0.90</v>
      </c>
      <c r="AD40" s="10">
        <v>1</v>
      </c>
      <c r="AE40" s="3" t="b">
        <f t="shared" si="16"/>
        <v>1</v>
      </c>
      <c r="AF40" t="s">
        <v>371</v>
      </c>
    </row>
    <row r="41" spans="1:32" x14ac:dyDescent="0.2">
      <c r="A41" t="s">
        <v>372</v>
      </c>
      <c r="B41" s="2" t="str">
        <f t="shared" si="1"/>
        <v>然后，我们再回过来考</v>
      </c>
      <c r="C41" s="2" t="str">
        <f t="shared" si="2"/>
        <v>然后，我</v>
      </c>
      <c r="D41" s="2" t="str">
        <f t="shared" si="3"/>
        <v>然后</v>
      </c>
      <c r="E41" s="2" t="str">
        <f t="shared" si="4"/>
        <v>8可以单独翻转第8个灯。</v>
      </c>
      <c r="F41" s="2" t="str">
        <f t="shared" si="5"/>
        <v>第8个灯。</v>
      </c>
      <c r="G41" s="2" t="str">
        <f t="shared" si="5"/>
        <v>第8个灯。</v>
      </c>
      <c r="H41" s="2" t="str">
        <f t="shared" si="5"/>
        <v>第8个灯。</v>
      </c>
      <c r="I41" s="2" t="str">
        <f t="shared" si="6"/>
        <v>个灯。</v>
      </c>
      <c r="J41" s="9">
        <f ca="1">MATCH(B41,'A2'!E:E,0)</f>
        <v>58</v>
      </c>
      <c r="K41" s="9">
        <f ca="1">IF(ISERROR(J41),MATCH(C41,'A2'!F:F,0),J41)</f>
        <v>58</v>
      </c>
      <c r="L41" s="9">
        <f ca="1">IF(ISERROR(K41),MATCH(D41,'A2'!G:G,0),K41)</f>
        <v>58</v>
      </c>
      <c r="M41" s="9">
        <f ca="1">IF(ISERROR(L41),MATCH(J41,'A2'!H:H,0),L41)</f>
        <v>58</v>
      </c>
      <c r="N41" s="9">
        <f t="shared" ca="1" si="17"/>
        <v>1</v>
      </c>
      <c r="O41" s="9">
        <f ca="1">MATCH(E41,'A2'!H:H,0)</f>
        <v>59</v>
      </c>
      <c r="P41" s="9">
        <f ca="1">IF(ISERROR(O41),MATCH(H41,'A2'!K:K,0),O41)</f>
        <v>59</v>
      </c>
      <c r="Q41" s="9">
        <f ca="1">IF(ISERROR(P41),MATCH(I41,'A2'!L:L,0),P41)</f>
        <v>59</v>
      </c>
      <c r="R41" s="9">
        <f ca="1">IF(ISERROR(Q41),MATCH(J41,'A2'!M:M,0),Q41)</f>
        <v>59</v>
      </c>
      <c r="S41" s="9">
        <f t="shared" ca="1" si="18"/>
        <v>1</v>
      </c>
      <c r="T41" s="3">
        <f ca="1">OFFSET('A2'!$C$1,'A3'!M41-1,0)</f>
        <v>3.311574074074074E-3</v>
      </c>
      <c r="U41" s="3">
        <f ca="1">OFFSET('A2'!$D$1,'A3'!R41-1,0)</f>
        <v>3.3879629629629633E-3</v>
      </c>
      <c r="V41" s="3">
        <f t="shared" ca="1" si="9"/>
        <v>3.3881944444444445E-3</v>
      </c>
      <c r="W41" s="4">
        <f t="shared" si="10"/>
        <v>34</v>
      </c>
      <c r="X41" s="5">
        <f t="shared" ca="1" si="19"/>
        <v>4.6296296296296016E-7</v>
      </c>
      <c r="Y41" s="5">
        <f t="shared" ca="1" si="12"/>
        <v>7.6388888888889294E-5</v>
      </c>
      <c r="Z41" s="6">
        <f t="shared" ca="1" si="13"/>
        <v>7.6851851851852037E-5</v>
      </c>
      <c r="AA41" s="12">
        <v>4.4876504629629633E-3</v>
      </c>
      <c r="AB41" s="13">
        <f t="shared" si="14"/>
        <v>8.9120370370369614E-5</v>
      </c>
      <c r="AC41" s="14" t="str">
        <f t="shared" ca="1" si="15"/>
        <v>1.06</v>
      </c>
      <c r="AD41" s="10">
        <v>1.1399999999999999</v>
      </c>
      <c r="AE41" s="3" t="b">
        <f t="shared" si="16"/>
        <v>1</v>
      </c>
      <c r="AF41" t="s">
        <v>372</v>
      </c>
    </row>
    <row r="42" spans="1:32" x14ac:dyDescent="0.2">
      <c r="A42" t="s">
        <v>179</v>
      </c>
      <c r="B42" s="2" t="str">
        <f t="shared" si="1"/>
        <v>我们再观察操作7。操</v>
      </c>
      <c r="C42" s="2" t="str">
        <f t="shared" si="2"/>
        <v>我们再观</v>
      </c>
      <c r="D42" s="2" t="str">
        <f t="shared" si="3"/>
        <v>我们</v>
      </c>
      <c r="E42" s="2" t="str">
        <f t="shared" si="4"/>
        <v>翻转第7个灯和第9个灯。</v>
      </c>
      <c r="F42" s="2" t="str">
        <f t="shared" si="5"/>
        <v>第9个灯。</v>
      </c>
      <c r="G42" s="2" t="str">
        <f t="shared" si="5"/>
        <v>第9个灯。</v>
      </c>
      <c r="H42" s="2" t="str">
        <f t="shared" si="5"/>
        <v>第9个灯。</v>
      </c>
      <c r="I42" s="2" t="str">
        <f t="shared" si="6"/>
        <v>个灯。</v>
      </c>
      <c r="J42" s="9" t="e">
        <f ca="1">MATCH(B42,'A2'!E:E,0)</f>
        <v>#N/A</v>
      </c>
      <c r="K42" s="9">
        <f ca="1">IF(ISERROR(J42),MATCH(C42,'A2'!F:F,0),J42)</f>
        <v>60</v>
      </c>
      <c r="L42" s="9">
        <f ca="1">IF(ISERROR(K42),MATCH(D42,'A2'!G:G,0),K42)</f>
        <v>60</v>
      </c>
      <c r="M42" s="9">
        <f ca="1">IF(ISERROR(L42),MATCH(J42,'A2'!H:H,0),L42)</f>
        <v>60</v>
      </c>
      <c r="N42" s="9">
        <f t="shared" ca="1" si="17"/>
        <v>1</v>
      </c>
      <c r="O42" s="9">
        <f ca="1">MATCH(E42,'A2'!H:H,0)</f>
        <v>60</v>
      </c>
      <c r="P42" s="9">
        <f ca="1">IF(ISERROR(O42),MATCH(H42,'A2'!K:K,0),O42)</f>
        <v>60</v>
      </c>
      <c r="Q42" s="9">
        <f ca="1">IF(ISERROR(P42),MATCH(I42,'A2'!L:L,0),P42)</f>
        <v>60</v>
      </c>
      <c r="R42" s="9">
        <f ca="1">IF(ISERROR(Q42),MATCH(J42,'A2'!M:M,0),Q42)</f>
        <v>60</v>
      </c>
      <c r="S42" s="9">
        <f t="shared" ca="1" si="18"/>
        <v>1</v>
      </c>
      <c r="T42" s="3">
        <f ca="1">OFFSET('A2'!$C$1,'A3'!M42-1,0)</f>
        <v>3.3884259259259258E-3</v>
      </c>
      <c r="U42" s="3">
        <f ca="1">OFFSET('A2'!$D$1,'A3'!R42-1,0)</f>
        <v>3.4624999999999994E-3</v>
      </c>
      <c r="V42" s="3">
        <f t="shared" ca="1" si="9"/>
        <v>3.4627314814814811E-3</v>
      </c>
      <c r="W42" s="4">
        <f t="shared" si="10"/>
        <v>27</v>
      </c>
      <c r="X42" s="5">
        <f t="shared" ca="1" si="19"/>
        <v>4.6296296296252648E-7</v>
      </c>
      <c r="Y42" s="5">
        <f t="shared" ca="1" si="12"/>
        <v>7.4074074074073626E-5</v>
      </c>
      <c r="Z42" s="6">
        <f t="shared" ca="1" si="13"/>
        <v>7.4537037037036586E-5</v>
      </c>
      <c r="AA42" s="12">
        <v>4.5767708333333329E-3</v>
      </c>
      <c r="AB42" s="13">
        <f t="shared" si="14"/>
        <v>8.9120370370370482E-5</v>
      </c>
      <c r="AC42" s="14" t="str">
        <f t="shared" ca="1" si="15"/>
        <v>1.26</v>
      </c>
      <c r="AD42" s="10">
        <v>1.4</v>
      </c>
      <c r="AE42" s="3" t="b">
        <f t="shared" si="16"/>
        <v>1</v>
      </c>
      <c r="AF42" t="s">
        <v>179</v>
      </c>
    </row>
    <row r="43" spans="1:32" x14ac:dyDescent="0.2">
      <c r="A43" t="s">
        <v>373</v>
      </c>
      <c r="B43" s="2" t="str">
        <f t="shared" si="1"/>
        <v>我们可以把操作9叠加</v>
      </c>
      <c r="C43" s="2" t="str">
        <f t="shared" si="2"/>
        <v>我们可以</v>
      </c>
      <c r="D43" s="2" t="str">
        <f t="shared" si="3"/>
        <v>我们</v>
      </c>
      <c r="E43" s="2" t="str">
        <f t="shared" si="4"/>
        <v>7可以单独翻转第7个灯。</v>
      </c>
      <c r="F43" s="2" t="str">
        <f t="shared" si="5"/>
        <v>第7个灯。</v>
      </c>
      <c r="G43" s="2" t="str">
        <f t="shared" si="5"/>
        <v>第7个灯。</v>
      </c>
      <c r="H43" s="2" t="str">
        <f t="shared" si="5"/>
        <v>第7个灯。</v>
      </c>
      <c r="I43" s="2" t="str">
        <f t="shared" si="6"/>
        <v>个灯。</v>
      </c>
      <c r="J43" s="9">
        <f ca="1">MATCH(B43,'A2'!E:E,0)</f>
        <v>61</v>
      </c>
      <c r="K43" s="9">
        <f ca="1">IF(ISERROR(J43),MATCH(C43,'A2'!F:F,0),J43)</f>
        <v>61</v>
      </c>
      <c r="L43" s="9">
        <f ca="1">IF(ISERROR(K43),MATCH(D43,'A2'!G:G,0),K43)</f>
        <v>61</v>
      </c>
      <c r="M43" s="9">
        <f ca="1">IF(ISERROR(L43),MATCH(J43,'A2'!H:H,0),L43)</f>
        <v>61</v>
      </c>
      <c r="N43" s="9">
        <f t="shared" ca="1" si="17"/>
        <v>1</v>
      </c>
      <c r="O43" s="9">
        <f ca="1">MATCH(E43,'A2'!H:H,0)</f>
        <v>61</v>
      </c>
      <c r="P43" s="9">
        <f ca="1">IF(ISERROR(O43),MATCH(H43,'A2'!K:K,0),O43)</f>
        <v>61</v>
      </c>
      <c r="Q43" s="9">
        <f ca="1">IF(ISERROR(P43),MATCH(I43,'A2'!L:L,0),P43)</f>
        <v>61</v>
      </c>
      <c r="R43" s="9">
        <f ca="1">IF(ISERROR(Q43),MATCH(J43,'A2'!M:M,0),Q43)</f>
        <v>61</v>
      </c>
      <c r="S43" s="9">
        <f t="shared" ca="1" si="18"/>
        <v>1</v>
      </c>
      <c r="T43" s="3">
        <f ca="1">OFFSET('A2'!$C$1,'A3'!M43-1,0)</f>
        <v>3.4629629629629628E-3</v>
      </c>
      <c r="U43" s="3">
        <f ca="1">OFFSET('A2'!$D$1,'A3'!R43-1,0)</f>
        <v>3.5259259259259258E-3</v>
      </c>
      <c r="V43" s="3">
        <f t="shared" ca="1" si="9"/>
        <v>3.5261574074074075E-3</v>
      </c>
      <c r="W43" s="4">
        <f t="shared" si="10"/>
        <v>28</v>
      </c>
      <c r="X43" s="5">
        <f t="shared" ca="1" si="19"/>
        <v>4.6296296296339384E-7</v>
      </c>
      <c r="Y43" s="5">
        <f t="shared" ca="1" si="12"/>
        <v>6.2962962962963016E-5</v>
      </c>
      <c r="Z43" s="6">
        <f t="shared" ca="1" si="13"/>
        <v>6.3425925925926193E-5</v>
      </c>
      <c r="AA43" s="12">
        <v>4.6658912037037033E-3</v>
      </c>
      <c r="AB43" s="13">
        <f t="shared" si="14"/>
        <v>8.1018518518518462E-5</v>
      </c>
      <c r="AC43" s="14" t="str">
        <f t="shared" ca="1" si="15"/>
        <v>1.52</v>
      </c>
      <c r="AD43" s="10">
        <v>1.58</v>
      </c>
      <c r="AE43" s="3" t="b">
        <f t="shared" si="16"/>
        <v>1</v>
      </c>
      <c r="AF43" t="s">
        <v>373</v>
      </c>
    </row>
    <row r="44" spans="1:32" x14ac:dyDescent="0.2">
      <c r="A44" t="s">
        <v>50</v>
      </c>
      <c r="B44" s="2" t="str">
        <f t="shared" si="1"/>
        <v>让我们继续去叠加剩余</v>
      </c>
      <c r="C44" s="2" t="str">
        <f t="shared" si="2"/>
        <v>让我们继</v>
      </c>
      <c r="D44" s="2" t="str">
        <f t="shared" si="3"/>
        <v>让我</v>
      </c>
      <c r="E44" s="2" t="str">
        <f t="shared" si="4"/>
        <v>们继续去叠加剩余的操作。</v>
      </c>
      <c r="F44" s="2" t="str">
        <f t="shared" si="5"/>
        <v>余的操作。</v>
      </c>
      <c r="G44" s="2" t="str">
        <f t="shared" si="5"/>
        <v>余的操作。</v>
      </c>
      <c r="H44" s="2" t="str">
        <f t="shared" si="5"/>
        <v>余的操作。</v>
      </c>
      <c r="I44" s="2" t="str">
        <f t="shared" si="6"/>
        <v>操作。</v>
      </c>
      <c r="J44" s="9">
        <f ca="1">MATCH(B44,'A2'!E:E,0)</f>
        <v>62</v>
      </c>
      <c r="K44" s="9">
        <f ca="1">IF(ISERROR(J44),MATCH(C44,'A2'!F:F,0),J44)</f>
        <v>62</v>
      </c>
      <c r="L44" s="9">
        <f ca="1">IF(ISERROR(K44),MATCH(D44,'A2'!G:G,0),K44)</f>
        <v>62</v>
      </c>
      <c r="M44" s="9">
        <f ca="1">IF(ISERROR(L44),MATCH(J44,'A2'!H:H,0),L44)</f>
        <v>62</v>
      </c>
      <c r="N44" s="9">
        <f t="shared" ca="1" si="17"/>
        <v>1</v>
      </c>
      <c r="O44" s="9">
        <f ca="1">MATCH(E44,'A2'!H:H,0)</f>
        <v>62</v>
      </c>
      <c r="P44" s="9">
        <f ca="1">IF(ISERROR(O44),MATCH(H44,'A2'!K:K,0),O44)</f>
        <v>62</v>
      </c>
      <c r="Q44" s="9">
        <f ca="1">IF(ISERROR(P44),MATCH(I44,'A2'!L:L,0),P44)</f>
        <v>62</v>
      </c>
      <c r="R44" s="9">
        <f ca="1">IF(ISERROR(Q44),MATCH(J44,'A2'!M:M,0),Q44)</f>
        <v>62</v>
      </c>
      <c r="S44" s="9">
        <f t="shared" ca="1" si="18"/>
        <v>1</v>
      </c>
      <c r="T44" s="3">
        <f ca="1">OFFSET('A2'!$C$1,'A3'!M44-1,0)</f>
        <v>3.5263888888888888E-3</v>
      </c>
      <c r="U44" s="3">
        <f ca="1">OFFSET('A2'!$D$1,'A3'!R44-1,0)</f>
        <v>3.5606481481481479E-3</v>
      </c>
      <c r="V44" s="3">
        <f t="shared" ca="1" si="9"/>
        <v>3.561805555555555E-3</v>
      </c>
      <c r="W44" s="4">
        <f t="shared" si="10"/>
        <v>14</v>
      </c>
      <c r="X44" s="5">
        <f t="shared" ca="1" si="19"/>
        <v>4.6296296296296016E-7</v>
      </c>
      <c r="Y44" s="5">
        <f t="shared" ca="1" si="12"/>
        <v>3.4259259259259052E-5</v>
      </c>
      <c r="Z44" s="6">
        <f t="shared" ca="1" si="13"/>
        <v>3.5648148148147932E-5</v>
      </c>
      <c r="AA44" s="12">
        <v>4.7469097222222218E-3</v>
      </c>
      <c r="AB44" s="13">
        <f t="shared" si="14"/>
        <v>1.2384259259259293E-4</v>
      </c>
      <c r="AC44" s="14" t="str">
        <f t="shared" ca="1" si="15"/>
        <v>7.62</v>
      </c>
      <c r="AD44" s="10">
        <v>7.76</v>
      </c>
      <c r="AE44" s="3" t="b">
        <f t="shared" si="16"/>
        <v>1</v>
      </c>
      <c r="AF44" t="s">
        <v>50</v>
      </c>
    </row>
    <row r="45" spans="1:32" x14ac:dyDescent="0.2">
      <c r="A45" t="s">
        <v>180</v>
      </c>
      <c r="B45" s="2" t="str">
        <f t="shared" si="1"/>
        <v>最终，我们得到了全部</v>
      </c>
      <c r="C45" s="2" t="str">
        <f t="shared" si="2"/>
        <v>最终，我</v>
      </c>
      <c r="D45" s="2" t="str">
        <f t="shared" si="3"/>
        <v>最终</v>
      </c>
      <c r="E45" s="2" t="str">
        <f t="shared" si="4"/>
        <v>转第1到第9个灯的操作。</v>
      </c>
      <c r="F45" s="2" t="str">
        <f t="shared" si="5"/>
        <v>灯的操作。</v>
      </c>
      <c r="G45" s="2" t="str">
        <f t="shared" si="5"/>
        <v>灯的操作。</v>
      </c>
      <c r="H45" s="2" t="str">
        <f t="shared" si="5"/>
        <v>灯的操作。</v>
      </c>
      <c r="I45" s="2" t="str">
        <f t="shared" si="6"/>
        <v>操作。</v>
      </c>
      <c r="J45" s="9">
        <f ca="1">MATCH(B45,'A2'!E:E,0)</f>
        <v>63</v>
      </c>
      <c r="K45" s="9">
        <f ca="1">IF(ISERROR(J45),MATCH(C45,'A2'!F:F,0),J45)</f>
        <v>63</v>
      </c>
      <c r="L45" s="9">
        <f ca="1">IF(ISERROR(K45),MATCH(D45,'A2'!G:G,0),K45)</f>
        <v>63</v>
      </c>
      <c r="M45" s="9">
        <f ca="1">IF(ISERROR(L45),MATCH(J45,'A2'!H:H,0),L45)</f>
        <v>63</v>
      </c>
      <c r="N45" s="9">
        <f t="shared" ca="1" si="17"/>
        <v>1</v>
      </c>
      <c r="O45" s="9">
        <f ca="1">MATCH(E45,'A2'!H:H,0)</f>
        <v>63</v>
      </c>
      <c r="P45" s="9">
        <f ca="1">IF(ISERROR(O45),MATCH(H45,'A2'!K:K,0),O45)</f>
        <v>63</v>
      </c>
      <c r="Q45" s="9">
        <f ca="1">IF(ISERROR(P45),MATCH(I45,'A2'!L:L,0),P45)</f>
        <v>63</v>
      </c>
      <c r="R45" s="9">
        <f ca="1">IF(ISERROR(Q45),MATCH(J45,'A2'!M:M,0),Q45)</f>
        <v>63</v>
      </c>
      <c r="S45" s="9">
        <f t="shared" ca="1" si="18"/>
        <v>1</v>
      </c>
      <c r="T45" s="3">
        <f ca="1">OFFSET('A2'!$C$1,'A3'!M45-1,0)</f>
        <v>3.5629629629629627E-3</v>
      </c>
      <c r="U45" s="3">
        <f ca="1">OFFSET('A2'!$D$1,'A3'!R45-1,0)</f>
        <v>3.6180555555555558E-3</v>
      </c>
      <c r="V45" s="3">
        <f t="shared" ca="1" si="9"/>
        <v>3.6187500000000004E-3</v>
      </c>
      <c r="W45" s="4">
        <f t="shared" si="10"/>
        <v>25</v>
      </c>
      <c r="X45" s="5">
        <f t="shared" ca="1" si="19"/>
        <v>2.3148148148148008E-6</v>
      </c>
      <c r="Y45" s="5">
        <f t="shared" ca="1" si="12"/>
        <v>5.5092592592593127E-5</v>
      </c>
      <c r="Z45" s="6">
        <f t="shared" ca="1" si="13"/>
        <v>5.6944444444444967E-5</v>
      </c>
      <c r="AA45" s="12">
        <v>4.8707523148148147E-3</v>
      </c>
      <c r="AB45" s="13">
        <f t="shared" si="14"/>
        <v>6.4814814814814423E-5</v>
      </c>
      <c r="AC45" s="14" t="str">
        <f t="shared" ca="1" si="15"/>
        <v>0.68</v>
      </c>
      <c r="AD45" s="10">
        <v>1</v>
      </c>
      <c r="AE45" s="3" t="b">
        <f t="shared" si="16"/>
        <v>1</v>
      </c>
      <c r="AF45" t="s">
        <v>180</v>
      </c>
    </row>
    <row r="46" spans="1:32" x14ac:dyDescent="0.2">
      <c r="A46" t="s">
        <v>374</v>
      </c>
      <c r="B46" s="2" t="str">
        <f t="shared" si="1"/>
        <v>现在，我们把这9个操</v>
      </c>
      <c r="C46" s="2" t="str">
        <f t="shared" si="2"/>
        <v>现在，我</v>
      </c>
      <c r="D46" s="2" t="str">
        <f t="shared" si="3"/>
        <v>现在</v>
      </c>
      <c r="E46" s="2" t="str">
        <f t="shared" si="4"/>
        <v>来，就得到了游戏的解法。</v>
      </c>
      <c r="F46" s="2" t="str">
        <f t="shared" si="5"/>
        <v>戏的解法。</v>
      </c>
      <c r="G46" s="2" t="str">
        <f t="shared" si="5"/>
        <v>戏的解法。</v>
      </c>
      <c r="H46" s="2" t="str">
        <f t="shared" si="5"/>
        <v>戏的解法。</v>
      </c>
      <c r="I46" s="2" t="str">
        <f t="shared" si="6"/>
        <v>解法。</v>
      </c>
      <c r="J46" s="9">
        <f ca="1">MATCH(B46,'A2'!E:E,0)</f>
        <v>64</v>
      </c>
      <c r="K46" s="9">
        <f ca="1">IF(ISERROR(J46),MATCH(C46,'A2'!F:F,0),J46)</f>
        <v>64</v>
      </c>
      <c r="L46" s="9">
        <f ca="1">IF(ISERROR(K46),MATCH(D46,'A2'!G:G,0),K46)</f>
        <v>64</v>
      </c>
      <c r="M46" s="9">
        <f ca="1">IF(ISERROR(L46),MATCH(J46,'A2'!H:H,0),L46)</f>
        <v>64</v>
      </c>
      <c r="N46" s="9">
        <f t="shared" ca="1" si="17"/>
        <v>1</v>
      </c>
      <c r="O46" s="9" t="e">
        <f ca="1">MATCH(E46,'A2'!H:H,0)</f>
        <v>#N/A</v>
      </c>
      <c r="P46" s="9">
        <f ca="1">IF(ISERROR(O46),MATCH(H46,'A2'!K:K,0),O46)</f>
        <v>64</v>
      </c>
      <c r="Q46" s="9">
        <f ca="1">IF(ISERROR(P46),MATCH(I46,'A2'!L:L,0),P46)</f>
        <v>64</v>
      </c>
      <c r="R46" s="9">
        <f ca="1">IF(ISERROR(Q46),MATCH(J46,'A2'!M:M,0),Q46)</f>
        <v>64</v>
      </c>
      <c r="S46" s="9">
        <f t="shared" ca="1" si="18"/>
        <v>1</v>
      </c>
      <c r="T46" s="3">
        <f ca="1">OFFSET('A2'!$C$1,'A3'!M46-1,0)</f>
        <v>3.6194444444444447E-3</v>
      </c>
      <c r="U46" s="3">
        <f ca="1">OFFSET('A2'!$D$1,'A3'!R46-1,0)</f>
        <v>3.6749999999999999E-3</v>
      </c>
      <c r="V46" s="3">
        <f t="shared" ca="1" si="9"/>
        <v>3.6756944444444441E-3</v>
      </c>
      <c r="W46" s="4">
        <f t="shared" si="10"/>
        <v>26</v>
      </c>
      <c r="X46" s="5">
        <f t="shared" ca="1" si="19"/>
        <v>1.3888888888888805E-6</v>
      </c>
      <c r="Y46" s="5">
        <f t="shared" ca="1" si="12"/>
        <v>5.5555555555555219E-5</v>
      </c>
      <c r="Z46" s="6">
        <f t="shared" ca="1" si="13"/>
        <v>5.69444444444441E-5</v>
      </c>
      <c r="AA46" s="12">
        <v>4.9355671296296292E-3</v>
      </c>
      <c r="AB46" s="13">
        <f t="shared" si="14"/>
        <v>1.1226851851851849E-4</v>
      </c>
      <c r="AC46" s="14" t="str">
        <f t="shared" ca="1" si="15"/>
        <v>4.78</v>
      </c>
      <c r="AD46" s="10">
        <v>4.6399999999999997</v>
      </c>
      <c r="AE46" s="3" t="b">
        <f t="shared" si="16"/>
        <v>1</v>
      </c>
      <c r="AF46" t="s">
        <v>374</v>
      </c>
    </row>
    <row r="47" spans="1:32" x14ac:dyDescent="0.2">
      <c r="A47" t="s">
        <v>375</v>
      </c>
      <c r="B47" s="2" t="str">
        <f t="shared" si="1"/>
        <v>让我们再次重新观察这</v>
      </c>
      <c r="C47" s="2" t="str">
        <f t="shared" si="2"/>
        <v>让我们再</v>
      </c>
      <c r="D47" s="2" t="str">
        <f t="shared" si="3"/>
        <v>让我</v>
      </c>
      <c r="E47" s="2" t="str">
        <f t="shared" si="4"/>
        <v>imes 3$ 的格子。</v>
      </c>
      <c r="F47" s="2" t="str">
        <f t="shared" si="5"/>
        <v xml:space="preserve"> 的格子。</v>
      </c>
      <c r="G47" s="2" t="str">
        <f t="shared" si="5"/>
        <v xml:space="preserve"> 的格子。</v>
      </c>
      <c r="H47" s="2" t="str">
        <f t="shared" si="5"/>
        <v xml:space="preserve"> 的格子。</v>
      </c>
      <c r="I47" s="2" t="str">
        <f t="shared" si="6"/>
        <v>格子。</v>
      </c>
      <c r="J47" s="9">
        <f ca="1">MATCH(B47,'A2'!E:E,0)</f>
        <v>65</v>
      </c>
      <c r="K47" s="9">
        <f ca="1">IF(ISERROR(J47),MATCH(C47,'A2'!F:F,0),J47)</f>
        <v>65</v>
      </c>
      <c r="L47" s="9">
        <f ca="1">IF(ISERROR(K47),MATCH(D47,'A2'!G:G,0),K47)</f>
        <v>65</v>
      </c>
      <c r="M47" s="9">
        <f ca="1">IF(ISERROR(L47),MATCH(J47,'A2'!H:H,0),L47)</f>
        <v>65</v>
      </c>
      <c r="N47" s="9">
        <f t="shared" ca="1" si="17"/>
        <v>1</v>
      </c>
      <c r="O47" s="9" t="e">
        <f ca="1">MATCH(E47,'A2'!H:H,0)</f>
        <v>#N/A</v>
      </c>
      <c r="P47" s="9" t="e">
        <f ca="1">IF(ISERROR(O47),MATCH(H47,'A2'!K:K,0),O47)</f>
        <v>#N/A</v>
      </c>
      <c r="Q47" s="9">
        <f ca="1">IF(ISERROR(P47),MATCH(I47,'A2'!L:L,0),P47)</f>
        <v>65</v>
      </c>
      <c r="R47" s="9">
        <f ca="1">IF(ISERROR(Q47),MATCH(J47,'A2'!M:M,0),Q47)</f>
        <v>65</v>
      </c>
      <c r="S47" s="9">
        <f t="shared" ca="1" si="18"/>
        <v>1</v>
      </c>
      <c r="T47" s="3">
        <f ca="1">OFFSET('A2'!$C$1,'A3'!M47-1,0)</f>
        <v>3.6763888888888888E-3</v>
      </c>
      <c r="U47" s="3">
        <f ca="1">OFFSET('A2'!$D$1,'A3'!R47-1,0)</f>
        <v>3.7212962962962959E-3</v>
      </c>
      <c r="V47" s="3">
        <f t="shared" ca="1" si="9"/>
        <v>3.7217592592592593E-3</v>
      </c>
      <c r="W47" s="4">
        <f t="shared" si="10"/>
        <v>28</v>
      </c>
      <c r="X47" s="5">
        <f t="shared" ca="1" si="19"/>
        <v>1.3888888888888805E-6</v>
      </c>
      <c r="Y47" s="5">
        <f t="shared" ca="1" si="12"/>
        <v>4.4907407407407136E-5</v>
      </c>
      <c r="Z47" s="6">
        <f t="shared" ca="1" si="13"/>
        <v>4.606481481481497E-5</v>
      </c>
      <c r="AA47" s="12">
        <v>5.0478356481481476E-3</v>
      </c>
      <c r="AB47" s="13">
        <f t="shared" si="14"/>
        <v>7.1759259259259259E-5</v>
      </c>
      <c r="AC47" s="14" t="str">
        <f t="shared" ca="1" si="15"/>
        <v>2.22</v>
      </c>
      <c r="AD47" s="10">
        <v>2.36</v>
      </c>
      <c r="AE47" s="3" t="b">
        <f t="shared" si="16"/>
        <v>1</v>
      </c>
      <c r="AF47" t="s">
        <v>375</v>
      </c>
    </row>
    <row r="48" spans="1:32" x14ac:dyDescent="0.2">
      <c r="A48" t="s">
        <v>376</v>
      </c>
      <c r="B48" s="2" t="str">
        <f t="shared" si="1"/>
        <v>事实上，我们可以将所</v>
      </c>
      <c r="C48" s="2" t="str">
        <f t="shared" si="2"/>
        <v>事实上，</v>
      </c>
      <c r="D48" s="2" t="str">
        <f t="shared" si="3"/>
        <v>事实</v>
      </c>
      <c r="E48" s="2" t="str">
        <f t="shared" si="4"/>
        <v>mes 9$ 的大矩阵。</v>
      </c>
      <c r="F48" s="2" t="str">
        <f t="shared" si="5"/>
        <v>的大矩阵。</v>
      </c>
      <c r="G48" s="2" t="str">
        <f t="shared" si="5"/>
        <v>的大矩阵。</v>
      </c>
      <c r="H48" s="2" t="str">
        <f t="shared" si="5"/>
        <v>的大矩阵。</v>
      </c>
      <c r="I48" s="2" t="str">
        <f t="shared" si="6"/>
        <v>矩阵。</v>
      </c>
      <c r="J48" s="9">
        <f ca="1">MATCH(B48,'A2'!E:E,0)</f>
        <v>66</v>
      </c>
      <c r="K48" s="9">
        <f ca="1">IF(ISERROR(J48),MATCH(C48,'A2'!F:F,0),J48)</f>
        <v>66</v>
      </c>
      <c r="L48" s="9">
        <f ca="1">IF(ISERROR(K48),MATCH(D48,'A2'!G:G,0),K48)</f>
        <v>66</v>
      </c>
      <c r="M48" s="9">
        <f ca="1">IF(ISERROR(L48),MATCH(J48,'A2'!H:H,0),L48)</f>
        <v>66</v>
      </c>
      <c r="N48" s="9">
        <f t="shared" ca="1" si="17"/>
        <v>1</v>
      </c>
      <c r="O48" s="9" t="e">
        <f ca="1">MATCH(E48,'A2'!H:H,0)</f>
        <v>#N/A</v>
      </c>
      <c r="P48" s="9">
        <f ca="1">IF(ISERROR(O48),MATCH(H48,'A2'!K:K,0),O48)</f>
        <v>66</v>
      </c>
      <c r="Q48" s="9">
        <f ca="1">IF(ISERROR(P48),MATCH(I48,'A2'!L:L,0),P48)</f>
        <v>66</v>
      </c>
      <c r="R48" s="9">
        <f ca="1">IF(ISERROR(Q48),MATCH(J48,'A2'!M:M,0),Q48)</f>
        <v>66</v>
      </c>
      <c r="S48" s="9">
        <f t="shared" ca="1" si="18"/>
        <v>1</v>
      </c>
      <c r="T48" s="3">
        <f ca="1">OFFSET('A2'!$C$1,'A3'!M48-1,0)</f>
        <v>3.7222222222222227E-3</v>
      </c>
      <c r="U48" s="3">
        <f ca="1">OFFSET('A2'!$D$1,'A3'!R48-1,0)</f>
        <v>3.8217592592592591E-3</v>
      </c>
      <c r="V48" s="3">
        <f t="shared" ca="1" si="9"/>
        <v>3.8219907407407408E-3</v>
      </c>
      <c r="W48" s="4">
        <f t="shared" si="10"/>
        <v>51</v>
      </c>
      <c r="X48" s="5">
        <f t="shared" ca="1" si="19"/>
        <v>9.2592592592678769E-7</v>
      </c>
      <c r="Y48" s="5">
        <f t="shared" ca="1" si="12"/>
        <v>9.9537037037036435E-5</v>
      </c>
      <c r="Z48" s="6">
        <f t="shared" ca="1" si="13"/>
        <v>1.0023148148148153E-4</v>
      </c>
      <c r="AA48" s="12">
        <v>5.1195949074074069E-3</v>
      </c>
      <c r="AB48" s="13">
        <f t="shared" si="14"/>
        <v>1.4236111111111133E-4</v>
      </c>
      <c r="AC48" s="14" t="str">
        <f t="shared" ca="1" si="15"/>
        <v>3.64</v>
      </c>
      <c r="AD48" s="10">
        <v>3.82</v>
      </c>
      <c r="AE48" s="3" t="b">
        <f t="shared" si="16"/>
        <v>1</v>
      </c>
      <c r="AF48" t="s">
        <v>376</v>
      </c>
    </row>
    <row r="49" spans="1:33" x14ac:dyDescent="0.2">
      <c r="A49" t="s">
        <v>181</v>
      </c>
      <c r="B49" s="2" t="str">
        <f t="shared" si="1"/>
        <v>不难发现，我们刚才的</v>
      </c>
      <c r="C49" s="2" t="str">
        <f t="shared" si="2"/>
        <v>不难发现</v>
      </c>
      <c r="D49" s="2" t="str">
        <f t="shared" si="3"/>
        <v>不难</v>
      </c>
      <c r="E49" s="2" t="str">
        <f t="shared" si="4"/>
        <v>，让矩阵变为上三角矩阵。</v>
      </c>
      <c r="F49" s="2" t="str">
        <f t="shared" si="5"/>
        <v>三角矩阵。</v>
      </c>
      <c r="G49" s="2" t="str">
        <f t="shared" si="5"/>
        <v>三角矩阵。</v>
      </c>
      <c r="H49" s="2" t="str">
        <f t="shared" si="5"/>
        <v>三角矩阵。</v>
      </c>
      <c r="I49" s="2" t="str">
        <f t="shared" si="6"/>
        <v>矩阵。</v>
      </c>
      <c r="J49" s="9">
        <f ca="1">MATCH(B49,'A2'!E:E,0)</f>
        <v>67</v>
      </c>
      <c r="K49" s="9">
        <f ca="1">IF(ISERROR(J49),MATCH(C49,'A2'!F:F,0),J49)</f>
        <v>67</v>
      </c>
      <c r="L49" s="9">
        <f ca="1">IF(ISERROR(K49),MATCH(D49,'A2'!G:G,0),K49)</f>
        <v>67</v>
      </c>
      <c r="M49" s="9">
        <f ca="1">IF(ISERROR(L49),MATCH(J49,'A2'!H:H,0),L49)</f>
        <v>67</v>
      </c>
      <c r="N49" s="9">
        <f t="shared" ca="1" si="17"/>
        <v>1</v>
      </c>
      <c r="O49" s="9">
        <f ca="1">MATCH(E49,'A2'!H:H,0)</f>
        <v>68</v>
      </c>
      <c r="P49" s="9">
        <f ca="1">IF(ISERROR(O49),MATCH(H49,'A2'!K:K,0),O49)</f>
        <v>68</v>
      </c>
      <c r="Q49" s="9">
        <f ca="1">IF(ISERROR(P49),MATCH(I49,'A2'!L:L,0),P49)</f>
        <v>68</v>
      </c>
      <c r="R49" s="9">
        <f ca="1">IF(ISERROR(Q49),MATCH(J49,'A2'!M:M,0),Q49)</f>
        <v>68</v>
      </c>
      <c r="S49" s="9">
        <f t="shared" ca="1" si="18"/>
        <v>1</v>
      </c>
      <c r="T49" s="3">
        <f ca="1">OFFSET('A2'!$C$1,'A3'!M49-1,0)</f>
        <v>3.8222222222222225E-3</v>
      </c>
      <c r="U49" s="3">
        <f ca="1">OFFSET('A2'!$D$1,'A3'!R49-1,0)</f>
        <v>3.9537037037037041E-3</v>
      </c>
      <c r="V49" s="3">
        <f t="shared" ca="1" si="9"/>
        <v>3.9537037037037041E-3</v>
      </c>
      <c r="W49" s="4">
        <f t="shared" si="10"/>
        <v>56</v>
      </c>
      <c r="X49" s="5">
        <f t="shared" ca="1" si="19"/>
        <v>4.6296296296339384E-7</v>
      </c>
      <c r="Y49" s="5">
        <f t="shared" ca="1" si="12"/>
        <v>1.3148148148148155E-4</v>
      </c>
      <c r="Z49" s="6">
        <f t="shared" ca="1" si="13"/>
        <v>1.3171296296296325E-4</v>
      </c>
      <c r="AA49" s="12">
        <v>5.2619560185185182E-3</v>
      </c>
      <c r="AB49" s="13">
        <f t="shared" si="14"/>
        <v>1.5625000000000014E-4</v>
      </c>
      <c r="AC49" s="14" t="str">
        <f t="shared" ca="1" si="15"/>
        <v>2.12</v>
      </c>
      <c r="AD49" s="10">
        <v>2.2599999999999998</v>
      </c>
      <c r="AE49" s="3" t="b">
        <f t="shared" si="16"/>
        <v>1</v>
      </c>
      <c r="AF49" t="s">
        <v>181</v>
      </c>
    </row>
    <row r="50" spans="1:33" x14ac:dyDescent="0.2">
      <c r="A50" t="s">
        <v>182</v>
      </c>
      <c r="B50" s="2" t="str">
        <f t="shared" si="1"/>
        <v>然后，再把行逆推回去</v>
      </c>
      <c r="C50" s="2" t="str">
        <f t="shared" si="2"/>
        <v>然后，再</v>
      </c>
      <c r="D50" s="2" t="str">
        <f t="shared" si="3"/>
        <v>然后</v>
      </c>
      <c r="E50" s="2" t="str">
        <f t="shared" si="4"/>
        <v>逆推回去，变为单位矩阵。</v>
      </c>
      <c r="F50" s="2" t="str">
        <f t="shared" si="5"/>
        <v>单位矩阵。</v>
      </c>
      <c r="G50" s="2" t="str">
        <f t="shared" si="5"/>
        <v>单位矩阵。</v>
      </c>
      <c r="H50" s="2" t="str">
        <f t="shared" si="5"/>
        <v>单位矩阵。</v>
      </c>
      <c r="I50" s="2" t="str">
        <f t="shared" si="6"/>
        <v>矩阵。</v>
      </c>
      <c r="J50" s="9" t="e">
        <f ca="1">MATCH(B50,'A2'!E:E,0)</f>
        <v>#N/A</v>
      </c>
      <c r="K50" s="9">
        <f ca="1">IF(ISERROR(J50),MATCH(C50,'A2'!F:F,0),J50)</f>
        <v>69</v>
      </c>
      <c r="L50" s="9">
        <f ca="1">IF(ISERROR(K50),MATCH(D50,'A2'!G:G,0),K50)</f>
        <v>69</v>
      </c>
      <c r="M50" s="9">
        <f ca="1">IF(ISERROR(L50),MATCH(J50,'A2'!H:H,0),L50)</f>
        <v>69</v>
      </c>
      <c r="N50" s="9">
        <f t="shared" ca="1" si="17"/>
        <v>1</v>
      </c>
      <c r="O50" s="9" t="e">
        <f ca="1">MATCH(E50,'A2'!H:H,0)</f>
        <v>#N/A</v>
      </c>
      <c r="P50" s="9">
        <f ca="1">IF(ISERROR(O50),MATCH(H50,'A2'!K:K,0),O50)</f>
        <v>69</v>
      </c>
      <c r="Q50" s="9">
        <f ca="1">IF(ISERROR(P50),MATCH(I50,'A2'!L:L,0),P50)</f>
        <v>69</v>
      </c>
      <c r="R50" s="9">
        <f ca="1">IF(ISERROR(Q50),MATCH(J50,'A2'!M:M,0),Q50)</f>
        <v>69</v>
      </c>
      <c r="S50" s="9">
        <f t="shared" ca="1" si="18"/>
        <v>1</v>
      </c>
      <c r="T50" s="3">
        <f ca="1">OFFSET('A2'!$C$1,'A3'!M50-1,0)</f>
        <v>3.9537037037037041E-3</v>
      </c>
      <c r="U50" s="3">
        <f ca="1">OFFSET('A2'!$D$1,'A3'!R50-1,0)</f>
        <v>3.9949074074074071E-3</v>
      </c>
      <c r="V50" s="3">
        <f t="shared" ca="1" si="9"/>
        <v>3.9956018518518517E-3</v>
      </c>
      <c r="W50" s="4">
        <f t="shared" si="10"/>
        <v>18</v>
      </c>
      <c r="X50" s="5">
        <f t="shared" ca="1" si="19"/>
        <v>0</v>
      </c>
      <c r="Y50" s="5">
        <f t="shared" ca="1" si="12"/>
        <v>4.1203703703703021E-5</v>
      </c>
      <c r="Z50" s="6">
        <f t="shared" ca="1" si="13"/>
        <v>4.1898148148147678E-5</v>
      </c>
      <c r="AA50" s="12">
        <v>5.4182060185185184E-3</v>
      </c>
      <c r="AB50" s="13">
        <f t="shared" si="14"/>
        <v>1.3310185185185213E-4</v>
      </c>
      <c r="AC50" s="14" t="str">
        <f t="shared" ca="1" si="15"/>
        <v>7.88</v>
      </c>
      <c r="AD50" s="10">
        <v>7.86</v>
      </c>
      <c r="AE50" s="3" t="b">
        <f t="shared" si="16"/>
        <v>1</v>
      </c>
      <c r="AF50" t="s">
        <v>182</v>
      </c>
    </row>
    <row r="51" spans="1:33" x14ac:dyDescent="0.2">
      <c r="A51" t="s">
        <v>183</v>
      </c>
      <c r="B51" s="2" t="str">
        <f t="shared" si="1"/>
        <v>最后，再把所有行加起</v>
      </c>
      <c r="C51" s="2" t="str">
        <f t="shared" si="2"/>
        <v>最后，再</v>
      </c>
      <c r="D51" s="2" t="str">
        <f t="shared" si="3"/>
        <v>最后</v>
      </c>
      <c r="E51" s="2" t="str">
        <f t="shared" si="4"/>
        <v>，就得到一组完整的解法。</v>
      </c>
      <c r="F51" s="2" t="str">
        <f t="shared" si="5"/>
        <v>整的解法。</v>
      </c>
      <c r="G51" s="2" t="str">
        <f t="shared" si="5"/>
        <v>整的解法。</v>
      </c>
      <c r="H51" s="2" t="str">
        <f t="shared" si="5"/>
        <v>整的解法。</v>
      </c>
      <c r="I51" s="2" t="str">
        <f t="shared" si="6"/>
        <v>解法。</v>
      </c>
      <c r="J51" s="9">
        <f ca="1">MATCH(B51,'A2'!E:E,0)</f>
        <v>70</v>
      </c>
      <c r="K51" s="9">
        <f ca="1">IF(ISERROR(J51),MATCH(C51,'A2'!F:F,0),J51)</f>
        <v>70</v>
      </c>
      <c r="L51" s="9">
        <f ca="1">IF(ISERROR(K51),MATCH(D51,'A2'!G:G,0),K51)</f>
        <v>70</v>
      </c>
      <c r="M51" s="9">
        <f ca="1">IF(ISERROR(L51),MATCH(J51,'A2'!H:H,0),L51)</f>
        <v>70</v>
      </c>
      <c r="N51" s="9">
        <f t="shared" ca="1" si="17"/>
        <v>1</v>
      </c>
      <c r="O51" s="9">
        <f ca="1">MATCH(E51,'A2'!H:H,0)</f>
        <v>70</v>
      </c>
      <c r="P51" s="9">
        <f ca="1">IF(ISERROR(O51),MATCH(H51,'A2'!K:K,0),O51)</f>
        <v>70</v>
      </c>
      <c r="Q51" s="9">
        <f ca="1">IF(ISERROR(P51),MATCH(I51,'A2'!L:L,0),P51)</f>
        <v>70</v>
      </c>
      <c r="R51" s="9">
        <f ca="1">IF(ISERROR(Q51),MATCH(J51,'A2'!M:M,0),Q51)</f>
        <v>70</v>
      </c>
      <c r="S51" s="9">
        <f t="shared" ca="1" si="18"/>
        <v>1</v>
      </c>
      <c r="T51" s="3">
        <f ca="1">OFFSET('A2'!$C$1,'A3'!M51-1,0)</f>
        <v>3.9962962962962964E-3</v>
      </c>
      <c r="U51" s="3">
        <f ca="1">OFFSET('A2'!$D$1,'A3'!R51-1,0)</f>
        <v>4.0467592592592595E-3</v>
      </c>
      <c r="V51" s="3">
        <f t="shared" ca="1" si="9"/>
        <v>4.0472222222222229E-3</v>
      </c>
      <c r="W51" s="4">
        <f t="shared" si="10"/>
        <v>23</v>
      </c>
      <c r="X51" s="5">
        <f t="shared" ca="1" si="19"/>
        <v>1.3888888888893142E-6</v>
      </c>
      <c r="Y51" s="5">
        <f t="shared" ca="1" si="12"/>
        <v>5.0462962962963091E-5</v>
      </c>
      <c r="Z51" s="6">
        <f t="shared" ca="1" si="13"/>
        <v>5.1620370370370709E-5</v>
      </c>
      <c r="AA51" s="12">
        <v>5.5513078703703705E-3</v>
      </c>
      <c r="AB51" s="13">
        <f t="shared" si="14"/>
        <v>1.5972222222222169E-4</v>
      </c>
      <c r="AC51" s="14" t="str">
        <f t="shared" ca="1" si="15"/>
        <v>9.34</v>
      </c>
      <c r="AD51" s="10">
        <v>9.48</v>
      </c>
      <c r="AE51" s="3" t="b">
        <f t="shared" si="16"/>
        <v>1</v>
      </c>
      <c r="AF51" t="s">
        <v>183</v>
      </c>
    </row>
    <row r="52" spans="1:33" x14ac:dyDescent="0.2">
      <c r="A52" t="s">
        <v>377</v>
      </c>
      <c r="B52" s="2" t="str">
        <f t="shared" si="1"/>
        <v>对于 $5\time</v>
      </c>
      <c r="C52" s="2" t="str">
        <f t="shared" si="2"/>
        <v>对于 $</v>
      </c>
      <c r="D52" s="2" t="str">
        <f t="shared" si="3"/>
        <v>对于</v>
      </c>
      <c r="E52" s="2" t="str">
        <f t="shared" si="4"/>
        <v>矩阵，然后对其进行消元。</v>
      </c>
      <c r="F52" s="2" t="str">
        <f t="shared" si="5"/>
        <v>进行消元。</v>
      </c>
      <c r="G52" s="2" t="str">
        <f t="shared" si="5"/>
        <v>进行消元。</v>
      </c>
      <c r="H52" s="2" t="str">
        <f t="shared" si="5"/>
        <v>进行消元。</v>
      </c>
      <c r="I52" s="2" t="str">
        <f t="shared" si="6"/>
        <v>消元。</v>
      </c>
      <c r="J52" s="9">
        <f ca="1">MATCH(B52,'A2'!E:E,0)</f>
        <v>71</v>
      </c>
      <c r="K52" s="9">
        <f ca="1">IF(ISERROR(J52),MATCH(C52,'A2'!F:F,0),J52)</f>
        <v>71</v>
      </c>
      <c r="L52" s="9">
        <f ca="1">IF(ISERROR(K52),MATCH(D52,'A2'!G:G,0),K52)</f>
        <v>71</v>
      </c>
      <c r="M52" s="9">
        <f ca="1">IF(ISERROR(L52),MATCH(J52,'A2'!H:H,0),L52)</f>
        <v>71</v>
      </c>
      <c r="N52" s="9">
        <f t="shared" ca="1" si="17"/>
        <v>1</v>
      </c>
      <c r="O52" s="9">
        <f ca="1">MATCH(E52,'A2'!H:H,0)</f>
        <v>72</v>
      </c>
      <c r="P52" s="9">
        <f ca="1">IF(ISERROR(O52),MATCH(H52,'A2'!K:K,0),O52)</f>
        <v>72</v>
      </c>
      <c r="Q52" s="9">
        <f ca="1">IF(ISERROR(P52),MATCH(I52,'A2'!L:L,0),P52)</f>
        <v>72</v>
      </c>
      <c r="R52" s="9">
        <f ca="1">IF(ISERROR(Q52),MATCH(J52,'A2'!M:M,0),Q52)</f>
        <v>72</v>
      </c>
      <c r="S52" s="9">
        <f t="shared" ca="1" si="18"/>
        <v>1</v>
      </c>
      <c r="T52" s="3">
        <f ca="1">OFFSET('A2'!$C$1,'A3'!M52-1,0)</f>
        <v>4.0476851851851854E-3</v>
      </c>
      <c r="U52" s="3">
        <f ca="1">OFFSET('A2'!$D$1,'A3'!R52-1,0)</f>
        <v>4.1342592592592594E-3</v>
      </c>
      <c r="V52" s="3">
        <f t="shared" ca="1" si="9"/>
        <v>4.1344907407407407E-3</v>
      </c>
      <c r="W52" s="4">
        <f t="shared" si="10"/>
        <v>49</v>
      </c>
      <c r="X52" s="5">
        <f t="shared" ca="1" si="19"/>
        <v>9.2592592592592032E-7</v>
      </c>
      <c r="Y52" s="5">
        <f t="shared" ca="1" si="12"/>
        <v>8.6574074074073984E-5</v>
      </c>
      <c r="Z52" s="6">
        <f t="shared" ca="1" si="13"/>
        <v>8.7268518518518207E-5</v>
      </c>
      <c r="AA52" s="12">
        <v>5.7110300925925922E-3</v>
      </c>
      <c r="AB52" s="13">
        <f t="shared" si="14"/>
        <v>1.3425925925926018E-4</v>
      </c>
      <c r="AC52" s="14" t="str">
        <f t="shared" ca="1" si="15"/>
        <v>4.06</v>
      </c>
      <c r="AD52" s="10">
        <v>4.1399999999999997</v>
      </c>
      <c r="AE52" s="3" t="b">
        <f t="shared" si="16"/>
        <v>1</v>
      </c>
      <c r="AF52" t="s">
        <v>377</v>
      </c>
    </row>
    <row r="53" spans="1:33" x14ac:dyDescent="0.2">
      <c r="A53" t="s">
        <v>378</v>
      </c>
      <c r="B53" s="2" t="str">
        <f t="shared" si="1"/>
        <v>我们把25种操作叠加</v>
      </c>
      <c r="C53" s="2" t="str">
        <f t="shared" si="2"/>
        <v>我们把2</v>
      </c>
      <c r="D53" s="2" t="str">
        <f t="shared" si="3"/>
        <v>我们</v>
      </c>
      <c r="E53" s="2" t="str">
        <f t="shared" si="4"/>
        <v>es 5$ 的一种解法。</v>
      </c>
      <c r="F53" s="2" t="str">
        <f t="shared" si="5"/>
        <v>一种解法。</v>
      </c>
      <c r="G53" s="2" t="str">
        <f t="shared" si="5"/>
        <v>一种解法。</v>
      </c>
      <c r="H53" s="2" t="str">
        <f t="shared" si="5"/>
        <v>一种解法。</v>
      </c>
      <c r="I53" s="2" t="str">
        <f t="shared" si="6"/>
        <v>解法。</v>
      </c>
      <c r="J53" s="9">
        <f ca="1">MATCH(B53,'A2'!E:E,0)</f>
        <v>73</v>
      </c>
      <c r="K53" s="9">
        <f ca="1">IF(ISERROR(J53),MATCH(C53,'A2'!F:F,0),J53)</f>
        <v>73</v>
      </c>
      <c r="L53" s="9">
        <f ca="1">IF(ISERROR(K53),MATCH(D53,'A2'!G:G,0),K53)</f>
        <v>73</v>
      </c>
      <c r="M53" s="9">
        <f ca="1">IF(ISERROR(L53),MATCH(J53,'A2'!H:H,0),L53)</f>
        <v>73</v>
      </c>
      <c r="N53" s="9">
        <f t="shared" ca="1" si="17"/>
        <v>1</v>
      </c>
      <c r="O53" s="9">
        <f ca="1">MATCH(E53,'A2'!H:H,0)</f>
        <v>73</v>
      </c>
      <c r="P53" s="9">
        <f ca="1">IF(ISERROR(O53),MATCH(H53,'A2'!K:K,0),O53)</f>
        <v>73</v>
      </c>
      <c r="Q53" s="9">
        <f ca="1">IF(ISERROR(P53),MATCH(I53,'A2'!L:L,0),P53)</f>
        <v>73</v>
      </c>
      <c r="R53" s="9">
        <f ca="1">IF(ISERROR(Q53),MATCH(J53,'A2'!M:M,0),Q53)</f>
        <v>73</v>
      </c>
      <c r="S53" s="9">
        <f t="shared" ca="1" si="18"/>
        <v>1</v>
      </c>
      <c r="T53" s="3">
        <f ca="1">OFFSET('A2'!$C$1,'A3'!M53-1,0)</f>
        <v>4.1347222222222219E-3</v>
      </c>
      <c r="U53" s="3">
        <f ca="1">OFFSET('A2'!$D$1,'A3'!R53-1,0)</f>
        <v>4.1912037037037039E-3</v>
      </c>
      <c r="V53" s="3">
        <f t="shared" ca="1" si="9"/>
        <v>4.1923611111111111E-3</v>
      </c>
      <c r="W53" s="4">
        <f t="shared" si="10"/>
        <v>35</v>
      </c>
      <c r="X53" s="5">
        <f t="shared" ca="1" si="19"/>
        <v>4.6296296296252648E-7</v>
      </c>
      <c r="Y53" s="5">
        <f t="shared" ca="1" si="12"/>
        <v>5.6481481481482007E-5</v>
      </c>
      <c r="Z53" s="6">
        <f t="shared" ca="1" si="13"/>
        <v>5.7870370370370454E-5</v>
      </c>
      <c r="AA53" s="12">
        <v>5.8452893518518524E-3</v>
      </c>
      <c r="AB53" s="13">
        <f t="shared" si="14"/>
        <v>6.9837962962962519E-5</v>
      </c>
      <c r="AC53" s="14" t="str">
        <f t="shared" ca="1" si="15"/>
        <v>1.03</v>
      </c>
      <c r="AD53" s="10">
        <v>1.17</v>
      </c>
      <c r="AE53" s="3" t="b">
        <f t="shared" si="16"/>
        <v>1</v>
      </c>
      <c r="AF53" t="s">
        <v>378</v>
      </c>
    </row>
    <row r="54" spans="1:33" x14ac:dyDescent="0.2">
      <c r="A54" t="s">
        <v>184</v>
      </c>
      <c r="B54" s="2" t="str">
        <f t="shared" si="1"/>
        <v>可以注意到，消元后的</v>
      </c>
      <c r="C54" s="2" t="str">
        <f t="shared" si="2"/>
        <v>可以注意</v>
      </c>
      <c r="D54" s="2" t="str">
        <f t="shared" si="3"/>
        <v>可以</v>
      </c>
      <c r="E54" s="2" t="str">
        <f t="shared" si="4"/>
        <v>灯，我们称之为静默操作。</v>
      </c>
      <c r="F54" s="2" t="str">
        <f t="shared" si="5"/>
        <v>静默操作。</v>
      </c>
      <c r="G54" s="2" t="str">
        <f t="shared" si="5"/>
        <v>静默操作。</v>
      </c>
      <c r="H54" s="2" t="str">
        <f t="shared" si="5"/>
        <v>静默操作。</v>
      </c>
      <c r="I54" s="2" t="str">
        <f t="shared" si="6"/>
        <v>操作。</v>
      </c>
      <c r="J54" s="9">
        <f ca="1">MATCH(B54,'A2'!E:E,0)</f>
        <v>74</v>
      </c>
      <c r="K54" s="9">
        <f ca="1">IF(ISERROR(J54),MATCH(C54,'A2'!F:F,0),J54)</f>
        <v>74</v>
      </c>
      <c r="L54" s="9">
        <f ca="1">IF(ISERROR(K54),MATCH(D54,'A2'!G:G,0),K54)</f>
        <v>74</v>
      </c>
      <c r="M54" s="9">
        <f ca="1">IF(ISERROR(L54),MATCH(J54,'A2'!H:H,0),L54)</f>
        <v>74</v>
      </c>
      <c r="N54" s="9">
        <f t="shared" ca="1" si="17"/>
        <v>1</v>
      </c>
      <c r="O54" s="9">
        <f ca="1">MATCH(E54,'A2'!H:H,0)</f>
        <v>74</v>
      </c>
      <c r="P54" s="9">
        <f ca="1">IF(ISERROR(O54),MATCH(H54,'A2'!K:K,0),O54)</f>
        <v>74</v>
      </c>
      <c r="Q54" s="9">
        <f ca="1">IF(ISERROR(P54),MATCH(I54,'A2'!L:L,0),P54)</f>
        <v>74</v>
      </c>
      <c r="R54" s="9">
        <f ca="1">IF(ISERROR(Q54),MATCH(J54,'A2'!M:M,0),Q54)</f>
        <v>74</v>
      </c>
      <c r="S54" s="9">
        <f t="shared" ca="1" si="18"/>
        <v>1</v>
      </c>
      <c r="T54" s="3">
        <f ca="1">OFFSET('A2'!$C$1,'A3'!M54-1,0)</f>
        <v>4.1935185185185183E-3</v>
      </c>
      <c r="U54" s="3">
        <f ca="1">OFFSET('A2'!$D$1,'A3'!R54-1,0)</f>
        <v>4.3152777777777773E-3</v>
      </c>
      <c r="V54" s="3">
        <f t="shared" ca="1" si="9"/>
        <v>4.3157407407407406E-3</v>
      </c>
      <c r="W54" s="4">
        <f t="shared" si="10"/>
        <v>55</v>
      </c>
      <c r="X54" s="5">
        <f t="shared" ca="1" si="19"/>
        <v>2.3148148148143671E-6</v>
      </c>
      <c r="Y54" s="5">
        <f t="shared" ca="1" si="12"/>
        <v>1.2175925925925896E-4</v>
      </c>
      <c r="Z54" s="6">
        <f t="shared" ca="1" si="13"/>
        <v>1.2337962962962953E-4</v>
      </c>
      <c r="AA54" s="12">
        <v>5.9151273148148149E-3</v>
      </c>
      <c r="AB54" s="13">
        <f t="shared" si="14"/>
        <v>1.4351851851851852E-4</v>
      </c>
      <c r="AC54" s="14" t="str">
        <f t="shared" ca="1" si="15"/>
        <v>1.74</v>
      </c>
      <c r="AD54" s="10">
        <v>1.6</v>
      </c>
      <c r="AE54" s="3" t="b">
        <f t="shared" si="16"/>
        <v>1</v>
      </c>
      <c r="AF54" t="s">
        <v>184</v>
      </c>
    </row>
    <row r="55" spans="1:33" x14ac:dyDescent="0.2">
      <c r="A55" t="s">
        <v>185</v>
      </c>
      <c r="B55" s="2" t="str">
        <f t="shared" si="1"/>
        <v>我们将其两两组合，形</v>
      </c>
      <c r="C55" s="2" t="str">
        <f t="shared" si="2"/>
        <v>我们将其</v>
      </c>
      <c r="D55" s="2" t="str">
        <f t="shared" si="3"/>
        <v>我们</v>
      </c>
      <c r="E55" s="2" t="str">
        <f t="shared" si="4"/>
        <v>组合，形成四种静默操作。</v>
      </c>
      <c r="F55" s="2" t="str">
        <f t="shared" si="5"/>
        <v>静默操作。</v>
      </c>
      <c r="G55" s="2" t="str">
        <f t="shared" si="5"/>
        <v>静默操作。</v>
      </c>
      <c r="H55" s="2" t="str">
        <f t="shared" si="5"/>
        <v>静默操作。</v>
      </c>
      <c r="I55" s="2" t="str">
        <f t="shared" si="6"/>
        <v>操作。</v>
      </c>
      <c r="J55" s="9">
        <f ca="1">MATCH(B55,'A2'!E:E,0)</f>
        <v>75</v>
      </c>
      <c r="K55" s="9">
        <f ca="1">IF(ISERROR(J55),MATCH(C55,'A2'!F:F,0),J55)</f>
        <v>75</v>
      </c>
      <c r="L55" s="9">
        <f ca="1">IF(ISERROR(K55),MATCH(D55,'A2'!G:G,0),K55)</f>
        <v>75</v>
      </c>
      <c r="M55" s="9">
        <f ca="1">IF(ISERROR(L55),MATCH(J55,'A2'!H:H,0),L55)</f>
        <v>75</v>
      </c>
      <c r="N55" s="9">
        <f t="shared" ca="1" si="17"/>
        <v>1</v>
      </c>
      <c r="O55" s="9">
        <f ca="1">MATCH(E55,'A2'!H:H,0)</f>
        <v>75</v>
      </c>
      <c r="P55" s="9">
        <f ca="1">IF(ISERROR(O55),MATCH(H55,'A2'!K:K,0),O55)</f>
        <v>75</v>
      </c>
      <c r="Q55" s="9">
        <f ca="1">IF(ISERROR(P55),MATCH(I55,'A2'!L:L,0),P55)</f>
        <v>75</v>
      </c>
      <c r="R55" s="9">
        <f ca="1">IF(ISERROR(Q55),MATCH(J55,'A2'!M:M,0),Q55)</f>
        <v>75</v>
      </c>
      <c r="S55" s="9">
        <f t="shared" ca="1" si="18"/>
        <v>1</v>
      </c>
      <c r="T55" s="3">
        <f ca="1">OFFSET('A2'!$C$1,'A3'!M55-1,0)</f>
        <v>4.316203703703704E-3</v>
      </c>
      <c r="U55" s="3">
        <f ca="1">OFFSET('A2'!$D$1,'A3'!R55-1,0)</f>
        <v>4.3615740740740741E-3</v>
      </c>
      <c r="V55" s="3">
        <f t="shared" ca="1" si="9"/>
        <v>4.3622685185185188E-3</v>
      </c>
      <c r="W55" s="4">
        <f t="shared" si="10"/>
        <v>18</v>
      </c>
      <c r="X55" s="5">
        <f t="shared" ca="1" si="19"/>
        <v>9.2592592592678769E-7</v>
      </c>
      <c r="Y55" s="5">
        <f t="shared" ca="1" si="12"/>
        <v>4.5370370370370096E-5</v>
      </c>
      <c r="Z55" s="6">
        <f t="shared" ca="1" si="13"/>
        <v>4.6527777777777713E-5</v>
      </c>
      <c r="AA55" s="12">
        <v>6.0586458333333334E-3</v>
      </c>
      <c r="AB55" s="13">
        <f t="shared" si="14"/>
        <v>8.449074074074088E-5</v>
      </c>
      <c r="AC55" s="14" t="str">
        <f t="shared" ca="1" si="15"/>
        <v>3.28</v>
      </c>
      <c r="AD55" s="10">
        <v>3.64</v>
      </c>
      <c r="AE55" s="3" t="b">
        <f t="shared" si="16"/>
        <v>1</v>
      </c>
      <c r="AF55" t="s">
        <v>185</v>
      </c>
    </row>
    <row r="56" spans="1:33" x14ac:dyDescent="0.2">
      <c r="A56" t="s">
        <v>379</v>
      </c>
      <c r="B56" s="2" t="str">
        <f t="shared" si="1"/>
        <v>由于静默操作不会改变</v>
      </c>
      <c r="C56" s="2" t="str">
        <f t="shared" si="2"/>
        <v>由于静默</v>
      </c>
      <c r="D56" s="2" t="str">
        <f t="shared" si="3"/>
        <v>由于</v>
      </c>
      <c r="E56" s="2" t="str">
        <f t="shared" si="4"/>
        <v>行穷举法得到的四种解法。</v>
      </c>
      <c r="F56" s="2" t="str">
        <f t="shared" si="5"/>
        <v>四种解法。</v>
      </c>
      <c r="G56" s="2" t="str">
        <f t="shared" si="5"/>
        <v>四种解法。</v>
      </c>
      <c r="H56" s="2" t="str">
        <f t="shared" si="5"/>
        <v>四种解法。</v>
      </c>
      <c r="I56" s="2" t="str">
        <f t="shared" si="6"/>
        <v>解法。</v>
      </c>
      <c r="J56" s="9">
        <f ca="1">MATCH(B56,'A2'!E:E,0)</f>
        <v>76</v>
      </c>
      <c r="K56" s="9">
        <f ca="1">IF(ISERROR(J56),MATCH(C56,'A2'!F:F,0),J56)</f>
        <v>76</v>
      </c>
      <c r="L56" s="9">
        <f ca="1">IF(ISERROR(K56),MATCH(D56,'A2'!G:G,0),K56)</f>
        <v>76</v>
      </c>
      <c r="M56" s="9">
        <f ca="1">IF(ISERROR(L56),MATCH(J56,'A2'!H:H,0),L56)</f>
        <v>76</v>
      </c>
      <c r="N56" s="9">
        <f t="shared" ca="1" si="17"/>
        <v>1</v>
      </c>
      <c r="O56" s="9">
        <f ca="1">MATCH(E56,'A2'!H:H,0)</f>
        <v>77</v>
      </c>
      <c r="P56" s="9">
        <f ca="1">IF(ISERROR(O56),MATCH(H56,'A2'!K:K,0),O56)</f>
        <v>77</v>
      </c>
      <c r="Q56" s="9">
        <f ca="1">IF(ISERROR(P56),MATCH(I56,'A2'!L:L,0),P56)</f>
        <v>77</v>
      </c>
      <c r="R56" s="9">
        <f ca="1">IF(ISERROR(Q56),MATCH(J56,'A2'!M:M,0),Q56)</f>
        <v>77</v>
      </c>
      <c r="S56" s="9">
        <f t="shared" ca="1" si="18"/>
        <v>1</v>
      </c>
      <c r="T56" s="3">
        <f ca="1">OFFSET('A2'!$C$1,'A3'!M56-1,0)</f>
        <v>4.3629629629629626E-3</v>
      </c>
      <c r="U56" s="3">
        <f ca="1">OFFSET('A2'!$D$1,'A3'!R56-1,0)</f>
        <v>4.4805555555555553E-3</v>
      </c>
      <c r="V56" s="3">
        <f t="shared" ca="1" si="9"/>
        <v>4.48125E-3</v>
      </c>
      <c r="W56" s="4">
        <f t="shared" si="10"/>
        <v>50</v>
      </c>
      <c r="X56" s="5">
        <f t="shared" ca="1" si="19"/>
        <v>1.3888888888884468E-6</v>
      </c>
      <c r="Y56" s="5">
        <f t="shared" ca="1" si="12"/>
        <v>1.1759259259259275E-4</v>
      </c>
      <c r="Z56" s="6">
        <f t="shared" ca="1" si="13"/>
        <v>1.1898148148148163E-4</v>
      </c>
      <c r="AA56" s="12">
        <v>6.1431365740740743E-3</v>
      </c>
      <c r="AB56" s="13">
        <f t="shared" si="14"/>
        <v>1.3773148148148173E-4</v>
      </c>
      <c r="AC56" s="14" t="str">
        <f t="shared" ca="1" si="15"/>
        <v>1.62</v>
      </c>
      <c r="AD56" s="10">
        <v>1.74</v>
      </c>
      <c r="AE56" s="3" t="b">
        <f t="shared" si="16"/>
        <v>1</v>
      </c>
      <c r="AF56" t="s">
        <v>379</v>
      </c>
    </row>
    <row r="57" spans="1:33" x14ac:dyDescent="0.2">
      <c r="A57" t="s">
        <v>380</v>
      </c>
      <c r="B57" s="2" t="str">
        <f t="shared" si="1"/>
        <v>由于存在静默操作，至</v>
      </c>
      <c r="C57" s="2" t="str">
        <f t="shared" si="2"/>
        <v>由于存在</v>
      </c>
      <c r="D57" s="2" t="str">
        <f t="shared" si="3"/>
        <v>由于</v>
      </c>
      <c r="E57" s="2" t="str">
        <f t="shared" si="4"/>
        <v>来，例如仅翻转第一个灯。</v>
      </c>
      <c r="F57" s="2" t="str">
        <f t="shared" si="5"/>
        <v>第一个灯。</v>
      </c>
      <c r="G57" s="2" t="str">
        <f t="shared" si="5"/>
        <v>第一个灯。</v>
      </c>
      <c r="H57" s="2" t="str">
        <f t="shared" si="5"/>
        <v>第一个灯。</v>
      </c>
      <c r="I57" s="2" t="str">
        <f t="shared" si="6"/>
        <v>个灯。</v>
      </c>
      <c r="J57" s="9">
        <f ca="1">MATCH(B57,'A2'!E:E,0)</f>
        <v>78</v>
      </c>
      <c r="K57" s="9">
        <f ca="1">IF(ISERROR(J57),MATCH(C57,'A2'!F:F,0),J57)</f>
        <v>78</v>
      </c>
      <c r="L57" s="9">
        <f ca="1">IF(ISERROR(K57),MATCH(D57,'A2'!G:G,0),K57)</f>
        <v>78</v>
      </c>
      <c r="M57" s="9">
        <f ca="1">IF(ISERROR(L57),MATCH(J57,'A2'!H:H,0),L57)</f>
        <v>78</v>
      </c>
      <c r="N57" s="9">
        <f t="shared" ca="1" si="17"/>
        <v>1</v>
      </c>
      <c r="O57" s="9">
        <f ca="1">MATCH(E57,'A2'!H:H,0)</f>
        <v>79</v>
      </c>
      <c r="P57" s="9">
        <f ca="1">IF(ISERROR(O57),MATCH(H57,'A2'!K:K,0),O57)</f>
        <v>79</v>
      </c>
      <c r="Q57" s="9">
        <f ca="1">IF(ISERROR(P57),MATCH(I57,'A2'!L:L,0),P57)</f>
        <v>79</v>
      </c>
      <c r="R57" s="9">
        <f ca="1">IF(ISERROR(Q57),MATCH(J57,'A2'!M:M,0),Q57)</f>
        <v>79</v>
      </c>
      <c r="S57" s="9">
        <f t="shared" ca="1" si="18"/>
        <v>1</v>
      </c>
      <c r="T57" s="3">
        <f ca="1">OFFSET('A2'!$C$1,'A3'!M57-1,0)</f>
        <v>4.4819444444444446E-3</v>
      </c>
      <c r="U57" s="3">
        <f ca="1">OFFSET('A2'!$D$1,'A3'!R57-1,0)</f>
        <v>4.6083333333333332E-3</v>
      </c>
      <c r="V57" s="3">
        <f t="shared" ca="1" si="9"/>
        <v>4.6087962962962966E-3</v>
      </c>
      <c r="W57" s="4">
        <f t="shared" si="10"/>
        <v>54</v>
      </c>
      <c r="X57" s="5">
        <f t="shared" ca="1" si="19"/>
        <v>1.3888888888893142E-6</v>
      </c>
      <c r="Y57" s="5">
        <f t="shared" ca="1" si="12"/>
        <v>1.2638888888888856E-4</v>
      </c>
      <c r="Z57" s="6">
        <f t="shared" ca="1" si="13"/>
        <v>1.2754629629629618E-4</v>
      </c>
      <c r="AA57" s="12">
        <v>6.280868055555556E-3</v>
      </c>
      <c r="AB57" s="13">
        <f t="shared" si="14"/>
        <v>1.4351851851851852E-4</v>
      </c>
      <c r="AC57" s="14" t="str">
        <f t="shared" ca="1" si="15"/>
        <v>1.38</v>
      </c>
      <c r="AD57" s="10">
        <v>1.66</v>
      </c>
      <c r="AE57" s="3" t="b">
        <f t="shared" si="16"/>
        <v>1</v>
      </c>
      <c r="AF57" t="s">
        <v>380</v>
      </c>
    </row>
    <row r="58" spans="1:33" x14ac:dyDescent="0.2">
      <c r="A58" t="s">
        <v>186</v>
      </c>
      <c r="B58" s="2" t="str">
        <f t="shared" si="1"/>
        <v>按钮会影响周围的灯，</v>
      </c>
      <c r="C58" s="2" t="str">
        <f t="shared" si="2"/>
        <v>按钮会影</v>
      </c>
      <c r="D58" s="2" t="str">
        <f t="shared" si="3"/>
        <v>按钮</v>
      </c>
      <c r="E58" s="2" t="str">
        <f t="shared" si="4"/>
        <v>按钮的叠加，也就是全亮。</v>
      </c>
      <c r="F58" s="2" t="str">
        <f t="shared" si="5"/>
        <v>就是全亮。</v>
      </c>
      <c r="G58" s="2" t="str">
        <f t="shared" si="5"/>
        <v>就是全亮。</v>
      </c>
      <c r="H58" s="2" t="str">
        <f t="shared" si="5"/>
        <v>就是全亮。</v>
      </c>
      <c r="I58" s="2" t="str">
        <f t="shared" si="6"/>
        <v>全亮。</v>
      </c>
      <c r="J58" s="9">
        <f ca="1">MATCH(B58,'A2'!E:E,0)</f>
        <v>80</v>
      </c>
      <c r="K58" s="9">
        <f ca="1">IF(ISERROR(J58),MATCH(C58,'A2'!F:F,0),J58)</f>
        <v>80</v>
      </c>
      <c r="L58" s="9">
        <f ca="1">IF(ISERROR(K58),MATCH(D58,'A2'!G:G,0),K58)</f>
        <v>80</v>
      </c>
      <c r="M58" s="9">
        <f ca="1">IF(ISERROR(L58),MATCH(J58,'A2'!H:H,0),L58)</f>
        <v>80</v>
      </c>
      <c r="N58" s="9">
        <f t="shared" ca="1" si="17"/>
        <v>1</v>
      </c>
      <c r="O58" s="9">
        <f ca="1">MATCH(E58,'A2'!H:H,0)</f>
        <v>81</v>
      </c>
      <c r="P58" s="9">
        <f ca="1">IF(ISERROR(O58),MATCH(H58,'A2'!K:K,0),O58)</f>
        <v>81</v>
      </c>
      <c r="Q58" s="9">
        <f ca="1">IF(ISERROR(P58),MATCH(I58,'A2'!L:L,0),P58)</f>
        <v>81</v>
      </c>
      <c r="R58" s="9">
        <f ca="1">IF(ISERROR(Q58),MATCH(J58,'A2'!M:M,0),Q58)</f>
        <v>81</v>
      </c>
      <c r="S58" s="9">
        <f t="shared" ca="1" si="18"/>
        <v>1</v>
      </c>
      <c r="T58" s="3">
        <f ca="1">OFFSET('A2'!$C$1,'A3'!M58-1,0)</f>
        <v>4.6092592592592591E-3</v>
      </c>
      <c r="U58" s="3">
        <f ca="1">OFFSET('A2'!$D$1,'A3'!R58-1,0)</f>
        <v>4.7333333333333333E-3</v>
      </c>
      <c r="V58" s="3">
        <f t="shared" ca="1" si="9"/>
        <v>4.7337962962962967E-3</v>
      </c>
      <c r="W58" s="4">
        <f t="shared" si="10"/>
        <v>55</v>
      </c>
      <c r="X58" s="5">
        <f t="shared" ca="1" si="19"/>
        <v>9.2592592592592032E-7</v>
      </c>
      <c r="Y58" s="5">
        <f t="shared" ca="1" si="12"/>
        <v>1.2407407407407419E-4</v>
      </c>
      <c r="Z58" s="6">
        <f t="shared" ca="1" si="13"/>
        <v>1.2500000000000011E-4</v>
      </c>
      <c r="AA58" s="12">
        <v>6.4243865740740745E-3</v>
      </c>
      <c r="AB58" s="13">
        <f t="shared" si="14"/>
        <v>1.3811342592592521E-4</v>
      </c>
      <c r="AC58" s="14" t="str">
        <f t="shared" ca="1" si="15"/>
        <v>1.13</v>
      </c>
      <c r="AD58" s="10">
        <v>0.45</v>
      </c>
      <c r="AE58" s="3" t="b">
        <f t="shared" si="16"/>
        <v>1</v>
      </c>
      <c r="AF58" t="s">
        <v>186</v>
      </c>
    </row>
    <row r="59" spans="1:33" x14ac:dyDescent="0.2">
      <c r="A59" t="s">
        <v>187</v>
      </c>
      <c r="B59" s="2" t="str">
        <f t="shared" si="1"/>
        <v>前者，我们对按钮和灯</v>
      </c>
      <c r="C59" s="2" t="str">
        <f t="shared" si="2"/>
        <v>前者，我</v>
      </c>
      <c r="D59" s="2" t="str">
        <f t="shared" si="3"/>
        <v>前者</v>
      </c>
      <c r="E59" s="2" t="str">
        <f t="shared" si="4"/>
        <v>按钮的状态，也就是解法。</v>
      </c>
      <c r="F59" s="2" t="str">
        <f t="shared" si="5"/>
        <v>就是解法。</v>
      </c>
      <c r="G59" s="2" t="str">
        <f t="shared" si="5"/>
        <v>就是解法。</v>
      </c>
      <c r="H59" s="2" t="str">
        <f t="shared" si="5"/>
        <v>就是解法。</v>
      </c>
      <c r="I59" s="2" t="str">
        <f t="shared" si="6"/>
        <v>解法。</v>
      </c>
      <c r="J59" s="9">
        <f ca="1">MATCH(B59,'A2'!E:E,0)</f>
        <v>82</v>
      </c>
      <c r="K59" s="9">
        <f ca="1">IF(ISERROR(J59),MATCH(C59,'A2'!F:F,0),J59)</f>
        <v>82</v>
      </c>
      <c r="L59" s="9">
        <f ca="1">IF(ISERROR(K59),MATCH(D59,'A2'!G:G,0),K59)</f>
        <v>82</v>
      </c>
      <c r="M59" s="9">
        <f ca="1">IF(ISERROR(L59),MATCH(J59,'A2'!H:H,0),L59)</f>
        <v>82</v>
      </c>
      <c r="N59" s="9">
        <f t="shared" ca="1" si="17"/>
        <v>1</v>
      </c>
      <c r="O59" s="9">
        <f ca="1">MATCH(E59,'A2'!H:H,0)</f>
        <v>83</v>
      </c>
      <c r="P59" s="9">
        <f ca="1">IF(ISERROR(O59),MATCH(H59,'A2'!K:K,0),O59)</f>
        <v>83</v>
      </c>
      <c r="Q59" s="9">
        <f ca="1">IF(ISERROR(P59),MATCH(I59,'A2'!L:L,0),P59)</f>
        <v>83</v>
      </c>
      <c r="R59" s="9">
        <f ca="1">IF(ISERROR(Q59),MATCH(J59,'A2'!M:M,0),Q59)</f>
        <v>83</v>
      </c>
      <c r="S59" s="9">
        <f t="shared" ca="1" si="18"/>
        <v>1</v>
      </c>
      <c r="T59" s="3">
        <f ca="1">OFFSET('A2'!$C$1,'A3'!M59-1,0)</f>
        <v>4.7342592592592592E-3</v>
      </c>
      <c r="U59" s="3">
        <f ca="1">OFFSET('A2'!$D$1,'A3'!R59-1,0)</f>
        <v>4.8740740740740741E-3</v>
      </c>
      <c r="V59" s="3">
        <f t="shared" ca="1" si="9"/>
        <v>4.875E-3</v>
      </c>
      <c r="W59" s="4">
        <f t="shared" si="10"/>
        <v>60</v>
      </c>
      <c r="X59" s="5">
        <f t="shared" ca="1" si="19"/>
        <v>9.2592592592592032E-7</v>
      </c>
      <c r="Y59" s="5">
        <f t="shared" ca="1" si="12"/>
        <v>1.3981481481481484E-4</v>
      </c>
      <c r="Z59" s="6">
        <f t="shared" ca="1" si="13"/>
        <v>1.4120370370370372E-4</v>
      </c>
      <c r="AA59" s="12">
        <v>6.5624999999999998E-3</v>
      </c>
      <c r="AB59" s="13">
        <f t="shared" si="14"/>
        <v>1.4776620370370464E-4</v>
      </c>
      <c r="AC59" s="14" t="str">
        <f t="shared" ca="1" si="15"/>
        <v>0.57</v>
      </c>
      <c r="AD59" s="10">
        <v>1.25</v>
      </c>
      <c r="AE59" s="3" t="b">
        <f t="shared" si="16"/>
        <v>1</v>
      </c>
      <c r="AF59" t="s">
        <v>187</v>
      </c>
    </row>
    <row r="60" spans="1:33" x14ac:dyDescent="0.2">
      <c r="A60" t="s">
        <v>188</v>
      </c>
      <c r="B60" s="2" t="str">
        <f t="shared" si="1"/>
        <v>由于灯向量是全亮，矩</v>
      </c>
      <c r="C60" s="2" t="str">
        <f t="shared" si="2"/>
        <v>由于灯向</v>
      </c>
      <c r="D60" s="2" t="str">
        <f t="shared" si="3"/>
        <v>由于</v>
      </c>
      <c r="E60" s="2" t="str">
        <f t="shared" si="4"/>
        <v>直接通过消元获得了解法。</v>
      </c>
      <c r="F60" s="2" t="str">
        <f t="shared" si="5"/>
        <v>得了解法。</v>
      </c>
      <c r="G60" s="2" t="str">
        <f t="shared" si="5"/>
        <v>得了解法。</v>
      </c>
      <c r="H60" s="2" t="str">
        <f t="shared" si="5"/>
        <v>得了解法。</v>
      </c>
      <c r="I60" s="2" t="str">
        <f t="shared" si="6"/>
        <v>解法。</v>
      </c>
      <c r="J60" s="9" t="e">
        <f ca="1">MATCH(B60,'A2'!E:E,0)</f>
        <v>#N/A</v>
      </c>
      <c r="K60" s="9">
        <f ca="1">IF(ISERROR(J60),MATCH(C60,'A2'!F:F,0),J60)</f>
        <v>84</v>
      </c>
      <c r="L60" s="9">
        <f ca="1">IF(ISERROR(K60),MATCH(D60,'A2'!G:G,0),K60)</f>
        <v>84</v>
      </c>
      <c r="M60" s="9">
        <f ca="1">IF(ISERROR(L60),MATCH(J60,'A2'!H:H,0),L60)</f>
        <v>84</v>
      </c>
      <c r="N60" s="9">
        <f t="shared" ca="1" si="17"/>
        <v>1</v>
      </c>
      <c r="O60" s="9">
        <f ca="1">MATCH(E60,'A2'!H:H,0)</f>
        <v>85</v>
      </c>
      <c r="P60" s="9">
        <f ca="1">IF(ISERROR(O60),MATCH(H60,'A2'!K:K,0),O60)</f>
        <v>85</v>
      </c>
      <c r="Q60" s="9">
        <f ca="1">IF(ISERROR(P60),MATCH(I60,'A2'!L:L,0),P60)</f>
        <v>85</v>
      </c>
      <c r="R60" s="9">
        <f ca="1">IF(ISERROR(Q60),MATCH(J60,'A2'!M:M,0),Q60)</f>
        <v>85</v>
      </c>
      <c r="S60" s="9">
        <f t="shared" ca="1" si="18"/>
        <v>1</v>
      </c>
      <c r="T60" s="3">
        <f ca="1">OFFSET('A2'!$C$1,'A3'!M60-1,0)</f>
        <v>4.8759259259259259E-3</v>
      </c>
      <c r="U60" s="3">
        <f ca="1">OFFSET('A2'!$D$1,'A3'!R60-1,0)</f>
        <v>5.0092592592592593E-3</v>
      </c>
      <c r="V60" s="3">
        <f t="shared" ca="1" si="9"/>
        <v>5.009953703703704E-3</v>
      </c>
      <c r="W60" s="4">
        <f t="shared" si="10"/>
        <v>57</v>
      </c>
      <c r="X60" s="5">
        <f t="shared" ca="1" si="19"/>
        <v>1.8518518518518406E-6</v>
      </c>
      <c r="Y60" s="5">
        <f t="shared" ca="1" si="12"/>
        <v>1.3333333333333339E-4</v>
      </c>
      <c r="Z60" s="6">
        <f t="shared" ca="1" si="13"/>
        <v>1.3495370370370397E-4</v>
      </c>
      <c r="AA60" s="12">
        <v>6.7102662037037044E-3</v>
      </c>
      <c r="AB60" s="13">
        <f t="shared" si="14"/>
        <v>1.493055555555553E-4</v>
      </c>
      <c r="AC60" s="14" t="str">
        <f t="shared" ca="1" si="15"/>
        <v>1.24</v>
      </c>
      <c r="AD60" s="10">
        <v>1.26</v>
      </c>
      <c r="AE60" s="3" t="b">
        <f t="shared" si="16"/>
        <v>1</v>
      </c>
      <c r="AF60" t="s">
        <v>188</v>
      </c>
    </row>
    <row r="61" spans="1:33" x14ac:dyDescent="0.2">
      <c r="A61" t="s">
        <v>398</v>
      </c>
      <c r="B61" s="2" t="str">
        <f t="shared" si="1"/>
        <v>因为灯和按钮各有 $</v>
      </c>
      <c r="C61" s="2" t="str">
        <f t="shared" si="2"/>
        <v>因为灯和</v>
      </c>
      <c r="D61" s="2" t="str">
        <f t="shared" si="3"/>
        <v>因为</v>
      </c>
      <c r="E61" s="2" t="str">
        <f t="shared" si="4"/>
        <v>)^3 = N^6$ 。</v>
      </c>
      <c r="F61" s="2" t="str">
        <f t="shared" si="5"/>
        <v>^6$ 。</v>
      </c>
      <c r="G61" s="2" t="str">
        <f t="shared" si="5"/>
        <v>^6$ 。</v>
      </c>
      <c r="H61" s="2" t="str">
        <f t="shared" si="5"/>
        <v>^6$ 。</v>
      </c>
      <c r="I61" s="2" t="str">
        <f t="shared" si="6"/>
        <v>$ 。</v>
      </c>
      <c r="J61" s="9" t="e">
        <f ca="1">MATCH(B61,'A2'!E:E,0)</f>
        <v>#N/A</v>
      </c>
      <c r="K61" s="9">
        <f ca="1">IF(ISERROR(J61),MATCH(C61,'A2'!F:F,0),J61)</f>
        <v>86</v>
      </c>
      <c r="L61" s="9">
        <f ca="1">IF(ISERROR(K61),MATCH(D61,'A2'!G:G,0),K61)</f>
        <v>86</v>
      </c>
      <c r="M61" s="9">
        <f ca="1">IF(ISERROR(L61),MATCH(J61,'A2'!H:H,0),L61)</f>
        <v>86</v>
      </c>
      <c r="N61" s="9">
        <f t="shared" ca="1" si="17"/>
        <v>1</v>
      </c>
      <c r="O61" s="9">
        <f ca="1">MATCH(E61,'A2'!H:H,0)</f>
        <v>87</v>
      </c>
      <c r="P61" s="9">
        <f ca="1">IF(ISERROR(O61),MATCH(H61,'A2'!K:K,0),O61)</f>
        <v>87</v>
      </c>
      <c r="Q61" s="9">
        <f ca="1">IF(ISERROR(P61),MATCH(I61,'A2'!L:L,0),P61)</f>
        <v>87</v>
      </c>
      <c r="R61" s="9">
        <f ca="1">IF(ISERROR(Q61),MATCH(J61,'A2'!M:M,0),Q61)</f>
        <v>87</v>
      </c>
      <c r="S61" s="9">
        <f t="shared" ca="1" si="18"/>
        <v>1</v>
      </c>
      <c r="T61" s="3">
        <f ca="1">OFFSET('A2'!$C$1,'A3'!M61-1,0)</f>
        <v>5.0106481481481486E-3</v>
      </c>
      <c r="U61" s="3">
        <f ca="1">OFFSET('A2'!$D$1,'A3'!R61-1,0)</f>
        <v>5.0782407407407408E-3</v>
      </c>
      <c r="V61" s="3">
        <f t="shared" ca="1" si="9"/>
        <v>5.1067129629629631E-3</v>
      </c>
      <c r="W61" s="4">
        <f t="shared" si="10"/>
        <v>81</v>
      </c>
      <c r="X61" s="5">
        <f t="shared" ca="1" si="19"/>
        <v>1.3888888888893142E-6</v>
      </c>
      <c r="Y61" s="5">
        <f t="shared" ca="1" si="12"/>
        <v>6.7592592592592184E-5</v>
      </c>
      <c r="Z61" s="6">
        <f t="shared" ca="1" si="13"/>
        <v>9.6759259259259107E-5</v>
      </c>
      <c r="AA61" s="12">
        <v>6.8595717592592597E-3</v>
      </c>
      <c r="AB61" s="13">
        <f t="shared" si="14"/>
        <v>1.3425925925925931E-4</v>
      </c>
      <c r="AC61" s="14" t="str">
        <f t="shared" ca="1" si="15"/>
        <v>3.24</v>
      </c>
      <c r="AD61" s="10">
        <v>1.02</v>
      </c>
      <c r="AE61" s="3" t="b">
        <f t="shared" si="16"/>
        <v>0</v>
      </c>
      <c r="AF61" t="s">
        <v>381</v>
      </c>
      <c r="AG61" t="s">
        <v>408</v>
      </c>
    </row>
    <row r="62" spans="1:33" x14ac:dyDescent="0.2">
      <c r="A62" t="s">
        <v>382</v>
      </c>
      <c r="B62" s="2" t="str">
        <f t="shared" si="1"/>
        <v>这个方法的复杂度是多</v>
      </c>
      <c r="C62" s="2" t="str">
        <f t="shared" si="2"/>
        <v>这个方法</v>
      </c>
      <c r="D62" s="2" t="str">
        <f t="shared" si="3"/>
        <v>这个</v>
      </c>
      <c r="E62" s="2" t="str">
        <f t="shared" si="4"/>
        <v>到更快、更巧妙的解法呢？</v>
      </c>
      <c r="F62" s="2" t="str">
        <f t="shared" si="5"/>
        <v>的解法呢？</v>
      </c>
      <c r="G62" s="2" t="str">
        <f t="shared" si="5"/>
        <v>的解法呢？</v>
      </c>
      <c r="H62" s="2" t="str">
        <f t="shared" si="5"/>
        <v>的解法呢？</v>
      </c>
      <c r="I62" s="2" t="str">
        <f t="shared" si="6"/>
        <v>法呢？</v>
      </c>
      <c r="J62" s="9">
        <f ca="1">MATCH(B62,'A2'!E:E,0)</f>
        <v>88</v>
      </c>
      <c r="K62" s="9">
        <f ca="1">IF(ISERROR(J62),MATCH(C62,'A2'!F:F,0),J62)</f>
        <v>88</v>
      </c>
      <c r="L62" s="9">
        <f ca="1">IF(ISERROR(K62),MATCH(D62,'A2'!G:G,0),K62)</f>
        <v>88</v>
      </c>
      <c r="M62" s="9">
        <f ca="1">IF(ISERROR(L62),MATCH(J62,'A2'!H:H,0),L62)</f>
        <v>88</v>
      </c>
      <c r="N62" s="9">
        <f t="shared" ca="1" si="17"/>
        <v>1</v>
      </c>
      <c r="O62" s="9">
        <f ca="1">MATCH(E62,'A2'!H:H,0)</f>
        <v>89</v>
      </c>
      <c r="P62" s="9">
        <f ca="1">IF(ISERROR(O62),MATCH(H62,'A2'!K:K,0),O62)</f>
        <v>89</v>
      </c>
      <c r="Q62" s="9">
        <f ca="1">IF(ISERROR(P62),MATCH(I62,'A2'!L:L,0),P62)</f>
        <v>89</v>
      </c>
      <c r="R62" s="9">
        <f ca="1">IF(ISERROR(Q62),MATCH(J62,'A2'!M:M,0),Q62)</f>
        <v>89</v>
      </c>
      <c r="S62" s="9">
        <f t="shared" ca="1" si="18"/>
        <v>1</v>
      </c>
      <c r="T62" s="3">
        <f ca="1">OFFSET('A2'!$C$1,'A3'!M62-1,0)</f>
        <v>5.1351851851851853E-3</v>
      </c>
      <c r="U62" s="3">
        <f ca="1">OFFSET('A2'!$D$1,'A3'!R62-1,0)</f>
        <v>5.2483796296296297E-3</v>
      </c>
      <c r="V62" s="3">
        <f t="shared" ca="1" si="9"/>
        <v>5.248611111111111E-3</v>
      </c>
      <c r="W62" s="4">
        <f t="shared" si="10"/>
        <v>60</v>
      </c>
      <c r="X62" s="5">
        <f t="shared" ca="1" si="19"/>
        <v>5.6944444444444534E-5</v>
      </c>
      <c r="Y62" s="5">
        <f t="shared" ca="1" si="12"/>
        <v>1.1319444444444441E-4</v>
      </c>
      <c r="Z62" s="6">
        <f t="shared" ca="1" si="13"/>
        <v>1.4189814814814794E-4</v>
      </c>
      <c r="AA62" s="12">
        <v>6.993831018518519E-3</v>
      </c>
      <c r="AB62" s="13">
        <f t="shared" si="14"/>
        <v>1.493055555555553E-4</v>
      </c>
      <c r="AC62" s="14" t="str">
        <f t="shared" ca="1" si="15"/>
        <v>0.64</v>
      </c>
      <c r="AD62" s="10">
        <v>3.24</v>
      </c>
      <c r="AE62" s="3" t="b">
        <f t="shared" si="16"/>
        <v>1</v>
      </c>
      <c r="AF62" t="s">
        <v>382</v>
      </c>
    </row>
    <row r="63" spans="1:33" x14ac:dyDescent="0.2">
      <c r="A63" t="s">
        <v>189</v>
      </c>
      <c r="B63" s="2" t="str">
        <f t="shared" si="1"/>
        <v>刚才，我们把按钮和灯</v>
      </c>
      <c r="C63" s="2" t="str">
        <f t="shared" si="2"/>
        <v>刚才，我</v>
      </c>
      <c r="D63" s="2" t="str">
        <f t="shared" si="3"/>
        <v>刚才</v>
      </c>
      <c r="E63" s="2" t="str">
        <f t="shared" si="4"/>
        <v>钮，就能推得最后一行灯。</v>
      </c>
      <c r="F63" s="2" t="str">
        <f t="shared" si="5"/>
        <v>后一行灯。</v>
      </c>
      <c r="G63" s="2" t="str">
        <f t="shared" si="5"/>
        <v>后一行灯。</v>
      </c>
      <c r="H63" s="2" t="str">
        <f t="shared" si="5"/>
        <v>后一行灯。</v>
      </c>
      <c r="I63" s="2" t="str">
        <f t="shared" si="6"/>
        <v>行灯。</v>
      </c>
      <c r="J63" s="9">
        <f ca="1">MATCH(B63,'A2'!E:E,0)</f>
        <v>90</v>
      </c>
      <c r="K63" s="9">
        <f ca="1">IF(ISERROR(J63),MATCH(C63,'A2'!F:F,0),J63)</f>
        <v>90</v>
      </c>
      <c r="L63" s="9">
        <f ca="1">IF(ISERROR(K63),MATCH(D63,'A2'!G:G,0),K63)</f>
        <v>90</v>
      </c>
      <c r="M63" s="9">
        <f ca="1">IF(ISERROR(L63),MATCH(J63,'A2'!H:H,0),L63)</f>
        <v>90</v>
      </c>
      <c r="N63" s="9">
        <f t="shared" ca="1" si="17"/>
        <v>1</v>
      </c>
      <c r="O63" s="9" t="e">
        <f ca="1">MATCH(E63,'A2'!H:H,0)</f>
        <v>#N/A</v>
      </c>
      <c r="P63" s="9">
        <f ca="1">IF(ISERROR(O63),MATCH(H63,'A2'!K:K,0),O63)</f>
        <v>91</v>
      </c>
      <c r="Q63" s="9">
        <f ca="1">IF(ISERROR(P63),MATCH(I63,'A2'!L:L,0),P63)</f>
        <v>91</v>
      </c>
      <c r="R63" s="9">
        <f ca="1">IF(ISERROR(Q63),MATCH(J63,'A2'!M:M,0),Q63)</f>
        <v>91</v>
      </c>
      <c r="S63" s="9">
        <f t="shared" ca="1" si="18"/>
        <v>1</v>
      </c>
      <c r="T63" s="3">
        <f ca="1">OFFSET('A2'!$C$1,'A3'!M63-1,0)</f>
        <v>5.2488425925925923E-3</v>
      </c>
      <c r="U63" s="3">
        <f ca="1">OFFSET('A2'!$D$1,'A3'!R63-1,0)</f>
        <v>5.3724537037037039E-3</v>
      </c>
      <c r="V63" s="3">
        <f t="shared" ca="1" si="9"/>
        <v>5.3731481481481477E-3</v>
      </c>
      <c r="W63" s="4">
        <f t="shared" si="10"/>
        <v>54</v>
      </c>
      <c r="X63" s="5">
        <f t="shared" ca="1" si="19"/>
        <v>4.6296296296252648E-7</v>
      </c>
      <c r="Y63" s="5">
        <f t="shared" ca="1" si="12"/>
        <v>1.2361111111111166E-4</v>
      </c>
      <c r="Z63" s="6">
        <f t="shared" ca="1" si="13"/>
        <v>1.2453703703703715E-4</v>
      </c>
      <c r="AA63" s="12">
        <v>7.1431365740740743E-3</v>
      </c>
      <c r="AB63" s="13">
        <f t="shared" si="14"/>
        <v>1.4120370370370328E-4</v>
      </c>
      <c r="AC63" s="14" t="str">
        <f t="shared" ca="1" si="15"/>
        <v>1.44</v>
      </c>
      <c r="AD63" s="10">
        <v>1.5</v>
      </c>
      <c r="AE63" s="3" t="b">
        <f t="shared" si="16"/>
        <v>1</v>
      </c>
      <c r="AF63" t="s">
        <v>189</v>
      </c>
    </row>
    <row r="64" spans="1:33" x14ac:dyDescent="0.2">
      <c r="A64" t="s">
        <v>190</v>
      </c>
      <c r="B64" s="2" t="str">
        <f t="shared" si="1"/>
        <v>是否可以将叠加法和首</v>
      </c>
      <c r="C64" s="2" t="str">
        <f t="shared" si="2"/>
        <v>是否可以</v>
      </c>
      <c r="D64" s="2" t="str">
        <f t="shared" si="3"/>
        <v>是否</v>
      </c>
      <c r="E64" s="2" t="str">
        <f t="shared" si="4"/>
        <v>直接表示最后一行的灯呢？</v>
      </c>
      <c r="F64" s="2" t="str">
        <f t="shared" si="5"/>
        <v>行的灯呢？</v>
      </c>
      <c r="G64" s="2" t="str">
        <f t="shared" si="5"/>
        <v>行的灯呢？</v>
      </c>
      <c r="H64" s="2" t="str">
        <f t="shared" si="5"/>
        <v>行的灯呢？</v>
      </c>
      <c r="I64" s="2" t="str">
        <f t="shared" si="6"/>
        <v>灯呢？</v>
      </c>
      <c r="J64" s="9">
        <f ca="1">MATCH(B64,'A2'!E:E,0)</f>
        <v>92</v>
      </c>
      <c r="K64" s="9">
        <f ca="1">IF(ISERROR(J64),MATCH(C64,'A2'!F:F,0),J64)</f>
        <v>92</v>
      </c>
      <c r="L64" s="9">
        <f ca="1">IF(ISERROR(K64),MATCH(D64,'A2'!G:G,0),K64)</f>
        <v>92</v>
      </c>
      <c r="M64" s="9">
        <f ca="1">IF(ISERROR(L64),MATCH(J64,'A2'!H:H,0),L64)</f>
        <v>92</v>
      </c>
      <c r="N64" s="9">
        <f t="shared" ca="1" si="17"/>
        <v>1</v>
      </c>
      <c r="O64" s="9">
        <f ca="1">MATCH(E64,'A2'!H:H,0)</f>
        <v>92</v>
      </c>
      <c r="P64" s="9">
        <f ca="1">IF(ISERROR(O64),MATCH(H64,'A2'!K:K,0),O64)</f>
        <v>92</v>
      </c>
      <c r="Q64" s="9">
        <f ca="1">IF(ISERROR(P64),MATCH(I64,'A2'!L:L,0),P64)</f>
        <v>92</v>
      </c>
      <c r="R64" s="9">
        <f ca="1">IF(ISERROR(Q64),MATCH(J64,'A2'!M:M,0),Q64)</f>
        <v>92</v>
      </c>
      <c r="S64" s="9">
        <f t="shared" ca="1" si="18"/>
        <v>1</v>
      </c>
      <c r="T64" s="3">
        <f ca="1">OFFSET('A2'!$C$1,'A3'!M64-1,0)</f>
        <v>5.3738425925925924E-3</v>
      </c>
      <c r="U64" s="3">
        <f ca="1">OFFSET('A2'!$D$1,'A3'!R64-1,0)</f>
        <v>5.451157407407408E-3</v>
      </c>
      <c r="V64" s="3">
        <f t="shared" ca="1" si="9"/>
        <v>5.4513888888888893E-3</v>
      </c>
      <c r="W64" s="4">
        <f t="shared" si="10"/>
        <v>35</v>
      </c>
      <c r="X64" s="5">
        <f t="shared" ca="1" si="19"/>
        <v>1.3888888888884468E-6</v>
      </c>
      <c r="Y64" s="5">
        <f t="shared" ca="1" si="12"/>
        <v>7.7314814814815648E-5</v>
      </c>
      <c r="Z64" s="6">
        <f t="shared" ca="1" si="13"/>
        <v>7.8240740740741135E-5</v>
      </c>
      <c r="AA64" s="12">
        <v>7.2843402777777776E-3</v>
      </c>
      <c r="AB64" s="13">
        <f t="shared" si="14"/>
        <v>9.5289351851852479E-5</v>
      </c>
      <c r="AC64" s="14" t="str">
        <f t="shared" ca="1" si="15"/>
        <v>1.47</v>
      </c>
      <c r="AD64" s="10">
        <v>1.57</v>
      </c>
      <c r="AE64" s="3" t="b">
        <f t="shared" si="16"/>
        <v>1</v>
      </c>
      <c r="AF64" t="s">
        <v>190</v>
      </c>
    </row>
    <row r="65" spans="1:32" x14ac:dyDescent="0.2">
      <c r="A65" t="s">
        <v>191</v>
      </c>
      <c r="B65" s="2" t="str">
        <f t="shared" si="1"/>
        <v>从首行穷举法可知，灯</v>
      </c>
      <c r="C65" s="2" t="str">
        <f t="shared" si="2"/>
        <v>从首行穷</v>
      </c>
      <c r="D65" s="2" t="str">
        <f t="shared" si="3"/>
        <v>从首</v>
      </c>
      <c r="E65" s="2" t="str">
        <f t="shared" si="4"/>
        <v>列出来，用按钮表示状态。</v>
      </c>
      <c r="F65" s="2" t="str">
        <f t="shared" si="5"/>
        <v>表示状态。</v>
      </c>
      <c r="G65" s="2" t="str">
        <f t="shared" si="5"/>
        <v>表示状态。</v>
      </c>
      <c r="H65" s="2" t="str">
        <f t="shared" si="5"/>
        <v>表示状态。</v>
      </c>
      <c r="I65" s="2" t="str">
        <f t="shared" si="6"/>
        <v>状态。</v>
      </c>
      <c r="J65" s="9">
        <f ca="1">MATCH(B65,'A2'!E:E,0)</f>
        <v>93</v>
      </c>
      <c r="K65" s="9">
        <f ca="1">IF(ISERROR(J65),MATCH(C65,'A2'!F:F,0),J65)</f>
        <v>93</v>
      </c>
      <c r="L65" s="9">
        <f ca="1">IF(ISERROR(K65),MATCH(D65,'A2'!G:G,0),K65)</f>
        <v>93</v>
      </c>
      <c r="M65" s="9">
        <f ca="1">IF(ISERROR(L65),MATCH(J65,'A2'!H:H,0),L65)</f>
        <v>93</v>
      </c>
      <c r="N65" s="9">
        <f t="shared" ca="1" si="17"/>
        <v>1</v>
      </c>
      <c r="O65" s="9">
        <f ca="1">MATCH(E65,'A2'!H:H,0)</f>
        <v>94</v>
      </c>
      <c r="P65" s="9">
        <f ca="1">IF(ISERROR(O65),MATCH(H65,'A2'!K:K,0),O65)</f>
        <v>94</v>
      </c>
      <c r="Q65" s="9">
        <f ca="1">IF(ISERROR(P65),MATCH(I65,'A2'!L:L,0),P65)</f>
        <v>94</v>
      </c>
      <c r="R65" s="9">
        <f ca="1">IF(ISERROR(Q65),MATCH(J65,'A2'!M:M,0),Q65)</f>
        <v>94</v>
      </c>
      <c r="S65" s="9">
        <f t="shared" ca="1" si="18"/>
        <v>1</v>
      </c>
      <c r="T65" s="3">
        <f ca="1">OFFSET('A2'!$C$1,'A3'!M65-1,0)</f>
        <v>5.4516203703703706E-3</v>
      </c>
      <c r="U65" s="3">
        <f ca="1">OFFSET('A2'!$D$1,'A3'!R65-1,0)</f>
        <v>5.5733796296296295E-3</v>
      </c>
      <c r="V65" s="3">
        <f t="shared" ca="1" si="9"/>
        <v>5.5745370370370376E-3</v>
      </c>
      <c r="W65" s="4">
        <f t="shared" si="10"/>
        <v>53</v>
      </c>
      <c r="X65" s="5">
        <f t="shared" ca="1" si="19"/>
        <v>4.6296296296252648E-7</v>
      </c>
      <c r="Y65" s="5">
        <f t="shared" ca="1" si="12"/>
        <v>1.2175925925925896E-4</v>
      </c>
      <c r="Z65" s="6">
        <f t="shared" ca="1" si="13"/>
        <v>1.2314814814814784E-4</v>
      </c>
      <c r="AA65" s="12">
        <v>7.3796296296296301E-3</v>
      </c>
      <c r="AB65" s="13">
        <f t="shared" si="14"/>
        <v>1.3425925925925931E-4</v>
      </c>
      <c r="AC65" s="14" t="str">
        <f t="shared" ca="1" si="15"/>
        <v>0.96</v>
      </c>
      <c r="AD65" s="10">
        <v>1.04</v>
      </c>
      <c r="AE65" s="3" t="b">
        <f t="shared" ref="AE65:AE96" si="20">AF65=A65</f>
        <v>1</v>
      </c>
      <c r="AF65" t="s">
        <v>191</v>
      </c>
    </row>
    <row r="66" spans="1:32" x14ac:dyDescent="0.2">
      <c r="A66" t="s">
        <v>192</v>
      </c>
      <c r="B66" s="2" t="str">
        <f t="shared" ref="B66:B118" si="21">LEFT($A66,10)</f>
        <v>例如这里，左边第一行</v>
      </c>
      <c r="C66" s="2" t="str">
        <f t="shared" ref="C66:C118" si="22">LEFT($A66,4)</f>
        <v>例如这里</v>
      </c>
      <c r="D66" s="2" t="str">
        <f t="shared" ref="D66:D118" si="23">LEFT($A66,2)</f>
        <v>例如</v>
      </c>
      <c r="E66" s="2" t="str">
        <f t="shared" ref="E66:E118" si="24">RIGHT($A66,12)</f>
        <v>方格代表按钮是灯的翻转。</v>
      </c>
      <c r="F66" s="2" t="str">
        <f t="shared" ref="F66:H118" si="25">RIGHT($A66,5)</f>
        <v>灯的翻转。</v>
      </c>
      <c r="G66" s="2" t="str">
        <f t="shared" si="25"/>
        <v>灯的翻转。</v>
      </c>
      <c r="H66" s="2" t="str">
        <f t="shared" si="25"/>
        <v>灯的翻转。</v>
      </c>
      <c r="I66" s="2" t="str">
        <f t="shared" ref="I66:I118" si="26">RIGHT($A66,3)</f>
        <v>翻转。</v>
      </c>
      <c r="J66" s="9" t="e">
        <f ca="1">MATCH(B66,'A2'!E:E,0)</f>
        <v>#N/A</v>
      </c>
      <c r="K66" s="9">
        <f ca="1">IF(ISERROR(J66),MATCH(C66,'A2'!F:F,0),J66)</f>
        <v>95</v>
      </c>
      <c r="L66" s="9">
        <f ca="1">IF(ISERROR(K66),MATCH(D66,'A2'!G:G,0),K66)</f>
        <v>95</v>
      </c>
      <c r="M66" s="9">
        <f ca="1">IF(ISERROR(L66),MATCH(J66,'A2'!H:H,0),L66)</f>
        <v>95</v>
      </c>
      <c r="N66" s="9">
        <f t="shared" ref="N66:N97" ca="1" si="27">AND((M66&gt;M65),(M66&lt;M67))*1</f>
        <v>1</v>
      </c>
      <c r="O66" s="9">
        <f ca="1">MATCH(E66,'A2'!H:H,0)</f>
        <v>95</v>
      </c>
      <c r="P66" s="9">
        <f ca="1">IF(ISERROR(O66),MATCH(H66,'A2'!K:K,0),O66)</f>
        <v>95</v>
      </c>
      <c r="Q66" s="9">
        <f ca="1">IF(ISERROR(P66),MATCH(I66,'A2'!L:L,0),P66)</f>
        <v>95</v>
      </c>
      <c r="R66" s="9">
        <f ca="1">IF(ISERROR(Q66),MATCH(J66,'A2'!M:M,0),Q66)</f>
        <v>95</v>
      </c>
      <c r="S66" s="9">
        <f t="shared" ref="S66:S97" ca="1" si="28">AND((R66&gt;R65),(R66&lt;R67))*1</f>
        <v>1</v>
      </c>
      <c r="T66" s="3">
        <f ca="1">OFFSET('A2'!$C$1,'A3'!M66-1,0)</f>
        <v>5.5756944444444448E-3</v>
      </c>
      <c r="U66" s="3">
        <f ca="1">OFFSET('A2'!$D$1,'A3'!R66-1,0)</f>
        <v>5.6673611111111117E-3</v>
      </c>
      <c r="V66" s="3">
        <f t="shared" ref="V66:V118" ca="1" si="29">(U66+T67)/2</f>
        <v>5.6678240740740743E-3</v>
      </c>
      <c r="W66" s="4">
        <f t="shared" ref="W66:W118" si="30">LEN(A66)</f>
        <v>44</v>
      </c>
      <c r="X66" s="5">
        <f t="shared" ref="X66:X97" ca="1" si="31">T66-U65</f>
        <v>2.3148148148152345E-6</v>
      </c>
      <c r="Y66" s="5">
        <f t="shared" ref="Y66:Y118" ca="1" si="32">U66-T66</f>
        <v>9.1666666666666979E-5</v>
      </c>
      <c r="Z66" s="6">
        <f t="shared" ref="Z66:Z118" ca="1" si="33">Y66+(X66+X67)/2</f>
        <v>9.3287037037037123E-5</v>
      </c>
      <c r="AA66" s="12">
        <v>7.5138888888888894E-3</v>
      </c>
      <c r="AB66" s="13">
        <f t="shared" ref="AB66:AB117" si="34">AA67-AA66</f>
        <v>1.0300925925925929E-4</v>
      </c>
      <c r="AC66" s="14" t="str">
        <f t="shared" ref="AC66:AC117" ca="1" si="35">IF(AB66-Z66&lt;0,"-"&amp;TEXT(ABS(AB66-Z66),"s.00"),TEXT(AB66-Z66,"s.00"))</f>
        <v>0.84</v>
      </c>
      <c r="AD66" s="10">
        <v>0.96</v>
      </c>
      <c r="AE66" s="3" t="b">
        <f t="shared" si="20"/>
        <v>1</v>
      </c>
      <c r="AF66" t="s">
        <v>192</v>
      </c>
    </row>
    <row r="67" spans="1:32" x14ac:dyDescent="0.2">
      <c r="A67" t="s">
        <v>193</v>
      </c>
      <c r="B67" s="2" t="str">
        <f t="shared" si="21"/>
        <v>注意，两个状态先叠加</v>
      </c>
      <c r="C67" s="2" t="str">
        <f t="shared" si="22"/>
        <v>注意，两</v>
      </c>
      <c r="D67" s="2" t="str">
        <f t="shared" si="23"/>
        <v>注意</v>
      </c>
      <c r="E67" s="2" t="str">
        <f t="shared" si="24"/>
        <v>将翻转的情况单独列出来。</v>
      </c>
      <c r="F67" s="2" t="str">
        <f t="shared" si="25"/>
        <v>独列出来。</v>
      </c>
      <c r="G67" s="2" t="str">
        <f t="shared" si="25"/>
        <v>独列出来。</v>
      </c>
      <c r="H67" s="2" t="str">
        <f t="shared" si="25"/>
        <v>独列出来。</v>
      </c>
      <c r="I67" s="2" t="str">
        <f t="shared" si="26"/>
        <v>出来。</v>
      </c>
      <c r="J67" s="9">
        <f ca="1">MATCH(B67,'A2'!E:E,0)</f>
        <v>96</v>
      </c>
      <c r="K67" s="9">
        <f ca="1">IF(ISERROR(J67),MATCH(C67,'A2'!F:F,0),J67)</f>
        <v>96</v>
      </c>
      <c r="L67" s="9">
        <f ca="1">IF(ISERROR(K67),MATCH(D67,'A2'!G:G,0),K67)</f>
        <v>96</v>
      </c>
      <c r="M67" s="9">
        <f ca="1">IF(ISERROR(L67),MATCH(J67,'A2'!H:H,0),L67)</f>
        <v>96</v>
      </c>
      <c r="N67" s="9">
        <f t="shared" ca="1" si="27"/>
        <v>1</v>
      </c>
      <c r="O67" s="9">
        <f ca="1">MATCH(E67,'A2'!H:H,0)</f>
        <v>97</v>
      </c>
      <c r="P67" s="9">
        <f ca="1">IF(ISERROR(O67),MATCH(H67,'A2'!K:K,0),O67)</f>
        <v>97</v>
      </c>
      <c r="Q67" s="9">
        <f ca="1">IF(ISERROR(P67),MATCH(I67,'A2'!L:L,0),P67)</f>
        <v>97</v>
      </c>
      <c r="R67" s="9">
        <f ca="1">IF(ISERROR(Q67),MATCH(J67,'A2'!M:M,0),Q67)</f>
        <v>97</v>
      </c>
      <c r="S67" s="9">
        <f t="shared" ca="1" si="28"/>
        <v>1</v>
      </c>
      <c r="T67" s="3">
        <f ca="1">OFFSET('A2'!$C$1,'A3'!M67-1,0)</f>
        <v>5.6682870370370368E-3</v>
      </c>
      <c r="U67" s="3">
        <f ca="1">OFFSET('A2'!$D$1,'A3'!R67-1,0)</f>
        <v>5.780324074074074E-3</v>
      </c>
      <c r="V67" s="3">
        <f t="shared" ca="1" si="29"/>
        <v>5.7807870370370374E-3</v>
      </c>
      <c r="W67" s="4">
        <f t="shared" si="30"/>
        <v>47</v>
      </c>
      <c r="X67" s="5">
        <f t="shared" ca="1" si="31"/>
        <v>9.2592592592505296E-7</v>
      </c>
      <c r="Y67" s="5">
        <f t="shared" ca="1" si="32"/>
        <v>1.1203703703703723E-4</v>
      </c>
      <c r="Z67" s="6">
        <f t="shared" ca="1" si="33"/>
        <v>1.1296296296296271E-4</v>
      </c>
      <c r="AA67" s="12">
        <v>7.6168981481481487E-3</v>
      </c>
      <c r="AB67" s="13">
        <f t="shared" si="34"/>
        <v>1.2615740740740729E-4</v>
      </c>
      <c r="AC67" s="14" t="str">
        <f t="shared" ca="1" si="35"/>
        <v>1.14</v>
      </c>
      <c r="AD67" s="10">
        <v>1.24</v>
      </c>
      <c r="AE67" s="3" t="b">
        <f t="shared" si="20"/>
        <v>1</v>
      </c>
      <c r="AF67" t="s">
        <v>193</v>
      </c>
    </row>
    <row r="68" spans="1:32" x14ac:dyDescent="0.2">
      <c r="A68" t="s">
        <v>194</v>
      </c>
      <c r="B68" s="2" t="str">
        <f t="shared" si="21"/>
        <v>另外，如果某个按钮被</v>
      </c>
      <c r="C68" s="2" t="str">
        <f t="shared" si="22"/>
        <v>另外，如</v>
      </c>
      <c r="D68" s="2" t="str">
        <f t="shared" si="23"/>
        <v>另外</v>
      </c>
      <c r="E68" s="2" t="str">
        <f t="shared" si="24"/>
        <v>两次，也等同于没有翻转。</v>
      </c>
      <c r="F68" s="2" t="str">
        <f t="shared" si="25"/>
        <v>没有翻转。</v>
      </c>
      <c r="G68" s="2" t="str">
        <f t="shared" si="25"/>
        <v>没有翻转。</v>
      </c>
      <c r="H68" s="2" t="str">
        <f t="shared" si="25"/>
        <v>没有翻转。</v>
      </c>
      <c r="I68" s="2" t="str">
        <f t="shared" si="26"/>
        <v>翻转。</v>
      </c>
      <c r="J68" s="9">
        <f ca="1">MATCH(B68,'A2'!E:E,0)</f>
        <v>98</v>
      </c>
      <c r="K68" s="9">
        <f ca="1">IF(ISERROR(J68),MATCH(C68,'A2'!F:F,0),J68)</f>
        <v>98</v>
      </c>
      <c r="L68" s="9">
        <f ca="1">IF(ISERROR(K68),MATCH(D68,'A2'!G:G,0),K68)</f>
        <v>98</v>
      </c>
      <c r="M68" s="9">
        <f ca="1">IF(ISERROR(L68),MATCH(J68,'A2'!H:H,0),L68)</f>
        <v>98</v>
      </c>
      <c r="N68" s="9">
        <f t="shared" ca="1" si="27"/>
        <v>1</v>
      </c>
      <c r="O68" s="9">
        <f ca="1">MATCH(E68,'A2'!H:H,0)</f>
        <v>99</v>
      </c>
      <c r="P68" s="9">
        <f ca="1">IF(ISERROR(O68),MATCH(H68,'A2'!K:K,0),O68)</f>
        <v>99</v>
      </c>
      <c r="Q68" s="9">
        <f ca="1">IF(ISERROR(P68),MATCH(I68,'A2'!L:L,0),P68)</f>
        <v>99</v>
      </c>
      <c r="R68" s="9">
        <f ca="1">IF(ISERROR(Q68),MATCH(J68,'A2'!M:M,0),Q68)</f>
        <v>99</v>
      </c>
      <c r="S68" s="9">
        <f t="shared" ca="1" si="28"/>
        <v>1</v>
      </c>
      <c r="T68" s="3">
        <f ca="1">OFFSET('A2'!$C$1,'A3'!M68-1,0)</f>
        <v>5.7812499999999999E-3</v>
      </c>
      <c r="U68" s="3">
        <f ca="1">OFFSET('A2'!$D$1,'A3'!R68-1,0)</f>
        <v>5.8655092592592587E-3</v>
      </c>
      <c r="V68" s="3">
        <f t="shared" ca="1" si="29"/>
        <v>5.8784722222222224E-3</v>
      </c>
      <c r="W68" s="4">
        <f t="shared" si="30"/>
        <v>47</v>
      </c>
      <c r="X68" s="5">
        <f t="shared" ca="1" si="31"/>
        <v>9.2592592592592032E-7</v>
      </c>
      <c r="Y68" s="5">
        <f t="shared" ca="1" si="32"/>
        <v>8.4259259259258749E-5</v>
      </c>
      <c r="Z68" s="6">
        <f t="shared" ca="1" si="33"/>
        <v>9.7685185185185028E-5</v>
      </c>
      <c r="AA68" s="12">
        <v>7.743055555555556E-3</v>
      </c>
      <c r="AB68" s="13">
        <f t="shared" si="34"/>
        <v>1.2268518518518488E-4</v>
      </c>
      <c r="AC68" s="14" t="str">
        <f t="shared" ca="1" si="35"/>
        <v>2.16</v>
      </c>
      <c r="AD68" s="10">
        <v>1.22</v>
      </c>
      <c r="AE68" s="3" t="b">
        <f t="shared" si="20"/>
        <v>1</v>
      </c>
      <c r="AF68" t="s">
        <v>194</v>
      </c>
    </row>
    <row r="69" spans="1:32" x14ac:dyDescent="0.2">
      <c r="A69" t="s">
        <v>195</v>
      </c>
      <c r="B69" s="2" t="str">
        <f t="shared" si="21"/>
        <v>接着推导第二行，可由</v>
      </c>
      <c r="C69" s="2" t="str">
        <f t="shared" si="22"/>
        <v>接着推导</v>
      </c>
      <c r="D69" s="2" t="str">
        <f t="shared" si="23"/>
        <v>接着</v>
      </c>
      <c r="E69" s="2" t="str">
        <f t="shared" si="24"/>
        <v>由灯的翻转状态叠加确定。</v>
      </c>
      <c r="F69" s="2" t="str">
        <f t="shared" si="25"/>
        <v>叠加确定。</v>
      </c>
      <c r="G69" s="2" t="str">
        <f t="shared" si="25"/>
        <v>叠加确定。</v>
      </c>
      <c r="H69" s="2" t="str">
        <f t="shared" si="25"/>
        <v>叠加确定。</v>
      </c>
      <c r="I69" s="2" t="str">
        <f t="shared" si="26"/>
        <v>确定。</v>
      </c>
      <c r="J69" s="9" t="e">
        <f ca="1">MATCH(B69,'A2'!E:E,0)</f>
        <v>#N/A</v>
      </c>
      <c r="K69" s="9">
        <f ca="1">IF(ISERROR(J69),MATCH(C69,'A2'!F:F,0),J69)</f>
        <v>100</v>
      </c>
      <c r="L69" s="9">
        <f ca="1">IF(ISERROR(K69),MATCH(D69,'A2'!G:G,0),K69)</f>
        <v>100</v>
      </c>
      <c r="M69" s="9">
        <f ca="1">IF(ISERROR(L69),MATCH(J69,'A2'!H:H,0),L69)</f>
        <v>100</v>
      </c>
      <c r="N69" s="9">
        <f t="shared" ca="1" si="27"/>
        <v>1</v>
      </c>
      <c r="O69" s="9">
        <f ca="1">MATCH(E69,'A2'!H:H,0)</f>
        <v>100</v>
      </c>
      <c r="P69" s="9">
        <f ca="1">IF(ISERROR(O69),MATCH(H69,'A2'!K:K,0),O69)</f>
        <v>100</v>
      </c>
      <c r="Q69" s="9">
        <f ca="1">IF(ISERROR(P69),MATCH(I69,'A2'!L:L,0),P69)</f>
        <v>100</v>
      </c>
      <c r="R69" s="9">
        <f ca="1">IF(ISERROR(Q69),MATCH(J69,'A2'!M:M,0),Q69)</f>
        <v>100</v>
      </c>
      <c r="S69" s="9">
        <f t="shared" ca="1" si="28"/>
        <v>1</v>
      </c>
      <c r="T69" s="3">
        <f ca="1">OFFSET('A2'!$C$1,'A3'!M69-1,0)</f>
        <v>5.8914351851851853E-3</v>
      </c>
      <c r="U69" s="3">
        <f ca="1">OFFSET('A2'!$D$1,'A3'!R69-1,0)</f>
        <v>5.9983796296296295E-3</v>
      </c>
      <c r="V69" s="3">
        <f t="shared" ca="1" si="29"/>
        <v>5.9988425925925929E-3</v>
      </c>
      <c r="W69" s="4">
        <f t="shared" si="30"/>
        <v>48</v>
      </c>
      <c r="X69" s="5">
        <f t="shared" ca="1" si="31"/>
        <v>2.5925925925926636E-5</v>
      </c>
      <c r="Y69" s="5">
        <f t="shared" ca="1" si="32"/>
        <v>1.0694444444444423E-4</v>
      </c>
      <c r="Z69" s="6">
        <f t="shared" ca="1" si="33"/>
        <v>1.2037037037037094E-4</v>
      </c>
      <c r="AA69" s="12">
        <v>7.8657407407407409E-3</v>
      </c>
      <c r="AB69" s="13">
        <f t="shared" si="34"/>
        <v>1.2152777777777769E-4</v>
      </c>
      <c r="AC69" s="14" t="str">
        <f t="shared" ca="1" si="35"/>
        <v>0.10</v>
      </c>
      <c r="AD69" s="10">
        <v>1.44</v>
      </c>
      <c r="AE69" s="3" t="b">
        <f t="shared" si="20"/>
        <v>1</v>
      </c>
      <c r="AF69" t="s">
        <v>195</v>
      </c>
    </row>
    <row r="70" spans="1:32" x14ac:dyDescent="0.2">
      <c r="A70" t="s">
        <v>196</v>
      </c>
      <c r="B70" s="2" t="str">
        <f t="shared" si="21"/>
        <v>这里分别表示第二行第</v>
      </c>
      <c r="C70" s="2" t="str">
        <f t="shared" si="22"/>
        <v>这里分别</v>
      </c>
      <c r="D70" s="2" t="str">
        <f t="shared" si="23"/>
        <v>这里</v>
      </c>
      <c r="E70" s="2" t="str">
        <f t="shared" si="24"/>
        <v>的按钮或灯的叠加或翻转。</v>
      </c>
      <c r="F70" s="2" t="str">
        <f t="shared" si="25"/>
        <v>加或翻转。</v>
      </c>
      <c r="G70" s="2" t="str">
        <f t="shared" si="25"/>
        <v>加或翻转。</v>
      </c>
      <c r="H70" s="2" t="str">
        <f t="shared" si="25"/>
        <v>加或翻转。</v>
      </c>
      <c r="I70" s="2" t="str">
        <f t="shared" si="26"/>
        <v>翻转。</v>
      </c>
      <c r="J70" s="9" t="e">
        <f ca="1">MATCH(B70,'A2'!E:E,0)</f>
        <v>#N/A</v>
      </c>
      <c r="K70" s="9">
        <f ca="1">IF(ISERROR(J70),MATCH(C70,'A2'!F:F,0),J70)</f>
        <v>101</v>
      </c>
      <c r="L70" s="9">
        <f ca="1">IF(ISERROR(K70),MATCH(D70,'A2'!G:G,0),K70)</f>
        <v>101</v>
      </c>
      <c r="M70" s="9">
        <f ca="1">IF(ISERROR(L70),MATCH(J70,'A2'!H:H,0),L70)</f>
        <v>101</v>
      </c>
      <c r="N70" s="9">
        <f t="shared" ca="1" si="27"/>
        <v>1</v>
      </c>
      <c r="O70" s="9">
        <f ca="1">MATCH(E70,'A2'!H:H,0)</f>
        <v>101</v>
      </c>
      <c r="P70" s="9">
        <f ca="1">IF(ISERROR(O70),MATCH(H70,'A2'!K:K,0),O70)</f>
        <v>101</v>
      </c>
      <c r="Q70" s="9">
        <f ca="1">IF(ISERROR(P70),MATCH(I70,'A2'!L:L,0),P70)</f>
        <v>101</v>
      </c>
      <c r="R70" s="9">
        <f ca="1">IF(ISERROR(Q70),MATCH(J70,'A2'!M:M,0),Q70)</f>
        <v>101</v>
      </c>
      <c r="S70" s="9">
        <f t="shared" ca="1" si="28"/>
        <v>1</v>
      </c>
      <c r="T70" s="3">
        <f ca="1">OFFSET('A2'!$C$1,'A3'!M70-1,0)</f>
        <v>5.9993055555555563E-3</v>
      </c>
      <c r="U70" s="3">
        <f ca="1">OFFSET('A2'!$D$1,'A3'!R70-1,0)</f>
        <v>6.0803240740740748E-3</v>
      </c>
      <c r="V70" s="3">
        <f t="shared" ca="1" si="29"/>
        <v>6.0807870370370373E-3</v>
      </c>
      <c r="W70" s="4">
        <f t="shared" si="30"/>
        <v>35</v>
      </c>
      <c r="X70" s="5">
        <f t="shared" ca="1" si="31"/>
        <v>9.2592592592678769E-7</v>
      </c>
      <c r="Y70" s="5">
        <f t="shared" ca="1" si="32"/>
        <v>8.1018518518518462E-5</v>
      </c>
      <c r="Z70" s="6">
        <f t="shared" ca="1" si="33"/>
        <v>8.1944444444444382E-5</v>
      </c>
      <c r="AA70" s="12">
        <v>7.9872685185185185E-3</v>
      </c>
      <c r="AB70" s="13">
        <f t="shared" si="34"/>
        <v>9.8379629629630552E-5</v>
      </c>
      <c r="AC70" s="14" t="str">
        <f t="shared" ca="1" si="35"/>
        <v>1.42</v>
      </c>
      <c r="AD70" s="10">
        <v>1.5</v>
      </c>
      <c r="AE70" s="3" t="b">
        <f t="shared" si="20"/>
        <v>1</v>
      </c>
      <c r="AF70" t="s">
        <v>196</v>
      </c>
    </row>
    <row r="71" spans="1:32" x14ac:dyDescent="0.2">
      <c r="A71" t="s">
        <v>197</v>
      </c>
      <c r="B71" s="2" t="str">
        <f t="shared" si="21"/>
        <v>接着推导剩余的部分。</v>
      </c>
      <c r="C71" s="2" t="str">
        <f t="shared" si="22"/>
        <v>接着推导</v>
      </c>
      <c r="D71" s="2" t="str">
        <f t="shared" si="23"/>
        <v>接着</v>
      </c>
      <c r="E71" s="2" t="str">
        <f t="shared" si="24"/>
        <v>接着推导剩余的部分。</v>
      </c>
      <c r="F71" s="2" t="str">
        <f t="shared" si="25"/>
        <v>余的部分。</v>
      </c>
      <c r="G71" s="2" t="str">
        <f t="shared" si="25"/>
        <v>余的部分。</v>
      </c>
      <c r="H71" s="2" t="str">
        <f t="shared" si="25"/>
        <v>余的部分。</v>
      </c>
      <c r="I71" s="2" t="str">
        <f t="shared" si="26"/>
        <v>部分。</v>
      </c>
      <c r="J71" s="9">
        <f ca="1">MATCH(B71,'A2'!E:E,0)</f>
        <v>102</v>
      </c>
      <c r="K71" s="9">
        <f ca="1">IF(ISERROR(J71),MATCH(C71,'A2'!F:F,0),J71)</f>
        <v>102</v>
      </c>
      <c r="L71" s="9">
        <f ca="1">IF(ISERROR(K71),MATCH(D71,'A2'!G:G,0),K71)</f>
        <v>102</v>
      </c>
      <c r="M71" s="9">
        <f ca="1">IF(ISERROR(L71),MATCH(J71,'A2'!H:H,0),L71)</f>
        <v>102</v>
      </c>
      <c r="N71" s="9">
        <f t="shared" ca="1" si="27"/>
        <v>1</v>
      </c>
      <c r="O71" s="9">
        <f ca="1">MATCH(E71,'A2'!H:H,0)</f>
        <v>102</v>
      </c>
      <c r="P71" s="9">
        <f ca="1">IF(ISERROR(O71),MATCH(H71,'A2'!K:K,0),O71)</f>
        <v>102</v>
      </c>
      <c r="Q71" s="9">
        <f ca="1">IF(ISERROR(P71),MATCH(I71,'A2'!L:L,0),P71)</f>
        <v>102</v>
      </c>
      <c r="R71" s="9">
        <f ca="1">IF(ISERROR(Q71),MATCH(J71,'A2'!M:M,0),Q71)</f>
        <v>102</v>
      </c>
      <c r="S71" s="9">
        <f t="shared" ca="1" si="28"/>
        <v>1</v>
      </c>
      <c r="T71" s="3">
        <f ca="1">OFFSET('A2'!$C$1,'A3'!M71-1,0)</f>
        <v>6.0812499999999999E-3</v>
      </c>
      <c r="U71" s="3">
        <f ca="1">OFFSET('A2'!$D$1,'A3'!R71-1,0)</f>
        <v>6.1071759259259256E-3</v>
      </c>
      <c r="V71" s="3">
        <f t="shared" ca="1" si="29"/>
        <v>6.1078703703703694E-3</v>
      </c>
      <c r="W71" s="4">
        <f t="shared" si="30"/>
        <v>10</v>
      </c>
      <c r="X71" s="5">
        <f t="shared" ca="1" si="31"/>
        <v>9.2592592592505296E-7</v>
      </c>
      <c r="Y71" s="5">
        <f t="shared" ca="1" si="32"/>
        <v>2.5925925925925769E-5</v>
      </c>
      <c r="Z71" s="6">
        <f t="shared" ca="1" si="33"/>
        <v>2.7083333333332519E-5</v>
      </c>
      <c r="AA71" s="12">
        <v>8.0856481481481491E-3</v>
      </c>
      <c r="AB71" s="13">
        <f t="shared" si="34"/>
        <v>5.3240740740740852E-5</v>
      </c>
      <c r="AC71" s="14" t="str">
        <f t="shared" ca="1" si="35"/>
        <v>2.26</v>
      </c>
      <c r="AD71" s="10">
        <v>2.36</v>
      </c>
      <c r="AE71" s="3" t="b">
        <f t="shared" si="20"/>
        <v>1</v>
      </c>
      <c r="AF71" t="s">
        <v>197</v>
      </c>
    </row>
    <row r="72" spans="1:32" x14ac:dyDescent="0.2">
      <c r="A72" t="s">
        <v>198</v>
      </c>
      <c r="B72" s="2" t="str">
        <f t="shared" si="21"/>
        <v>于是，我们可以由第一</v>
      </c>
      <c r="C72" s="2" t="str">
        <f t="shared" si="22"/>
        <v>于是，我</v>
      </c>
      <c r="D72" s="2" t="str">
        <f t="shared" si="23"/>
        <v>于是</v>
      </c>
      <c r="E72" s="2" t="str">
        <f t="shared" si="24"/>
        <v>第一行哪几个按钮叠加的。</v>
      </c>
      <c r="F72" s="2" t="str">
        <f t="shared" si="25"/>
        <v>钮叠加的。</v>
      </c>
      <c r="G72" s="2" t="str">
        <f t="shared" si="25"/>
        <v>钮叠加的。</v>
      </c>
      <c r="H72" s="2" t="str">
        <f t="shared" si="25"/>
        <v>钮叠加的。</v>
      </c>
      <c r="I72" s="2" t="str">
        <f t="shared" si="26"/>
        <v>加的。</v>
      </c>
      <c r="J72" s="9" t="e">
        <f ca="1">MATCH(B72,'A2'!E:E,0)</f>
        <v>#N/A</v>
      </c>
      <c r="K72" s="9">
        <f ca="1">IF(ISERROR(J72),MATCH(C72,'A2'!F:F,0),J72)</f>
        <v>103</v>
      </c>
      <c r="L72" s="9">
        <f ca="1">IF(ISERROR(K72),MATCH(D72,'A2'!G:G,0),K72)</f>
        <v>103</v>
      </c>
      <c r="M72" s="9">
        <f ca="1">IF(ISERROR(L72),MATCH(J72,'A2'!H:H,0),L72)</f>
        <v>103</v>
      </c>
      <c r="N72" s="9">
        <f t="shared" ca="1" si="27"/>
        <v>1</v>
      </c>
      <c r="O72" s="9" t="e">
        <f ca="1">MATCH(E72,'A2'!H:H,0)</f>
        <v>#N/A</v>
      </c>
      <c r="P72" s="9">
        <f ca="1">IF(ISERROR(O72),MATCH(H72,'A2'!K:K,0),O72)</f>
        <v>103</v>
      </c>
      <c r="Q72" s="9">
        <f ca="1">IF(ISERROR(P72),MATCH(I72,'A2'!L:L,0),P72)</f>
        <v>103</v>
      </c>
      <c r="R72" s="9">
        <f ca="1">IF(ISERROR(Q72),MATCH(J72,'A2'!M:M,0),Q72)</f>
        <v>103</v>
      </c>
      <c r="S72" s="9">
        <f t="shared" ca="1" si="28"/>
        <v>1</v>
      </c>
      <c r="T72" s="3">
        <f ca="1">OFFSET('A2'!$C$1,'A3'!M72-1,0)</f>
        <v>6.1085648148148141E-3</v>
      </c>
      <c r="U72" s="3">
        <f ca="1">OFFSET('A2'!$D$1,'A3'!R72-1,0)</f>
        <v>6.2002314814814819E-3</v>
      </c>
      <c r="V72" s="3">
        <f t="shared" ca="1" si="29"/>
        <v>6.2011574074074078E-3</v>
      </c>
      <c r="W72" s="4">
        <f t="shared" si="30"/>
        <v>45</v>
      </c>
      <c r="X72" s="5">
        <f t="shared" ca="1" si="31"/>
        <v>1.3888888888884468E-6</v>
      </c>
      <c r="Y72" s="5">
        <f t="shared" ca="1" si="32"/>
        <v>9.1666666666667847E-5</v>
      </c>
      <c r="Z72" s="6">
        <f t="shared" ca="1" si="33"/>
        <v>9.328703703703799E-5</v>
      </c>
      <c r="AA72" s="12">
        <v>8.1388888888888899E-3</v>
      </c>
      <c r="AB72" s="13">
        <f t="shared" si="34"/>
        <v>1.0532407407407192E-4</v>
      </c>
      <c r="AC72" s="14" t="str">
        <f t="shared" ca="1" si="35"/>
        <v>1.04</v>
      </c>
      <c r="AD72" s="10">
        <v>1.08</v>
      </c>
      <c r="AE72" s="3" t="b">
        <f t="shared" si="20"/>
        <v>1</v>
      </c>
      <c r="AF72" t="s">
        <v>198</v>
      </c>
    </row>
    <row r="73" spans="1:32" x14ac:dyDescent="0.2">
      <c r="A73" t="s">
        <v>383</v>
      </c>
      <c r="B73" s="2" t="str">
        <f t="shared" si="21"/>
        <v>最后，我们便得到了一</v>
      </c>
      <c r="C73" s="2" t="str">
        <f t="shared" si="22"/>
        <v>最后，我</v>
      </c>
      <c r="D73" s="2" t="str">
        <f t="shared" si="23"/>
        <v>最后</v>
      </c>
      <c r="E73" s="2" t="str">
        <f t="shared" si="24"/>
        <v>按钮都只有 $N$ 个。</v>
      </c>
      <c r="F73" s="2" t="str">
        <f t="shared" si="25"/>
        <v>N$ 个。</v>
      </c>
      <c r="G73" s="2" t="str">
        <f t="shared" si="25"/>
        <v>N$ 个。</v>
      </c>
      <c r="H73" s="2" t="str">
        <f t="shared" si="25"/>
        <v>N$ 个。</v>
      </c>
      <c r="I73" s="2" t="str">
        <f t="shared" si="26"/>
        <v xml:space="preserve"> 个。</v>
      </c>
      <c r="J73" s="9">
        <f ca="1">MATCH(B73,'A2'!E:E,0)</f>
        <v>104</v>
      </c>
      <c r="K73" s="9">
        <f ca="1">IF(ISERROR(J73),MATCH(C73,'A2'!F:F,0),J73)</f>
        <v>104</v>
      </c>
      <c r="L73" s="9">
        <f ca="1">IF(ISERROR(K73),MATCH(D73,'A2'!G:G,0),K73)</f>
        <v>104</v>
      </c>
      <c r="M73" s="9">
        <f ca="1">IF(ISERROR(L73),MATCH(J73,'A2'!H:H,0),L73)</f>
        <v>104</v>
      </c>
      <c r="N73" s="9">
        <f t="shared" ca="1" si="27"/>
        <v>1</v>
      </c>
      <c r="O73" s="9">
        <f ca="1">MATCH(E73,'A2'!H:H,0)</f>
        <v>104</v>
      </c>
      <c r="P73" s="9">
        <f ca="1">IF(ISERROR(O73),MATCH(H73,'A2'!K:K,0),O73)</f>
        <v>104</v>
      </c>
      <c r="Q73" s="9">
        <f ca="1">IF(ISERROR(P73),MATCH(I73,'A2'!L:L,0),P73)</f>
        <v>104</v>
      </c>
      <c r="R73" s="9">
        <f ca="1">IF(ISERROR(Q73),MATCH(J73,'A2'!M:M,0),Q73)</f>
        <v>104</v>
      </c>
      <c r="S73" s="9">
        <f t="shared" ca="1" si="28"/>
        <v>1</v>
      </c>
      <c r="T73" s="3">
        <f ca="1">OFFSET('A2'!$C$1,'A3'!M73-1,0)</f>
        <v>6.2020833333333338E-3</v>
      </c>
      <c r="U73" s="3">
        <f ca="1">OFFSET('A2'!$D$1,'A3'!R73-1,0)</f>
        <v>6.2914351851851855E-3</v>
      </c>
      <c r="V73" s="3">
        <f t="shared" ca="1" si="29"/>
        <v>6.291898148148148E-3</v>
      </c>
      <c r="W73" s="4">
        <f t="shared" si="30"/>
        <v>42</v>
      </c>
      <c r="X73" s="5">
        <f t="shared" ca="1" si="31"/>
        <v>1.8518518518518406E-6</v>
      </c>
      <c r="Y73" s="5">
        <f t="shared" ca="1" si="32"/>
        <v>8.9351851851851745E-5</v>
      </c>
      <c r="Z73" s="6">
        <f t="shared" ca="1" si="33"/>
        <v>9.0740740740740192E-5</v>
      </c>
      <c r="AA73" s="12">
        <v>8.2442129629629619E-3</v>
      </c>
      <c r="AB73" s="13">
        <f t="shared" si="34"/>
        <v>1.2152777777777769E-4</v>
      </c>
      <c r="AC73" s="14" t="str">
        <f t="shared" ca="1" si="35"/>
        <v>2.66</v>
      </c>
      <c r="AD73" s="10">
        <v>2.8</v>
      </c>
      <c r="AE73" s="3" t="b">
        <f t="shared" si="20"/>
        <v>1</v>
      </c>
      <c r="AF73" t="s">
        <v>383</v>
      </c>
    </row>
    <row r="74" spans="1:32" x14ac:dyDescent="0.2">
      <c r="A74" t="s">
        <v>199</v>
      </c>
      <c r="B74" s="2" t="str">
        <f t="shared" si="21"/>
        <v>由于在推导的过程中灯</v>
      </c>
      <c r="C74" s="2" t="str">
        <f t="shared" si="22"/>
        <v>由于在推</v>
      </c>
      <c r="D74" s="2" t="str">
        <f t="shared" si="23"/>
        <v>由于</v>
      </c>
      <c r="E74" s="2" t="str">
        <f t="shared" si="24"/>
        <v>灯向量也是翻转过的状态。</v>
      </c>
      <c r="F74" s="2" t="str">
        <f t="shared" si="25"/>
        <v>过的状态。</v>
      </c>
      <c r="G74" s="2" t="str">
        <f t="shared" si="25"/>
        <v>过的状态。</v>
      </c>
      <c r="H74" s="2" t="str">
        <f t="shared" si="25"/>
        <v>过的状态。</v>
      </c>
      <c r="I74" s="2" t="str">
        <f t="shared" si="26"/>
        <v>状态。</v>
      </c>
      <c r="J74" s="9">
        <f ca="1">MATCH(B74,'A2'!E:E,0)</f>
        <v>105</v>
      </c>
      <c r="K74" s="9">
        <f ca="1">IF(ISERROR(J74),MATCH(C74,'A2'!F:F,0),J74)</f>
        <v>105</v>
      </c>
      <c r="L74" s="9">
        <f ca="1">IF(ISERROR(K74),MATCH(D74,'A2'!G:G,0),K74)</f>
        <v>105</v>
      </c>
      <c r="M74" s="9">
        <f ca="1">IF(ISERROR(L74),MATCH(J74,'A2'!H:H,0),L74)</f>
        <v>105</v>
      </c>
      <c r="N74" s="9">
        <f t="shared" ca="1" si="27"/>
        <v>1</v>
      </c>
      <c r="O74" s="9">
        <f ca="1">MATCH(E74,'A2'!H:H,0)</f>
        <v>105</v>
      </c>
      <c r="P74" s="9">
        <f ca="1">IF(ISERROR(O74),MATCH(H74,'A2'!K:K,0),O74)</f>
        <v>105</v>
      </c>
      <c r="Q74" s="9">
        <f ca="1">IF(ISERROR(P74),MATCH(I74,'A2'!L:L,0),P74)</f>
        <v>105</v>
      </c>
      <c r="R74" s="9">
        <f ca="1">IF(ISERROR(Q74),MATCH(J74,'A2'!M:M,0),Q74)</f>
        <v>105</v>
      </c>
      <c r="S74" s="9">
        <f t="shared" ca="1" si="28"/>
        <v>1</v>
      </c>
      <c r="T74" s="3">
        <f ca="1">OFFSET('A2'!$C$1,'A3'!M74-1,0)</f>
        <v>6.2923611111111106E-3</v>
      </c>
      <c r="U74" s="3">
        <f ca="1">OFFSET('A2'!$D$1,'A3'!R74-1,0)</f>
        <v>6.3659722222222217E-3</v>
      </c>
      <c r="V74" s="3">
        <f t="shared" ca="1" si="29"/>
        <v>6.366435185185185E-3</v>
      </c>
      <c r="W74" s="4">
        <f t="shared" si="30"/>
        <v>32</v>
      </c>
      <c r="X74" s="5">
        <f t="shared" ca="1" si="31"/>
        <v>9.2592592592505296E-7</v>
      </c>
      <c r="Y74" s="5">
        <f t="shared" ca="1" si="32"/>
        <v>7.3611111111111099E-5</v>
      </c>
      <c r="Z74" s="6">
        <f t="shared" ca="1" si="33"/>
        <v>7.453703703703702E-5</v>
      </c>
      <c r="AA74" s="12">
        <v>8.3657407407407396E-3</v>
      </c>
      <c r="AB74" s="13">
        <f t="shared" si="34"/>
        <v>8.9120370370371349E-5</v>
      </c>
      <c r="AC74" s="14" t="str">
        <f t="shared" ca="1" si="35"/>
        <v>1.26</v>
      </c>
      <c r="AD74" s="10">
        <v>1.36</v>
      </c>
      <c r="AE74" s="3" t="b">
        <f t="shared" si="20"/>
        <v>1</v>
      </c>
      <c r="AF74" t="s">
        <v>199</v>
      </c>
    </row>
    <row r="75" spans="1:32" x14ac:dyDescent="0.2">
      <c r="A75" t="s">
        <v>200</v>
      </c>
      <c r="B75" s="2" t="str">
        <f t="shared" si="21"/>
        <v>现在，我们对矩阵消元</v>
      </c>
      <c r="C75" s="2" t="str">
        <f t="shared" si="22"/>
        <v>现在，我</v>
      </c>
      <c r="D75" s="2" t="str">
        <f t="shared" si="23"/>
        <v>现在</v>
      </c>
      <c r="E75" s="2" t="str">
        <f t="shared" si="24"/>
        <v>终得到第一行按钮的状态。</v>
      </c>
      <c r="F75" s="2" t="str">
        <f t="shared" si="25"/>
        <v>钮的状态。</v>
      </c>
      <c r="G75" s="2" t="str">
        <f t="shared" si="25"/>
        <v>钮的状态。</v>
      </c>
      <c r="H75" s="2" t="str">
        <f t="shared" si="25"/>
        <v>钮的状态。</v>
      </c>
      <c r="I75" s="2" t="str">
        <f t="shared" si="26"/>
        <v>状态。</v>
      </c>
      <c r="J75" s="9">
        <f ca="1">MATCH(B75,'A2'!E:E,0)</f>
        <v>106</v>
      </c>
      <c r="K75" s="9">
        <f ca="1">IF(ISERROR(J75),MATCH(C75,'A2'!F:F,0),J75)</f>
        <v>106</v>
      </c>
      <c r="L75" s="9">
        <f ca="1">IF(ISERROR(K75),MATCH(D75,'A2'!G:G,0),K75)</f>
        <v>106</v>
      </c>
      <c r="M75" s="9">
        <f ca="1">IF(ISERROR(L75),MATCH(J75,'A2'!H:H,0),L75)</f>
        <v>106</v>
      </c>
      <c r="N75" s="9">
        <f t="shared" ca="1" si="27"/>
        <v>1</v>
      </c>
      <c r="O75" s="9" t="e">
        <f ca="1">MATCH(E75,'A2'!H:H,0)</f>
        <v>#N/A</v>
      </c>
      <c r="P75" s="9">
        <f ca="1">IF(ISERROR(O75),MATCH(H75,'A2'!K:K,0),O75)</f>
        <v>106</v>
      </c>
      <c r="Q75" s="9">
        <f ca="1">IF(ISERROR(P75),MATCH(I75,'A2'!L:L,0),P75)</f>
        <v>106</v>
      </c>
      <c r="R75" s="9">
        <f ca="1">IF(ISERROR(Q75),MATCH(J75,'A2'!M:M,0),Q75)</f>
        <v>106</v>
      </c>
      <c r="S75" s="9">
        <f t="shared" ca="1" si="28"/>
        <v>1</v>
      </c>
      <c r="T75" s="3">
        <f ca="1">OFFSET('A2'!$C$1,'A3'!M75-1,0)</f>
        <v>6.3668981481481484E-3</v>
      </c>
      <c r="U75" s="3">
        <f ca="1">OFFSET('A2'!$D$1,'A3'!R75-1,0)</f>
        <v>6.4409722222222221E-3</v>
      </c>
      <c r="V75" s="3">
        <f t="shared" ca="1" si="29"/>
        <v>6.4965277777777782E-3</v>
      </c>
      <c r="W75" s="4">
        <f t="shared" si="30"/>
        <v>32</v>
      </c>
      <c r="X75" s="5">
        <f t="shared" ca="1" si="31"/>
        <v>9.2592592592678769E-7</v>
      </c>
      <c r="Y75" s="5">
        <f t="shared" ca="1" si="32"/>
        <v>7.4074074074073626E-5</v>
      </c>
      <c r="Z75" s="6">
        <f t="shared" ca="1" si="33"/>
        <v>1.3009259259259267E-4</v>
      </c>
      <c r="AA75" s="12">
        <v>8.4548611111111109E-3</v>
      </c>
      <c r="AB75" s="13">
        <f t="shared" si="34"/>
        <v>1.307870370370369E-4</v>
      </c>
      <c r="AC75" s="14" t="str">
        <f t="shared" ca="1" si="35"/>
        <v>0.06</v>
      </c>
      <c r="AD75" s="10">
        <v>4.9000000000000004</v>
      </c>
      <c r="AE75" s="3" t="b">
        <f t="shared" si="20"/>
        <v>1</v>
      </c>
      <c r="AF75" t="s">
        <v>200</v>
      </c>
    </row>
    <row r="76" spans="1:32" x14ac:dyDescent="0.2">
      <c r="A76" t="s">
        <v>384</v>
      </c>
      <c r="B76" s="2" t="str">
        <f t="shared" si="21"/>
        <v>可以注意到，消元后的</v>
      </c>
      <c r="C76" s="2" t="str">
        <f t="shared" si="22"/>
        <v>可以注意</v>
      </c>
      <c r="D76" s="2" t="str">
        <f t="shared" si="23"/>
        <v>可以</v>
      </c>
      <c r="E76" s="2" t="str">
        <f t="shared" si="24"/>
        <v>而右边的灯向量就是解法。</v>
      </c>
      <c r="F76" s="2" t="str">
        <f t="shared" si="25"/>
        <v>就是解法。</v>
      </c>
      <c r="G76" s="2" t="str">
        <f t="shared" si="25"/>
        <v>就是解法。</v>
      </c>
      <c r="H76" s="2" t="str">
        <f t="shared" si="25"/>
        <v>就是解法。</v>
      </c>
      <c r="I76" s="2" t="str">
        <f t="shared" si="26"/>
        <v>解法。</v>
      </c>
      <c r="J76" s="9">
        <f ca="1">MATCH(B76,'A2'!E:E,0)</f>
        <v>74</v>
      </c>
      <c r="K76" s="9">
        <f ca="1">IF(ISERROR(J76),MATCH(C76,'A2'!F:F,0),J76)</f>
        <v>74</v>
      </c>
      <c r="L76" s="9">
        <f ca="1">IF(ISERROR(K76),MATCH(D76,'A2'!G:G,0),K76)</f>
        <v>74</v>
      </c>
      <c r="M76" s="9">
        <v>108</v>
      </c>
      <c r="N76" s="9">
        <f t="shared" ca="1" si="27"/>
        <v>0</v>
      </c>
      <c r="O76" s="9">
        <f ca="1">MATCH(E76,'A2'!H:H,0)</f>
        <v>107</v>
      </c>
      <c r="P76" s="9">
        <f ca="1">IF(ISERROR(O76),MATCH(H76,'A2'!K:K,0),O76)</f>
        <v>107</v>
      </c>
      <c r="Q76" s="9">
        <f ca="1">IF(ISERROR(P76),MATCH(I76,'A2'!L:L,0),P76)</f>
        <v>107</v>
      </c>
      <c r="R76" s="9">
        <f ca="1">IF(ISERROR(Q76),MATCH(J76,'A2'!M:M,0),Q76)</f>
        <v>107</v>
      </c>
      <c r="S76" s="9">
        <f t="shared" ca="1" si="28"/>
        <v>1</v>
      </c>
      <c r="T76" s="3">
        <f ca="1">OFFSET('A2'!$C$1,'A3'!M76-1,0)</f>
        <v>6.5520833333333334E-3</v>
      </c>
      <c r="U76" s="3">
        <f ca="1">OFFSET('A2'!$D$1,'A3'!R76-1,0)</f>
        <v>6.5442129629629626E-3</v>
      </c>
      <c r="V76" s="3">
        <f t="shared" ca="1" si="29"/>
        <v>6.5481481481481484E-3</v>
      </c>
      <c r="W76" s="4">
        <f t="shared" si="30"/>
        <v>58</v>
      </c>
      <c r="X76" s="5">
        <f t="shared" ca="1" si="31"/>
        <v>1.1111111111111131E-4</v>
      </c>
      <c r="Y76" s="5">
        <f t="shared" ca="1" si="32"/>
        <v>-7.8703703703707564E-6</v>
      </c>
      <c r="Z76" s="6">
        <f t="shared" ca="1" si="33"/>
        <v>5.1620370370370275E-5</v>
      </c>
      <c r="AA76" s="12">
        <v>8.5856481481481478E-3</v>
      </c>
      <c r="AB76" s="13">
        <f t="shared" si="34"/>
        <v>1.2384259259259379E-4</v>
      </c>
      <c r="AC76" s="14" t="str">
        <f t="shared" ca="1" si="35"/>
        <v>6.24</v>
      </c>
      <c r="AD76" s="10">
        <v>1.32</v>
      </c>
      <c r="AE76" s="3" t="b">
        <f t="shared" si="20"/>
        <v>1</v>
      </c>
      <c r="AF76" t="s">
        <v>384</v>
      </c>
    </row>
    <row r="77" spans="1:32" x14ac:dyDescent="0.2">
      <c r="A77" t="s">
        <v>201</v>
      </c>
      <c r="B77" s="2" t="str">
        <f t="shared" si="21"/>
        <v>求出静默操作需要获得</v>
      </c>
      <c r="C77" s="2" t="str">
        <f t="shared" si="22"/>
        <v>求出静默</v>
      </c>
      <c r="D77" s="2" t="str">
        <f t="shared" si="23"/>
        <v>求出</v>
      </c>
      <c r="E77" s="2" t="str">
        <f t="shared" si="24"/>
        <v>向量和静默操作是相同的。</v>
      </c>
      <c r="F77" s="2" t="str">
        <f t="shared" si="25"/>
        <v>是相同的。</v>
      </c>
      <c r="G77" s="2" t="str">
        <f t="shared" si="25"/>
        <v>是相同的。</v>
      </c>
      <c r="H77" s="2" t="str">
        <f t="shared" si="25"/>
        <v>是相同的。</v>
      </c>
      <c r="I77" s="2" t="str">
        <f t="shared" si="26"/>
        <v>同的。</v>
      </c>
      <c r="J77" s="9">
        <f ca="1">MATCH(B77,'A2'!E:E,0)</f>
        <v>108</v>
      </c>
      <c r="K77" s="9">
        <f ca="1">IF(ISERROR(J77),MATCH(C77,'A2'!F:F,0),J77)</f>
        <v>108</v>
      </c>
      <c r="L77" s="9">
        <f ca="1">IF(ISERROR(K77),MATCH(D77,'A2'!G:G,0),K77)</f>
        <v>108</v>
      </c>
      <c r="M77" s="9">
        <f ca="1">IF(ISERROR(L77),MATCH(J77,'A2'!H:H,0),L77)</f>
        <v>108</v>
      </c>
      <c r="N77" s="9">
        <f t="shared" ca="1" si="27"/>
        <v>0</v>
      </c>
      <c r="O77" s="9">
        <f ca="1">MATCH(E77,'A2'!H:H,0)</f>
        <v>109</v>
      </c>
      <c r="P77" s="9">
        <f ca="1">IF(ISERROR(O77),MATCH(H77,'A2'!K:K,0),O77)</f>
        <v>109</v>
      </c>
      <c r="Q77" s="9">
        <f ca="1">IF(ISERROR(P77),MATCH(I77,'A2'!L:L,0),P77)</f>
        <v>109</v>
      </c>
      <c r="R77" s="9">
        <f ca="1">IF(ISERROR(Q77),MATCH(J77,'A2'!M:M,0),Q77)</f>
        <v>109</v>
      </c>
      <c r="S77" s="9">
        <f t="shared" ca="1" si="28"/>
        <v>1</v>
      </c>
      <c r="T77" s="3">
        <f ca="1">OFFSET('A2'!$C$1,'A3'!M77-1,0)</f>
        <v>6.5520833333333334E-3</v>
      </c>
      <c r="U77" s="3">
        <f ca="1">OFFSET('A2'!$D$1,'A3'!R77-1,0)</f>
        <v>6.6891203703703713E-3</v>
      </c>
      <c r="V77" s="3">
        <f t="shared" ca="1" si="29"/>
        <v>6.6895833333333338E-3</v>
      </c>
      <c r="W77" s="4">
        <f t="shared" si="30"/>
        <v>60</v>
      </c>
      <c r="X77" s="5">
        <f t="shared" ca="1" si="31"/>
        <v>7.8703703703707564E-6</v>
      </c>
      <c r="Y77" s="5">
        <f t="shared" ca="1" si="32"/>
        <v>1.3703703703703794E-4</v>
      </c>
      <c r="Z77" s="6">
        <f t="shared" ca="1" si="33"/>
        <v>1.4143518518518585E-4</v>
      </c>
      <c r="AA77" s="12">
        <v>8.7094907407407416E-3</v>
      </c>
      <c r="AB77" s="13">
        <f t="shared" si="34"/>
        <v>1.5393518518518404E-4</v>
      </c>
      <c r="AC77" s="14" t="str">
        <f t="shared" ca="1" si="35"/>
        <v>1.08</v>
      </c>
      <c r="AD77" s="10">
        <v>1.3</v>
      </c>
      <c r="AE77" s="3" t="b">
        <f t="shared" si="20"/>
        <v>1</v>
      </c>
      <c r="AF77" t="s">
        <v>201</v>
      </c>
    </row>
    <row r="78" spans="1:32" x14ac:dyDescent="0.2">
      <c r="A78" t="s">
        <v>385</v>
      </c>
      <c r="B78" s="2" t="str">
        <f t="shared" si="21"/>
        <v>不难看出，和刚才的叠</v>
      </c>
      <c r="C78" s="2" t="str">
        <f t="shared" si="22"/>
        <v>不难看出</v>
      </c>
      <c r="D78" s="2" t="str">
        <f t="shared" si="23"/>
        <v>不难</v>
      </c>
      <c r="E78" s="2" t="str">
        <f t="shared" si="24"/>
        <v>杂度就是 $N^3$ 。</v>
      </c>
      <c r="F78" s="2" t="str">
        <f t="shared" si="25"/>
        <v>^3$ 。</v>
      </c>
      <c r="G78" s="2" t="str">
        <f t="shared" si="25"/>
        <v>^3$ 。</v>
      </c>
      <c r="H78" s="2" t="str">
        <f t="shared" si="25"/>
        <v>^3$ 。</v>
      </c>
      <c r="I78" s="2" t="str">
        <f t="shared" si="26"/>
        <v>$ 。</v>
      </c>
      <c r="J78" s="9">
        <f ca="1">MATCH(B78,'A2'!E:E,0)</f>
        <v>110</v>
      </c>
      <c r="K78" s="9">
        <f ca="1">IF(ISERROR(J78),MATCH(C78,'A2'!F:F,0),J78)</f>
        <v>110</v>
      </c>
      <c r="L78" s="9">
        <f ca="1">IF(ISERROR(K78),MATCH(D78,'A2'!G:G,0),K78)</f>
        <v>110</v>
      </c>
      <c r="M78" s="9">
        <f ca="1">IF(ISERROR(L78),MATCH(J78,'A2'!H:H,0),L78)</f>
        <v>110</v>
      </c>
      <c r="N78" s="9">
        <f t="shared" ca="1" si="27"/>
        <v>1</v>
      </c>
      <c r="O78" s="9">
        <f ca="1">MATCH(E78,'A2'!H:H,0)</f>
        <v>110</v>
      </c>
      <c r="P78" s="9">
        <f ca="1">IF(ISERROR(O78),MATCH(H78,'A2'!K:K,0),O78)</f>
        <v>110</v>
      </c>
      <c r="Q78" s="9">
        <f ca="1">IF(ISERROR(P78),MATCH(I78,'A2'!L:L,0),P78)</f>
        <v>110</v>
      </c>
      <c r="R78" s="9">
        <f ca="1">IF(ISERROR(Q78),MATCH(J78,'A2'!M:M,0),Q78)</f>
        <v>110</v>
      </c>
      <c r="S78" s="9">
        <f t="shared" ca="1" si="28"/>
        <v>1</v>
      </c>
      <c r="T78" s="3">
        <f ca="1">OFFSET('A2'!$C$1,'A3'!M78-1,0)</f>
        <v>6.6900462962962964E-3</v>
      </c>
      <c r="U78" s="3">
        <f ca="1">OFFSET('A2'!$D$1,'A3'!R78-1,0)</f>
        <v>6.7988425925925924E-3</v>
      </c>
      <c r="V78" s="3">
        <f t="shared" ca="1" si="29"/>
        <v>6.7995370370370362E-3</v>
      </c>
      <c r="W78" s="4">
        <f t="shared" si="30"/>
        <v>58</v>
      </c>
      <c r="X78" s="5">
        <f t="shared" ca="1" si="31"/>
        <v>9.2592592592505296E-7</v>
      </c>
      <c r="Y78" s="5">
        <f t="shared" ca="1" si="32"/>
        <v>1.0879629629629607E-4</v>
      </c>
      <c r="Z78" s="6">
        <f t="shared" ca="1" si="33"/>
        <v>1.0995370370370282E-4</v>
      </c>
      <c r="AA78" s="12">
        <v>8.8634259259259256E-3</v>
      </c>
      <c r="AB78" s="13">
        <f t="shared" si="34"/>
        <v>1.2268518518518574E-4</v>
      </c>
      <c r="AC78" s="14" t="str">
        <f t="shared" ca="1" si="35"/>
        <v>1.10</v>
      </c>
      <c r="AD78" s="10">
        <v>1.22</v>
      </c>
      <c r="AE78" s="3" t="b">
        <f t="shared" si="20"/>
        <v>1</v>
      </c>
      <c r="AF78" t="s">
        <v>385</v>
      </c>
    </row>
    <row r="79" spans="1:32" x14ac:dyDescent="0.2">
      <c r="A79" t="s">
        <v>386</v>
      </c>
      <c r="B79" s="2" t="str">
        <f t="shared" si="21"/>
        <v>在首行叠加法中，需要</v>
      </c>
      <c r="C79" s="2" t="str">
        <f t="shared" si="22"/>
        <v>在首行叠</v>
      </c>
      <c r="D79" s="2" t="str">
        <f t="shared" si="23"/>
        <v>在首</v>
      </c>
      <c r="E79" s="2" t="str">
        <f t="shared" si="24"/>
        <v>复杂度是 $N^3$ 。</v>
      </c>
      <c r="F79" s="2" t="str">
        <f t="shared" si="25"/>
        <v>^3$ 。</v>
      </c>
      <c r="G79" s="2" t="str">
        <f t="shared" si="25"/>
        <v>^3$ 。</v>
      </c>
      <c r="H79" s="2" t="str">
        <f t="shared" si="25"/>
        <v>^3$ 。</v>
      </c>
      <c r="I79" s="2" t="str">
        <f t="shared" si="26"/>
        <v>$ 。</v>
      </c>
      <c r="J79" s="9" t="e">
        <f ca="1">MATCH(B79,'A2'!E:E,0)</f>
        <v>#N/A</v>
      </c>
      <c r="K79" s="9">
        <f ca="1">IF(ISERROR(J79),MATCH(C79,'A2'!F:F,0),J79)</f>
        <v>111</v>
      </c>
      <c r="L79" s="9">
        <f ca="1">IF(ISERROR(K79),MATCH(D79,'A2'!G:G,0),K79)</f>
        <v>111</v>
      </c>
      <c r="M79" s="9">
        <f ca="1">IF(ISERROR(L79),MATCH(J79,'A2'!H:H,0),L79)</f>
        <v>111</v>
      </c>
      <c r="N79" s="9">
        <f t="shared" ca="1" si="27"/>
        <v>1</v>
      </c>
      <c r="O79" s="9">
        <f ca="1">MATCH(E79,'A2'!H:H,0)</f>
        <v>112</v>
      </c>
      <c r="P79" s="9">
        <f ca="1">IF(ISERROR(O79),MATCH(H79,'A2'!K:K,0),O79)</f>
        <v>112</v>
      </c>
      <c r="Q79" s="9">
        <f ca="1">IF(ISERROR(P79),MATCH(I79,'A2'!L:L,0),P79)</f>
        <v>112</v>
      </c>
      <c r="R79" s="9">
        <f ca="1">IF(ISERROR(Q79),MATCH(J79,'A2'!M:M,0),Q79)</f>
        <v>112</v>
      </c>
      <c r="S79" s="9">
        <f t="shared" ca="1" si="28"/>
        <v>1</v>
      </c>
      <c r="T79" s="3">
        <f ca="1">OFFSET('A2'!$C$1,'A3'!M79-1,0)</f>
        <v>6.8002314814814809E-3</v>
      </c>
      <c r="U79" s="3">
        <f ca="1">OFFSET('A2'!$D$1,'A3'!R79-1,0)</f>
        <v>6.9293981481481489E-3</v>
      </c>
      <c r="V79" s="3">
        <f t="shared" ca="1" si="29"/>
        <v>6.9293981481481489E-3</v>
      </c>
      <c r="W79" s="4">
        <f t="shared" si="30"/>
        <v>59</v>
      </c>
      <c r="X79" s="5">
        <f t="shared" ca="1" si="31"/>
        <v>1.3888888888884468E-6</v>
      </c>
      <c r="Y79" s="5">
        <f t="shared" ca="1" si="32"/>
        <v>1.2916666666666805E-4</v>
      </c>
      <c r="Z79" s="6">
        <f t="shared" ca="1" si="33"/>
        <v>1.2986111111111228E-4</v>
      </c>
      <c r="AA79" s="12">
        <v>8.9861111111111114E-3</v>
      </c>
      <c r="AB79" s="13">
        <f t="shared" si="34"/>
        <v>1.4583333333333288E-4</v>
      </c>
      <c r="AC79" s="14" t="str">
        <f t="shared" ca="1" si="35"/>
        <v>1.38</v>
      </c>
      <c r="AD79" s="10">
        <v>1.42</v>
      </c>
      <c r="AE79" s="3" t="b">
        <f t="shared" si="20"/>
        <v>1</v>
      </c>
      <c r="AF79" t="s">
        <v>386</v>
      </c>
    </row>
    <row r="80" spans="1:32" x14ac:dyDescent="0.2">
      <c r="A80" t="s">
        <v>202</v>
      </c>
      <c r="B80" s="2" t="str">
        <f t="shared" si="21"/>
        <v>我们将每一个灯都分开</v>
      </c>
      <c r="C80" s="2" t="str">
        <f t="shared" si="22"/>
        <v>我们将每</v>
      </c>
      <c r="D80" s="2" t="str">
        <f t="shared" si="23"/>
        <v>我们</v>
      </c>
      <c r="E80" s="2" t="str">
        <f t="shared" si="24"/>
        <v>些矩阵有着高度的对称性。</v>
      </c>
      <c r="F80" s="2" t="str">
        <f t="shared" si="25"/>
        <v>的对称性。</v>
      </c>
      <c r="G80" s="2" t="str">
        <f t="shared" si="25"/>
        <v>的对称性。</v>
      </c>
      <c r="H80" s="2" t="str">
        <f t="shared" si="25"/>
        <v>的对称性。</v>
      </c>
      <c r="I80" s="2" t="str">
        <f t="shared" si="26"/>
        <v>称性。</v>
      </c>
      <c r="J80" s="9">
        <f ca="1">MATCH(B80,'A2'!E:E,0)</f>
        <v>113</v>
      </c>
      <c r="K80" s="9">
        <f ca="1">IF(ISERROR(J80),MATCH(C80,'A2'!F:F,0),J80)</f>
        <v>113</v>
      </c>
      <c r="L80" s="9">
        <f ca="1">IF(ISERROR(K80),MATCH(D80,'A2'!G:G,0),K80)</f>
        <v>113</v>
      </c>
      <c r="M80" s="9">
        <f ca="1">IF(ISERROR(L80),MATCH(J80,'A2'!H:H,0),L80)</f>
        <v>113</v>
      </c>
      <c r="N80" s="9">
        <f t="shared" ca="1" si="27"/>
        <v>1</v>
      </c>
      <c r="O80" s="9">
        <f ca="1">MATCH(E80,'A2'!H:H,0)</f>
        <v>114</v>
      </c>
      <c r="P80" s="9">
        <f ca="1">IF(ISERROR(O80),MATCH(H80,'A2'!K:K,0),O80)</f>
        <v>114</v>
      </c>
      <c r="Q80" s="9">
        <f ca="1">IF(ISERROR(P80),MATCH(I80,'A2'!L:L,0),P80)</f>
        <v>114</v>
      </c>
      <c r="R80" s="9">
        <f ca="1">IF(ISERROR(Q80),MATCH(J80,'A2'!M:M,0),Q80)</f>
        <v>114</v>
      </c>
      <c r="S80" s="9">
        <f t="shared" ca="1" si="28"/>
        <v>1</v>
      </c>
      <c r="T80" s="3">
        <f ca="1">OFFSET('A2'!$C$1,'A3'!M80-1,0)</f>
        <v>6.9293981481481489E-3</v>
      </c>
      <c r="U80" s="3">
        <f ca="1">OFFSET('A2'!$D$1,'A3'!R80-1,0)</f>
        <v>7.0520833333333329E-3</v>
      </c>
      <c r="V80" s="3">
        <f t="shared" ca="1" si="29"/>
        <v>7.0530092592592589E-3</v>
      </c>
      <c r="W80" s="4">
        <f t="shared" si="30"/>
        <v>54</v>
      </c>
      <c r="X80" s="5">
        <f t="shared" ca="1" si="31"/>
        <v>0</v>
      </c>
      <c r="Y80" s="5">
        <f t="shared" ca="1" si="32"/>
        <v>1.2268518518518401E-4</v>
      </c>
      <c r="Z80" s="6">
        <f t="shared" ca="1" si="33"/>
        <v>1.2361111111111036E-4</v>
      </c>
      <c r="AA80" s="12">
        <v>9.1319444444444443E-3</v>
      </c>
      <c r="AB80" s="13">
        <f t="shared" si="34"/>
        <v>1.516203703703714E-4</v>
      </c>
      <c r="AC80" s="14" t="str">
        <f t="shared" ca="1" si="35"/>
        <v>2.42</v>
      </c>
      <c r="AD80" s="10">
        <v>2.5</v>
      </c>
      <c r="AE80" s="3" t="b">
        <f t="shared" si="20"/>
        <v>1</v>
      </c>
      <c r="AF80" t="s">
        <v>202</v>
      </c>
    </row>
    <row r="81" spans="1:32" x14ac:dyDescent="0.2">
      <c r="A81" t="s">
        <v>203</v>
      </c>
      <c r="B81" s="2" t="str">
        <f t="shared" si="21"/>
        <v>仔细观察这些矩阵可以</v>
      </c>
      <c r="C81" s="2" t="str">
        <f t="shared" si="22"/>
        <v>仔细观察</v>
      </c>
      <c r="D81" s="2" t="str">
        <f t="shared" si="23"/>
        <v>仔细</v>
      </c>
      <c r="E81" s="2" t="str">
        <f t="shared" si="24"/>
        <v>的状态数量恰好是偶数个。</v>
      </c>
      <c r="F81" s="2" t="str">
        <f t="shared" si="25"/>
        <v>是偶数个。</v>
      </c>
      <c r="G81" s="2" t="str">
        <f t="shared" si="25"/>
        <v>是偶数个。</v>
      </c>
      <c r="H81" s="2" t="str">
        <f t="shared" si="25"/>
        <v>是偶数个。</v>
      </c>
      <c r="I81" s="2" t="str">
        <f t="shared" si="26"/>
        <v>数个。</v>
      </c>
      <c r="J81" s="9">
        <f ca="1">MATCH(B81,'A2'!E:E,0)</f>
        <v>115</v>
      </c>
      <c r="K81" s="9">
        <f ca="1">IF(ISERROR(J81),MATCH(C81,'A2'!F:F,0),J81)</f>
        <v>115</v>
      </c>
      <c r="L81" s="9">
        <f ca="1">IF(ISERROR(K81),MATCH(D81,'A2'!G:G,0),K81)</f>
        <v>115</v>
      </c>
      <c r="M81" s="9">
        <f ca="1">IF(ISERROR(L81),MATCH(J81,'A2'!H:H,0),L81)</f>
        <v>115</v>
      </c>
      <c r="N81" s="9">
        <f t="shared" ca="1" si="27"/>
        <v>1</v>
      </c>
      <c r="O81" s="9">
        <f ca="1">MATCH(E81,'A2'!H:H,0)</f>
        <v>115</v>
      </c>
      <c r="P81" s="9">
        <f ca="1">IF(ISERROR(O81),MATCH(H81,'A2'!K:K,0),O81)</f>
        <v>115</v>
      </c>
      <c r="Q81" s="9">
        <f ca="1">IF(ISERROR(P81),MATCH(I81,'A2'!L:L,0),P81)</f>
        <v>115</v>
      </c>
      <c r="R81" s="9">
        <f ca="1">IF(ISERROR(Q81),MATCH(J81,'A2'!M:M,0),Q81)</f>
        <v>115</v>
      </c>
      <c r="S81" s="9">
        <f t="shared" ca="1" si="28"/>
        <v>1</v>
      </c>
      <c r="T81" s="3">
        <f ca="1">OFFSET('A2'!$C$1,'A3'!M81-1,0)</f>
        <v>7.0539351851851857E-3</v>
      </c>
      <c r="U81" s="3">
        <f ca="1">OFFSET('A2'!$D$1,'A3'!R81-1,0)</f>
        <v>7.1349537037037041E-3</v>
      </c>
      <c r="V81" s="3">
        <f t="shared" ca="1" si="29"/>
        <v>7.1356481481481488E-3</v>
      </c>
      <c r="W81" s="4">
        <f t="shared" si="30"/>
        <v>38</v>
      </c>
      <c r="X81" s="5">
        <f t="shared" ca="1" si="31"/>
        <v>1.851851851852708E-6</v>
      </c>
      <c r="Y81" s="5">
        <f t="shared" ca="1" si="32"/>
        <v>8.1018518518518462E-5</v>
      </c>
      <c r="Z81" s="6">
        <f t="shared" ca="1" si="33"/>
        <v>8.2638888888889473E-5</v>
      </c>
      <c r="AA81" s="12">
        <v>9.2835648148148157E-3</v>
      </c>
      <c r="AB81" s="13">
        <f t="shared" si="34"/>
        <v>1.0995370370370239E-4</v>
      </c>
      <c r="AC81" s="14" t="str">
        <f t="shared" ca="1" si="35"/>
        <v>2.36</v>
      </c>
      <c r="AD81" s="10">
        <v>2.46</v>
      </c>
      <c r="AE81" s="3" t="b">
        <f t="shared" si="20"/>
        <v>1</v>
      </c>
      <c r="AF81" t="s">
        <v>203</v>
      </c>
    </row>
    <row r="82" spans="1:32" x14ac:dyDescent="0.2">
      <c r="A82" t="s">
        <v>204</v>
      </c>
      <c r="B82" s="2" t="str">
        <f t="shared" si="21"/>
        <v>由于最后一个矩阵才是</v>
      </c>
      <c r="C82" s="2" t="str">
        <f t="shared" si="22"/>
        <v>由于最后</v>
      </c>
      <c r="D82" s="2" t="str">
        <f t="shared" si="23"/>
        <v>由于</v>
      </c>
      <c r="E82" s="2" t="str">
        <f t="shared" si="24"/>
        <v>一行，就可以推得余下的。</v>
      </c>
      <c r="F82" s="2" t="str">
        <f t="shared" si="25"/>
        <v>得余下的。</v>
      </c>
      <c r="G82" s="2" t="str">
        <f t="shared" si="25"/>
        <v>得余下的。</v>
      </c>
      <c r="H82" s="2" t="str">
        <f t="shared" si="25"/>
        <v>得余下的。</v>
      </c>
      <c r="I82" s="2" t="str">
        <f t="shared" si="26"/>
        <v>下的。</v>
      </c>
      <c r="J82" s="9">
        <f ca="1">MATCH(B82,'A2'!E:E,0)</f>
        <v>116</v>
      </c>
      <c r="K82" s="9">
        <f ca="1">IF(ISERROR(J82),MATCH(C82,'A2'!F:F,0),J82)</f>
        <v>116</v>
      </c>
      <c r="L82" s="9">
        <f ca="1">IF(ISERROR(K82),MATCH(D82,'A2'!G:G,0),K82)</f>
        <v>116</v>
      </c>
      <c r="M82" s="9">
        <f ca="1">IF(ISERROR(L82),MATCH(J82,'A2'!H:H,0),L82)</f>
        <v>116</v>
      </c>
      <c r="N82" s="9">
        <f t="shared" ca="1" si="27"/>
        <v>1</v>
      </c>
      <c r="O82" s="9" t="e">
        <f ca="1">MATCH(E82,'A2'!H:H,0)</f>
        <v>#N/A</v>
      </c>
      <c r="P82" s="9">
        <f ca="1">IF(ISERROR(O82),MATCH(H82,'A2'!K:K,0),O82)</f>
        <v>116</v>
      </c>
      <c r="Q82" s="9">
        <f ca="1">IF(ISERROR(P82),MATCH(I82,'A2'!L:L,0),P82)</f>
        <v>116</v>
      </c>
      <c r="R82" s="9">
        <f ca="1">IF(ISERROR(Q82),MATCH(J82,'A2'!M:M,0),Q82)</f>
        <v>116</v>
      </c>
      <c r="S82" s="9">
        <f t="shared" ca="1" si="28"/>
        <v>1</v>
      </c>
      <c r="T82" s="3">
        <f ca="1">OFFSET('A2'!$C$1,'A3'!M82-1,0)</f>
        <v>7.1363425925925934E-3</v>
      </c>
      <c r="U82" s="3">
        <f ca="1">OFFSET('A2'!$D$1,'A3'!R82-1,0)</f>
        <v>7.1664351851851845E-3</v>
      </c>
      <c r="V82" s="3">
        <f t="shared" ca="1" si="29"/>
        <v>7.1986111111111105E-3</v>
      </c>
      <c r="W82" s="4">
        <f t="shared" si="30"/>
        <v>45</v>
      </c>
      <c r="X82" s="5">
        <f t="shared" ca="1" si="31"/>
        <v>1.3888888888893142E-6</v>
      </c>
      <c r="Y82" s="5">
        <f t="shared" ca="1" si="32"/>
        <v>3.0092592592591109E-5</v>
      </c>
      <c r="Z82" s="6">
        <f t="shared" ca="1" si="33"/>
        <v>6.2962962962962148E-5</v>
      </c>
      <c r="AA82" s="12">
        <v>9.3935185185185181E-3</v>
      </c>
      <c r="AB82" s="13">
        <f t="shared" si="34"/>
        <v>1.1111111111111217E-4</v>
      </c>
      <c r="AC82" s="14" t="str">
        <f t="shared" ca="1" si="35"/>
        <v>4.16</v>
      </c>
      <c r="AD82" s="10">
        <v>1.48</v>
      </c>
      <c r="AE82" s="3" t="b">
        <f t="shared" si="20"/>
        <v>1</v>
      </c>
      <c r="AF82" t="s">
        <v>204</v>
      </c>
    </row>
    <row r="83" spans="1:32" x14ac:dyDescent="0.2">
      <c r="A83" t="s">
        <v>387</v>
      </c>
      <c r="B83" s="2" t="str">
        <f t="shared" si="21"/>
        <v>因此，我们只需要推导</v>
      </c>
      <c r="C83" s="2" t="str">
        <f t="shared" si="22"/>
        <v>因此，我</v>
      </c>
      <c r="D83" s="2" t="str">
        <f t="shared" si="23"/>
        <v>因此</v>
      </c>
      <c r="E83" s="2" t="str">
        <f t="shared" si="24"/>
        <v>的状态，从而减少复杂度。</v>
      </c>
      <c r="F83" s="2" t="str">
        <f t="shared" si="25"/>
        <v>少复杂度。</v>
      </c>
      <c r="G83" s="2" t="str">
        <f t="shared" si="25"/>
        <v>少复杂度。</v>
      </c>
      <c r="H83" s="2" t="str">
        <f t="shared" si="25"/>
        <v>少复杂度。</v>
      </c>
      <c r="I83" s="2" t="str">
        <f t="shared" si="26"/>
        <v>杂度。</v>
      </c>
      <c r="J83" s="9">
        <f ca="1">MATCH(B83,'A2'!E:E,0)</f>
        <v>117</v>
      </c>
      <c r="K83" s="9">
        <f ca="1">IF(ISERROR(J83),MATCH(C83,'A2'!F:F,0),J83)</f>
        <v>117</v>
      </c>
      <c r="L83" s="9">
        <f ca="1">IF(ISERROR(K83),MATCH(D83,'A2'!G:G,0),K83)</f>
        <v>117</v>
      </c>
      <c r="M83" s="9">
        <f ca="1">IF(ISERROR(L83),MATCH(J83,'A2'!H:H,0),L83)</f>
        <v>117</v>
      </c>
      <c r="N83" s="9">
        <f t="shared" ca="1" si="27"/>
        <v>1</v>
      </c>
      <c r="O83" s="9">
        <f ca="1">MATCH(E83,'A2'!H:H,0)</f>
        <v>117</v>
      </c>
      <c r="P83" s="9">
        <f ca="1">IF(ISERROR(O83),MATCH(H83,'A2'!K:K,0),O83)</f>
        <v>117</v>
      </c>
      <c r="Q83" s="9">
        <f ca="1">IF(ISERROR(P83),MATCH(I83,'A2'!L:L,0),P83)</f>
        <v>117</v>
      </c>
      <c r="R83" s="9">
        <f ca="1">IF(ISERROR(Q83),MATCH(J83,'A2'!M:M,0),Q83)</f>
        <v>117</v>
      </c>
      <c r="S83" s="9">
        <f t="shared" ca="1" si="28"/>
        <v>1</v>
      </c>
      <c r="T83" s="3">
        <f ca="1">OFFSET('A2'!$C$1,'A3'!M83-1,0)</f>
        <v>7.2307870370370373E-3</v>
      </c>
      <c r="U83" s="3">
        <f ca="1">OFFSET('A2'!$D$1,'A3'!R83-1,0)</f>
        <v>7.3085648148148155E-3</v>
      </c>
      <c r="V83" s="3">
        <f t="shared" ca="1" si="29"/>
        <v>7.3087962962962967E-3</v>
      </c>
      <c r="W83" s="4">
        <f t="shared" si="30"/>
        <v>38</v>
      </c>
      <c r="X83" s="5">
        <f t="shared" ca="1" si="31"/>
        <v>6.4351851851852764E-5</v>
      </c>
      <c r="Y83" s="5">
        <f t="shared" ca="1" si="32"/>
        <v>7.7777777777778175E-5</v>
      </c>
      <c r="Z83" s="6">
        <f t="shared" ca="1" si="33"/>
        <v>1.1018518518518582E-4</v>
      </c>
      <c r="AA83" s="12">
        <v>9.5046296296296302E-3</v>
      </c>
      <c r="AB83" s="13">
        <f t="shared" si="34"/>
        <v>1.1689814814814722E-4</v>
      </c>
      <c r="AC83" s="14" t="str">
        <f t="shared" ca="1" si="35"/>
        <v>0.58</v>
      </c>
      <c r="AD83" s="10">
        <v>3.46</v>
      </c>
      <c r="AE83" s="3" t="b">
        <f t="shared" si="20"/>
        <v>1</v>
      </c>
      <c r="AF83" t="s">
        <v>387</v>
      </c>
    </row>
    <row r="84" spans="1:32" x14ac:dyDescent="0.2">
      <c r="A84" t="s">
        <v>388</v>
      </c>
      <c r="B84" s="2" t="str">
        <f t="shared" si="21"/>
        <v xml:space="preserve">刚才我们发现，对于 </v>
      </c>
      <c r="C84" s="2" t="str">
        <f t="shared" si="22"/>
        <v>刚才我们</v>
      </c>
      <c r="D84" s="2" t="str">
        <f t="shared" si="23"/>
        <v>刚才</v>
      </c>
      <c r="E84" s="2" t="str">
        <f t="shared" si="24"/>
        <v>的解共同构成了四种解法。</v>
      </c>
      <c r="F84" s="2" t="str">
        <f t="shared" si="25"/>
        <v>四种解法。</v>
      </c>
      <c r="G84" s="2" t="str">
        <f t="shared" si="25"/>
        <v>四种解法。</v>
      </c>
      <c r="H84" s="2" t="str">
        <f t="shared" si="25"/>
        <v>四种解法。</v>
      </c>
      <c r="I84" s="2" t="str">
        <f t="shared" si="26"/>
        <v>解法。</v>
      </c>
      <c r="J84" s="9" t="e">
        <f ca="1">MATCH(B84,'A2'!E:E,0)</f>
        <v>#N/A</v>
      </c>
      <c r="K84" s="9">
        <f ca="1">IF(ISERROR(J84),MATCH(C84,'A2'!F:F,0),J84)</f>
        <v>118</v>
      </c>
      <c r="L84" s="9">
        <f ca="1">IF(ISERROR(K84),MATCH(D84,'A2'!G:G,0),K84)</f>
        <v>118</v>
      </c>
      <c r="M84" s="9">
        <f ca="1">IF(ISERROR(L84),MATCH(J84,'A2'!H:H,0),L84)</f>
        <v>118</v>
      </c>
      <c r="N84" s="9">
        <f t="shared" ca="1" si="27"/>
        <v>1</v>
      </c>
      <c r="O84" s="9">
        <f ca="1">MATCH(E84,'A2'!H:H,0)</f>
        <v>118</v>
      </c>
      <c r="P84" s="9">
        <f ca="1">IF(ISERROR(O84),MATCH(H84,'A2'!K:K,0),O84)</f>
        <v>118</v>
      </c>
      <c r="Q84" s="9">
        <f ca="1">IF(ISERROR(P84),MATCH(I84,'A2'!L:L,0),P84)</f>
        <v>118</v>
      </c>
      <c r="R84" s="9">
        <f ca="1">IF(ISERROR(Q84),MATCH(J84,'A2'!M:M,0),Q84)</f>
        <v>118</v>
      </c>
      <c r="S84" s="9">
        <f t="shared" ca="1" si="28"/>
        <v>1</v>
      </c>
      <c r="T84" s="3">
        <f ca="1">OFFSET('A2'!$C$1,'A3'!M84-1,0)</f>
        <v>7.309027777777778E-3</v>
      </c>
      <c r="U84" s="3">
        <f ca="1">OFFSET('A2'!$D$1,'A3'!R84-1,0)</f>
        <v>7.4002314814814816E-3</v>
      </c>
      <c r="V84" s="3">
        <f t="shared" ca="1" si="29"/>
        <v>7.4002314814814816E-3</v>
      </c>
      <c r="W84" s="4">
        <f t="shared" si="30"/>
        <v>51</v>
      </c>
      <c r="X84" s="5">
        <f t="shared" ca="1" si="31"/>
        <v>4.6296296296252648E-7</v>
      </c>
      <c r="Y84" s="5">
        <f t="shared" ca="1" si="32"/>
        <v>9.1203703703703586E-5</v>
      </c>
      <c r="Z84" s="6">
        <f t="shared" ca="1" si="33"/>
        <v>9.1435185185184849E-5</v>
      </c>
      <c r="AA84" s="12">
        <v>9.6215277777777775E-3</v>
      </c>
      <c r="AB84" s="13">
        <f t="shared" si="34"/>
        <v>1.4583333333333288E-4</v>
      </c>
      <c r="AC84" s="14" t="str">
        <f t="shared" ca="1" si="35"/>
        <v>4.70</v>
      </c>
      <c r="AD84" s="10">
        <v>4.82</v>
      </c>
      <c r="AE84" s="3" t="b">
        <f t="shared" si="20"/>
        <v>1</v>
      </c>
      <c r="AF84" t="s">
        <v>388</v>
      </c>
    </row>
    <row r="85" spans="1:32" x14ac:dyDescent="0.2">
      <c r="A85" t="s">
        <v>389</v>
      </c>
      <c r="B85" s="2" t="str">
        <f t="shared" si="21"/>
        <v>而对于 $3\tim</v>
      </c>
      <c r="C85" s="2" t="str">
        <f t="shared" si="22"/>
        <v xml:space="preserve">而对于 </v>
      </c>
      <c r="D85" s="2" t="str">
        <f t="shared" si="23"/>
        <v>而对</v>
      </c>
      <c r="E85" s="2" t="str">
        <f t="shared" si="24"/>
        <v>操作，因此解法是唯一的。</v>
      </c>
      <c r="F85" s="2" t="str">
        <f t="shared" si="25"/>
        <v>是唯一的。</v>
      </c>
      <c r="G85" s="2" t="str">
        <f t="shared" si="25"/>
        <v>是唯一的。</v>
      </c>
      <c r="H85" s="2" t="str">
        <f t="shared" si="25"/>
        <v>是唯一的。</v>
      </c>
      <c r="I85" s="2" t="str">
        <f t="shared" si="26"/>
        <v>一的。</v>
      </c>
      <c r="J85" s="9">
        <f ca="1">MATCH(B85,'A2'!E:E,0)</f>
        <v>119</v>
      </c>
      <c r="K85" s="9">
        <f ca="1">IF(ISERROR(J85),MATCH(C85,'A2'!F:F,0),J85)</f>
        <v>119</v>
      </c>
      <c r="L85" s="9">
        <f ca="1">IF(ISERROR(K85),MATCH(D85,'A2'!G:G,0),K85)</f>
        <v>119</v>
      </c>
      <c r="M85" s="9">
        <f ca="1">IF(ISERROR(L85),MATCH(J85,'A2'!H:H,0),L85)</f>
        <v>119</v>
      </c>
      <c r="N85" s="9">
        <f t="shared" ca="1" si="27"/>
        <v>1</v>
      </c>
      <c r="O85" s="9">
        <f ca="1">MATCH(E85,'A2'!H:H,0)</f>
        <v>119</v>
      </c>
      <c r="P85" s="9">
        <f ca="1">IF(ISERROR(O85),MATCH(H85,'A2'!K:K,0),O85)</f>
        <v>119</v>
      </c>
      <c r="Q85" s="9">
        <f ca="1">IF(ISERROR(P85),MATCH(I85,'A2'!L:L,0),P85)</f>
        <v>119</v>
      </c>
      <c r="R85" s="9">
        <f ca="1">IF(ISERROR(Q85),MATCH(J85,'A2'!M:M,0),Q85)</f>
        <v>119</v>
      </c>
      <c r="S85" s="9">
        <f t="shared" ca="1" si="28"/>
        <v>1</v>
      </c>
      <c r="T85" s="3">
        <f ca="1">OFFSET('A2'!$C$1,'A3'!M85-1,0)</f>
        <v>7.4002314814814816E-3</v>
      </c>
      <c r="U85" s="3">
        <f ca="1">OFFSET('A2'!$D$1,'A3'!R85-1,0)</f>
        <v>7.4687499999999997E-3</v>
      </c>
      <c r="V85" s="3">
        <f t="shared" ca="1" si="29"/>
        <v>7.4694444444444435E-3</v>
      </c>
      <c r="W85" s="4">
        <f t="shared" si="30"/>
        <v>40</v>
      </c>
      <c r="X85" s="5">
        <f t="shared" ca="1" si="31"/>
        <v>0</v>
      </c>
      <c r="Y85" s="5">
        <f t="shared" ca="1" si="32"/>
        <v>6.8518518518518104E-5</v>
      </c>
      <c r="Z85" s="6">
        <f t="shared" ca="1" si="33"/>
        <v>6.9212962962962327E-5</v>
      </c>
      <c r="AA85" s="12">
        <v>9.7673611111111103E-3</v>
      </c>
      <c r="AB85" s="13">
        <f t="shared" si="34"/>
        <v>1.1342592592592654E-4</v>
      </c>
      <c r="AC85" s="14" t="str">
        <f t="shared" ca="1" si="35"/>
        <v>3.82</v>
      </c>
      <c r="AD85" s="10">
        <v>4.08</v>
      </c>
      <c r="AE85" s="3" t="b">
        <f t="shared" si="20"/>
        <v>1</v>
      </c>
      <c r="AF85" t="s">
        <v>389</v>
      </c>
    </row>
    <row r="86" spans="1:32" x14ac:dyDescent="0.2">
      <c r="A86" t="s">
        <v>390</v>
      </c>
      <c r="B86" s="2" t="str">
        <f t="shared" si="21"/>
        <v>那么，对于 $N\t</v>
      </c>
      <c r="C86" s="2" t="str">
        <f t="shared" si="22"/>
        <v>那么，对</v>
      </c>
      <c r="D86" s="2" t="str">
        <f t="shared" si="23"/>
        <v>那么</v>
      </c>
      <c r="E86" s="2" t="str">
        <f t="shared" si="24"/>
        <v>子，并用首行叠加法求解。</v>
      </c>
      <c r="F86" s="2" t="str">
        <f t="shared" si="25"/>
        <v>加法求解。</v>
      </c>
      <c r="G86" s="2" t="str">
        <f t="shared" si="25"/>
        <v>加法求解。</v>
      </c>
      <c r="H86" s="2" t="str">
        <f t="shared" si="25"/>
        <v>加法求解。</v>
      </c>
      <c r="I86" s="2" t="str">
        <f t="shared" si="26"/>
        <v>求解。</v>
      </c>
      <c r="J86" s="9" t="e">
        <f ca="1">MATCH(B86,'A2'!E:E,0)</f>
        <v>#N/A</v>
      </c>
      <c r="K86" s="9">
        <f ca="1">IF(ISERROR(J86),MATCH(C86,'A2'!F:F,0),J86)</f>
        <v>120</v>
      </c>
      <c r="L86" s="9">
        <f ca="1">IF(ISERROR(K86),MATCH(D86,'A2'!G:G,0),K86)</f>
        <v>120</v>
      </c>
      <c r="M86" s="9">
        <f ca="1">IF(ISERROR(L86),MATCH(J86,'A2'!H:H,0),L86)</f>
        <v>120</v>
      </c>
      <c r="N86" s="9">
        <f t="shared" ca="1" si="27"/>
        <v>1</v>
      </c>
      <c r="O86" s="9" t="e">
        <f ca="1">MATCH(E86,'A2'!H:H,0)</f>
        <v>#N/A</v>
      </c>
      <c r="P86" s="9">
        <f ca="1">IF(ISERROR(O86),MATCH(H86,'A2'!K:K,0),O86)</f>
        <v>122</v>
      </c>
      <c r="Q86" s="9">
        <f ca="1">IF(ISERROR(P86),MATCH(I86,'A2'!L:L,0),P86)</f>
        <v>122</v>
      </c>
      <c r="R86" s="9">
        <f ca="1">IF(ISERROR(Q86),MATCH(J86,'A2'!M:M,0),Q86)</f>
        <v>122</v>
      </c>
      <c r="S86" s="9">
        <f t="shared" ca="1" si="28"/>
        <v>1</v>
      </c>
      <c r="T86" s="3">
        <f ca="1">OFFSET('A2'!$C$1,'A3'!M86-1,0)</f>
        <v>7.4701388888888881E-3</v>
      </c>
      <c r="U86" s="3">
        <f ca="1">OFFSET('A2'!$D$1,'A3'!R86-1,0)</f>
        <v>7.5905092592592595E-3</v>
      </c>
      <c r="V86" s="3">
        <f t="shared" ca="1" si="29"/>
        <v>7.5907407407407408E-3</v>
      </c>
      <c r="W86" s="4">
        <f t="shared" si="30"/>
        <v>72</v>
      </c>
      <c r="X86" s="5">
        <f t="shared" ca="1" si="31"/>
        <v>1.3888888888884468E-6</v>
      </c>
      <c r="Y86" s="5">
        <f t="shared" ca="1" si="32"/>
        <v>1.2037037037037138E-4</v>
      </c>
      <c r="Z86" s="6">
        <f t="shared" ca="1" si="33"/>
        <v>1.2129629629629686E-4</v>
      </c>
      <c r="AA86" s="12">
        <v>9.8807870370370369E-3</v>
      </c>
      <c r="AB86" s="13">
        <f t="shared" si="34"/>
        <v>1.2962962962962885E-4</v>
      </c>
      <c r="AC86" s="14" t="str">
        <f t="shared" ca="1" si="35"/>
        <v>0.72</v>
      </c>
      <c r="AD86" s="10">
        <v>0.84</v>
      </c>
      <c r="AE86" s="3" t="b">
        <f t="shared" si="20"/>
        <v>1</v>
      </c>
      <c r="AF86" t="s">
        <v>390</v>
      </c>
    </row>
    <row r="87" spans="1:32" x14ac:dyDescent="0.2">
      <c r="A87" t="s">
        <v>391</v>
      </c>
      <c r="B87" s="2" t="str">
        <f t="shared" si="21"/>
        <v>这次我们意外的发现，</v>
      </c>
      <c r="C87" s="2" t="str">
        <f t="shared" si="22"/>
        <v>这次我们</v>
      </c>
      <c r="D87" s="2" t="str">
        <f t="shared" si="23"/>
        <v>这次</v>
      </c>
      <c r="E87" s="2" t="str">
        <f t="shared" si="24"/>
        <v>操作，叠加后就是16种。</v>
      </c>
      <c r="F87" s="2" t="str">
        <f t="shared" si="25"/>
        <v>是16种。</v>
      </c>
      <c r="G87" s="2" t="str">
        <f t="shared" si="25"/>
        <v>是16种。</v>
      </c>
      <c r="H87" s="2" t="str">
        <f t="shared" si="25"/>
        <v>是16种。</v>
      </c>
      <c r="I87" s="2" t="str">
        <f t="shared" si="26"/>
        <v>6种。</v>
      </c>
      <c r="J87" s="9" t="e">
        <f ca="1">MATCH(B87,'A2'!E:E,0)</f>
        <v>#N/A</v>
      </c>
      <c r="K87" s="9">
        <f ca="1">IF(ISERROR(J87),MATCH(C87,'A2'!F:F,0),J87)</f>
        <v>123</v>
      </c>
      <c r="L87" s="9">
        <f ca="1">IF(ISERROR(K87),MATCH(D87,'A2'!G:G,0),K87)</f>
        <v>123</v>
      </c>
      <c r="M87" s="9">
        <f ca="1">IF(ISERROR(L87),MATCH(J87,'A2'!H:H,0),L87)</f>
        <v>123</v>
      </c>
      <c r="N87" s="9">
        <f t="shared" ca="1" si="27"/>
        <v>1</v>
      </c>
      <c r="O87" s="9">
        <f ca="1">MATCH(E87,'A2'!H:H,0)</f>
        <v>123</v>
      </c>
      <c r="P87" s="9">
        <f ca="1">IF(ISERROR(O87),MATCH(H87,'A2'!K:K,0),O87)</f>
        <v>123</v>
      </c>
      <c r="Q87" s="9">
        <f ca="1">IF(ISERROR(P87),MATCH(I87,'A2'!L:L,0),P87)</f>
        <v>123</v>
      </c>
      <c r="R87" s="9">
        <f ca="1">IF(ISERROR(Q87),MATCH(J87,'A2'!M:M,0),Q87)</f>
        <v>123</v>
      </c>
      <c r="S87" s="9">
        <f t="shared" ca="1" si="28"/>
        <v>1</v>
      </c>
      <c r="T87" s="3">
        <f ca="1">OFFSET('A2'!$C$1,'A3'!M87-1,0)</f>
        <v>7.590972222222222E-3</v>
      </c>
      <c r="U87" s="3">
        <f ca="1">OFFSET('A2'!$D$1,'A3'!R87-1,0)</f>
        <v>7.7219907407407402E-3</v>
      </c>
      <c r="V87" s="3">
        <f t="shared" ca="1" si="29"/>
        <v>7.7226851851851849E-3</v>
      </c>
      <c r="W87" s="4">
        <f t="shared" si="30"/>
        <v>72</v>
      </c>
      <c r="X87" s="5">
        <f t="shared" ca="1" si="31"/>
        <v>4.6296296296252648E-7</v>
      </c>
      <c r="Y87" s="5">
        <f t="shared" ca="1" si="32"/>
        <v>1.3101851851851816E-4</v>
      </c>
      <c r="Z87" s="6">
        <f t="shared" ca="1" si="33"/>
        <v>1.3194444444444408E-4</v>
      </c>
      <c r="AA87" s="12">
        <v>1.0010416666666666E-2</v>
      </c>
      <c r="AB87" s="13">
        <f t="shared" si="34"/>
        <v>1.423611111111122E-4</v>
      </c>
      <c r="AC87" s="14" t="str">
        <f t="shared" ca="1" si="35"/>
        <v>0.90</v>
      </c>
      <c r="AD87" s="10">
        <v>0.96</v>
      </c>
      <c r="AE87" s="3" t="b">
        <f t="shared" si="20"/>
        <v>1</v>
      </c>
      <c r="AF87" t="s">
        <v>391</v>
      </c>
    </row>
    <row r="88" spans="1:32" x14ac:dyDescent="0.2">
      <c r="A88" t="s">
        <v>205</v>
      </c>
      <c r="B88" s="2" t="str">
        <f t="shared" si="21"/>
        <v>由于第一行按钮的状态</v>
      </c>
      <c r="C88" s="2" t="str">
        <f t="shared" si="22"/>
        <v>由于第一</v>
      </c>
      <c r="D88" s="2" t="str">
        <f t="shared" si="23"/>
        <v>由于</v>
      </c>
      <c r="E88" s="2" t="str">
        <f t="shared" si="24"/>
        <v>能通过后三行消除所有灯。</v>
      </c>
      <c r="F88" s="2" t="str">
        <f t="shared" si="25"/>
        <v>除所有灯。</v>
      </c>
      <c r="G88" s="2" t="str">
        <f t="shared" si="25"/>
        <v>除所有灯。</v>
      </c>
      <c r="H88" s="2" t="str">
        <f t="shared" si="25"/>
        <v>除所有灯。</v>
      </c>
      <c r="I88" s="2" t="str">
        <f t="shared" si="26"/>
        <v>有灯。</v>
      </c>
      <c r="J88" s="9">
        <f ca="1">MATCH(B88,'A2'!E:E,0)</f>
        <v>124</v>
      </c>
      <c r="K88" s="9">
        <f ca="1">IF(ISERROR(J88),MATCH(C88,'A2'!F:F,0),J88)</f>
        <v>124</v>
      </c>
      <c r="L88" s="9">
        <f ca="1">IF(ISERROR(K88),MATCH(D88,'A2'!G:G,0),K88)</f>
        <v>124</v>
      </c>
      <c r="M88" s="9">
        <f ca="1">IF(ISERROR(L88),MATCH(J88,'A2'!H:H,0),L88)</f>
        <v>124</v>
      </c>
      <c r="N88" s="9">
        <f t="shared" ca="1" si="27"/>
        <v>1</v>
      </c>
      <c r="O88" s="9">
        <f ca="1">MATCH(E88,'A2'!H:H,0)</f>
        <v>124</v>
      </c>
      <c r="P88" s="9">
        <f ca="1">IF(ISERROR(O88),MATCH(H88,'A2'!K:K,0),O88)</f>
        <v>124</v>
      </c>
      <c r="Q88" s="9">
        <f ca="1">IF(ISERROR(P88),MATCH(I88,'A2'!L:L,0),P88)</f>
        <v>124</v>
      </c>
      <c r="R88" s="9">
        <f ca="1">IF(ISERROR(Q88),MATCH(J88,'A2'!M:M,0),Q88)</f>
        <v>124</v>
      </c>
      <c r="S88" s="9">
        <f t="shared" ca="1" si="28"/>
        <v>1</v>
      </c>
      <c r="T88" s="3">
        <f ca="1">OFFSET('A2'!$C$1,'A3'!M88-1,0)</f>
        <v>7.7233796296296295E-3</v>
      </c>
      <c r="U88" s="3">
        <f ca="1">OFFSET('A2'!$D$1,'A3'!R88-1,0)</f>
        <v>7.8502314814814806E-3</v>
      </c>
      <c r="V88" s="3">
        <f t="shared" ca="1" si="29"/>
        <v>7.8509259259259244E-3</v>
      </c>
      <c r="W88" s="4">
        <f t="shared" si="30"/>
        <v>56</v>
      </c>
      <c r="X88" s="5">
        <f t="shared" ca="1" si="31"/>
        <v>1.3888888888893142E-6</v>
      </c>
      <c r="Y88" s="5">
        <f t="shared" ca="1" si="32"/>
        <v>1.2685185185185108E-4</v>
      </c>
      <c r="Z88" s="6">
        <f t="shared" ca="1" si="33"/>
        <v>1.282407407407404E-4</v>
      </c>
      <c r="AA88" s="12">
        <v>1.0152777777777778E-2</v>
      </c>
      <c r="AB88" s="13">
        <f t="shared" si="34"/>
        <v>1.7978009259259249E-4</v>
      </c>
      <c r="AC88" s="14" t="str">
        <f t="shared" ca="1" si="35"/>
        <v>4.45</v>
      </c>
      <c r="AD88" s="10">
        <v>4.7699999999999996</v>
      </c>
      <c r="AE88" s="3" t="b">
        <f t="shared" si="20"/>
        <v>1</v>
      </c>
      <c r="AF88" t="s">
        <v>205</v>
      </c>
    </row>
    <row r="89" spans="1:32" x14ac:dyDescent="0.2">
      <c r="A89" t="s">
        <v>206</v>
      </c>
      <c r="B89" s="2" t="str">
        <f t="shared" si="21"/>
        <v>同时，16种静默操作</v>
      </c>
      <c r="C89" s="2" t="str">
        <f t="shared" si="22"/>
        <v>同时，1</v>
      </c>
      <c r="D89" s="2" t="str">
        <f t="shared" si="23"/>
        <v>同时</v>
      </c>
      <c r="E89" s="2" t="str">
        <f t="shared" si="24"/>
        <v>通过后面三行点亮所有灯。</v>
      </c>
      <c r="F89" s="2" t="str">
        <f t="shared" si="25"/>
        <v>亮所有灯。</v>
      </c>
      <c r="G89" s="2" t="str">
        <f t="shared" si="25"/>
        <v>亮所有灯。</v>
      </c>
      <c r="H89" s="2" t="str">
        <f t="shared" si="25"/>
        <v>亮所有灯。</v>
      </c>
      <c r="I89" s="2" t="str">
        <f t="shared" si="26"/>
        <v>有灯。</v>
      </c>
      <c r="J89" s="9">
        <f ca="1">MATCH(B89,'A2'!E:E,0)</f>
        <v>125</v>
      </c>
      <c r="K89" s="9">
        <f ca="1">IF(ISERROR(J89),MATCH(C89,'A2'!F:F,0),J89)</f>
        <v>125</v>
      </c>
      <c r="L89" s="9">
        <f ca="1">IF(ISERROR(K89),MATCH(D89,'A2'!G:G,0),K89)</f>
        <v>125</v>
      </c>
      <c r="M89" s="9">
        <f ca="1">IF(ISERROR(L89),MATCH(J89,'A2'!H:H,0),L89)</f>
        <v>125</v>
      </c>
      <c r="N89" s="9">
        <f t="shared" ca="1" si="27"/>
        <v>1</v>
      </c>
      <c r="O89" s="9">
        <f ca="1">MATCH(E89,'A2'!H:H,0)</f>
        <v>126</v>
      </c>
      <c r="P89" s="9">
        <f ca="1">IF(ISERROR(O89),MATCH(H89,'A2'!K:K,0),O89)</f>
        <v>126</v>
      </c>
      <c r="Q89" s="9">
        <f ca="1">IF(ISERROR(P89),MATCH(I89,'A2'!L:L,0),P89)</f>
        <v>126</v>
      </c>
      <c r="R89" s="9">
        <f ca="1">IF(ISERROR(Q89),MATCH(J89,'A2'!M:M,0),Q89)</f>
        <v>126</v>
      </c>
      <c r="S89" s="9">
        <f t="shared" ca="1" si="28"/>
        <v>1</v>
      </c>
      <c r="T89" s="3">
        <f ca="1">OFFSET('A2'!$C$1,'A3'!M89-1,0)</f>
        <v>7.8516203703703699E-3</v>
      </c>
      <c r="U89" s="3">
        <f ca="1">OFFSET('A2'!$D$1,'A3'!R89-1,0)</f>
        <v>7.9678240740740734E-3</v>
      </c>
      <c r="V89" s="3">
        <f t="shared" ca="1" si="29"/>
        <v>7.9682870370370376E-3</v>
      </c>
      <c r="W89" s="4">
        <f t="shared" si="30"/>
        <v>50</v>
      </c>
      <c r="X89" s="5">
        <f t="shared" ca="1" si="31"/>
        <v>1.3888888888893142E-6</v>
      </c>
      <c r="Y89" s="5">
        <f t="shared" ca="1" si="32"/>
        <v>1.1620370370370343E-4</v>
      </c>
      <c r="Z89" s="6">
        <f t="shared" ca="1" si="33"/>
        <v>1.1736111111111149E-4</v>
      </c>
      <c r="AA89" s="12">
        <v>1.033255787037037E-2</v>
      </c>
      <c r="AB89" s="13">
        <f t="shared" si="34"/>
        <v>1.3002314814814821E-4</v>
      </c>
      <c r="AC89" s="14" t="str">
        <f t="shared" ca="1" si="35"/>
        <v>1.09</v>
      </c>
      <c r="AD89" s="10">
        <v>1.03</v>
      </c>
      <c r="AE89" s="3" t="b">
        <f t="shared" si="20"/>
        <v>1</v>
      </c>
      <c r="AF89" t="s">
        <v>206</v>
      </c>
    </row>
    <row r="90" spans="1:32" x14ac:dyDescent="0.2">
      <c r="A90" t="s">
        <v>392</v>
      </c>
      <c r="B90" s="2" t="str">
        <f t="shared" si="21"/>
        <v>因为 $N\time</v>
      </c>
      <c r="C90" s="2" t="str">
        <f t="shared" si="22"/>
        <v>因为 $</v>
      </c>
      <c r="D90" s="2" t="str">
        <f t="shared" si="23"/>
        <v>因为</v>
      </c>
      <c r="E90" s="2" t="str">
        <f t="shared" si="24"/>
        <v>最多为 $2^N$ 种。</v>
      </c>
      <c r="F90" s="2" t="str">
        <f t="shared" si="25"/>
        <v>N$ 种。</v>
      </c>
      <c r="G90" s="2" t="str">
        <f t="shared" si="25"/>
        <v>N$ 种。</v>
      </c>
      <c r="H90" s="2" t="str">
        <f t="shared" si="25"/>
        <v>N$ 种。</v>
      </c>
      <c r="I90" s="2" t="str">
        <f t="shared" si="26"/>
        <v xml:space="preserve"> 种。</v>
      </c>
      <c r="J90" s="9">
        <f ca="1">MATCH(B90,'A2'!E:E,0)</f>
        <v>127</v>
      </c>
      <c r="K90" s="9">
        <f ca="1">IF(ISERROR(J90),MATCH(C90,'A2'!F:F,0),J90)</f>
        <v>127</v>
      </c>
      <c r="L90" s="9">
        <f ca="1">IF(ISERROR(K90),MATCH(D90,'A2'!G:G,0),K90)</f>
        <v>127</v>
      </c>
      <c r="M90" s="9">
        <f ca="1">IF(ISERROR(L90),MATCH(J90,'A2'!H:H,0),L90)</f>
        <v>127</v>
      </c>
      <c r="N90" s="9">
        <f t="shared" ca="1" si="27"/>
        <v>1</v>
      </c>
      <c r="O90" s="9">
        <f ca="1">MATCH(E90,'A2'!H:H,0)</f>
        <v>127</v>
      </c>
      <c r="P90" s="9">
        <f ca="1">IF(ISERROR(O90),MATCH(H90,'A2'!K:K,0),O90)</f>
        <v>127</v>
      </c>
      <c r="Q90" s="9">
        <f ca="1">IF(ISERROR(P90),MATCH(I90,'A2'!L:L,0),P90)</f>
        <v>127</v>
      </c>
      <c r="R90" s="9">
        <f ca="1">IF(ISERROR(Q90),MATCH(J90,'A2'!M:M,0),Q90)</f>
        <v>127</v>
      </c>
      <c r="S90" s="9">
        <f t="shared" ca="1" si="28"/>
        <v>1</v>
      </c>
      <c r="T90" s="3">
        <f ca="1">OFFSET('A2'!$C$1,'A3'!M90-1,0)</f>
        <v>7.9687500000000001E-3</v>
      </c>
      <c r="U90" s="3">
        <f ca="1">OFFSET('A2'!$D$1,'A3'!R90-1,0)</f>
        <v>8.07337962962963E-3</v>
      </c>
      <c r="V90" s="3">
        <f t="shared" ca="1" si="29"/>
        <v>8.0740740740740738E-3</v>
      </c>
      <c r="W90" s="4">
        <f t="shared" si="30"/>
        <v>65</v>
      </c>
      <c r="X90" s="5">
        <f t="shared" ca="1" si="31"/>
        <v>9.2592592592678769E-7</v>
      </c>
      <c r="Y90" s="5">
        <f t="shared" ca="1" si="32"/>
        <v>1.0462962962962986E-4</v>
      </c>
      <c r="Z90" s="6">
        <f t="shared" ca="1" si="33"/>
        <v>1.0578703703703705E-4</v>
      </c>
      <c r="AA90" s="12">
        <v>1.0462581018518519E-2</v>
      </c>
      <c r="AB90" s="13">
        <f t="shared" si="34"/>
        <v>1.1458333333333286E-4</v>
      </c>
      <c r="AC90" s="14" t="str">
        <f t="shared" ca="1" si="35"/>
        <v>0.76</v>
      </c>
      <c r="AD90" s="10">
        <v>1.44</v>
      </c>
      <c r="AE90" s="3" t="b">
        <f t="shared" si="20"/>
        <v>1</v>
      </c>
      <c r="AF90" t="s">
        <v>392</v>
      </c>
    </row>
    <row r="91" spans="1:32" x14ac:dyDescent="0.2">
      <c r="A91" t="s">
        <v>207</v>
      </c>
      <c r="B91" s="2" t="str">
        <f t="shared" si="21"/>
        <v>这里列出了 $N=1</v>
      </c>
      <c r="C91" s="2" t="str">
        <f t="shared" si="22"/>
        <v>这里列出</v>
      </c>
      <c r="D91" s="2" t="str">
        <f t="shared" si="23"/>
        <v>这里</v>
      </c>
      <c r="E91" s="2" t="str">
        <f t="shared" si="24"/>
        <v>org/A159257。</v>
      </c>
      <c r="F91" s="2" t="str">
        <f t="shared" si="25"/>
        <v>9257。</v>
      </c>
      <c r="G91" s="2" t="str">
        <f t="shared" si="25"/>
        <v>9257。</v>
      </c>
      <c r="H91" s="2" t="str">
        <f t="shared" si="25"/>
        <v>9257。</v>
      </c>
      <c r="I91" s="2" t="str">
        <f t="shared" si="26"/>
        <v>57。</v>
      </c>
      <c r="J91" s="9">
        <f ca="1">MATCH(B91,'A2'!E:E,0)</f>
        <v>128</v>
      </c>
      <c r="K91" s="9">
        <f ca="1">IF(ISERROR(J91),MATCH(C91,'A2'!F:F,0),J91)</f>
        <v>128</v>
      </c>
      <c r="L91" s="9">
        <f ca="1">IF(ISERROR(K91),MATCH(D91,'A2'!G:G,0),K91)</f>
        <v>128</v>
      </c>
      <c r="M91" s="9">
        <f ca="1">IF(ISERROR(L91),MATCH(J91,'A2'!H:H,0),L91)</f>
        <v>128</v>
      </c>
      <c r="N91" s="9">
        <f t="shared" ca="1" si="27"/>
        <v>1</v>
      </c>
      <c r="O91" s="9" t="e">
        <f ca="1">MATCH(E91,'A2'!H:H,0)</f>
        <v>#N/A</v>
      </c>
      <c r="P91" s="9">
        <f ca="1">IF(ISERROR(O91),MATCH(H91,'A2'!K:K,0),O91)</f>
        <v>129</v>
      </c>
      <c r="Q91" s="9">
        <f ca="1">IF(ISERROR(P91),MATCH(I91,'A2'!L:L,0),P91)</f>
        <v>129</v>
      </c>
      <c r="R91" s="9">
        <f ca="1">IF(ISERROR(Q91),MATCH(J91,'A2'!M:M,0),Q91)</f>
        <v>129</v>
      </c>
      <c r="S91" s="9">
        <f t="shared" ca="1" si="28"/>
        <v>1</v>
      </c>
      <c r="T91" s="3">
        <f ca="1">OFFSET('A2'!$C$1,'A3'!M91-1,0)</f>
        <v>8.0747685185185176E-3</v>
      </c>
      <c r="U91" s="3">
        <f ca="1">OFFSET('A2'!$D$1,'A3'!R91-1,0)</f>
        <v>8.222453703703704E-3</v>
      </c>
      <c r="V91" s="3">
        <f t="shared" ca="1" si="29"/>
        <v>8.2233796296296291E-3</v>
      </c>
      <c r="W91" s="4">
        <f t="shared" si="30"/>
        <v>64</v>
      </c>
      <c r="X91" s="5">
        <f t="shared" ca="1" si="31"/>
        <v>1.3888888888875794E-6</v>
      </c>
      <c r="Y91" s="5">
        <f t="shared" ca="1" si="32"/>
        <v>1.4768518518518646E-4</v>
      </c>
      <c r="Z91" s="6">
        <f t="shared" ca="1" si="33"/>
        <v>1.4930555555555617E-4</v>
      </c>
      <c r="AA91" s="12">
        <v>1.0577164351851851E-2</v>
      </c>
      <c r="AB91" s="13">
        <f t="shared" si="34"/>
        <v>1.5315972222222293E-4</v>
      </c>
      <c r="AC91" s="14" t="str">
        <f t="shared" ca="1" si="35"/>
        <v>0.33</v>
      </c>
      <c r="AD91" s="10">
        <v>4.8899999999999997</v>
      </c>
      <c r="AE91" s="3" t="b">
        <f t="shared" si="20"/>
        <v>1</v>
      </c>
      <c r="AF91" t="s">
        <v>207</v>
      </c>
    </row>
    <row r="92" spans="1:32" x14ac:dyDescent="0.2">
      <c r="A92" t="s">
        <v>208</v>
      </c>
      <c r="B92" s="2" t="str">
        <f t="shared" si="21"/>
        <v>关于这个矩阵的秩，可</v>
      </c>
      <c r="C92" s="2" t="str">
        <f t="shared" si="22"/>
        <v>关于这个</v>
      </c>
      <c r="D92" s="2" t="str">
        <f t="shared" si="23"/>
        <v>关于</v>
      </c>
      <c r="E92" s="2" t="str">
        <f t="shared" si="24"/>
        <v>以使用上述公式进行计算。</v>
      </c>
      <c r="F92" s="2" t="str">
        <f t="shared" si="25"/>
        <v>进行计算。</v>
      </c>
      <c r="G92" s="2" t="str">
        <f t="shared" si="25"/>
        <v>进行计算。</v>
      </c>
      <c r="H92" s="2" t="str">
        <f t="shared" si="25"/>
        <v>进行计算。</v>
      </c>
      <c r="I92" s="2" t="str">
        <f t="shared" si="26"/>
        <v>计算。</v>
      </c>
      <c r="J92" s="9" t="e">
        <f ca="1">MATCH(B92,'A2'!E:E,0)</f>
        <v>#N/A</v>
      </c>
      <c r="K92" s="9">
        <f ca="1">IF(ISERROR(J92),MATCH(C92,'A2'!F:F,0),J92)</f>
        <v>130</v>
      </c>
      <c r="L92" s="9">
        <f ca="1">IF(ISERROR(K92),MATCH(D92,'A2'!G:G,0),K92)</f>
        <v>130</v>
      </c>
      <c r="M92" s="9">
        <f ca="1">IF(ISERROR(L92),MATCH(J92,'A2'!H:H,0),L92)</f>
        <v>130</v>
      </c>
      <c r="N92" s="9">
        <f t="shared" ca="1" si="27"/>
        <v>1</v>
      </c>
      <c r="O92" s="9">
        <f ca="1">MATCH(E92,'A2'!H:H,0)</f>
        <v>130</v>
      </c>
      <c r="P92" s="9">
        <f ca="1">IF(ISERROR(O92),MATCH(H92,'A2'!K:K,0),O92)</f>
        <v>130</v>
      </c>
      <c r="Q92" s="9">
        <f ca="1">IF(ISERROR(P92),MATCH(I92,'A2'!L:L,0),P92)</f>
        <v>130</v>
      </c>
      <c r="R92" s="9">
        <f ca="1">IF(ISERROR(Q92),MATCH(J92,'A2'!M:M,0),Q92)</f>
        <v>130</v>
      </c>
      <c r="S92" s="9">
        <f t="shared" ca="1" si="28"/>
        <v>1</v>
      </c>
      <c r="T92" s="3">
        <f ca="1">OFFSET('A2'!$C$1,'A3'!M92-1,0)</f>
        <v>8.2243055555555559E-3</v>
      </c>
      <c r="U92" s="3">
        <f ca="1">OFFSET('A2'!$D$1,'A3'!R92-1,0)</f>
        <v>8.2710648148148144E-3</v>
      </c>
      <c r="V92" s="3">
        <f t="shared" ca="1" si="29"/>
        <v>8.2712962962962957E-3</v>
      </c>
      <c r="W92" s="4">
        <f t="shared" si="30"/>
        <v>22</v>
      </c>
      <c r="X92" s="5">
        <f t="shared" ca="1" si="31"/>
        <v>1.8518518518518406E-6</v>
      </c>
      <c r="Y92" s="5">
        <f t="shared" ca="1" si="32"/>
        <v>4.6759259259258543E-5</v>
      </c>
      <c r="Z92" s="6">
        <f t="shared" ca="1" si="33"/>
        <v>4.7916666666665726E-5</v>
      </c>
      <c r="AA92" s="12">
        <v>1.0730324074074074E-2</v>
      </c>
      <c r="AB92" s="13">
        <f t="shared" si="34"/>
        <v>1.2037037037036964E-4</v>
      </c>
      <c r="AC92" s="14" t="str">
        <f t="shared" ca="1" si="35"/>
        <v>6.26</v>
      </c>
      <c r="AD92" s="10">
        <v>6.34</v>
      </c>
      <c r="AE92" s="3" t="b">
        <f t="shared" si="20"/>
        <v>1</v>
      </c>
      <c r="AF92" t="s">
        <v>208</v>
      </c>
    </row>
    <row r="93" spans="1:32" x14ac:dyDescent="0.2">
      <c r="A93" t="s">
        <v>209</v>
      </c>
      <c r="B93" s="2" t="str">
        <f t="shared" si="21"/>
        <v>刚才我们探讨了解的数</v>
      </c>
      <c r="C93" s="2" t="str">
        <f t="shared" si="22"/>
        <v>刚才我们</v>
      </c>
      <c r="D93" s="2" t="str">
        <f t="shared" si="23"/>
        <v>刚才</v>
      </c>
      <c r="E93" s="2" t="str">
        <f t="shared" si="24"/>
        <v>游戏，解是否一定存在呢？</v>
      </c>
      <c r="F93" s="2" t="str">
        <f t="shared" si="25"/>
        <v>定存在呢？</v>
      </c>
      <c r="G93" s="2" t="str">
        <f t="shared" si="25"/>
        <v>定存在呢？</v>
      </c>
      <c r="H93" s="2" t="str">
        <f t="shared" si="25"/>
        <v>定存在呢？</v>
      </c>
      <c r="I93" s="2" t="str">
        <f t="shared" si="26"/>
        <v>在呢？</v>
      </c>
      <c r="J93" s="9">
        <f ca="1">MATCH(B93,'A2'!E:E,0)</f>
        <v>131</v>
      </c>
      <c r="K93" s="9">
        <f ca="1">IF(ISERROR(J93),MATCH(C93,'A2'!F:F,0),J93)</f>
        <v>131</v>
      </c>
      <c r="L93" s="9">
        <f ca="1">IF(ISERROR(K93),MATCH(D93,'A2'!G:G,0),K93)</f>
        <v>131</v>
      </c>
      <c r="M93" s="9">
        <f ca="1">IF(ISERROR(L93),MATCH(J93,'A2'!H:H,0),L93)</f>
        <v>131</v>
      </c>
      <c r="N93" s="9">
        <f t="shared" ca="1" si="27"/>
        <v>1</v>
      </c>
      <c r="O93" s="9" t="e">
        <f ca="1">MATCH(E93,'A2'!H:H,0)</f>
        <v>#N/A</v>
      </c>
      <c r="P93" s="9">
        <f ca="1">IF(ISERROR(O93),MATCH(H93,'A2'!K:K,0),O93)</f>
        <v>132</v>
      </c>
      <c r="Q93" s="9">
        <f ca="1">IF(ISERROR(P93),MATCH(I93,'A2'!L:L,0),P93)</f>
        <v>132</v>
      </c>
      <c r="R93" s="9">
        <f ca="1">IF(ISERROR(Q93),MATCH(J93,'A2'!M:M,0),Q93)</f>
        <v>132</v>
      </c>
      <c r="S93" s="9">
        <f t="shared" ca="1" si="28"/>
        <v>1</v>
      </c>
      <c r="T93" s="3">
        <f ca="1">OFFSET('A2'!$C$1,'A3'!M93-1,0)</f>
        <v>8.271527777777777E-3</v>
      </c>
      <c r="U93" s="3">
        <f ca="1">OFFSET('A2'!$D$1,'A3'!R93-1,0)</f>
        <v>8.3335648148148145E-3</v>
      </c>
      <c r="V93" s="3">
        <f t="shared" ca="1" si="29"/>
        <v>8.3567129629629616E-3</v>
      </c>
      <c r="W93" s="4">
        <f t="shared" si="30"/>
        <v>45</v>
      </c>
      <c r="X93" s="5">
        <f t="shared" ca="1" si="31"/>
        <v>4.6296296296252648E-7</v>
      </c>
      <c r="Y93" s="5">
        <f t="shared" ca="1" si="32"/>
        <v>6.2037037037037529E-5</v>
      </c>
      <c r="Z93" s="6">
        <f t="shared" ca="1" si="33"/>
        <v>8.54166666666668E-5</v>
      </c>
      <c r="AA93" s="12">
        <v>1.0850694444444444E-2</v>
      </c>
      <c r="AB93" s="13">
        <f t="shared" si="34"/>
        <v>1.759259259259266E-4</v>
      </c>
      <c r="AC93" s="14" t="str">
        <f t="shared" ca="1" si="35"/>
        <v>7.82</v>
      </c>
      <c r="AD93" s="10">
        <v>6</v>
      </c>
      <c r="AE93" s="3" t="b">
        <f t="shared" si="20"/>
        <v>1</v>
      </c>
      <c r="AF93" t="s">
        <v>209</v>
      </c>
    </row>
    <row r="94" spans="1:32" x14ac:dyDescent="0.2">
      <c r="A94" t="s">
        <v>210</v>
      </c>
      <c r="B94" s="2" t="str">
        <f t="shared" si="21"/>
        <v>事实上，只要点灯游戏</v>
      </c>
      <c r="C94" s="2" t="str">
        <f t="shared" si="22"/>
        <v>事实上，</v>
      </c>
      <c r="D94" s="2" t="str">
        <f t="shared" si="23"/>
        <v>事实</v>
      </c>
      <c r="E94" s="2" t="str">
        <f t="shared" si="24"/>
        <v>个要求，那它就是可解的。</v>
      </c>
      <c r="F94" s="2" t="str">
        <f t="shared" si="25"/>
        <v>是可解的。</v>
      </c>
      <c r="G94" s="2" t="str">
        <f t="shared" si="25"/>
        <v>是可解的。</v>
      </c>
      <c r="H94" s="2" t="str">
        <f t="shared" si="25"/>
        <v>是可解的。</v>
      </c>
      <c r="I94" s="2" t="str">
        <f t="shared" si="26"/>
        <v>解的。</v>
      </c>
      <c r="J94" s="9">
        <f ca="1">MATCH(B94,'A2'!E:E,0)</f>
        <v>133</v>
      </c>
      <c r="K94" s="9">
        <f ca="1">IF(ISERROR(J94),MATCH(C94,'A2'!F:F,0),J94)</f>
        <v>133</v>
      </c>
      <c r="L94" s="9">
        <f ca="1">IF(ISERROR(K94),MATCH(D94,'A2'!G:G,0),K94)</f>
        <v>133</v>
      </c>
      <c r="M94" s="9">
        <f ca="1">IF(ISERROR(L94),MATCH(J94,'A2'!H:H,0),L94)</f>
        <v>133</v>
      </c>
      <c r="N94" s="9">
        <f t="shared" ca="1" si="27"/>
        <v>1</v>
      </c>
      <c r="O94" s="9">
        <f ca="1">MATCH(E94,'A2'!H:H,0)</f>
        <v>133</v>
      </c>
      <c r="P94" s="9">
        <f ca="1">IF(ISERROR(O94),MATCH(H94,'A2'!K:K,0),O94)</f>
        <v>133</v>
      </c>
      <c r="Q94" s="9">
        <f ca="1">IF(ISERROR(P94),MATCH(I94,'A2'!L:L,0),P94)</f>
        <v>133</v>
      </c>
      <c r="R94" s="9">
        <f ca="1">IF(ISERROR(Q94),MATCH(J94,'A2'!M:M,0),Q94)</f>
        <v>133</v>
      </c>
      <c r="S94" s="9">
        <f t="shared" ca="1" si="28"/>
        <v>1</v>
      </c>
      <c r="T94" s="3">
        <f ca="1">OFFSET('A2'!$C$1,'A3'!M94-1,0)</f>
        <v>8.3798611111111105E-3</v>
      </c>
      <c r="U94" s="3">
        <f ca="1">OFFSET('A2'!$D$1,'A3'!R94-1,0)</f>
        <v>8.4391203703703694E-3</v>
      </c>
      <c r="V94" s="3">
        <f t="shared" ca="1" si="29"/>
        <v>8.4395833333333337E-3</v>
      </c>
      <c r="W94" s="4">
        <f t="shared" si="30"/>
        <v>25</v>
      </c>
      <c r="X94" s="5">
        <f t="shared" ca="1" si="31"/>
        <v>4.6296296296296016E-5</v>
      </c>
      <c r="Y94" s="5">
        <f t="shared" ca="1" si="32"/>
        <v>5.9259259259258901E-5</v>
      </c>
      <c r="Z94" s="6">
        <f t="shared" ca="1" si="33"/>
        <v>8.2870370370370303E-5</v>
      </c>
      <c r="AA94" s="12">
        <v>1.1026620370370371E-2</v>
      </c>
      <c r="AB94" s="13">
        <f t="shared" si="34"/>
        <v>1.4351851851851852E-4</v>
      </c>
      <c r="AC94" s="14" t="str">
        <f t="shared" ca="1" si="35"/>
        <v>5.24</v>
      </c>
      <c r="AD94" s="10">
        <v>7.26</v>
      </c>
      <c r="AE94" s="3" t="b">
        <f t="shared" si="20"/>
        <v>1</v>
      </c>
      <c r="AF94" t="s">
        <v>210</v>
      </c>
    </row>
    <row r="95" spans="1:32" x14ac:dyDescent="0.2">
      <c r="A95" t="s">
        <v>211</v>
      </c>
      <c r="B95" s="2" t="str">
        <f t="shared" si="21"/>
        <v>这里的结论并不局限于</v>
      </c>
      <c r="C95" s="2" t="str">
        <f t="shared" si="22"/>
        <v>这里的结</v>
      </c>
      <c r="D95" s="2" t="str">
        <f t="shared" si="23"/>
        <v>这里</v>
      </c>
      <c r="E95" s="2" t="str">
        <f t="shared" si="24"/>
        <v>局的点灯游戏都是可解的。</v>
      </c>
      <c r="F95" s="2" t="str">
        <f t="shared" si="25"/>
        <v>是可解的。</v>
      </c>
      <c r="G95" s="2" t="str">
        <f t="shared" si="25"/>
        <v>是可解的。</v>
      </c>
      <c r="H95" s="2" t="str">
        <f t="shared" si="25"/>
        <v>是可解的。</v>
      </c>
      <c r="I95" s="2" t="str">
        <f t="shared" si="26"/>
        <v>解的。</v>
      </c>
      <c r="J95" s="9">
        <f ca="1">MATCH(B95,'A2'!E:E,0)</f>
        <v>134</v>
      </c>
      <c r="K95" s="9">
        <f ca="1">IF(ISERROR(J95),MATCH(C95,'A2'!F:F,0),J95)</f>
        <v>134</v>
      </c>
      <c r="L95" s="9">
        <f ca="1">IF(ISERROR(K95),MATCH(D95,'A2'!G:G,0),K95)</f>
        <v>134</v>
      </c>
      <c r="M95" s="9">
        <f ca="1">IF(ISERROR(L95),MATCH(J95,'A2'!H:H,0),L95)</f>
        <v>134</v>
      </c>
      <c r="N95" s="9">
        <f t="shared" ca="1" si="27"/>
        <v>1</v>
      </c>
      <c r="O95" s="9">
        <f ca="1">MATCH(E95,'A2'!H:H,0)</f>
        <v>135</v>
      </c>
      <c r="P95" s="9">
        <f ca="1">IF(ISERROR(O95),MATCH(H95,'A2'!K:K,0),O95)</f>
        <v>135</v>
      </c>
      <c r="Q95" s="9">
        <f ca="1">IF(ISERROR(P95),MATCH(I95,'A2'!L:L,0),P95)</f>
        <v>135</v>
      </c>
      <c r="R95" s="9">
        <f ca="1">IF(ISERROR(Q95),MATCH(J95,'A2'!M:M,0),Q95)</f>
        <v>135</v>
      </c>
      <c r="S95" s="9">
        <f t="shared" ca="1" si="28"/>
        <v>1</v>
      </c>
      <c r="T95" s="3">
        <f ca="1">OFFSET('A2'!$C$1,'A3'!M95-1,0)</f>
        <v>8.4400462962962962E-3</v>
      </c>
      <c r="U95" s="3">
        <f ca="1">OFFSET('A2'!$D$1,'A3'!R95-1,0)</f>
        <v>8.528472222222222E-3</v>
      </c>
      <c r="V95" s="3">
        <f t="shared" ca="1" si="29"/>
        <v>8.5296296296296301E-3</v>
      </c>
      <c r="W95" s="4">
        <f t="shared" si="30"/>
        <v>37</v>
      </c>
      <c r="X95" s="5">
        <f t="shared" ca="1" si="31"/>
        <v>9.2592592592678769E-7</v>
      </c>
      <c r="Y95" s="5">
        <f t="shared" ca="1" si="32"/>
        <v>8.8425925925925825E-5</v>
      </c>
      <c r="Z95" s="6">
        <f t="shared" ca="1" si="33"/>
        <v>9.0046296296296402E-5</v>
      </c>
      <c r="AA95" s="12">
        <v>1.1170138888888889E-2</v>
      </c>
      <c r="AB95" s="13">
        <f t="shared" si="34"/>
        <v>9.606481481481445E-5</v>
      </c>
      <c r="AC95" s="14" t="str">
        <f t="shared" ca="1" si="35"/>
        <v>0.52</v>
      </c>
      <c r="AD95" s="10">
        <v>0.6</v>
      </c>
      <c r="AE95" s="3" t="b">
        <f t="shared" si="20"/>
        <v>1</v>
      </c>
      <c r="AF95" t="s">
        <v>211</v>
      </c>
    </row>
    <row r="96" spans="1:32" x14ac:dyDescent="0.2">
      <c r="A96" t="s">
        <v>212</v>
      </c>
      <c r="B96" s="2" t="str">
        <f t="shared" si="21"/>
        <v>如果格子没有连成整体</v>
      </c>
      <c r="C96" s="2" t="str">
        <f t="shared" si="22"/>
        <v>如果格子</v>
      </c>
      <c r="D96" s="2" t="str">
        <f t="shared" si="23"/>
        <v>如果</v>
      </c>
      <c r="E96" s="2" t="str">
        <f t="shared" si="24"/>
        <v>要分别求解连起来的部分。</v>
      </c>
      <c r="F96" s="2" t="str">
        <f t="shared" si="25"/>
        <v>来的部分。</v>
      </c>
      <c r="G96" s="2" t="str">
        <f t="shared" si="25"/>
        <v>来的部分。</v>
      </c>
      <c r="H96" s="2" t="str">
        <f t="shared" si="25"/>
        <v>来的部分。</v>
      </c>
      <c r="I96" s="2" t="str">
        <f t="shared" si="26"/>
        <v>部分。</v>
      </c>
      <c r="J96" s="9">
        <f ca="1">MATCH(B96,'A2'!E:E,0)</f>
        <v>136</v>
      </c>
      <c r="K96" s="9">
        <f ca="1">IF(ISERROR(J96),MATCH(C96,'A2'!F:F,0),J96)</f>
        <v>136</v>
      </c>
      <c r="L96" s="9">
        <f ca="1">IF(ISERROR(K96),MATCH(D96,'A2'!G:G,0),K96)</f>
        <v>136</v>
      </c>
      <c r="M96" s="9">
        <f ca="1">IF(ISERROR(L96),MATCH(J96,'A2'!H:H,0),L96)</f>
        <v>136</v>
      </c>
      <c r="N96" s="9">
        <f t="shared" ca="1" si="27"/>
        <v>1</v>
      </c>
      <c r="O96" s="9">
        <f ca="1">MATCH(E96,'A2'!H:H,0)</f>
        <v>136</v>
      </c>
      <c r="P96" s="9">
        <f ca="1">IF(ISERROR(O96),MATCH(H96,'A2'!K:K,0),O96)</f>
        <v>136</v>
      </c>
      <c r="Q96" s="9">
        <f ca="1">IF(ISERROR(P96),MATCH(I96,'A2'!L:L,0),P96)</f>
        <v>136</v>
      </c>
      <c r="R96" s="9">
        <f ca="1">IF(ISERROR(Q96),MATCH(J96,'A2'!M:M,0),Q96)</f>
        <v>136</v>
      </c>
      <c r="S96" s="9">
        <f t="shared" ca="1" si="28"/>
        <v>1</v>
      </c>
      <c r="T96" s="3">
        <f ca="1">OFFSET('A2'!$C$1,'A3'!M96-1,0)</f>
        <v>8.5307870370370364E-3</v>
      </c>
      <c r="U96" s="3">
        <f ca="1">OFFSET('A2'!$D$1,'A3'!R96-1,0)</f>
        <v>8.6275462962962964E-3</v>
      </c>
      <c r="V96" s="3">
        <f t="shared" ca="1" si="29"/>
        <v>8.6280092592592589E-3</v>
      </c>
      <c r="W96" s="4">
        <f t="shared" si="30"/>
        <v>43</v>
      </c>
      <c r="X96" s="5">
        <f t="shared" ca="1" si="31"/>
        <v>2.3148148148143671E-6</v>
      </c>
      <c r="Y96" s="5">
        <f t="shared" ca="1" si="32"/>
        <v>9.6759259259259975E-5</v>
      </c>
      <c r="Z96" s="6">
        <f t="shared" ca="1" si="33"/>
        <v>9.8379629629629685E-5</v>
      </c>
      <c r="AA96" s="12">
        <v>1.1266203703703704E-2</v>
      </c>
      <c r="AB96" s="13">
        <f t="shared" si="34"/>
        <v>1.1111111111111044E-4</v>
      </c>
      <c r="AC96" s="14" t="str">
        <f t="shared" ca="1" si="35"/>
        <v>1.10</v>
      </c>
      <c r="AD96" s="10">
        <v>1.26</v>
      </c>
      <c r="AE96" s="3" t="b">
        <f t="shared" si="20"/>
        <v>1</v>
      </c>
      <c r="AF96" t="s">
        <v>212</v>
      </c>
    </row>
    <row r="97" spans="1:32" x14ac:dyDescent="0.2">
      <c r="A97" t="s">
        <v>213</v>
      </c>
      <c r="B97" s="2" t="str">
        <f t="shared" si="21"/>
        <v>下面，让我用简单的方</v>
      </c>
      <c r="C97" s="2" t="str">
        <f t="shared" si="22"/>
        <v>下面，让</v>
      </c>
      <c r="D97" s="2" t="str">
        <f t="shared" si="23"/>
        <v>下面</v>
      </c>
      <c r="E97" s="2" t="str">
        <f t="shared" si="24"/>
        <v>有的点灯游戏都是可解的。</v>
      </c>
      <c r="F97" s="2" t="str">
        <f t="shared" si="25"/>
        <v>是可解的。</v>
      </c>
      <c r="G97" s="2" t="str">
        <f t="shared" si="25"/>
        <v>是可解的。</v>
      </c>
      <c r="H97" s="2" t="str">
        <f t="shared" si="25"/>
        <v>是可解的。</v>
      </c>
      <c r="I97" s="2" t="str">
        <f t="shared" si="26"/>
        <v>解的。</v>
      </c>
      <c r="J97" s="9" t="e">
        <f ca="1">MATCH(B97,'A2'!E:E,0)</f>
        <v>#N/A</v>
      </c>
      <c r="K97" s="9" t="e">
        <f ca="1">IF(ISERROR(J97),MATCH(C97,'A2'!F:F,0),J97)</f>
        <v>#N/A</v>
      </c>
      <c r="L97" s="9">
        <f ca="1">IF(ISERROR(K97),MATCH(D97,'A2'!G:G,0),K97)</f>
        <v>137</v>
      </c>
      <c r="M97" s="9">
        <f ca="1">IF(ISERROR(L97),MATCH(J97,'A2'!H:H,0),L97)</f>
        <v>137</v>
      </c>
      <c r="N97" s="9">
        <f t="shared" ca="1" si="27"/>
        <v>1</v>
      </c>
      <c r="O97" s="9">
        <f ca="1">MATCH(E97,'A2'!H:H,0)</f>
        <v>137</v>
      </c>
      <c r="P97" s="9">
        <f ca="1">IF(ISERROR(O97),MATCH(H97,'A2'!K:K,0),O97)</f>
        <v>137</v>
      </c>
      <c r="Q97" s="9">
        <f ca="1">IF(ISERROR(P97),MATCH(I97,'A2'!L:L,0),P97)</f>
        <v>137</v>
      </c>
      <c r="R97" s="9">
        <f ca="1">IF(ISERROR(Q97),MATCH(J97,'A2'!M:M,0),Q97)</f>
        <v>137</v>
      </c>
      <c r="S97" s="9">
        <f t="shared" ca="1" si="28"/>
        <v>1</v>
      </c>
      <c r="T97" s="3">
        <f ca="1">OFFSET('A2'!$C$1,'A3'!M97-1,0)</f>
        <v>8.6284722222222214E-3</v>
      </c>
      <c r="U97" s="3">
        <f ca="1">OFFSET('A2'!$D$1,'A3'!R97-1,0)</f>
        <v>8.7071759259259255E-3</v>
      </c>
      <c r="V97" s="3">
        <f t="shared" ca="1" si="29"/>
        <v>8.7071759259259255E-3</v>
      </c>
      <c r="W97" s="4">
        <f t="shared" si="30"/>
        <v>36</v>
      </c>
      <c r="X97" s="5">
        <f t="shared" ca="1" si="31"/>
        <v>9.2592592592505296E-7</v>
      </c>
      <c r="Y97" s="5">
        <f t="shared" ca="1" si="32"/>
        <v>7.8703703703704095E-5</v>
      </c>
      <c r="Z97" s="6">
        <f t="shared" ca="1" si="33"/>
        <v>7.9166666666666621E-5</v>
      </c>
      <c r="AA97" s="12">
        <v>1.1377314814814814E-2</v>
      </c>
      <c r="AB97" s="13">
        <f t="shared" si="34"/>
        <v>9.1435185185185716E-5</v>
      </c>
      <c r="AC97" s="14" t="str">
        <f t="shared" ca="1" si="35"/>
        <v>1.06</v>
      </c>
      <c r="AD97" s="10">
        <v>1.1200000000000001</v>
      </c>
      <c r="AE97" s="3" t="b">
        <f t="shared" ref="AE97:AE118" si="36">AF97=A97</f>
        <v>1</v>
      </c>
      <c r="AF97" t="s">
        <v>213</v>
      </c>
    </row>
    <row r="98" spans="1:32" x14ac:dyDescent="0.2">
      <c r="A98" t="s">
        <v>214</v>
      </c>
      <c r="B98" s="2" t="str">
        <f t="shared" si="21"/>
        <v>首先，让我们考虑只有</v>
      </c>
      <c r="C98" s="2" t="str">
        <f t="shared" si="22"/>
        <v>首先，让</v>
      </c>
      <c r="D98" s="2" t="str">
        <f t="shared" si="23"/>
        <v>首先</v>
      </c>
      <c r="E98" s="2" t="str">
        <f t="shared" si="24"/>
        <v>这些布局显然都是可解的。</v>
      </c>
      <c r="F98" s="2" t="str">
        <f t="shared" si="25"/>
        <v>是可解的。</v>
      </c>
      <c r="G98" s="2" t="str">
        <f t="shared" si="25"/>
        <v>是可解的。</v>
      </c>
      <c r="H98" s="2" t="str">
        <f t="shared" si="25"/>
        <v>是可解的。</v>
      </c>
      <c r="I98" s="2" t="str">
        <f t="shared" si="26"/>
        <v>解的。</v>
      </c>
      <c r="J98" s="9" t="e">
        <f ca="1">MATCH(B98,'A2'!E:E,0)</f>
        <v>#N/A</v>
      </c>
      <c r="K98" s="9" t="e">
        <f ca="1">IF(ISERROR(J98),MATCH(C98,'A2'!F:F,0),J98)</f>
        <v>#N/A</v>
      </c>
      <c r="L98" s="9">
        <f ca="1">IF(ISERROR(K98),MATCH(D98,'A2'!G:G,0),K98)</f>
        <v>138</v>
      </c>
      <c r="M98" s="9">
        <f ca="1">IF(ISERROR(L98),MATCH(J98,'A2'!H:H,0),L98)</f>
        <v>138</v>
      </c>
      <c r="N98" s="9">
        <f t="shared" ref="N98:N118" ca="1" si="37">AND((M98&gt;M97),(M98&lt;M99))*1</f>
        <v>1</v>
      </c>
      <c r="O98" s="9">
        <f ca="1">MATCH(E98,'A2'!H:H,0)</f>
        <v>138</v>
      </c>
      <c r="P98" s="9">
        <f ca="1">IF(ISERROR(O98),MATCH(H98,'A2'!K:K,0),O98)</f>
        <v>138</v>
      </c>
      <c r="Q98" s="9">
        <f ca="1">IF(ISERROR(P98),MATCH(I98,'A2'!L:L,0),P98)</f>
        <v>138</v>
      </c>
      <c r="R98" s="9">
        <f ca="1">IF(ISERROR(Q98),MATCH(J98,'A2'!M:M,0),Q98)</f>
        <v>138</v>
      </c>
      <c r="S98" s="9">
        <f t="shared" ref="S98:S118" ca="1" si="38">AND((R98&gt;R97),(R98&lt;R99))*1</f>
        <v>1</v>
      </c>
      <c r="T98" s="3">
        <f ca="1">OFFSET('A2'!$C$1,'A3'!M98-1,0)</f>
        <v>8.7071759259259255E-3</v>
      </c>
      <c r="U98" s="3">
        <f ca="1">OFFSET('A2'!$D$1,'A3'!R98-1,0)</f>
        <v>8.8192129629629627E-3</v>
      </c>
      <c r="V98" s="3">
        <f t="shared" ca="1" si="29"/>
        <v>8.8201388888888878E-3</v>
      </c>
      <c r="W98" s="4">
        <f t="shared" si="30"/>
        <v>48</v>
      </c>
      <c r="X98" s="5">
        <f t="shared" ref="X98:X118" ca="1" si="39">T98-U97</f>
        <v>0</v>
      </c>
      <c r="Y98" s="5">
        <f t="shared" ca="1" si="32"/>
        <v>1.1203703703703723E-4</v>
      </c>
      <c r="Z98" s="6">
        <f t="shared" ca="1" si="33"/>
        <v>1.1296296296296315E-4</v>
      </c>
      <c r="AA98" s="12">
        <v>1.146875E-2</v>
      </c>
      <c r="AB98" s="13">
        <f t="shared" si="34"/>
        <v>1.2268518518518574E-4</v>
      </c>
      <c r="AC98" s="14" t="str">
        <f t="shared" ca="1" si="35"/>
        <v>0.84</v>
      </c>
      <c r="AD98" s="10">
        <v>0.94</v>
      </c>
      <c r="AE98" s="3" t="b">
        <f t="shared" si="36"/>
        <v>1</v>
      </c>
      <c r="AF98" t="s">
        <v>214</v>
      </c>
    </row>
    <row r="99" spans="1:32" x14ac:dyDescent="0.2">
      <c r="A99" t="s">
        <v>393</v>
      </c>
      <c r="B99" s="2" t="str">
        <f t="shared" si="21"/>
        <v>现在，让我们把 $2</v>
      </c>
      <c r="C99" s="2" t="str">
        <f t="shared" si="22"/>
        <v>现在，让</v>
      </c>
      <c r="D99" s="2" t="str">
        <f t="shared" si="23"/>
        <v>现在</v>
      </c>
      <c r="E99" s="2" t="str">
        <f t="shared" si="24"/>
        <v>得到4个3个按钮的格子。</v>
      </c>
      <c r="F99" s="2" t="str">
        <f t="shared" si="25"/>
        <v>钮的格子。</v>
      </c>
      <c r="G99" s="2" t="str">
        <f t="shared" si="25"/>
        <v>钮的格子。</v>
      </c>
      <c r="H99" s="2" t="str">
        <f t="shared" si="25"/>
        <v>钮的格子。</v>
      </c>
      <c r="I99" s="2" t="str">
        <f t="shared" si="26"/>
        <v>格子。</v>
      </c>
      <c r="J99" s="9">
        <f ca="1">MATCH(B99,'A2'!E:E,0)</f>
        <v>139</v>
      </c>
      <c r="K99" s="9">
        <f ca="1">IF(ISERROR(J99),MATCH(C99,'A2'!F:F,0),J99)</f>
        <v>139</v>
      </c>
      <c r="L99" s="9">
        <f ca="1">IF(ISERROR(K99),MATCH(D99,'A2'!G:G,0),K99)</f>
        <v>139</v>
      </c>
      <c r="M99" s="9">
        <f ca="1">IF(ISERROR(L99),MATCH(J99,'A2'!H:H,0),L99)</f>
        <v>139</v>
      </c>
      <c r="N99" s="9">
        <f t="shared" ca="1" si="37"/>
        <v>1</v>
      </c>
      <c r="O99" s="9" t="e">
        <f ca="1">MATCH(E99,'A2'!H:H,0)</f>
        <v>#N/A</v>
      </c>
      <c r="P99" s="9">
        <f ca="1">IF(ISERROR(O99),MATCH(H99,'A2'!K:K,0),O99)</f>
        <v>140</v>
      </c>
      <c r="Q99" s="9">
        <f ca="1">IF(ISERROR(P99),MATCH(I99,'A2'!L:L,0),P99)</f>
        <v>140</v>
      </c>
      <c r="R99" s="9">
        <f ca="1">IF(ISERROR(Q99),MATCH(J99,'A2'!M:M,0),Q99)</f>
        <v>140</v>
      </c>
      <c r="S99" s="9">
        <f t="shared" ca="1" si="38"/>
        <v>1</v>
      </c>
      <c r="T99" s="3">
        <f ca="1">OFFSET('A2'!$C$1,'A3'!M99-1,0)</f>
        <v>8.8210648148148146E-3</v>
      </c>
      <c r="U99" s="3">
        <f ca="1">OFFSET('A2'!$D$1,'A3'!R99-1,0)</f>
        <v>8.8946759259259257E-3</v>
      </c>
      <c r="V99" s="3">
        <f t="shared" ca="1" si="29"/>
        <v>8.8953703703703695E-3</v>
      </c>
      <c r="W99" s="4">
        <f t="shared" si="30"/>
        <v>44</v>
      </c>
      <c r="X99" s="5">
        <f t="shared" ca="1" si="39"/>
        <v>1.8518518518518406E-6</v>
      </c>
      <c r="Y99" s="5">
        <f t="shared" ca="1" si="32"/>
        <v>7.3611111111111099E-5</v>
      </c>
      <c r="Z99" s="6">
        <f t="shared" ca="1" si="33"/>
        <v>7.5231481481481677E-5</v>
      </c>
      <c r="AA99" s="12">
        <v>1.1591435185185186E-2</v>
      </c>
      <c r="AB99" s="13">
        <f t="shared" si="34"/>
        <v>8.6805555555555247E-5</v>
      </c>
      <c r="AC99" s="14" t="str">
        <f t="shared" ca="1" si="35"/>
        <v>1.00</v>
      </c>
      <c r="AD99" s="10">
        <v>1.04</v>
      </c>
      <c r="AE99" s="3" t="b">
        <f t="shared" si="36"/>
        <v>1</v>
      </c>
      <c r="AF99" t="s">
        <v>393</v>
      </c>
    </row>
    <row r="100" spans="1:32" x14ac:dyDescent="0.2">
      <c r="A100" t="s">
        <v>215</v>
      </c>
      <c r="B100" s="2" t="str">
        <f t="shared" si="21"/>
        <v>让我们求解这些3个按</v>
      </c>
      <c r="C100" s="2" t="str">
        <f t="shared" si="22"/>
        <v>让我们求</v>
      </c>
      <c r="D100" s="2" t="str">
        <f t="shared" si="23"/>
        <v>让我</v>
      </c>
      <c r="E100" s="2" t="str">
        <f t="shared" si="24"/>
        <v>后再将去除的格子补回来。</v>
      </c>
      <c r="F100" s="2" t="str">
        <f t="shared" si="25"/>
        <v>子补回来。</v>
      </c>
      <c r="G100" s="2" t="str">
        <f t="shared" si="25"/>
        <v>子补回来。</v>
      </c>
      <c r="H100" s="2" t="str">
        <f t="shared" si="25"/>
        <v>子补回来。</v>
      </c>
      <c r="I100" s="2" t="str">
        <f t="shared" si="26"/>
        <v>回来。</v>
      </c>
      <c r="J100" s="9">
        <f ca="1">MATCH(B100,'A2'!E:E,0)</f>
        <v>141</v>
      </c>
      <c r="K100" s="9">
        <f ca="1">IF(ISERROR(J100),MATCH(C100,'A2'!F:F,0),J100)</f>
        <v>141</v>
      </c>
      <c r="L100" s="9">
        <f ca="1">IF(ISERROR(K100),MATCH(D100,'A2'!G:G,0),K100)</f>
        <v>141</v>
      </c>
      <c r="M100" s="9">
        <f ca="1">IF(ISERROR(L100),MATCH(J100,'A2'!H:H,0),L100)</f>
        <v>141</v>
      </c>
      <c r="N100" s="9">
        <f t="shared" ca="1" si="37"/>
        <v>1</v>
      </c>
      <c r="O100" s="9">
        <f ca="1">MATCH(E100,'A2'!H:H,0)</f>
        <v>141</v>
      </c>
      <c r="P100" s="9">
        <f ca="1">IF(ISERROR(O100),MATCH(H100,'A2'!K:K,0),O100)</f>
        <v>141</v>
      </c>
      <c r="Q100" s="9">
        <f ca="1">IF(ISERROR(P100),MATCH(I100,'A2'!L:L,0),P100)</f>
        <v>141</v>
      </c>
      <c r="R100" s="9">
        <f ca="1">IF(ISERROR(Q100),MATCH(J100,'A2'!M:M,0),Q100)</f>
        <v>141</v>
      </c>
      <c r="S100" s="9">
        <f t="shared" ca="1" si="38"/>
        <v>1</v>
      </c>
      <c r="T100" s="3">
        <f ca="1">OFFSET('A2'!$C$1,'A3'!M100-1,0)</f>
        <v>8.896064814814815E-3</v>
      </c>
      <c r="U100" s="3">
        <f ca="1">OFFSET('A2'!$D$1,'A3'!R100-1,0)</f>
        <v>8.9530092592592595E-3</v>
      </c>
      <c r="V100" s="3">
        <f t="shared" ca="1" si="29"/>
        <v>8.953472222222222E-3</v>
      </c>
      <c r="W100" s="4">
        <f t="shared" si="30"/>
        <v>28</v>
      </c>
      <c r="X100" s="5">
        <f t="shared" ca="1" si="39"/>
        <v>1.3888888888893142E-6</v>
      </c>
      <c r="Y100" s="5">
        <f t="shared" ca="1" si="32"/>
        <v>5.6944444444444534E-5</v>
      </c>
      <c r="Z100" s="6">
        <f t="shared" ca="1" si="33"/>
        <v>5.8101851851851717E-5</v>
      </c>
      <c r="AA100" s="12">
        <v>1.1678240740740741E-2</v>
      </c>
      <c r="AB100" s="13">
        <f t="shared" si="34"/>
        <v>7.5231481481481677E-5</v>
      </c>
      <c r="AC100" s="14" t="str">
        <f t="shared" ca="1" si="35"/>
        <v>1.48</v>
      </c>
      <c r="AD100" s="10">
        <v>1.58</v>
      </c>
      <c r="AE100" s="3" t="b">
        <f t="shared" si="36"/>
        <v>1</v>
      </c>
      <c r="AF100" t="s">
        <v>215</v>
      </c>
    </row>
    <row r="101" spans="1:32" x14ac:dyDescent="0.2">
      <c r="A101" t="s">
        <v>216</v>
      </c>
      <c r="B101" s="2" t="str">
        <f t="shared" si="21"/>
        <v>如果任意一个补回来的</v>
      </c>
      <c r="C101" s="2" t="str">
        <f t="shared" si="22"/>
        <v>如果任意</v>
      </c>
      <c r="D101" s="2" t="str">
        <f t="shared" si="23"/>
        <v>如果</v>
      </c>
      <c r="E101" s="2" t="str">
        <f t="shared" si="24"/>
        <v>解法就是4个按钮的解法。</v>
      </c>
      <c r="F101" s="2" t="str">
        <f t="shared" si="25"/>
        <v>钮的解法。</v>
      </c>
      <c r="G101" s="2" t="str">
        <f t="shared" si="25"/>
        <v>钮的解法。</v>
      </c>
      <c r="H101" s="2" t="str">
        <f t="shared" si="25"/>
        <v>钮的解法。</v>
      </c>
      <c r="I101" s="2" t="str">
        <f t="shared" si="26"/>
        <v>解法。</v>
      </c>
      <c r="J101" s="9">
        <f ca="1">MATCH(B101,'A2'!E:E,0)</f>
        <v>142</v>
      </c>
      <c r="K101" s="9">
        <f ca="1">IF(ISERROR(J101),MATCH(C101,'A2'!F:F,0),J101)</f>
        <v>142</v>
      </c>
      <c r="L101" s="9">
        <f ca="1">IF(ISERROR(K101),MATCH(D101,'A2'!G:G,0),K101)</f>
        <v>142</v>
      </c>
      <c r="M101" s="9">
        <f ca="1">IF(ISERROR(L101),MATCH(J101,'A2'!H:H,0),L101)</f>
        <v>142</v>
      </c>
      <c r="N101" s="9">
        <f t="shared" ca="1" si="37"/>
        <v>1</v>
      </c>
      <c r="O101" s="9">
        <f ca="1">MATCH(E101,'A2'!H:H,0)</f>
        <v>143</v>
      </c>
      <c r="P101" s="9">
        <f ca="1">IF(ISERROR(O101),MATCH(H101,'A2'!K:K,0),O101)</f>
        <v>143</v>
      </c>
      <c r="Q101" s="9">
        <f ca="1">IF(ISERROR(P101),MATCH(I101,'A2'!L:L,0),P101)</f>
        <v>143</v>
      </c>
      <c r="R101" s="9">
        <f ca="1">IF(ISERROR(Q101),MATCH(J101,'A2'!M:M,0),Q101)</f>
        <v>143</v>
      </c>
      <c r="S101" s="9">
        <f t="shared" ca="1" si="38"/>
        <v>1</v>
      </c>
      <c r="T101" s="3">
        <f ca="1">OFFSET('A2'!$C$1,'A3'!M101-1,0)</f>
        <v>8.9539351851851846E-3</v>
      </c>
      <c r="U101" s="3">
        <f ca="1">OFFSET('A2'!$D$1,'A3'!R101-1,0)</f>
        <v>9.0576388888888894E-3</v>
      </c>
      <c r="V101" s="3">
        <f t="shared" ca="1" si="29"/>
        <v>9.0583333333333349E-3</v>
      </c>
      <c r="W101" s="4">
        <f t="shared" si="30"/>
        <v>46</v>
      </c>
      <c r="X101" s="5">
        <f t="shared" ca="1" si="39"/>
        <v>9.2592592592505296E-7</v>
      </c>
      <c r="Y101" s="5">
        <f t="shared" ca="1" si="32"/>
        <v>1.0370370370370481E-4</v>
      </c>
      <c r="Z101" s="6">
        <f t="shared" ca="1" si="33"/>
        <v>1.0486111111111199E-4</v>
      </c>
      <c r="AA101" s="12">
        <v>1.1753472222222222E-2</v>
      </c>
      <c r="AB101" s="13">
        <f t="shared" si="34"/>
        <v>1.1921296296296159E-4</v>
      </c>
      <c r="AC101" s="14" t="str">
        <f t="shared" ca="1" si="35"/>
        <v>1.24</v>
      </c>
      <c r="AD101" s="10">
        <v>1.36</v>
      </c>
      <c r="AE101" s="3" t="b">
        <f t="shared" si="36"/>
        <v>1</v>
      </c>
      <c r="AF101" t="s">
        <v>216</v>
      </c>
    </row>
    <row r="102" spans="1:32" x14ac:dyDescent="0.2">
      <c r="A102" t="s">
        <v>217</v>
      </c>
      <c r="B102" s="2" t="str">
        <f t="shared" si="21"/>
        <v>不幸的是，所有补回来</v>
      </c>
      <c r="C102" s="2" t="str">
        <f t="shared" si="22"/>
        <v>不幸的是</v>
      </c>
      <c r="D102" s="2" t="str">
        <f t="shared" si="23"/>
        <v>不幸</v>
      </c>
      <c r="E102" s="2" t="str">
        <f t="shared" si="24"/>
        <v>有这些格子都没有被点亮。</v>
      </c>
      <c r="F102" s="2" t="str">
        <f t="shared" si="25"/>
        <v>有被点亮。</v>
      </c>
      <c r="G102" s="2" t="str">
        <f t="shared" si="25"/>
        <v>有被点亮。</v>
      </c>
      <c r="H102" s="2" t="str">
        <f t="shared" si="25"/>
        <v>有被点亮。</v>
      </c>
      <c r="I102" s="2" t="str">
        <f t="shared" si="26"/>
        <v>点亮。</v>
      </c>
      <c r="J102" s="9">
        <f ca="1">MATCH(B102,'A2'!E:E,0)</f>
        <v>144</v>
      </c>
      <c r="K102" s="9">
        <f ca="1">IF(ISERROR(J102),MATCH(C102,'A2'!F:F,0),J102)</f>
        <v>144</v>
      </c>
      <c r="L102" s="9">
        <f ca="1">IF(ISERROR(K102),MATCH(D102,'A2'!G:G,0),K102)</f>
        <v>144</v>
      </c>
      <c r="M102" s="9">
        <f ca="1">IF(ISERROR(L102),MATCH(J102,'A2'!H:H,0),L102)</f>
        <v>144</v>
      </c>
      <c r="N102" s="9">
        <f t="shared" ca="1" si="37"/>
        <v>1</v>
      </c>
      <c r="O102" s="9">
        <f ca="1">MATCH(E102,'A2'!H:H,0)</f>
        <v>144</v>
      </c>
      <c r="P102" s="9">
        <f ca="1">IF(ISERROR(O102),MATCH(H102,'A2'!K:K,0),O102)</f>
        <v>144</v>
      </c>
      <c r="Q102" s="9">
        <f ca="1">IF(ISERROR(P102),MATCH(I102,'A2'!L:L,0),P102)</f>
        <v>144</v>
      </c>
      <c r="R102" s="9">
        <f ca="1">IF(ISERROR(Q102),MATCH(J102,'A2'!M:M,0),Q102)</f>
        <v>144</v>
      </c>
      <c r="S102" s="9">
        <f t="shared" ca="1" si="38"/>
        <v>1</v>
      </c>
      <c r="T102" s="3">
        <f ca="1">OFFSET('A2'!$C$1,'A3'!M102-1,0)</f>
        <v>9.0590277777777787E-3</v>
      </c>
      <c r="U102" s="3">
        <f ca="1">OFFSET('A2'!$D$1,'A3'!R102-1,0)</f>
        <v>9.1460648148148152E-3</v>
      </c>
      <c r="V102" s="3">
        <f t="shared" ca="1" si="29"/>
        <v>9.1467592592592607E-3</v>
      </c>
      <c r="W102" s="4">
        <f t="shared" si="30"/>
        <v>40</v>
      </c>
      <c r="X102" s="5">
        <f t="shared" ca="1" si="39"/>
        <v>1.3888888888893142E-6</v>
      </c>
      <c r="Y102" s="5">
        <f t="shared" ca="1" si="32"/>
        <v>8.703703703703651E-5</v>
      </c>
      <c r="Z102" s="6">
        <f t="shared" ca="1" si="33"/>
        <v>8.8425925925925825E-5</v>
      </c>
      <c r="AA102" s="12">
        <v>1.1872685185185184E-2</v>
      </c>
      <c r="AB102" s="13">
        <f t="shared" si="34"/>
        <v>9.606481481481445E-5</v>
      </c>
      <c r="AC102" s="14" t="str">
        <f t="shared" ca="1" si="35"/>
        <v>0.66</v>
      </c>
      <c r="AD102" s="10">
        <v>0.76</v>
      </c>
      <c r="AE102" s="3" t="b">
        <f t="shared" si="36"/>
        <v>1</v>
      </c>
      <c r="AF102" t="s">
        <v>217</v>
      </c>
    </row>
    <row r="103" spans="1:32" x14ac:dyDescent="0.2">
      <c r="A103" t="s">
        <v>218</v>
      </c>
      <c r="B103" s="2" t="str">
        <f t="shared" si="21"/>
        <v>现在，让我们尝试把这</v>
      </c>
      <c r="C103" s="2" t="str">
        <f t="shared" si="22"/>
        <v>现在，让</v>
      </c>
      <c r="D103" s="2" t="str">
        <f t="shared" si="23"/>
        <v>现在</v>
      </c>
      <c r="E103" s="2" t="str">
        <f t="shared" si="24"/>
        <v>，这次所有灯都被点亮了。</v>
      </c>
      <c r="F103" s="2" t="str">
        <f t="shared" si="25"/>
        <v>被点亮了。</v>
      </c>
      <c r="G103" s="2" t="str">
        <f t="shared" si="25"/>
        <v>被点亮了。</v>
      </c>
      <c r="H103" s="2" t="str">
        <f t="shared" si="25"/>
        <v>被点亮了。</v>
      </c>
      <c r="I103" s="2" t="str">
        <f t="shared" si="26"/>
        <v>亮了。</v>
      </c>
      <c r="J103" s="9">
        <f ca="1">MATCH(B103,'A2'!E:E,0)</f>
        <v>145</v>
      </c>
      <c r="K103" s="9">
        <f ca="1">IF(ISERROR(J103),MATCH(C103,'A2'!F:F,0),J103)</f>
        <v>145</v>
      </c>
      <c r="L103" s="9">
        <f ca="1">IF(ISERROR(K103),MATCH(D103,'A2'!G:G,0),K103)</f>
        <v>145</v>
      </c>
      <c r="M103" s="9">
        <f ca="1">IF(ISERROR(L103),MATCH(J103,'A2'!H:H,0),L103)</f>
        <v>145</v>
      </c>
      <c r="N103" s="9">
        <f t="shared" ca="1" si="37"/>
        <v>1</v>
      </c>
      <c r="O103" s="9">
        <f ca="1">MATCH(E103,'A2'!H:H,0)</f>
        <v>146</v>
      </c>
      <c r="P103" s="9">
        <f ca="1">IF(ISERROR(O103),MATCH(H103,'A2'!K:K,0),O103)</f>
        <v>146</v>
      </c>
      <c r="Q103" s="9">
        <f ca="1">IF(ISERROR(P103),MATCH(I103,'A2'!L:L,0),P103)</f>
        <v>146</v>
      </c>
      <c r="R103" s="9">
        <f ca="1">IF(ISERROR(Q103),MATCH(J103,'A2'!M:M,0),Q103)</f>
        <v>146</v>
      </c>
      <c r="S103" s="9">
        <f t="shared" ca="1" si="38"/>
        <v>1</v>
      </c>
      <c r="T103" s="3">
        <f ca="1">OFFSET('A2'!$C$1,'A3'!M103-1,0)</f>
        <v>9.1474537037037045E-3</v>
      </c>
      <c r="U103" s="3">
        <f ca="1">OFFSET('A2'!$D$1,'A3'!R103-1,0)</f>
        <v>9.2317129629629624E-3</v>
      </c>
      <c r="V103" s="3">
        <f t="shared" ca="1" si="29"/>
        <v>9.2319444444444437E-3</v>
      </c>
      <c r="W103" s="4">
        <f t="shared" si="30"/>
        <v>35</v>
      </c>
      <c r="X103" s="5">
        <f t="shared" ca="1" si="39"/>
        <v>1.3888888888893142E-6</v>
      </c>
      <c r="Y103" s="5">
        <f t="shared" ca="1" si="32"/>
        <v>8.4259259259257882E-5</v>
      </c>
      <c r="Z103" s="6">
        <f t="shared" ca="1" si="33"/>
        <v>8.5185185185183802E-5</v>
      </c>
      <c r="AA103" s="12">
        <v>1.1968749999999998E-2</v>
      </c>
      <c r="AB103" s="13">
        <f t="shared" si="34"/>
        <v>1.0300925925926102E-4</v>
      </c>
      <c r="AC103" s="14" t="str">
        <f t="shared" ca="1" si="35"/>
        <v>1.54</v>
      </c>
      <c r="AD103" s="10">
        <v>1.68</v>
      </c>
      <c r="AE103" s="3" t="b">
        <f t="shared" si="36"/>
        <v>1</v>
      </c>
      <c r="AF103" t="s">
        <v>218</v>
      </c>
    </row>
    <row r="104" spans="1:32" x14ac:dyDescent="0.2">
      <c r="A104" t="s">
        <v>219</v>
      </c>
      <c r="B104" s="2" t="str">
        <f t="shared" si="21"/>
        <v>这是因为，有4种情况</v>
      </c>
      <c r="C104" s="2" t="str">
        <f t="shared" si="22"/>
        <v>这是因为</v>
      </c>
      <c r="D104" s="2" t="str">
        <f t="shared" si="23"/>
        <v>这是</v>
      </c>
      <c r="E104" s="2" t="str">
        <f t="shared" si="24"/>
        <v>，所有灯就都翻转了过来。</v>
      </c>
      <c r="F104" s="2" t="str">
        <f t="shared" si="25"/>
        <v>转了过来。</v>
      </c>
      <c r="G104" s="2" t="str">
        <f t="shared" si="25"/>
        <v>转了过来。</v>
      </c>
      <c r="H104" s="2" t="str">
        <f t="shared" si="25"/>
        <v>转了过来。</v>
      </c>
      <c r="I104" s="2" t="str">
        <f t="shared" si="26"/>
        <v>过来。</v>
      </c>
      <c r="J104" s="9" t="e">
        <f ca="1">MATCH(B104,'A2'!E:E,0)</f>
        <v>#N/A</v>
      </c>
      <c r="K104" s="9">
        <f ca="1">IF(ISERROR(J104),MATCH(C104,'A2'!F:F,0),J104)</f>
        <v>147</v>
      </c>
      <c r="L104" s="9">
        <f ca="1">IF(ISERROR(K104),MATCH(D104,'A2'!G:G,0),K104)</f>
        <v>147</v>
      </c>
      <c r="M104" s="9">
        <f ca="1">IF(ISERROR(L104),MATCH(J104,'A2'!H:H,0),L104)</f>
        <v>147</v>
      </c>
      <c r="N104" s="9">
        <f t="shared" ca="1" si="37"/>
        <v>1</v>
      </c>
      <c r="O104" s="9">
        <f ca="1">MATCH(E104,'A2'!H:H,0)</f>
        <v>148</v>
      </c>
      <c r="P104" s="9">
        <f ca="1">IF(ISERROR(O104),MATCH(H104,'A2'!K:K,0),O104)</f>
        <v>148</v>
      </c>
      <c r="Q104" s="9">
        <f ca="1">IF(ISERROR(P104),MATCH(I104,'A2'!L:L,0),P104)</f>
        <v>148</v>
      </c>
      <c r="R104" s="9">
        <f ca="1">IF(ISERROR(Q104),MATCH(J104,'A2'!M:M,0),Q104)</f>
        <v>148</v>
      </c>
      <c r="S104" s="9">
        <f t="shared" ca="1" si="38"/>
        <v>1</v>
      </c>
      <c r="T104" s="3">
        <f ca="1">OFFSET('A2'!$C$1,'A3'!M104-1,0)</f>
        <v>9.2321759259259249E-3</v>
      </c>
      <c r="U104" s="3">
        <f ca="1">OFFSET('A2'!$D$1,'A3'!R104-1,0)</f>
        <v>9.3585648148148161E-3</v>
      </c>
      <c r="V104" s="3">
        <f t="shared" ca="1" si="29"/>
        <v>9.3585648148148161E-3</v>
      </c>
      <c r="W104" s="4">
        <f t="shared" si="30"/>
        <v>54</v>
      </c>
      <c r="X104" s="5">
        <f t="shared" ca="1" si="39"/>
        <v>4.6296296296252648E-7</v>
      </c>
      <c r="Y104" s="5">
        <f t="shared" ca="1" si="32"/>
        <v>1.2638888888889116E-4</v>
      </c>
      <c r="Z104" s="6">
        <f t="shared" ca="1" si="33"/>
        <v>1.2662037037037242E-4</v>
      </c>
      <c r="AA104" s="12">
        <v>1.207175925925926E-2</v>
      </c>
      <c r="AB104" s="13">
        <f t="shared" si="34"/>
        <v>1.7824074074074096E-4</v>
      </c>
      <c r="AC104" s="14" t="str">
        <f t="shared" ca="1" si="35"/>
        <v>4.46</v>
      </c>
      <c r="AD104" s="10">
        <v>4.58</v>
      </c>
      <c r="AE104" s="3" t="b">
        <f t="shared" si="36"/>
        <v>1</v>
      </c>
      <c r="AF104" t="s">
        <v>219</v>
      </c>
    </row>
    <row r="105" spans="1:32" x14ac:dyDescent="0.2">
      <c r="A105" t="s">
        <v>394</v>
      </c>
      <c r="B105" s="2" t="str">
        <f t="shared" si="21"/>
        <v>这也就是 $2\ti</v>
      </c>
      <c r="C105" s="2" t="str">
        <f t="shared" si="22"/>
        <v>这也就是</v>
      </c>
      <c r="D105" s="2" t="str">
        <f t="shared" si="23"/>
        <v>这也</v>
      </c>
      <c r="E105" s="2" t="str">
        <f t="shared" si="24"/>
        <v>任意偶数个按钮的游戏中。</v>
      </c>
      <c r="F105" s="2" t="str">
        <f t="shared" si="25"/>
        <v>的游戏中。</v>
      </c>
      <c r="G105" s="2" t="str">
        <f t="shared" si="25"/>
        <v>的游戏中。</v>
      </c>
      <c r="H105" s="2" t="str">
        <f t="shared" si="25"/>
        <v>的游戏中。</v>
      </c>
      <c r="I105" s="2" t="str">
        <f t="shared" si="26"/>
        <v>戏中。</v>
      </c>
      <c r="J105" s="9">
        <f ca="1">MATCH(B105,'A2'!E:E,0)</f>
        <v>149</v>
      </c>
      <c r="K105" s="9">
        <f ca="1">IF(ISERROR(J105),MATCH(C105,'A2'!F:F,0),J105)</f>
        <v>149</v>
      </c>
      <c r="L105" s="9">
        <f ca="1">IF(ISERROR(K105),MATCH(D105,'A2'!G:G,0),K105)</f>
        <v>149</v>
      </c>
      <c r="M105" s="9">
        <f ca="1">IF(ISERROR(L105),MATCH(J105,'A2'!H:H,0),L105)</f>
        <v>149</v>
      </c>
      <c r="N105" s="9">
        <f t="shared" ca="1" si="37"/>
        <v>1</v>
      </c>
      <c r="O105" s="9">
        <f ca="1">MATCH(E105,'A2'!H:H,0)</f>
        <v>150</v>
      </c>
      <c r="P105" s="9">
        <f ca="1">IF(ISERROR(O105),MATCH(H105,'A2'!K:K,0),O105)</f>
        <v>150</v>
      </c>
      <c r="Q105" s="9">
        <f ca="1">IF(ISERROR(P105),MATCH(I105,'A2'!L:L,0),P105)</f>
        <v>150</v>
      </c>
      <c r="R105" s="9">
        <f ca="1">IF(ISERROR(Q105),MATCH(J105,'A2'!M:M,0),Q105)</f>
        <v>150</v>
      </c>
      <c r="S105" s="9">
        <f t="shared" ca="1" si="38"/>
        <v>1</v>
      </c>
      <c r="T105" s="3">
        <f ca="1">OFFSET('A2'!$C$1,'A3'!M105-1,0)</f>
        <v>9.3585648148148161E-3</v>
      </c>
      <c r="U105" s="3">
        <f ca="1">OFFSET('A2'!$D$1,'A3'!R105-1,0)</f>
        <v>9.4312500000000004E-3</v>
      </c>
      <c r="V105" s="3">
        <f t="shared" ca="1" si="29"/>
        <v>9.4319444444444442E-3</v>
      </c>
      <c r="W105" s="4">
        <f t="shared" si="30"/>
        <v>45</v>
      </c>
      <c r="X105" s="5">
        <f t="shared" ca="1" si="39"/>
        <v>0</v>
      </c>
      <c r="Y105" s="5">
        <f t="shared" ca="1" si="32"/>
        <v>7.2685185185184312E-5</v>
      </c>
      <c r="Z105" s="6">
        <f t="shared" ca="1" si="33"/>
        <v>7.3379629629628969E-5</v>
      </c>
      <c r="AA105" s="12">
        <v>1.225E-2</v>
      </c>
      <c r="AB105" s="13">
        <f t="shared" si="34"/>
        <v>9.1435185185183981E-5</v>
      </c>
      <c r="AC105" s="14" t="str">
        <f t="shared" ca="1" si="35"/>
        <v>1.56</v>
      </c>
      <c r="AD105" s="10">
        <v>1.66</v>
      </c>
      <c r="AE105" s="3" t="b">
        <f t="shared" si="36"/>
        <v>1</v>
      </c>
      <c r="AF105" t="s">
        <v>394</v>
      </c>
    </row>
    <row r="106" spans="1:32" x14ac:dyDescent="0.2">
      <c r="A106" t="s">
        <v>395</v>
      </c>
      <c r="B106" s="2" t="str">
        <f t="shared" si="21"/>
        <v>对于奇数个按钮的游戏</v>
      </c>
      <c r="C106" s="2" t="str">
        <f t="shared" si="22"/>
        <v>对于奇数</v>
      </c>
      <c r="D106" s="2" t="str">
        <f t="shared" si="23"/>
        <v>对于</v>
      </c>
      <c r="E106" s="2" t="str">
        <f t="shared" si="24"/>
        <v>所有8个按钮游戏的解法。</v>
      </c>
      <c r="F106" s="2" t="str">
        <f t="shared" si="25"/>
        <v>戏的解法。</v>
      </c>
      <c r="G106" s="2" t="str">
        <f t="shared" si="25"/>
        <v>戏的解法。</v>
      </c>
      <c r="H106" s="2" t="str">
        <f t="shared" si="25"/>
        <v>戏的解法。</v>
      </c>
      <c r="I106" s="2" t="str">
        <f t="shared" si="26"/>
        <v>解法。</v>
      </c>
      <c r="J106" s="9">
        <f ca="1">MATCH(B106,'A2'!E:E,0)</f>
        <v>151</v>
      </c>
      <c r="K106" s="9">
        <f ca="1">IF(ISERROR(J106),MATCH(C106,'A2'!F:F,0),J106)</f>
        <v>151</v>
      </c>
      <c r="L106" s="9">
        <f ca="1">IF(ISERROR(K106),MATCH(D106,'A2'!G:G,0),K106)</f>
        <v>151</v>
      </c>
      <c r="M106" s="9">
        <f ca="1">IF(ISERROR(L106),MATCH(J106,'A2'!H:H,0),L106)</f>
        <v>151</v>
      </c>
      <c r="N106" s="9">
        <f t="shared" ca="1" si="37"/>
        <v>1</v>
      </c>
      <c r="O106" s="9">
        <f ca="1">MATCH(E106,'A2'!H:H,0)</f>
        <v>152</v>
      </c>
      <c r="P106" s="9">
        <f ca="1">IF(ISERROR(O106),MATCH(H106,'A2'!K:K,0),O106)</f>
        <v>152</v>
      </c>
      <c r="Q106" s="9">
        <f ca="1">IF(ISERROR(P106),MATCH(I106,'A2'!L:L,0),P106)</f>
        <v>152</v>
      </c>
      <c r="R106" s="9">
        <f ca="1">IF(ISERROR(Q106),MATCH(J106,'A2'!M:M,0),Q106)</f>
        <v>152</v>
      </c>
      <c r="S106" s="9">
        <f t="shared" ca="1" si="38"/>
        <v>1</v>
      </c>
      <c r="T106" s="3">
        <f ca="1">OFFSET('A2'!$C$1,'A3'!M106-1,0)</f>
        <v>9.4326388888888897E-3</v>
      </c>
      <c r="U106" s="3">
        <f ca="1">OFFSET('A2'!$D$1,'A3'!R106-1,0)</f>
        <v>9.5331018518518516E-3</v>
      </c>
      <c r="V106" s="3">
        <f t="shared" ca="1" si="29"/>
        <v>9.5368055555555553E-3</v>
      </c>
      <c r="W106" s="4">
        <f t="shared" si="30"/>
        <v>61</v>
      </c>
      <c r="X106" s="5">
        <f t="shared" ca="1" si="39"/>
        <v>1.3888888888893142E-6</v>
      </c>
      <c r="Y106" s="5">
        <f t="shared" ca="1" si="32"/>
        <v>1.0046296296296192E-4</v>
      </c>
      <c r="Z106" s="6">
        <f t="shared" ca="1" si="33"/>
        <v>1.0486111111111026E-4</v>
      </c>
      <c r="AA106" s="12">
        <v>1.2341435185185184E-2</v>
      </c>
      <c r="AB106" s="13">
        <f t="shared" si="34"/>
        <v>1.2731481481481448E-4</v>
      </c>
      <c r="AC106" s="14" t="str">
        <f t="shared" ca="1" si="35"/>
        <v>1.94</v>
      </c>
      <c r="AD106" s="10">
        <v>2.04</v>
      </c>
      <c r="AE106" s="3" t="b">
        <f t="shared" si="36"/>
        <v>1</v>
      </c>
      <c r="AF106" t="s">
        <v>395</v>
      </c>
    </row>
    <row r="107" spans="1:32" x14ac:dyDescent="0.2">
      <c r="A107" t="s">
        <v>220</v>
      </c>
      <c r="B107" s="2" t="str">
        <f t="shared" si="21"/>
        <v>和刚才一样，我们分别</v>
      </c>
      <c r="C107" s="2" t="str">
        <f t="shared" si="22"/>
        <v>和刚才一</v>
      </c>
      <c r="D107" s="2" t="str">
        <f t="shared" si="23"/>
        <v>和刚</v>
      </c>
      <c r="E107" s="2" t="str">
        <f t="shared" si="24"/>
        <v>补回来的格子也都没有亮。</v>
      </c>
      <c r="F107" s="2" t="str">
        <f t="shared" si="25"/>
        <v>都没有亮。</v>
      </c>
      <c r="G107" s="2" t="str">
        <f t="shared" si="25"/>
        <v>都没有亮。</v>
      </c>
      <c r="H107" s="2" t="str">
        <f t="shared" si="25"/>
        <v>都没有亮。</v>
      </c>
      <c r="I107" s="2" t="str">
        <f t="shared" si="26"/>
        <v>有亮。</v>
      </c>
      <c r="J107" s="9">
        <f ca="1">MATCH(B107,'A2'!E:E,0)</f>
        <v>153</v>
      </c>
      <c r="K107" s="9">
        <f ca="1">IF(ISERROR(J107),MATCH(C107,'A2'!F:F,0),J107)</f>
        <v>153</v>
      </c>
      <c r="L107" s="9">
        <f ca="1">IF(ISERROR(K107),MATCH(D107,'A2'!G:G,0),K107)</f>
        <v>153</v>
      </c>
      <c r="M107" s="9">
        <f ca="1">IF(ISERROR(L107),MATCH(J107,'A2'!H:H,0),L107)</f>
        <v>153</v>
      </c>
      <c r="N107" s="9">
        <f t="shared" ca="1" si="37"/>
        <v>1</v>
      </c>
      <c r="O107" s="9">
        <f ca="1">MATCH(E107,'A2'!H:H,0)</f>
        <v>154</v>
      </c>
      <c r="P107" s="9">
        <f ca="1">IF(ISERROR(O107),MATCH(H107,'A2'!K:K,0),O107)</f>
        <v>154</v>
      </c>
      <c r="Q107" s="9">
        <f ca="1">IF(ISERROR(P107),MATCH(I107,'A2'!L:L,0),P107)</f>
        <v>154</v>
      </c>
      <c r="R107" s="9">
        <f ca="1">IF(ISERROR(Q107),MATCH(J107,'A2'!M:M,0),Q107)</f>
        <v>154</v>
      </c>
      <c r="S107" s="9">
        <f t="shared" ca="1" si="38"/>
        <v>1</v>
      </c>
      <c r="T107" s="3">
        <f ca="1">OFFSET('A2'!$C$1,'A3'!M107-1,0)</f>
        <v>9.540509259259259E-3</v>
      </c>
      <c r="U107" s="3">
        <f ca="1">OFFSET('A2'!$D$1,'A3'!R107-1,0)</f>
        <v>9.6400462962962959E-3</v>
      </c>
      <c r="V107" s="3">
        <f t="shared" ca="1" si="29"/>
        <v>9.6405092592592584E-3</v>
      </c>
      <c r="W107" s="4">
        <f t="shared" si="30"/>
        <v>46</v>
      </c>
      <c r="X107" s="5">
        <f t="shared" ca="1" si="39"/>
        <v>7.4074074074073626E-6</v>
      </c>
      <c r="Y107" s="5">
        <f t="shared" ca="1" si="32"/>
        <v>9.9537037037036868E-5</v>
      </c>
      <c r="Z107" s="6">
        <f t="shared" ca="1" si="33"/>
        <v>1.0370370370370394E-4</v>
      </c>
      <c r="AA107" s="12">
        <v>1.2468749999999999E-2</v>
      </c>
      <c r="AB107" s="13">
        <f t="shared" si="34"/>
        <v>1.1111111111111391E-4</v>
      </c>
      <c r="AC107" s="14" t="str">
        <f t="shared" ca="1" si="35"/>
        <v>0.64</v>
      </c>
      <c r="AD107" s="10">
        <v>0.8</v>
      </c>
      <c r="AE107" s="3" t="b">
        <f t="shared" si="36"/>
        <v>1</v>
      </c>
      <c r="AF107" t="s">
        <v>220</v>
      </c>
    </row>
    <row r="108" spans="1:32" x14ac:dyDescent="0.2">
      <c r="A108" t="s">
        <v>221</v>
      </c>
      <c r="B108" s="2" t="str">
        <f t="shared" si="21"/>
        <v>我们把它们叠加起来。</v>
      </c>
      <c r="C108" s="2" t="str">
        <f t="shared" si="22"/>
        <v>我们把它</v>
      </c>
      <c r="D108" s="2" t="str">
        <f t="shared" si="23"/>
        <v>我们</v>
      </c>
      <c r="E108" s="2" t="str">
        <f t="shared" si="24"/>
        <v>次，因此所有灯都是暗的。</v>
      </c>
      <c r="F108" s="2" t="str">
        <f t="shared" si="25"/>
        <v>都是暗的。</v>
      </c>
      <c r="G108" s="2" t="str">
        <f t="shared" si="25"/>
        <v>都是暗的。</v>
      </c>
      <c r="H108" s="2" t="str">
        <f t="shared" si="25"/>
        <v>都是暗的。</v>
      </c>
      <c r="I108" s="2" t="str">
        <f t="shared" si="26"/>
        <v>暗的。</v>
      </c>
      <c r="J108" s="9" t="e">
        <f ca="1">MATCH(B108,'A2'!E:E,0)</f>
        <v>#N/A</v>
      </c>
      <c r="K108" s="9">
        <f ca="1">IF(ISERROR(J108),MATCH(C108,'A2'!F:F,0),J108)</f>
        <v>155</v>
      </c>
      <c r="L108" s="9">
        <f ca="1">IF(ISERROR(K108),MATCH(D108,'A2'!G:G,0),K108)</f>
        <v>155</v>
      </c>
      <c r="M108" s="9">
        <f ca="1">IF(ISERROR(L108),MATCH(J108,'A2'!H:H,0),L108)</f>
        <v>155</v>
      </c>
      <c r="N108" s="9">
        <f t="shared" ca="1" si="37"/>
        <v>1</v>
      </c>
      <c r="O108" s="9">
        <f ca="1">MATCH(E108,'A2'!H:H,0)</f>
        <v>155</v>
      </c>
      <c r="P108" s="9">
        <f ca="1">IF(ISERROR(O108),MATCH(H108,'A2'!K:K,0),O108)</f>
        <v>155</v>
      </c>
      <c r="Q108" s="9">
        <f ca="1">IF(ISERROR(P108),MATCH(I108,'A2'!L:L,0),P108)</f>
        <v>155</v>
      </c>
      <c r="R108" s="9">
        <f ca="1">IF(ISERROR(Q108),MATCH(J108,'A2'!M:M,0),Q108)</f>
        <v>155</v>
      </c>
      <c r="S108" s="9">
        <f t="shared" ca="1" si="38"/>
        <v>1</v>
      </c>
      <c r="T108" s="3">
        <f ca="1">OFFSET('A2'!$C$1,'A3'!M108-1,0)</f>
        <v>9.6409722222222227E-3</v>
      </c>
      <c r="U108" s="3">
        <f ca="1">OFFSET('A2'!$D$1,'A3'!R108-1,0)</f>
        <v>9.7159722222222231E-3</v>
      </c>
      <c r="V108" s="3">
        <f t="shared" ca="1" si="29"/>
        <v>9.7166666666666686E-3</v>
      </c>
      <c r="W108" s="4">
        <f t="shared" si="30"/>
        <v>32</v>
      </c>
      <c r="X108" s="5">
        <f t="shared" ca="1" si="39"/>
        <v>9.2592592592678769E-7</v>
      </c>
      <c r="Y108" s="5">
        <f t="shared" ca="1" si="32"/>
        <v>7.5000000000000414E-5</v>
      </c>
      <c r="Z108" s="6">
        <f t="shared" ca="1" si="33"/>
        <v>7.6157407407408464E-5</v>
      </c>
      <c r="AA108" s="12">
        <v>1.2579861111111113E-2</v>
      </c>
      <c r="AB108" s="13">
        <f t="shared" si="34"/>
        <v>1.1226851851851502E-4</v>
      </c>
      <c r="AC108" s="14" t="str">
        <f t="shared" ca="1" si="35"/>
        <v>3.12</v>
      </c>
      <c r="AD108" s="10">
        <v>3.18</v>
      </c>
      <c r="AE108" s="3" t="b">
        <f t="shared" si="36"/>
        <v>1</v>
      </c>
      <c r="AF108" t="s">
        <v>221</v>
      </c>
    </row>
    <row r="109" spans="1:32" x14ac:dyDescent="0.2">
      <c r="A109" t="s">
        <v>396</v>
      </c>
      <c r="B109" s="2" t="str">
        <f t="shared" si="21"/>
        <v>为了解决这个问题，我</v>
      </c>
      <c r="C109" s="2" t="str">
        <f t="shared" si="22"/>
        <v>为了解决</v>
      </c>
      <c r="D109" s="2" t="str">
        <f t="shared" si="23"/>
        <v>为了</v>
      </c>
      <c r="E109" s="2" t="str">
        <f t="shared" si="24"/>
        <v>中间的按钮，翻转5个灯。</v>
      </c>
      <c r="F109" s="2" t="str">
        <f t="shared" si="25"/>
        <v>转5个灯。</v>
      </c>
      <c r="G109" s="2" t="str">
        <f t="shared" si="25"/>
        <v>转5个灯。</v>
      </c>
      <c r="H109" s="2" t="str">
        <f t="shared" si="25"/>
        <v>转5个灯。</v>
      </c>
      <c r="I109" s="2" t="str">
        <f t="shared" si="26"/>
        <v>个灯。</v>
      </c>
      <c r="J109" s="9">
        <f ca="1">MATCH(B109,'A2'!E:E,0)</f>
        <v>156</v>
      </c>
      <c r="K109" s="9">
        <f ca="1">IF(ISERROR(J109),MATCH(C109,'A2'!F:F,0),J109)</f>
        <v>156</v>
      </c>
      <c r="L109" s="9">
        <f ca="1">IF(ISERROR(K109),MATCH(D109,'A2'!G:G,0),K109)</f>
        <v>156</v>
      </c>
      <c r="M109" s="9">
        <f ca="1">IF(ISERROR(L109),MATCH(J109,'A2'!H:H,0),L109)</f>
        <v>156</v>
      </c>
      <c r="N109" s="9">
        <f t="shared" ca="1" si="37"/>
        <v>1</v>
      </c>
      <c r="O109" s="9">
        <f ca="1">MATCH(E109,'A2'!H:H,0)</f>
        <v>156</v>
      </c>
      <c r="P109" s="9">
        <f ca="1">IF(ISERROR(O109),MATCH(H109,'A2'!K:K,0),O109)</f>
        <v>156</v>
      </c>
      <c r="Q109" s="9">
        <f ca="1">IF(ISERROR(P109),MATCH(I109,'A2'!L:L,0),P109)</f>
        <v>156</v>
      </c>
      <c r="R109" s="9">
        <f ca="1">IF(ISERROR(Q109),MATCH(J109,'A2'!M:M,0),Q109)</f>
        <v>156</v>
      </c>
      <c r="S109" s="9">
        <f t="shared" ca="1" si="38"/>
        <v>1</v>
      </c>
      <c r="T109" s="3">
        <f ca="1">OFFSET('A2'!$C$1,'A3'!M109-1,0)</f>
        <v>9.7173611111111124E-3</v>
      </c>
      <c r="U109" s="3">
        <f ca="1">OFFSET('A2'!$D$1,'A3'!R109-1,0)</f>
        <v>9.775231481481482E-3</v>
      </c>
      <c r="V109" s="3">
        <f t="shared" ca="1" si="29"/>
        <v>9.7756944444444445E-3</v>
      </c>
      <c r="W109" s="4">
        <f t="shared" si="30"/>
        <v>28</v>
      </c>
      <c r="X109" s="5">
        <f t="shared" ca="1" si="39"/>
        <v>1.3888888888893142E-6</v>
      </c>
      <c r="Y109" s="5">
        <f t="shared" ca="1" si="32"/>
        <v>5.7870370370369587E-5</v>
      </c>
      <c r="Z109" s="6">
        <f t="shared" ca="1" si="33"/>
        <v>5.902777777777677E-5</v>
      </c>
      <c r="AA109" s="12">
        <v>1.2692129629629628E-2</v>
      </c>
      <c r="AB109" s="13">
        <f t="shared" si="34"/>
        <v>7.4074074074075361E-5</v>
      </c>
      <c r="AC109" s="14" t="str">
        <f t="shared" ca="1" si="35"/>
        <v>1.30</v>
      </c>
      <c r="AD109" s="10">
        <v>1.44</v>
      </c>
      <c r="AE109" s="3" t="b">
        <f t="shared" si="36"/>
        <v>1</v>
      </c>
      <c r="AF109" t="s">
        <v>396</v>
      </c>
    </row>
    <row r="110" spans="1:32" x14ac:dyDescent="0.2">
      <c r="A110" t="s">
        <v>222</v>
      </c>
      <c r="B110" s="2" t="str">
        <f t="shared" si="21"/>
        <v>然后，我们再依次叠加</v>
      </c>
      <c r="C110" s="2" t="str">
        <f t="shared" si="22"/>
        <v>然后，我</v>
      </c>
      <c r="D110" s="2" t="str">
        <f t="shared" si="23"/>
        <v>然后</v>
      </c>
      <c r="E110" s="2" t="str">
        <f t="shared" si="24"/>
        <v>现在，所有灯都被翻转了。</v>
      </c>
      <c r="F110" s="2" t="str">
        <f t="shared" si="25"/>
        <v>被翻转了。</v>
      </c>
      <c r="G110" s="2" t="str">
        <f t="shared" si="25"/>
        <v>被翻转了。</v>
      </c>
      <c r="H110" s="2" t="str">
        <f t="shared" si="25"/>
        <v>被翻转了。</v>
      </c>
      <c r="I110" s="2" t="str">
        <f t="shared" si="26"/>
        <v>转了。</v>
      </c>
      <c r="J110" s="9">
        <f ca="1">MATCH(B110,'A2'!E:E,0)</f>
        <v>157</v>
      </c>
      <c r="K110" s="9">
        <f ca="1">IF(ISERROR(J110),MATCH(C110,'A2'!F:F,0),J110)</f>
        <v>157</v>
      </c>
      <c r="L110" s="9">
        <f ca="1">IF(ISERROR(K110),MATCH(D110,'A2'!G:G,0),K110)</f>
        <v>157</v>
      </c>
      <c r="M110" s="9">
        <f ca="1">IF(ISERROR(L110),MATCH(J110,'A2'!H:H,0),L110)</f>
        <v>157</v>
      </c>
      <c r="N110" s="9">
        <f t="shared" ca="1" si="37"/>
        <v>1</v>
      </c>
      <c r="O110" s="9" t="e">
        <f ca="1">MATCH(E110,'A2'!H:H,0)</f>
        <v>#N/A</v>
      </c>
      <c r="P110" s="9">
        <f ca="1">IF(ISERROR(O110),MATCH(H110,'A2'!K:K,0),O110)</f>
        <v>158</v>
      </c>
      <c r="Q110" s="9">
        <f ca="1">IF(ISERROR(P110),MATCH(I110,'A2'!L:L,0),P110)</f>
        <v>158</v>
      </c>
      <c r="R110" s="9">
        <f ca="1">IF(ISERROR(Q110),MATCH(J110,'A2'!M:M,0),Q110)</f>
        <v>158</v>
      </c>
      <c r="S110" s="9">
        <f t="shared" ca="1" si="38"/>
        <v>1</v>
      </c>
      <c r="T110" s="3">
        <f ca="1">OFFSET('A2'!$C$1,'A3'!M110-1,0)</f>
        <v>9.776157407407407E-3</v>
      </c>
      <c r="U110" s="3">
        <f ca="1">OFFSET('A2'!$D$1,'A3'!R110-1,0)</f>
        <v>9.8442129629629626E-3</v>
      </c>
      <c r="V110" s="3">
        <f t="shared" ca="1" si="29"/>
        <v>9.8451388888888894E-3</v>
      </c>
      <c r="W110" s="4">
        <f t="shared" si="30"/>
        <v>29</v>
      </c>
      <c r="X110" s="5">
        <f t="shared" ca="1" si="39"/>
        <v>9.2592592592505296E-7</v>
      </c>
      <c r="Y110" s="5">
        <f t="shared" ca="1" si="32"/>
        <v>6.8055555555555577E-5</v>
      </c>
      <c r="Z110" s="6">
        <f t="shared" ca="1" si="33"/>
        <v>6.9444444444444892E-5</v>
      </c>
      <c r="AA110" s="12">
        <v>1.2766203703703703E-2</v>
      </c>
      <c r="AB110" s="13">
        <f t="shared" si="34"/>
        <v>9.7222222222224236E-5</v>
      </c>
      <c r="AC110" s="14" t="str">
        <f t="shared" ca="1" si="35"/>
        <v>2.40</v>
      </c>
      <c r="AD110" s="10">
        <v>2.52</v>
      </c>
      <c r="AE110" s="3" t="b">
        <f t="shared" si="36"/>
        <v>1</v>
      </c>
      <c r="AF110" t="s">
        <v>222</v>
      </c>
    </row>
    <row r="111" spans="1:32" x14ac:dyDescent="0.2">
      <c r="A111" t="s">
        <v>397</v>
      </c>
      <c r="B111" s="2" t="str">
        <f t="shared" si="21"/>
        <v>这是因为，四个角的按</v>
      </c>
      <c r="C111" s="2" t="str">
        <f t="shared" si="22"/>
        <v>这是因为</v>
      </c>
      <c r="D111" s="2" t="str">
        <f t="shared" si="23"/>
        <v>这是</v>
      </c>
      <c r="E111" s="2" t="str">
        <f t="shared" si="24"/>
        <v>相当于单独翻转了4个灯。</v>
      </c>
      <c r="F111" s="2" t="str">
        <f t="shared" si="25"/>
        <v>了4个灯。</v>
      </c>
      <c r="G111" s="2" t="str">
        <f t="shared" si="25"/>
        <v>了4个灯。</v>
      </c>
      <c r="H111" s="2" t="str">
        <f t="shared" si="25"/>
        <v>了4个灯。</v>
      </c>
      <c r="I111" s="2" t="str">
        <f t="shared" si="26"/>
        <v>个灯。</v>
      </c>
      <c r="J111" s="9">
        <f ca="1">MATCH(B111,'A2'!E:E,0)</f>
        <v>159</v>
      </c>
      <c r="K111" s="9">
        <f ca="1">IF(ISERROR(J111),MATCH(C111,'A2'!F:F,0),J111)</f>
        <v>159</v>
      </c>
      <c r="L111" s="9">
        <f ca="1">IF(ISERROR(K111),MATCH(D111,'A2'!G:G,0),K111)</f>
        <v>159</v>
      </c>
      <c r="M111" s="9">
        <f ca="1">IF(ISERROR(L111),MATCH(J111,'A2'!H:H,0),L111)</f>
        <v>159</v>
      </c>
      <c r="N111" s="9">
        <f t="shared" ca="1" si="37"/>
        <v>1</v>
      </c>
      <c r="O111" s="9">
        <f ca="1">MATCH(E111,'A2'!H:H,0)</f>
        <v>160</v>
      </c>
      <c r="P111" s="9">
        <f ca="1">IF(ISERROR(O111),MATCH(H111,'A2'!K:K,0),O111)</f>
        <v>160</v>
      </c>
      <c r="Q111" s="9">
        <f ca="1">IF(ISERROR(P111),MATCH(I111,'A2'!L:L,0),P111)</f>
        <v>160</v>
      </c>
      <c r="R111" s="9">
        <f ca="1">IF(ISERROR(Q111),MATCH(J111,'A2'!M:M,0),Q111)</f>
        <v>160</v>
      </c>
      <c r="S111" s="9">
        <f t="shared" ca="1" si="38"/>
        <v>1</v>
      </c>
      <c r="T111" s="3">
        <f ca="1">OFFSET('A2'!$C$1,'A3'!M111-1,0)</f>
        <v>9.8460648148148162E-3</v>
      </c>
      <c r="U111" s="3">
        <f ca="1">OFFSET('A2'!$D$1,'A3'!R111-1,0)</f>
        <v>9.9636574074074072E-3</v>
      </c>
      <c r="V111" s="3">
        <f t="shared" ca="1" si="29"/>
        <v>9.9638888888888884E-3</v>
      </c>
      <c r="W111" s="4">
        <f t="shared" si="30"/>
        <v>51</v>
      </c>
      <c r="X111" s="5">
        <f t="shared" ca="1" si="39"/>
        <v>1.8518518518535754E-6</v>
      </c>
      <c r="Y111" s="5">
        <f t="shared" ca="1" si="32"/>
        <v>1.1759259259259101E-4</v>
      </c>
      <c r="Z111" s="6">
        <f t="shared" ca="1" si="33"/>
        <v>1.1874999999999906E-4</v>
      </c>
      <c r="AA111" s="12">
        <v>1.2863425925925927E-2</v>
      </c>
      <c r="AB111" s="13">
        <f t="shared" si="34"/>
        <v>1.2615740740740469E-4</v>
      </c>
      <c r="AC111" s="14" t="str">
        <f t="shared" ca="1" si="35"/>
        <v>0.64</v>
      </c>
      <c r="AD111" s="10">
        <v>0.74</v>
      </c>
      <c r="AE111" s="3" t="b">
        <f t="shared" si="36"/>
        <v>1</v>
      </c>
      <c r="AF111" t="s">
        <v>397</v>
      </c>
    </row>
    <row r="112" spans="1:32" x14ac:dyDescent="0.2">
      <c r="A112" t="s">
        <v>223</v>
      </c>
      <c r="B112" s="2" t="str">
        <f t="shared" si="21"/>
        <v>如此一来，我们恰好补</v>
      </c>
      <c r="C112" s="2" t="str">
        <f t="shared" si="22"/>
        <v>如此一来</v>
      </c>
      <c r="D112" s="2" t="str">
        <f t="shared" si="23"/>
        <v>如此</v>
      </c>
      <c r="E112" s="2" t="str">
        <f t="shared" si="24"/>
        <v>灯，也就把所有灯点亮了。</v>
      </c>
      <c r="F112" s="2" t="str">
        <f t="shared" si="25"/>
        <v>灯点亮了。</v>
      </c>
      <c r="G112" s="2" t="str">
        <f t="shared" si="25"/>
        <v>灯点亮了。</v>
      </c>
      <c r="H112" s="2" t="str">
        <f t="shared" si="25"/>
        <v>灯点亮了。</v>
      </c>
      <c r="I112" s="2" t="str">
        <f t="shared" si="26"/>
        <v>亮了。</v>
      </c>
      <c r="J112" s="9">
        <f ca="1">MATCH(B112,'A2'!E:E,0)</f>
        <v>161</v>
      </c>
      <c r="K112" s="9">
        <f ca="1">IF(ISERROR(J112),MATCH(C112,'A2'!F:F,0),J112)</f>
        <v>161</v>
      </c>
      <c r="L112" s="9">
        <f ca="1">IF(ISERROR(K112),MATCH(D112,'A2'!G:G,0),K112)</f>
        <v>161</v>
      </c>
      <c r="M112" s="9">
        <f ca="1">IF(ISERROR(L112),MATCH(J112,'A2'!H:H,0),L112)</f>
        <v>161</v>
      </c>
      <c r="N112" s="9">
        <f t="shared" ca="1" si="37"/>
        <v>1</v>
      </c>
      <c r="O112" s="9">
        <f ca="1">MATCH(E112,'A2'!H:H,0)</f>
        <v>161</v>
      </c>
      <c r="P112" s="9">
        <f ca="1">IF(ISERROR(O112),MATCH(H112,'A2'!K:K,0),O112)</f>
        <v>161</v>
      </c>
      <c r="Q112" s="9">
        <f ca="1">IF(ISERROR(P112),MATCH(I112,'A2'!L:L,0),P112)</f>
        <v>161</v>
      </c>
      <c r="R112" s="9">
        <f ca="1">IF(ISERROR(Q112),MATCH(J112,'A2'!M:M,0),Q112)</f>
        <v>161</v>
      </c>
      <c r="S112" s="9">
        <f t="shared" ca="1" si="38"/>
        <v>1</v>
      </c>
      <c r="T112" s="3">
        <f ca="1">OFFSET('A2'!$C$1,'A3'!M112-1,0)</f>
        <v>9.9641203703703697E-3</v>
      </c>
      <c r="U112" s="3">
        <f ca="1">OFFSET('A2'!$D$1,'A3'!R112-1,0)</f>
        <v>1.0031712962962963E-2</v>
      </c>
      <c r="V112" s="3">
        <f t="shared" ca="1" si="29"/>
        <v>1.0032175925925927E-2</v>
      </c>
      <c r="W112" s="4">
        <f t="shared" si="30"/>
        <v>33</v>
      </c>
      <c r="X112" s="5">
        <f t="shared" ca="1" si="39"/>
        <v>4.6296296296252648E-7</v>
      </c>
      <c r="Y112" s="5">
        <f t="shared" ca="1" si="32"/>
        <v>6.7592592592593051E-5</v>
      </c>
      <c r="Z112" s="6">
        <f t="shared" ca="1" si="33"/>
        <v>6.8287037037037708E-5</v>
      </c>
      <c r="AA112" s="12">
        <v>1.2989583333333332E-2</v>
      </c>
      <c r="AB112" s="13">
        <f t="shared" si="34"/>
        <v>7.9861111111112146E-5</v>
      </c>
      <c r="AC112" s="14" t="str">
        <f t="shared" ca="1" si="35"/>
        <v>1.00</v>
      </c>
      <c r="AD112" s="10">
        <v>1.1000000000000001</v>
      </c>
      <c r="AE112" s="3" t="b">
        <f t="shared" si="36"/>
        <v>1</v>
      </c>
      <c r="AF112" t="s">
        <v>223</v>
      </c>
    </row>
    <row r="113" spans="1:32" x14ac:dyDescent="0.2">
      <c r="A113" t="s">
        <v>224</v>
      </c>
      <c r="B113" s="2" t="str">
        <f t="shared" si="21"/>
        <v>不难证明，所有的点灯</v>
      </c>
      <c r="C113" s="2" t="str">
        <f t="shared" si="22"/>
        <v>不难证明</v>
      </c>
      <c r="D113" s="2" t="str">
        <f t="shared" si="23"/>
        <v>不难</v>
      </c>
      <c r="E113" s="2" t="str">
        <f t="shared" si="24"/>
        <v>解奇数个按钮的点灯游戏。</v>
      </c>
      <c r="F113" s="2" t="str">
        <f t="shared" si="25"/>
        <v>点灯游戏。</v>
      </c>
      <c r="G113" s="2" t="str">
        <f t="shared" si="25"/>
        <v>点灯游戏。</v>
      </c>
      <c r="H113" s="2" t="str">
        <f t="shared" si="25"/>
        <v>点灯游戏。</v>
      </c>
      <c r="I113" s="2" t="str">
        <f t="shared" si="26"/>
        <v>游戏。</v>
      </c>
      <c r="J113" s="9">
        <f ca="1">MATCH(B113,'A2'!E:E,0)</f>
        <v>162</v>
      </c>
      <c r="K113" s="9">
        <f ca="1">IF(ISERROR(J113),MATCH(C113,'A2'!F:F,0),J113)</f>
        <v>162</v>
      </c>
      <c r="L113" s="9">
        <f ca="1">IF(ISERROR(K113),MATCH(D113,'A2'!G:G,0),K113)</f>
        <v>162</v>
      </c>
      <c r="M113" s="9">
        <f ca="1">IF(ISERROR(L113),MATCH(J113,'A2'!H:H,0),L113)</f>
        <v>162</v>
      </c>
      <c r="N113" s="9">
        <f t="shared" ca="1" si="37"/>
        <v>1</v>
      </c>
      <c r="O113" s="9">
        <f ca="1">MATCH(E113,'A2'!H:H,0)</f>
        <v>163</v>
      </c>
      <c r="P113" s="9">
        <f ca="1">IF(ISERROR(O113),MATCH(H113,'A2'!K:K,0),O113)</f>
        <v>163</v>
      </c>
      <c r="Q113" s="9">
        <f ca="1">IF(ISERROR(P113),MATCH(I113,'A2'!L:L,0),P113)</f>
        <v>163</v>
      </c>
      <c r="R113" s="9">
        <f ca="1">IF(ISERROR(Q113),MATCH(J113,'A2'!M:M,0),Q113)</f>
        <v>163</v>
      </c>
      <c r="S113" s="9">
        <f t="shared" ca="1" si="38"/>
        <v>1</v>
      </c>
      <c r="T113" s="3">
        <f ca="1">OFFSET('A2'!$C$1,'A3'!M113-1,0)</f>
        <v>1.003263888888889E-2</v>
      </c>
      <c r="U113" s="3">
        <f ca="1">OFFSET('A2'!$D$1,'A3'!R113-1,0)</f>
        <v>1.0148842592592593E-2</v>
      </c>
      <c r="V113" s="3">
        <f t="shared" ca="1" si="29"/>
        <v>1.0149537037037037E-2</v>
      </c>
      <c r="W113" s="4">
        <f t="shared" si="30"/>
        <v>53</v>
      </c>
      <c r="X113" s="5">
        <f t="shared" ca="1" si="39"/>
        <v>9.2592592592678769E-7</v>
      </c>
      <c r="Y113" s="5">
        <f t="shared" ca="1" si="32"/>
        <v>1.1620370370370343E-4</v>
      </c>
      <c r="Z113" s="6">
        <f t="shared" ca="1" si="33"/>
        <v>1.1736111111111149E-4</v>
      </c>
      <c r="AA113" s="12">
        <v>1.3069444444444444E-2</v>
      </c>
      <c r="AB113" s="13">
        <f t="shared" si="34"/>
        <v>1.493055555555553E-4</v>
      </c>
      <c r="AC113" s="14" t="str">
        <f t="shared" ca="1" si="35"/>
        <v>2.76</v>
      </c>
      <c r="AD113" s="10">
        <v>2.86</v>
      </c>
      <c r="AE113" s="3" t="b">
        <f t="shared" si="36"/>
        <v>1</v>
      </c>
      <c r="AF113" t="s">
        <v>224</v>
      </c>
    </row>
    <row r="114" spans="1:32" x14ac:dyDescent="0.2">
      <c r="A114" t="s">
        <v>225</v>
      </c>
      <c r="B114" s="2" t="str">
        <f t="shared" si="21"/>
        <v>由此，我们便证明了，</v>
      </c>
      <c r="C114" s="2" t="str">
        <f t="shared" si="22"/>
        <v>由此，我</v>
      </c>
      <c r="D114" s="2" t="str">
        <f t="shared" si="23"/>
        <v>由此</v>
      </c>
      <c r="E114" s="2" t="str">
        <f t="shared" si="24"/>
        <v>游戏，我们总能找到解法。</v>
      </c>
      <c r="F114" s="2" t="str">
        <f t="shared" si="25"/>
        <v>找到解法。</v>
      </c>
      <c r="G114" s="2" t="str">
        <f t="shared" si="25"/>
        <v>找到解法。</v>
      </c>
      <c r="H114" s="2" t="str">
        <f t="shared" si="25"/>
        <v>找到解法。</v>
      </c>
      <c r="I114" s="2" t="str">
        <f t="shared" si="26"/>
        <v>解法。</v>
      </c>
      <c r="J114" s="9">
        <f ca="1">MATCH(B114,'A2'!E:E,0)</f>
        <v>164</v>
      </c>
      <c r="K114" s="9">
        <f ca="1">IF(ISERROR(J114),MATCH(C114,'A2'!F:F,0),J114)</f>
        <v>164</v>
      </c>
      <c r="L114" s="9">
        <f ca="1">IF(ISERROR(K114),MATCH(D114,'A2'!G:G,0),K114)</f>
        <v>164</v>
      </c>
      <c r="M114" s="9">
        <f ca="1">IF(ISERROR(L114),MATCH(J114,'A2'!H:H,0),L114)</f>
        <v>164</v>
      </c>
      <c r="N114" s="9">
        <f t="shared" ca="1" si="37"/>
        <v>1</v>
      </c>
      <c r="O114" s="9">
        <f ca="1">MATCH(E114,'A2'!H:H,0)</f>
        <v>164</v>
      </c>
      <c r="P114" s="9">
        <f ca="1">IF(ISERROR(O114),MATCH(H114,'A2'!K:K,0),O114)</f>
        <v>164</v>
      </c>
      <c r="Q114" s="9">
        <f ca="1">IF(ISERROR(P114),MATCH(I114,'A2'!L:L,0),P114)</f>
        <v>164</v>
      </c>
      <c r="R114" s="9">
        <f ca="1">IF(ISERROR(Q114),MATCH(J114,'A2'!M:M,0),Q114)</f>
        <v>164</v>
      </c>
      <c r="S114" s="9">
        <f t="shared" ca="1" si="38"/>
        <v>1</v>
      </c>
      <c r="T114" s="3">
        <f ca="1">OFFSET('A2'!$C$1,'A3'!M114-1,0)</f>
        <v>1.0150231481481482E-2</v>
      </c>
      <c r="U114" s="3">
        <f ca="1">OFFSET('A2'!$D$1,'A3'!R114-1,0)</f>
        <v>1.0220601851851851E-2</v>
      </c>
      <c r="V114" s="3">
        <f t="shared" ca="1" si="29"/>
        <v>1.0221296296296294E-2</v>
      </c>
      <c r="W114" s="4">
        <f t="shared" si="30"/>
        <v>33</v>
      </c>
      <c r="X114" s="5">
        <f t="shared" ca="1" si="39"/>
        <v>1.3888888888893142E-6</v>
      </c>
      <c r="Y114" s="5">
        <f t="shared" ca="1" si="32"/>
        <v>7.037037037036821E-5</v>
      </c>
      <c r="Z114" s="6">
        <f t="shared" ca="1" si="33"/>
        <v>7.1759259259257524E-5</v>
      </c>
      <c r="AA114" s="12">
        <v>1.321875E-2</v>
      </c>
      <c r="AB114" s="13">
        <f t="shared" si="34"/>
        <v>7.6388888888889728E-5</v>
      </c>
      <c r="AC114" s="14" t="str">
        <f t="shared" ca="1" si="35"/>
        <v>0.40</v>
      </c>
      <c r="AD114" s="10">
        <v>0.52</v>
      </c>
      <c r="AE114" s="3" t="b">
        <f t="shared" si="36"/>
        <v>1</v>
      </c>
      <c r="AF114" t="s">
        <v>225</v>
      </c>
    </row>
    <row r="115" spans="1:32" x14ac:dyDescent="0.2">
      <c r="A115" t="s">
        <v>226</v>
      </c>
      <c r="B115" s="2" t="str">
        <f t="shared" si="21"/>
        <v>事实上，这个证明可以</v>
      </c>
      <c r="C115" s="2" t="str">
        <f t="shared" si="22"/>
        <v>事实上，</v>
      </c>
      <c r="D115" s="2" t="str">
        <f t="shared" si="23"/>
        <v>事实</v>
      </c>
      <c r="E115" s="2" t="str">
        <f t="shared" si="24"/>
        <v>证明可以用形式语言表达。</v>
      </c>
      <c r="F115" s="2" t="str">
        <f t="shared" si="25"/>
        <v>语言表达。</v>
      </c>
      <c r="G115" s="2" t="str">
        <f t="shared" si="25"/>
        <v>语言表达。</v>
      </c>
      <c r="H115" s="2" t="str">
        <f t="shared" si="25"/>
        <v>语言表达。</v>
      </c>
      <c r="I115" s="2" t="str">
        <f t="shared" si="26"/>
        <v>表达。</v>
      </c>
      <c r="J115" s="9">
        <f ca="1">MATCH(B115,'A2'!E:E,0)</f>
        <v>165</v>
      </c>
      <c r="K115" s="9">
        <f ca="1">IF(ISERROR(J115),MATCH(C115,'A2'!F:F,0),J115)</f>
        <v>165</v>
      </c>
      <c r="L115" s="9">
        <f ca="1">IF(ISERROR(K115),MATCH(D115,'A2'!G:G,0),K115)</f>
        <v>165</v>
      </c>
      <c r="M115" s="9">
        <f ca="1">IF(ISERROR(L115),MATCH(J115,'A2'!H:H,0),L115)</f>
        <v>165</v>
      </c>
      <c r="N115" s="9">
        <f t="shared" ca="1" si="37"/>
        <v>1</v>
      </c>
      <c r="O115" s="9">
        <f ca="1">MATCH(E115,'A2'!H:H,0)</f>
        <v>165</v>
      </c>
      <c r="P115" s="9">
        <f ca="1">IF(ISERROR(O115),MATCH(H115,'A2'!K:K,0),O115)</f>
        <v>165</v>
      </c>
      <c r="Q115" s="9">
        <f ca="1">IF(ISERROR(P115),MATCH(I115,'A2'!L:L,0),P115)</f>
        <v>165</v>
      </c>
      <c r="R115" s="9">
        <f ca="1">IF(ISERROR(Q115),MATCH(J115,'A2'!M:M,0),Q115)</f>
        <v>165</v>
      </c>
      <c r="S115" s="9">
        <f t="shared" ca="1" si="38"/>
        <v>1</v>
      </c>
      <c r="T115" s="3">
        <f ca="1">OFFSET('A2'!$C$1,'A3'!M115-1,0)</f>
        <v>1.022199074074074E-2</v>
      </c>
      <c r="U115" s="3">
        <f ca="1">OFFSET('A2'!$D$1,'A3'!R115-1,0)</f>
        <v>1.0261342592592593E-2</v>
      </c>
      <c r="V115" s="3">
        <f t="shared" ca="1" si="29"/>
        <v>1.0262037037037038E-2</v>
      </c>
      <c r="W115" s="4">
        <f t="shared" si="30"/>
        <v>18</v>
      </c>
      <c r="X115" s="5">
        <f t="shared" ca="1" si="39"/>
        <v>1.3888888888893142E-6</v>
      </c>
      <c r="Y115" s="5">
        <f t="shared" ca="1" si="32"/>
        <v>3.9351851851852915E-5</v>
      </c>
      <c r="Z115" s="6">
        <f t="shared" ca="1" si="33"/>
        <v>4.0740740740742229E-5</v>
      </c>
      <c r="AA115" s="12">
        <v>1.3295138888888889E-2</v>
      </c>
      <c r="AB115" s="13">
        <f t="shared" si="34"/>
        <v>1.0069444444444492E-4</v>
      </c>
      <c r="AC115" s="14" t="str">
        <f t="shared" ca="1" si="35"/>
        <v>5.18</v>
      </c>
      <c r="AD115" s="10">
        <v>5.28</v>
      </c>
      <c r="AE115" s="3" t="b">
        <f t="shared" si="36"/>
        <v>1</v>
      </c>
      <c r="AF115" t="s">
        <v>226</v>
      </c>
    </row>
    <row r="116" spans="1:32" x14ac:dyDescent="0.2">
      <c r="A116" t="s">
        <v>227</v>
      </c>
      <c r="B116" s="2" t="str">
        <f t="shared" si="21"/>
        <v>同时，这个证明和图论</v>
      </c>
      <c r="C116" s="2" t="str">
        <f t="shared" si="22"/>
        <v>同时，这</v>
      </c>
      <c r="D116" s="2" t="str">
        <f t="shared" si="23"/>
        <v>同时</v>
      </c>
      <c r="E116" s="2" t="str">
        <f t="shared" si="24"/>
        <v>这个证明和图论息息相关。</v>
      </c>
      <c r="F116" s="2" t="str">
        <f t="shared" si="25"/>
        <v>息息相关。</v>
      </c>
      <c r="G116" s="2" t="str">
        <f t="shared" si="25"/>
        <v>息息相关。</v>
      </c>
      <c r="H116" s="2" t="str">
        <f t="shared" si="25"/>
        <v>息息相关。</v>
      </c>
      <c r="I116" s="2" t="str">
        <f t="shared" si="26"/>
        <v>相关。</v>
      </c>
      <c r="J116" s="9">
        <f ca="1">MATCH(B116,'A2'!E:E,0)</f>
        <v>166</v>
      </c>
      <c r="K116" s="9">
        <f ca="1">IF(ISERROR(J116),MATCH(C116,'A2'!F:F,0),J116)</f>
        <v>166</v>
      </c>
      <c r="L116" s="9">
        <f ca="1">IF(ISERROR(K116),MATCH(D116,'A2'!G:G,0),K116)</f>
        <v>166</v>
      </c>
      <c r="M116" s="9">
        <f ca="1">IF(ISERROR(L116),MATCH(J116,'A2'!H:H,0),L116)</f>
        <v>166</v>
      </c>
      <c r="N116" s="9">
        <f t="shared" ca="1" si="37"/>
        <v>1</v>
      </c>
      <c r="O116" s="9">
        <f ca="1">MATCH(E116,'A2'!H:H,0)</f>
        <v>166</v>
      </c>
      <c r="P116" s="9">
        <f ca="1">IF(ISERROR(O116),MATCH(H116,'A2'!K:K,0),O116)</f>
        <v>166</v>
      </c>
      <c r="Q116" s="9">
        <f ca="1">IF(ISERROR(P116),MATCH(I116,'A2'!L:L,0),P116)</f>
        <v>166</v>
      </c>
      <c r="R116" s="9">
        <f ca="1">IF(ISERROR(Q116),MATCH(J116,'A2'!M:M,0),Q116)</f>
        <v>166</v>
      </c>
      <c r="S116" s="9">
        <f t="shared" ca="1" si="38"/>
        <v>1</v>
      </c>
      <c r="T116" s="3">
        <f ca="1">OFFSET('A2'!$C$1,'A3'!M116-1,0)</f>
        <v>1.0262731481481482E-2</v>
      </c>
      <c r="U116" s="3">
        <f ca="1">OFFSET('A2'!$D$1,'A3'!R116-1,0)</f>
        <v>1.0300694444444444E-2</v>
      </c>
      <c r="V116" s="3">
        <f t="shared" ca="1" si="29"/>
        <v>1.0301388888888888E-2</v>
      </c>
      <c r="W116" s="4">
        <f t="shared" si="30"/>
        <v>15</v>
      </c>
      <c r="X116" s="5">
        <f t="shared" ca="1" si="39"/>
        <v>1.3888888888893142E-6</v>
      </c>
      <c r="Y116" s="5">
        <f t="shared" ca="1" si="32"/>
        <v>3.7962962962961866E-5</v>
      </c>
      <c r="Z116" s="6">
        <f t="shared" ca="1" si="33"/>
        <v>3.935185185185118E-5</v>
      </c>
      <c r="AA116" s="12">
        <v>1.3395833333333334E-2</v>
      </c>
      <c r="AB116" s="13">
        <f t="shared" si="34"/>
        <v>1.2037037037036964E-4</v>
      </c>
      <c r="AC116" s="14" t="str">
        <f t="shared" ca="1" si="35"/>
        <v>7.00</v>
      </c>
      <c r="AD116" s="10">
        <v>7.12</v>
      </c>
      <c r="AE116" s="3" t="b">
        <f t="shared" si="36"/>
        <v>1</v>
      </c>
      <c r="AF116" t="s">
        <v>227</v>
      </c>
    </row>
    <row r="117" spans="1:32" x14ac:dyDescent="0.2">
      <c r="A117" t="s">
        <v>228</v>
      </c>
      <c r="B117" s="2" t="str">
        <f t="shared" si="21"/>
        <v>为了寻找更快的解法，</v>
      </c>
      <c r="C117" s="2" t="str">
        <f t="shared" si="22"/>
        <v>为了寻找</v>
      </c>
      <c r="D117" s="2" t="str">
        <f t="shared" si="23"/>
        <v>为了</v>
      </c>
      <c r="E117" s="2" t="str">
        <f t="shared" si="24"/>
        <v>尝试从这些方向思考问题。</v>
      </c>
      <c r="F117" s="2" t="str">
        <f t="shared" si="25"/>
        <v>思考问题。</v>
      </c>
      <c r="G117" s="2" t="str">
        <f t="shared" si="25"/>
        <v>思考问题。</v>
      </c>
      <c r="H117" s="2" t="str">
        <f t="shared" si="25"/>
        <v>思考问题。</v>
      </c>
      <c r="I117" s="2" t="str">
        <f t="shared" si="26"/>
        <v>问题。</v>
      </c>
      <c r="J117" s="9">
        <f ca="1">MATCH(B117,'A2'!E:E,0)</f>
        <v>167</v>
      </c>
      <c r="K117" s="9">
        <f ca="1">IF(ISERROR(J117),MATCH(C117,'A2'!F:F,0),J117)</f>
        <v>167</v>
      </c>
      <c r="L117" s="9">
        <f ca="1">IF(ISERROR(K117),MATCH(D117,'A2'!G:G,0),K117)</f>
        <v>167</v>
      </c>
      <c r="M117" s="9">
        <f ca="1">IF(ISERROR(L117),MATCH(J117,'A2'!H:H,0),L117)</f>
        <v>167</v>
      </c>
      <c r="N117" s="9">
        <f t="shared" ca="1" si="37"/>
        <v>1</v>
      </c>
      <c r="O117" s="9">
        <f ca="1">MATCH(E117,'A2'!H:H,0)</f>
        <v>167</v>
      </c>
      <c r="P117" s="9">
        <f ca="1">IF(ISERROR(O117),MATCH(H117,'A2'!K:K,0),O117)</f>
        <v>167</v>
      </c>
      <c r="Q117" s="9">
        <f ca="1">IF(ISERROR(P117),MATCH(I117,'A2'!L:L,0),P117)</f>
        <v>167</v>
      </c>
      <c r="R117" s="9">
        <f ca="1">IF(ISERROR(Q117),MATCH(J117,'A2'!M:M,0),Q117)</f>
        <v>167</v>
      </c>
      <c r="S117" s="9">
        <f t="shared" ca="1" si="38"/>
        <v>1</v>
      </c>
      <c r="T117" s="3">
        <f ca="1">OFFSET('A2'!$C$1,'A3'!M117-1,0)</f>
        <v>1.0302083333333333E-2</v>
      </c>
      <c r="U117" s="3">
        <f ca="1">OFFSET('A2'!$D$1,'A3'!R117-1,0)</f>
        <v>1.0358564814814815E-2</v>
      </c>
      <c r="V117" s="3">
        <f t="shared" ca="1" si="29"/>
        <v>1.0359027777777778E-2</v>
      </c>
      <c r="W117" s="4">
        <f t="shared" si="30"/>
        <v>26</v>
      </c>
      <c r="X117" s="5">
        <f t="shared" ca="1" si="39"/>
        <v>1.3888888888893142E-6</v>
      </c>
      <c r="Y117" s="5">
        <f t="shared" ca="1" si="32"/>
        <v>5.6481481481482007E-5</v>
      </c>
      <c r="Z117" s="6">
        <f t="shared" ca="1" si="33"/>
        <v>5.7638888888889191E-5</v>
      </c>
      <c r="AA117" s="12">
        <v>1.3516203703703704E-2</v>
      </c>
      <c r="AB117" s="13">
        <f t="shared" si="34"/>
        <v>9.1435185185185716E-5</v>
      </c>
      <c r="AC117" s="14" t="str">
        <f t="shared" ca="1" si="35"/>
        <v>2.92</v>
      </c>
      <c r="AD117" s="10">
        <v>3</v>
      </c>
      <c r="AE117" s="3" t="b">
        <f t="shared" si="36"/>
        <v>1</v>
      </c>
      <c r="AF117" t="s">
        <v>228</v>
      </c>
    </row>
    <row r="118" spans="1:32" x14ac:dyDescent="0.2">
      <c r="A118" t="s">
        <v>229</v>
      </c>
      <c r="B118" s="2" t="str">
        <f t="shared" si="21"/>
        <v>由于 UP 主能力有</v>
      </c>
      <c r="C118" s="2" t="str">
        <f t="shared" si="22"/>
        <v>由于 U</v>
      </c>
      <c r="D118" s="2" t="str">
        <f t="shared" si="23"/>
        <v>由于</v>
      </c>
      <c r="E118" s="2" t="str">
        <f t="shared" si="24"/>
        <v>，欢迎在评论区留言交流！</v>
      </c>
      <c r="F118" s="2" t="str">
        <f t="shared" si="25"/>
        <v>留言交流！</v>
      </c>
      <c r="G118" s="2" t="str">
        <f t="shared" si="25"/>
        <v>留言交流！</v>
      </c>
      <c r="H118" s="2" t="str">
        <f t="shared" si="25"/>
        <v>留言交流！</v>
      </c>
      <c r="I118" s="2" t="str">
        <f t="shared" si="26"/>
        <v>交流！</v>
      </c>
      <c r="J118" s="9">
        <f ca="1">MATCH(B118,'A2'!E:E,0)</f>
        <v>168</v>
      </c>
      <c r="K118" s="9">
        <f ca="1">IF(ISERROR(J118),MATCH(C118,'A2'!F:F,0),J118)</f>
        <v>168</v>
      </c>
      <c r="L118" s="9">
        <f ca="1">IF(ISERROR(K118),MATCH(D118,'A2'!G:G,0),K118)</f>
        <v>168</v>
      </c>
      <c r="M118" s="9">
        <f ca="1">IF(ISERROR(L118),MATCH(J118,'A2'!H:H,0),L118)</f>
        <v>168</v>
      </c>
      <c r="N118" s="9">
        <f t="shared" ca="1" si="37"/>
        <v>0</v>
      </c>
      <c r="O118" s="9">
        <f ca="1">MATCH(E118,'A2'!H:H,0)</f>
        <v>168</v>
      </c>
      <c r="P118" s="9">
        <f ca="1">IF(ISERROR(O118),MATCH(H118,'A2'!K:K,0),O118)</f>
        <v>168</v>
      </c>
      <c r="Q118" s="9">
        <f ca="1">IF(ISERROR(P118),MATCH(I118,'A2'!L:L,0),P118)</f>
        <v>168</v>
      </c>
      <c r="R118" s="9">
        <f ca="1">IF(ISERROR(Q118),MATCH(J118,'A2'!M:M,0),Q118)</f>
        <v>168</v>
      </c>
      <c r="S118" s="9">
        <f t="shared" ca="1" si="38"/>
        <v>0</v>
      </c>
      <c r="T118" s="3">
        <f ca="1">OFFSET('A2'!$C$1,'A3'!M118-1,0)</f>
        <v>1.035949074074074E-2</v>
      </c>
      <c r="U118" s="3">
        <f ca="1">OFFSET('A2'!$D$1,'A3'!R118-1,0)</f>
        <v>1.0437268518518518E-2</v>
      </c>
      <c r="V118" s="3">
        <f t="shared" ca="1" si="29"/>
        <v>5.2186342592592588E-3</v>
      </c>
      <c r="W118" s="4">
        <f t="shared" si="30"/>
        <v>38</v>
      </c>
      <c r="X118" s="5">
        <f t="shared" ca="1" si="39"/>
        <v>9.2592592592505296E-7</v>
      </c>
      <c r="Y118" s="5">
        <f t="shared" ca="1" si="32"/>
        <v>7.7777777777777307E-5</v>
      </c>
      <c r="Z118" s="6">
        <f t="shared" ca="1" si="33"/>
        <v>7.8240740740739834E-5</v>
      </c>
      <c r="AA118" s="12">
        <v>1.360763888888889E-2</v>
      </c>
      <c r="AE118" s="3" t="b">
        <f t="shared" si="36"/>
        <v>1</v>
      </c>
      <c r="AF118" t="s">
        <v>229</v>
      </c>
    </row>
    <row r="120" spans="1:32" x14ac:dyDescent="0.2">
      <c r="X120" s="3">
        <f ca="1">SUM(X1:X118)</f>
        <v>3.9675925925926255E-4</v>
      </c>
      <c r="Y120" s="3">
        <f ca="1">SUM(Y1:Y118)</f>
        <v>1.0040509259259254E-2</v>
      </c>
      <c r="Z120" s="7">
        <f ca="1">SUM(Z1:Z118)</f>
        <v>1.0437268518518519E-2</v>
      </c>
    </row>
  </sheetData>
  <phoneticPr fontId="1" type="noConversion"/>
  <conditionalFormatting sqref="AD1:A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BBE6-0624-4151-A714-AB7168387203}">
  <dimension ref="A1:AI179"/>
  <sheetViews>
    <sheetView topLeftCell="A64" workbookViewId="0">
      <selection sqref="A1:A118"/>
    </sheetView>
  </sheetViews>
  <sheetFormatPr defaultRowHeight="14.25" x14ac:dyDescent="0.2"/>
  <cols>
    <col min="1" max="1" width="35.5" customWidth="1"/>
    <col min="2" max="9" width="9" style="2"/>
    <col min="10" max="19" width="3.75" style="9" customWidth="1"/>
    <col min="20" max="21" width="8.375" style="3" customWidth="1"/>
    <col min="22" max="22" width="8.375" style="16" customWidth="1"/>
    <col min="23" max="23" width="8.375" style="4" customWidth="1"/>
    <col min="24" max="25" width="8.375" style="5" customWidth="1"/>
    <col min="26" max="26" width="8.375" style="8" customWidth="1"/>
    <col min="27" max="27" width="9" style="12"/>
    <col min="28" max="28" width="9" style="13"/>
    <col min="29" max="29" width="7" style="14" bestFit="1" customWidth="1"/>
    <col min="30" max="30" width="7" style="10" customWidth="1"/>
    <col min="31" max="31" width="9" style="3"/>
  </cols>
  <sheetData>
    <row r="1" spans="1:34" x14ac:dyDescent="0.2">
      <c r="A1" t="s">
        <v>353</v>
      </c>
      <c r="B1" s="2" t="str">
        <f>LEFT($A1,10)</f>
        <v>规则：在 $N\ti</v>
      </c>
      <c r="C1" s="2" t="str">
        <f>LEFT($A1,4)</f>
        <v>规则：在</v>
      </c>
      <c r="D1" s="2" t="str">
        <f>LEFT($A1,2)</f>
        <v>规则</v>
      </c>
      <c r="E1" s="2" t="str">
        <f>RIGHT($A1,12)</f>
        <v>及周围的灯会被同时翻转。</v>
      </c>
      <c r="F1" s="2" t="str">
        <f>RIGHT($A1,5)</f>
        <v>同时翻转。</v>
      </c>
      <c r="G1" s="2" t="str">
        <f>RIGHT($A1,5)</f>
        <v>同时翻转。</v>
      </c>
      <c r="H1" s="2" t="str">
        <f>RIGHT($A1,5)</f>
        <v>同时翻转。</v>
      </c>
      <c r="I1" s="2" t="str">
        <f>RIGHT($A1,3)</f>
        <v>翻转。</v>
      </c>
      <c r="J1" s="9" t="e">
        <f ca="1">MATCH(B1,'B2'!E:E,0)</f>
        <v>#N/A</v>
      </c>
      <c r="K1" s="9" t="e">
        <f ca="1">IF(ISERROR(J1),MATCH(C1,'B2'!F:F,0),J1)</f>
        <v>#N/A</v>
      </c>
      <c r="L1" s="9">
        <f ca="1">IF(ISERROR(K1),MATCH(D1,'B2'!G:G,0),K1)</f>
        <v>1</v>
      </c>
      <c r="M1" s="9">
        <f ca="1">IF(ISERROR(L1),MATCH(E1,'B2'!H:H,0),L1)</f>
        <v>1</v>
      </c>
      <c r="O1" s="9">
        <f ca="1">MATCH(E1,'B2'!H:H,0)</f>
        <v>1</v>
      </c>
      <c r="P1" s="9">
        <f ca="1">IF(ISERROR(O1),MATCH(H1,'B2'!K:K,0),O1)</f>
        <v>1</v>
      </c>
      <c r="Q1" s="9">
        <f ca="1">IF(ISERROR(P1),MATCH(I1,'B2'!L:L,0),P1)</f>
        <v>1</v>
      </c>
      <c r="R1" s="9">
        <f ca="1">IF(ISERROR(Q1),MATCH(J1,'B2'!M:M,0),Q1)</f>
        <v>1</v>
      </c>
      <c r="T1" s="3">
        <f ca="1">OFFSET('B2'!$C$1,'B3'!M1-1,0)</f>
        <v>1.3888888888888887E-6</v>
      </c>
      <c r="U1" s="3">
        <f ca="1">OFFSET('B2'!$D$1,'B3'!R1-1,0)</f>
        <v>7.8703703703703702E-5</v>
      </c>
      <c r="V1" s="16">
        <f ca="1">(U1+T2)/2</f>
        <v>7.9166666666666662E-5</v>
      </c>
      <c r="W1" s="4">
        <f>LEN(A1)</f>
        <v>43</v>
      </c>
      <c r="X1" s="5">
        <f ca="1">OFFSET('B2'!$C$1,'B3'!P1-1,0)</f>
        <v>1.3888888888888887E-6</v>
      </c>
      <c r="Y1" s="5">
        <f ca="1">U1-T1</f>
        <v>7.7314814814814808E-5</v>
      </c>
      <c r="Z1" s="6">
        <f ca="1">Y1+(X1+X2)/2+X1/2</f>
        <v>7.9166666666666648E-5</v>
      </c>
      <c r="AA1" s="12">
        <v>2.199074074074074E-4</v>
      </c>
      <c r="AB1" s="13">
        <f>AA2-AA1</f>
        <v>1.4699074074074075E-4</v>
      </c>
      <c r="AC1" s="14" t="str">
        <f ca="1">IF(AB1-Z1&lt;0,"-"&amp;TEXT(ABS(AB1-Z1),"s.00"),TEXT(AB1-Z1,"s.00"))</f>
        <v>5.86</v>
      </c>
      <c r="AD1" s="10">
        <v>5.86</v>
      </c>
      <c r="AE1" s="3" t="b">
        <f t="shared" ref="AE1:AE32" si="0">AF1=A1</f>
        <v>1</v>
      </c>
      <c r="AF1" t="s">
        <v>353</v>
      </c>
      <c r="AG1" s="15">
        <v>2.199074074074074E-4</v>
      </c>
      <c r="AH1" t="s">
        <v>353</v>
      </c>
    </row>
    <row r="2" spans="1:34" x14ac:dyDescent="0.2">
      <c r="A2" t="s">
        <v>158</v>
      </c>
      <c r="B2" s="2" t="str">
        <f t="shared" ref="B2:B65" si="1">LEFT($A2,10)</f>
        <v>目标：从全暗状态打开</v>
      </c>
      <c r="C2" s="2" t="str">
        <f t="shared" ref="C2:C65" si="2">LEFT($A2,4)</f>
        <v>目标：从</v>
      </c>
      <c r="D2" s="2" t="str">
        <f t="shared" ref="D2:D65" si="3">LEFT($A2,2)</f>
        <v>目标</v>
      </c>
      <c r="E2" s="2" t="str">
        <f t="shared" ref="E2:E65" si="4">RIGHT($A2,12)</f>
        <v>者全亮状态关闭所有灯）。</v>
      </c>
      <c r="F2" s="2" t="str">
        <f t="shared" ref="F2:H65" si="5">RIGHT($A2,5)</f>
        <v>所有灯）。</v>
      </c>
      <c r="G2" s="2" t="str">
        <f t="shared" si="5"/>
        <v>所有灯）。</v>
      </c>
      <c r="H2" s="2" t="str">
        <f t="shared" si="5"/>
        <v>所有灯）。</v>
      </c>
      <c r="I2" s="2" t="str">
        <f t="shared" ref="I2:I65" si="6">RIGHT($A2,3)</f>
        <v>灯）。</v>
      </c>
      <c r="J2" s="9" t="e">
        <f ca="1">MATCH(B2,'B2'!E:E,0)</f>
        <v>#N/A</v>
      </c>
      <c r="K2" s="9" t="e">
        <f ca="1">IF(ISERROR(J2),MATCH(C2,'B2'!F:F,0),J2)</f>
        <v>#N/A</v>
      </c>
      <c r="L2" s="9">
        <f ca="1">IF(ISERROR(K2),MATCH(D2,'B2'!G:G,0),K2)</f>
        <v>2</v>
      </c>
      <c r="M2" s="9">
        <f ca="1">IF(ISERROR(L2),MATCH(E2,'B2'!H:H,0),L2)</f>
        <v>2</v>
      </c>
      <c r="N2" s="9">
        <f t="shared" ref="N2:N65" ca="1" si="7">AND((M2&gt;M1),(M2&lt;M3))*1</f>
        <v>1</v>
      </c>
      <c r="O2" s="9" t="e">
        <f ca="1">MATCH(E2,'B2'!H:H,0)</f>
        <v>#N/A</v>
      </c>
      <c r="P2" s="9">
        <f ca="1">IF(ISERROR(O2),MATCH(H2,'B2'!K:K,0),O2)</f>
        <v>2</v>
      </c>
      <c r="Q2" s="9">
        <f ca="1">IF(ISERROR(P2),MATCH(I2,'B2'!L:L,0),P2)</f>
        <v>2</v>
      </c>
      <c r="R2" s="9">
        <f ca="1">IF(ISERROR(Q2),MATCH(J2,'B2'!M:M,0),Q2)</f>
        <v>2</v>
      </c>
      <c r="S2" s="9">
        <f t="shared" ref="S2:S65" ca="1" si="8">AND((R2&gt;R1),(R2&lt;R3))*1</f>
        <v>1</v>
      </c>
      <c r="T2" s="3">
        <f ca="1">OFFSET('B2'!$C$1,'B3'!M2-1,0)</f>
        <v>7.9629629629629622E-5</v>
      </c>
      <c r="U2" s="3">
        <f ca="1">OFFSET('B2'!$D$1,'B3'!R2-1,0)</f>
        <v>1.4444444444444444E-4</v>
      </c>
      <c r="V2" s="16">
        <f t="shared" ref="V2:V65" ca="1" si="9">(U2+T3)/2</f>
        <v>1.4513888888888888E-4</v>
      </c>
      <c r="W2" s="4">
        <f t="shared" ref="W2:W65" si="10">LEN(A2)</f>
        <v>27</v>
      </c>
      <c r="X2" s="5">
        <f t="shared" ref="X2:X65" ca="1" si="11">T2-U1</f>
        <v>9.2592592592592032E-7</v>
      </c>
      <c r="Y2" s="5">
        <f t="shared" ref="Y2:Y65" ca="1" si="12">U2-T2</f>
        <v>6.4814814814814816E-5</v>
      </c>
      <c r="Z2" s="6">
        <f t="shared" ref="Z2:Z65" ca="1" si="13">Y2+(X2+X3)/2</f>
        <v>6.5972222222222216E-5</v>
      </c>
      <c r="AA2" s="12">
        <v>3.6689814814814815E-4</v>
      </c>
      <c r="AB2" s="13">
        <f t="shared" ref="AB2:AB65" si="14">AA3-AA2</f>
        <v>8.3333333333333317E-5</v>
      </c>
      <c r="AC2" s="14" t="str">
        <f t="shared" ref="AC2:AC65" ca="1" si="15">IF(AB2-Z2&lt;0,"-"&amp;TEXT(ABS(AB2-Z2),"s.00"),TEXT(AB2-Z2,"s.00"))</f>
        <v>1.50</v>
      </c>
      <c r="AD2" s="10">
        <v>1.5</v>
      </c>
      <c r="AE2" s="3" t="b">
        <f t="shared" si="0"/>
        <v>1</v>
      </c>
      <c r="AF2" t="s">
        <v>158</v>
      </c>
      <c r="AG2" s="15">
        <v>3.6689814814814815E-4</v>
      </c>
      <c r="AH2" t="s">
        <v>158</v>
      </c>
    </row>
    <row r="3" spans="1:34" x14ac:dyDescent="0.2">
      <c r="A3" t="s">
        <v>159</v>
      </c>
      <c r="B3" s="2" t="str">
        <f t="shared" si="1"/>
        <v>对同一按钮点击两次，</v>
      </c>
      <c r="C3" s="2" t="str">
        <f t="shared" si="2"/>
        <v>对同一按</v>
      </c>
      <c r="D3" s="2" t="str">
        <f t="shared" si="3"/>
        <v>对同</v>
      </c>
      <c r="E3" s="2" t="str">
        <f t="shared" si="4"/>
        <v>点击两次，等同于没有按。</v>
      </c>
      <c r="F3" s="2" t="str">
        <f t="shared" si="5"/>
        <v>于没有按。</v>
      </c>
      <c r="G3" s="2" t="str">
        <f t="shared" si="5"/>
        <v>于没有按。</v>
      </c>
      <c r="H3" s="2" t="str">
        <f t="shared" si="5"/>
        <v>于没有按。</v>
      </c>
      <c r="I3" s="2" t="str">
        <f t="shared" si="6"/>
        <v>有按。</v>
      </c>
      <c r="J3" s="9">
        <f ca="1">MATCH(B3,'B2'!E:E,0)</f>
        <v>3</v>
      </c>
      <c r="K3" s="9">
        <f ca="1">IF(ISERROR(J3),MATCH(C3,'B2'!F:F,0),J3)</f>
        <v>3</v>
      </c>
      <c r="L3" s="9">
        <f ca="1">IF(ISERROR(K3),MATCH(D3,'B2'!G:G,0),K3)</f>
        <v>3</v>
      </c>
      <c r="M3" s="9">
        <f ca="1">IF(ISERROR(L3),MATCH(E3,'B2'!H:H,0),L3)</f>
        <v>3</v>
      </c>
      <c r="N3" s="9">
        <f t="shared" ca="1" si="7"/>
        <v>1</v>
      </c>
      <c r="O3" s="9">
        <f ca="1">MATCH(E3,'B2'!H:H,0)</f>
        <v>3</v>
      </c>
      <c r="P3" s="9">
        <f ca="1">IF(ISERROR(O3),MATCH(H3,'B2'!K:K,0),O3)</f>
        <v>3</v>
      </c>
      <c r="Q3" s="9">
        <f ca="1">IF(ISERROR(P3),MATCH(I3,'B2'!L:L,0),P3)</f>
        <v>3</v>
      </c>
      <c r="R3" s="9">
        <f ca="1">IF(ISERROR(Q3),MATCH(J3,'B2'!M:M,0),Q3)</f>
        <v>3</v>
      </c>
      <c r="S3" s="9">
        <f t="shared" ca="1" si="8"/>
        <v>1</v>
      </c>
      <c r="T3" s="3">
        <f ca="1">OFFSET('B2'!$C$1,'B3'!M3-1,0)</f>
        <v>1.4583333333333332E-4</v>
      </c>
      <c r="U3" s="3">
        <f ca="1">OFFSET('B2'!$D$1,'B3'!R3-1,0)</f>
        <v>1.8564814814814814E-4</v>
      </c>
      <c r="V3" s="16">
        <f t="shared" ca="1" si="9"/>
        <v>1.8611111111111112E-4</v>
      </c>
      <c r="W3" s="4">
        <f t="shared" si="10"/>
        <v>17</v>
      </c>
      <c r="X3" s="5">
        <f t="shared" ca="1" si="11"/>
        <v>1.3888888888888805E-6</v>
      </c>
      <c r="Y3" s="5">
        <f t="shared" ca="1" si="12"/>
        <v>3.9814814814814818E-5</v>
      </c>
      <c r="Z3" s="6">
        <f t="shared" ca="1" si="13"/>
        <v>4.0972222222222232E-5</v>
      </c>
      <c r="AA3" s="12">
        <v>4.5023148148148147E-4</v>
      </c>
      <c r="AB3" s="13">
        <f t="shared" si="14"/>
        <v>1.0300925925925929E-4</v>
      </c>
      <c r="AC3" s="14" t="str">
        <f t="shared" ca="1" si="15"/>
        <v>5.36</v>
      </c>
      <c r="AD3" s="10">
        <v>5.36</v>
      </c>
      <c r="AE3" s="3" t="b">
        <f t="shared" si="0"/>
        <v>1</v>
      </c>
      <c r="AF3" t="s">
        <v>159</v>
      </c>
      <c r="AG3" s="15">
        <v>4.5023148148148147E-4</v>
      </c>
      <c r="AH3" t="s">
        <v>159</v>
      </c>
    </row>
    <row r="4" spans="1:34" x14ac:dyDescent="0.2">
      <c r="A4" t="s">
        <v>160</v>
      </c>
      <c r="B4" s="2" t="str">
        <f t="shared" si="1"/>
        <v>用不同顺序点击按钮，</v>
      </c>
      <c r="C4" s="2" t="str">
        <f t="shared" si="2"/>
        <v>用不同顺</v>
      </c>
      <c r="D4" s="2" t="str">
        <f t="shared" si="3"/>
        <v>用不</v>
      </c>
      <c r="E4" s="2" t="str">
        <f t="shared" si="4"/>
        <v>，灯的最终状态是一样的。</v>
      </c>
      <c r="F4" s="2" t="str">
        <f t="shared" si="5"/>
        <v>是一样的。</v>
      </c>
      <c r="G4" s="2" t="str">
        <f t="shared" si="5"/>
        <v>是一样的。</v>
      </c>
      <c r="H4" s="2" t="str">
        <f t="shared" si="5"/>
        <v>是一样的。</v>
      </c>
      <c r="I4" s="2" t="str">
        <f t="shared" si="6"/>
        <v>样的。</v>
      </c>
      <c r="J4" s="9">
        <f ca="1">MATCH(B4,'B2'!E:E,0)</f>
        <v>4</v>
      </c>
      <c r="K4" s="9">
        <f ca="1">IF(ISERROR(J4),MATCH(C4,'B2'!F:F,0),J4)</f>
        <v>4</v>
      </c>
      <c r="L4" s="9">
        <f ca="1">IF(ISERROR(K4),MATCH(D4,'B2'!G:G,0),K4)</f>
        <v>4</v>
      </c>
      <c r="M4" s="9">
        <f ca="1">IF(ISERROR(L4),MATCH(E4,'B2'!H:H,0),L4)</f>
        <v>4</v>
      </c>
      <c r="N4" s="9">
        <f t="shared" ca="1" si="7"/>
        <v>1</v>
      </c>
      <c r="O4" s="9">
        <f ca="1">MATCH(E4,'B2'!H:H,0)</f>
        <v>4</v>
      </c>
      <c r="P4" s="9">
        <f ca="1">IF(ISERROR(O4),MATCH(H4,'B2'!K:K,0),O4)</f>
        <v>4</v>
      </c>
      <c r="Q4" s="9">
        <f ca="1">IF(ISERROR(P4),MATCH(I4,'B2'!L:L,0),P4)</f>
        <v>4</v>
      </c>
      <c r="R4" s="9">
        <f ca="1">IF(ISERROR(Q4),MATCH(J4,'B2'!M:M,0),Q4)</f>
        <v>4</v>
      </c>
      <c r="S4" s="9">
        <f t="shared" ca="1" si="8"/>
        <v>1</v>
      </c>
      <c r="T4" s="3">
        <f ca="1">OFFSET('B2'!$C$1,'B3'!M4-1,0)</f>
        <v>1.8657407407407408E-4</v>
      </c>
      <c r="U4" s="3">
        <f ca="1">OFFSET('B2'!$D$1,'B3'!R4-1,0)</f>
        <v>2.3564814814814813E-4</v>
      </c>
      <c r="V4" s="16">
        <f t="shared" ca="1" si="9"/>
        <v>2.3657407407407405E-4</v>
      </c>
      <c r="W4" s="4">
        <f t="shared" si="10"/>
        <v>21</v>
      </c>
      <c r="X4" s="5">
        <f t="shared" ca="1" si="11"/>
        <v>9.2592592592594743E-7</v>
      </c>
      <c r="Y4" s="5">
        <f t="shared" ca="1" si="12"/>
        <v>4.9074074074074048E-5</v>
      </c>
      <c r="Z4" s="6">
        <f t="shared" ca="1" si="13"/>
        <v>5.0462962962962956E-5</v>
      </c>
      <c r="AA4" s="12">
        <v>5.5324074074074075E-4</v>
      </c>
      <c r="AB4" s="13">
        <f t="shared" si="14"/>
        <v>1.25E-4</v>
      </c>
      <c r="AC4" s="14" t="str">
        <f t="shared" ca="1" si="15"/>
        <v>6.44</v>
      </c>
      <c r="AD4" s="10">
        <v>6.44</v>
      </c>
      <c r="AE4" s="3" t="b">
        <f t="shared" si="0"/>
        <v>1</v>
      </c>
      <c r="AF4" t="s">
        <v>160</v>
      </c>
      <c r="AG4" s="15">
        <v>5.5324074074074075E-4</v>
      </c>
      <c r="AH4" t="s">
        <v>160</v>
      </c>
    </row>
    <row r="5" spans="1:34" x14ac:dyDescent="0.2">
      <c r="A5" t="s">
        <v>161</v>
      </c>
      <c r="B5" s="2" t="str">
        <f t="shared" si="1"/>
        <v>因此，对格子内的按钮</v>
      </c>
      <c r="C5" s="2" t="str">
        <f t="shared" si="2"/>
        <v>因此，对</v>
      </c>
      <c r="D5" s="2" t="str">
        <f t="shared" si="3"/>
        <v>因此</v>
      </c>
      <c r="E5" s="2" t="str">
        <f t="shared" si="4"/>
        <v>不按，并且不用关心顺序。</v>
      </c>
      <c r="F5" s="2" t="str">
        <f t="shared" si="5"/>
        <v>关心顺序。</v>
      </c>
      <c r="G5" s="2" t="str">
        <f t="shared" si="5"/>
        <v>关心顺序。</v>
      </c>
      <c r="H5" s="2" t="str">
        <f t="shared" si="5"/>
        <v>关心顺序。</v>
      </c>
      <c r="I5" s="2" t="str">
        <f t="shared" si="6"/>
        <v>顺序。</v>
      </c>
      <c r="J5" s="9">
        <f ca="1">MATCH(B5,'B2'!E:E,0)</f>
        <v>5</v>
      </c>
      <c r="K5" s="9">
        <f ca="1">IF(ISERROR(J5),MATCH(C5,'B2'!F:F,0),J5)</f>
        <v>5</v>
      </c>
      <c r="L5" s="9">
        <f ca="1">IF(ISERROR(K5),MATCH(D5,'B2'!G:G,0),K5)</f>
        <v>5</v>
      </c>
      <c r="M5" s="9">
        <f ca="1">IF(ISERROR(L5),MATCH(E5,'B2'!H:H,0),L5)</f>
        <v>5</v>
      </c>
      <c r="N5" s="9">
        <f t="shared" ca="1" si="7"/>
        <v>1</v>
      </c>
      <c r="O5" s="9">
        <f ca="1">MATCH(E5,'B2'!H:H,0)</f>
        <v>5</v>
      </c>
      <c r="P5" s="9">
        <f ca="1">IF(ISERROR(O5),MATCH(H5,'B2'!K:K,0),O5)</f>
        <v>5</v>
      </c>
      <c r="Q5" s="9">
        <f ca="1">IF(ISERROR(P5),MATCH(I5,'B2'!L:L,0),P5)</f>
        <v>5</v>
      </c>
      <c r="R5" s="9">
        <f ca="1">IF(ISERROR(Q5),MATCH(J5,'B2'!M:M,0),Q5)</f>
        <v>5</v>
      </c>
      <c r="S5" s="9">
        <f t="shared" ca="1" si="8"/>
        <v>1</v>
      </c>
      <c r="T5" s="3">
        <f ca="1">OFFSET('B2'!$C$1,'B3'!M5-1,0)</f>
        <v>2.375E-4</v>
      </c>
      <c r="U5" s="3">
        <f ca="1">OFFSET('B2'!$D$1,'B3'!R5-1,0)</f>
        <v>3.0694444444444443E-4</v>
      </c>
      <c r="V5" s="16">
        <f t="shared" ca="1" si="9"/>
        <v>3.0740740740740739E-4</v>
      </c>
      <c r="W5" s="4">
        <f t="shared" si="10"/>
        <v>31</v>
      </c>
      <c r="X5" s="5">
        <f t="shared" ca="1" si="11"/>
        <v>1.8518518518518678E-6</v>
      </c>
      <c r="Y5" s="5">
        <f t="shared" ca="1" si="12"/>
        <v>6.9444444444444431E-5</v>
      </c>
      <c r="Z5" s="6">
        <f t="shared" ca="1" si="13"/>
        <v>7.0833333333333352E-5</v>
      </c>
      <c r="AA5" s="12">
        <v>6.7824074074074076E-4</v>
      </c>
      <c r="AB5" s="13">
        <f t="shared" si="14"/>
        <v>8.1018518518518462E-5</v>
      </c>
      <c r="AC5" s="14" t="str">
        <f t="shared" ca="1" si="15"/>
        <v>0.88</v>
      </c>
      <c r="AD5" s="10">
        <v>0.88</v>
      </c>
      <c r="AE5" s="3" t="b">
        <f t="shared" si="0"/>
        <v>1</v>
      </c>
      <c r="AF5" t="s">
        <v>161</v>
      </c>
      <c r="AG5" s="15">
        <v>6.7824074074074076E-4</v>
      </c>
      <c r="AH5" t="s">
        <v>161</v>
      </c>
    </row>
    <row r="6" spans="1:34" x14ac:dyDescent="0.2">
      <c r="A6" t="s">
        <v>162</v>
      </c>
      <c r="B6" s="2" t="str">
        <f t="shared" si="1"/>
        <v>我们可以将按钮和灯分</v>
      </c>
      <c r="C6" s="2" t="str">
        <f t="shared" si="2"/>
        <v>我们可以</v>
      </c>
      <c r="D6" s="2" t="str">
        <f t="shared" si="3"/>
        <v>我们</v>
      </c>
      <c r="E6" s="2" t="str">
        <f t="shared" si="4"/>
        <v>组，对应灯的状态为一组。</v>
      </c>
      <c r="F6" s="2" t="str">
        <f t="shared" si="5"/>
        <v>态为一组。</v>
      </c>
      <c r="G6" s="2" t="str">
        <f t="shared" si="5"/>
        <v>态为一组。</v>
      </c>
      <c r="H6" s="2" t="str">
        <f t="shared" si="5"/>
        <v>态为一组。</v>
      </c>
      <c r="I6" s="2" t="str">
        <f t="shared" si="6"/>
        <v>一组。</v>
      </c>
      <c r="J6" s="9">
        <f ca="1">MATCH(B6,'B2'!E:E,0)</f>
        <v>6</v>
      </c>
      <c r="K6" s="9">
        <f ca="1">IF(ISERROR(J6),MATCH(C6,'B2'!F:F,0),J6)</f>
        <v>6</v>
      </c>
      <c r="L6" s="9">
        <f ca="1">IF(ISERROR(K6),MATCH(D6,'B2'!G:G,0),K6)</f>
        <v>6</v>
      </c>
      <c r="M6" s="9">
        <f ca="1">IF(ISERROR(L6),MATCH(E6,'B2'!H:H,0),L6)</f>
        <v>6</v>
      </c>
      <c r="N6" s="9">
        <f t="shared" ca="1" si="7"/>
        <v>1</v>
      </c>
      <c r="O6" s="9">
        <f ca="1">MATCH(E6,'B2'!H:H,0)</f>
        <v>7</v>
      </c>
      <c r="P6" s="9">
        <f ca="1">IF(ISERROR(O6),MATCH(H6,'B2'!K:K,0),O6)</f>
        <v>7</v>
      </c>
      <c r="Q6" s="9">
        <f ca="1">IF(ISERROR(P6),MATCH(I6,'B2'!L:L,0),P6)</f>
        <v>7</v>
      </c>
      <c r="R6" s="9">
        <f ca="1">IF(ISERROR(Q6),MATCH(J6,'B2'!M:M,0),Q6)</f>
        <v>7</v>
      </c>
      <c r="S6" s="9">
        <f t="shared" ca="1" si="8"/>
        <v>1</v>
      </c>
      <c r="T6" s="3">
        <f ca="1">OFFSET('B2'!$C$1,'B3'!M6-1,0)</f>
        <v>3.078703703703704E-4</v>
      </c>
      <c r="U6" s="3">
        <f ca="1">OFFSET('B2'!$D$1,'B3'!R6-1,0)</f>
        <v>3.814814814814815E-4</v>
      </c>
      <c r="V6" s="16">
        <f t="shared" ca="1" si="9"/>
        <v>3.814814814814815E-4</v>
      </c>
      <c r="W6" s="4">
        <f t="shared" si="10"/>
        <v>35</v>
      </c>
      <c r="X6" s="5">
        <f t="shared" ca="1" si="11"/>
        <v>9.2592592592597453E-7</v>
      </c>
      <c r="Y6" s="5">
        <f t="shared" ca="1" si="12"/>
        <v>7.3611111111111099E-5</v>
      </c>
      <c r="Z6" s="6">
        <f t="shared" ca="1" si="13"/>
        <v>7.4074074074074087E-5</v>
      </c>
      <c r="AA6" s="12">
        <v>7.5925925925925922E-4</v>
      </c>
      <c r="AB6" s="13">
        <f t="shared" si="14"/>
        <v>8.6805555555555572E-5</v>
      </c>
      <c r="AC6" s="14" t="str">
        <f t="shared" ca="1" si="15"/>
        <v>1.10</v>
      </c>
      <c r="AD6" s="10">
        <v>1.1000000000000001</v>
      </c>
      <c r="AE6" s="3" t="b">
        <f t="shared" si="0"/>
        <v>1</v>
      </c>
      <c r="AF6" t="s">
        <v>162</v>
      </c>
      <c r="AG6" s="15">
        <v>7.5925925925925922E-4</v>
      </c>
      <c r="AH6" t="s">
        <v>162</v>
      </c>
    </row>
    <row r="7" spans="1:34" x14ac:dyDescent="0.2">
      <c r="A7" t="s">
        <v>163</v>
      </c>
      <c r="B7" s="2" t="str">
        <f t="shared" si="1"/>
        <v>我们的目标是：找到一</v>
      </c>
      <c r="C7" s="2" t="str">
        <f t="shared" si="2"/>
        <v>我们的目</v>
      </c>
      <c r="D7" s="2" t="str">
        <f t="shared" si="3"/>
        <v>我们</v>
      </c>
      <c r="E7" s="2" t="str">
        <f t="shared" si="4"/>
        <v>何找到这样一个组按钮呢？</v>
      </c>
      <c r="F7" s="2" t="str">
        <f t="shared" si="5"/>
        <v>组按钮呢？</v>
      </c>
      <c r="G7" s="2" t="str">
        <f t="shared" si="5"/>
        <v>组按钮呢？</v>
      </c>
      <c r="H7" s="2" t="str">
        <f t="shared" si="5"/>
        <v>组按钮呢？</v>
      </c>
      <c r="I7" s="2" t="str">
        <f t="shared" si="6"/>
        <v>钮呢？</v>
      </c>
      <c r="J7" s="9" t="e">
        <f ca="1">MATCH(B7,'B2'!E:E,0)</f>
        <v>#N/A</v>
      </c>
      <c r="K7" s="9">
        <f ca="1">IF(ISERROR(J7),MATCH(C7,'B2'!F:F,0),J7)</f>
        <v>8</v>
      </c>
      <c r="L7" s="9">
        <f ca="1">IF(ISERROR(K7),MATCH(D7,'B2'!G:G,0),K7)</f>
        <v>8</v>
      </c>
      <c r="M7" s="9">
        <f ca="1">IF(ISERROR(L7),MATCH(E7,'B2'!H:H,0),L7)</f>
        <v>8</v>
      </c>
      <c r="N7" s="9">
        <f t="shared" ca="1" si="7"/>
        <v>1</v>
      </c>
      <c r="O7" s="9">
        <f ca="1">MATCH(E7,'B2'!H:H,0)</f>
        <v>9</v>
      </c>
      <c r="P7" s="9">
        <f ca="1">IF(ISERROR(O7),MATCH(H7,'B2'!K:K,0),O7)</f>
        <v>9</v>
      </c>
      <c r="Q7" s="9">
        <f ca="1">IF(ISERROR(P7),MATCH(I7,'B2'!L:L,0),P7)</f>
        <v>9</v>
      </c>
      <c r="R7" s="9">
        <f ca="1">IF(ISERROR(Q7),MATCH(J7,'B2'!M:M,0),Q7)</f>
        <v>9</v>
      </c>
      <c r="S7" s="9">
        <f t="shared" ca="1" si="8"/>
        <v>1</v>
      </c>
      <c r="T7" s="3">
        <f ca="1">OFFSET('B2'!$C$1,'B3'!M7-1,0)</f>
        <v>3.814814814814815E-4</v>
      </c>
      <c r="U7" s="3">
        <f ca="1">OFFSET('B2'!$D$1,'B3'!R7-1,0)</f>
        <v>4.7592592592592592E-4</v>
      </c>
      <c r="V7" s="16">
        <f t="shared" ca="1" si="9"/>
        <v>4.7638888888888893E-4</v>
      </c>
      <c r="W7" s="4">
        <f t="shared" si="10"/>
        <v>44</v>
      </c>
      <c r="X7" s="5">
        <f t="shared" ca="1" si="11"/>
        <v>0</v>
      </c>
      <c r="Y7" s="5">
        <f t="shared" ca="1" si="12"/>
        <v>9.4444444444444415E-5</v>
      </c>
      <c r="Z7" s="6">
        <f t="shared" ca="1" si="13"/>
        <v>9.4907407407407402E-5</v>
      </c>
      <c r="AA7" s="12">
        <v>8.4606481481481479E-4</v>
      </c>
      <c r="AB7" s="13">
        <f t="shared" si="14"/>
        <v>1.238425925925926E-4</v>
      </c>
      <c r="AC7" s="14" t="str">
        <f t="shared" ca="1" si="15"/>
        <v>2.50</v>
      </c>
      <c r="AD7" s="10">
        <v>2.5</v>
      </c>
      <c r="AE7" s="3" t="b">
        <f t="shared" si="0"/>
        <v>1</v>
      </c>
      <c r="AF7" t="s">
        <v>163</v>
      </c>
      <c r="AG7" s="15">
        <v>8.4606481481481479E-4</v>
      </c>
      <c r="AH7" t="s">
        <v>163</v>
      </c>
    </row>
    <row r="8" spans="1:34" x14ac:dyDescent="0.2">
      <c r="A8" t="s">
        <v>354</v>
      </c>
      <c r="B8" s="2" t="str">
        <f t="shared" si="1"/>
        <v>$N\times N</v>
      </c>
      <c r="C8" s="2" t="str">
        <f t="shared" si="2"/>
        <v>$N\t</v>
      </c>
      <c r="D8" s="2" t="str">
        <f t="shared" si="3"/>
        <v>$N</v>
      </c>
      <c r="E8" s="2" t="str">
        <f t="shared" si="4"/>
        <v>，看看灯的状态如何即可。</v>
      </c>
      <c r="F8" s="2" t="str">
        <f t="shared" si="5"/>
        <v>如何即可。</v>
      </c>
      <c r="G8" s="2" t="str">
        <f t="shared" si="5"/>
        <v>如何即可。</v>
      </c>
      <c r="H8" s="2" t="str">
        <f t="shared" si="5"/>
        <v>如何即可。</v>
      </c>
      <c r="I8" s="2" t="str">
        <f t="shared" si="6"/>
        <v>即可。</v>
      </c>
      <c r="J8" s="9">
        <f ca="1">MATCH(B8,'B2'!E:E,0)</f>
        <v>10</v>
      </c>
      <c r="K8" s="9">
        <f ca="1">IF(ISERROR(J8),MATCH(C8,'B2'!F:F,0),J8)</f>
        <v>10</v>
      </c>
      <c r="L8" s="9">
        <f ca="1">IF(ISERROR(K8),MATCH(D8,'B2'!G:G,0),K8)</f>
        <v>10</v>
      </c>
      <c r="M8" s="9">
        <f ca="1">IF(ISERROR(L8),MATCH(E8,'B2'!H:H,0),L8)</f>
        <v>10</v>
      </c>
      <c r="N8" s="9">
        <f t="shared" ca="1" si="7"/>
        <v>1</v>
      </c>
      <c r="O8" s="9">
        <f ca="1">MATCH(E8,'B2'!H:H,0)</f>
        <v>10</v>
      </c>
      <c r="P8" s="9">
        <f ca="1">IF(ISERROR(O8),MATCH(H8,'B2'!K:K,0),O8)</f>
        <v>10</v>
      </c>
      <c r="Q8" s="9">
        <f ca="1">IF(ISERROR(P8),MATCH(I8,'B2'!L:L,0),P8)</f>
        <v>10</v>
      </c>
      <c r="R8" s="9">
        <f ca="1">IF(ISERROR(Q8),MATCH(J8,'B2'!M:M,0),Q8)</f>
        <v>10</v>
      </c>
      <c r="S8" s="9">
        <f t="shared" ca="1" si="8"/>
        <v>1</v>
      </c>
      <c r="T8" s="3">
        <f ca="1">OFFSET('B2'!$C$1,'B3'!M8-1,0)</f>
        <v>4.7685185185185189E-4</v>
      </c>
      <c r="U8" s="3">
        <f ca="1">OFFSET('B2'!$D$1,'B3'!R8-1,0)</f>
        <v>6.041666666666667E-4</v>
      </c>
      <c r="V8" s="16">
        <f t="shared" ca="1" si="9"/>
        <v>6.0462962962962966E-4</v>
      </c>
      <c r="W8" s="4">
        <f t="shared" si="10"/>
        <v>73</v>
      </c>
      <c r="X8" s="5">
        <f t="shared" ca="1" si="11"/>
        <v>9.2592592592597453E-7</v>
      </c>
      <c r="Y8" s="5">
        <f t="shared" ca="1" si="12"/>
        <v>1.273148148148148E-4</v>
      </c>
      <c r="Z8" s="6">
        <f t="shared" ca="1" si="13"/>
        <v>1.2824074074074075E-4</v>
      </c>
      <c r="AA8" s="12">
        <v>9.6990740740740739E-4</v>
      </c>
      <c r="AB8" s="13">
        <f t="shared" si="14"/>
        <v>1.4699074074074072E-4</v>
      </c>
      <c r="AC8" s="14" t="str">
        <f t="shared" ca="1" si="15"/>
        <v>1.62</v>
      </c>
      <c r="AD8" s="10">
        <v>1.62</v>
      </c>
      <c r="AE8" s="3" t="b">
        <f t="shared" si="0"/>
        <v>1</v>
      </c>
      <c r="AF8" t="s">
        <v>354</v>
      </c>
      <c r="AG8" s="15">
        <v>9.6990740740740739E-4</v>
      </c>
      <c r="AH8" t="s">
        <v>354</v>
      </c>
    </row>
    <row r="9" spans="1:34" x14ac:dyDescent="0.2">
      <c r="A9" t="s">
        <v>355</v>
      </c>
      <c r="B9" s="2" t="str">
        <f t="shared" si="1"/>
        <v>例如，当 $N=2$</v>
      </c>
      <c r="C9" s="2" t="str">
        <f t="shared" si="2"/>
        <v>例如，当</v>
      </c>
      <c r="D9" s="2" t="str">
        <f t="shared" si="3"/>
        <v>例如</v>
      </c>
      <c r="E9" s="2" t="str">
        <f t="shared" si="4"/>
        <v>出所有的情况并得出结论。</v>
      </c>
      <c r="F9" s="2" t="str">
        <f t="shared" si="5"/>
        <v>得出结论。</v>
      </c>
      <c r="G9" s="2" t="str">
        <f t="shared" si="5"/>
        <v>得出结论。</v>
      </c>
      <c r="H9" s="2" t="str">
        <f t="shared" si="5"/>
        <v>得出结论。</v>
      </c>
      <c r="I9" s="2" t="str">
        <f t="shared" si="6"/>
        <v>结论。</v>
      </c>
      <c r="J9" s="9">
        <f ca="1">MATCH(B9,'B2'!E:E,0)</f>
        <v>11</v>
      </c>
      <c r="K9" s="9">
        <f ca="1">IF(ISERROR(J9),MATCH(C9,'B2'!F:F,0),J9)</f>
        <v>11</v>
      </c>
      <c r="L9" s="9">
        <f ca="1">IF(ISERROR(K9),MATCH(D9,'B2'!G:G,0),K9)</f>
        <v>11</v>
      </c>
      <c r="M9" s="9">
        <f ca="1">IF(ISERROR(L9),MATCH(E9,'B2'!H:H,0),L9)</f>
        <v>11</v>
      </c>
      <c r="N9" s="9">
        <f t="shared" ca="1" si="7"/>
        <v>1</v>
      </c>
      <c r="O9" s="9">
        <f ca="1">MATCH(E9,'B2'!H:H,0)</f>
        <v>12</v>
      </c>
      <c r="P9" s="9">
        <f ca="1">IF(ISERROR(O9),MATCH(H9,'B2'!K:K,0),O9)</f>
        <v>12</v>
      </c>
      <c r="Q9" s="9">
        <f ca="1">IF(ISERROR(P9),MATCH(I9,'B2'!L:L,0),P9)</f>
        <v>12</v>
      </c>
      <c r="R9" s="9">
        <f ca="1">IF(ISERROR(Q9),MATCH(J9,'B2'!M:M,0),Q9)</f>
        <v>12</v>
      </c>
      <c r="S9" s="9">
        <f t="shared" ca="1" si="8"/>
        <v>1</v>
      </c>
      <c r="T9" s="3">
        <f ca="1">OFFSET('B2'!$C$1,'B3'!M9-1,0)</f>
        <v>6.0509259259259262E-4</v>
      </c>
      <c r="U9" s="3">
        <f ca="1">OFFSET('B2'!$D$1,'B3'!R9-1,0)</f>
        <v>7.3657407407407406E-4</v>
      </c>
      <c r="V9" s="16">
        <f t="shared" ca="1" si="9"/>
        <v>7.3657407407407406E-4</v>
      </c>
      <c r="W9" s="4">
        <f t="shared" si="10"/>
        <v>63</v>
      </c>
      <c r="X9" s="5">
        <f t="shared" ca="1" si="11"/>
        <v>9.2592592592592032E-7</v>
      </c>
      <c r="Y9" s="5">
        <f t="shared" ca="1" si="12"/>
        <v>1.3148148148148144E-4</v>
      </c>
      <c r="Z9" s="6">
        <f t="shared" ca="1" si="13"/>
        <v>1.3194444444444441E-4</v>
      </c>
      <c r="AA9" s="12">
        <v>1.1168981481481481E-3</v>
      </c>
      <c r="AB9" s="13">
        <f t="shared" si="14"/>
        <v>1.5046296296296292E-4</v>
      </c>
      <c r="AC9" s="14" t="str">
        <f t="shared" ca="1" si="15"/>
        <v>1.60</v>
      </c>
      <c r="AD9" s="10">
        <v>1.6</v>
      </c>
      <c r="AE9" s="3" t="b">
        <f t="shared" si="0"/>
        <v>1</v>
      </c>
      <c r="AF9" t="s">
        <v>355</v>
      </c>
      <c r="AG9" s="15">
        <v>1.1168981481481481E-3</v>
      </c>
      <c r="AH9" t="s">
        <v>355</v>
      </c>
    </row>
    <row r="10" spans="1:34" x14ac:dyDescent="0.2">
      <c r="A10" t="s">
        <v>356</v>
      </c>
      <c r="B10" s="2" t="str">
        <f t="shared" si="1"/>
        <v>又例如，当 $N=3</v>
      </c>
      <c r="C10" s="2" t="str">
        <f t="shared" si="2"/>
        <v>又例如，</v>
      </c>
      <c r="D10" s="2" t="str">
        <f t="shared" si="3"/>
        <v>又例</v>
      </c>
      <c r="E10" s="2" t="str">
        <f t="shared" si="4"/>
        <v>以穷举所有情况得出结论。</v>
      </c>
      <c r="F10" s="2" t="str">
        <f t="shared" si="5"/>
        <v>得出结论。</v>
      </c>
      <c r="G10" s="2" t="str">
        <f t="shared" si="5"/>
        <v>得出结论。</v>
      </c>
      <c r="H10" s="2" t="str">
        <f t="shared" si="5"/>
        <v>得出结论。</v>
      </c>
      <c r="I10" s="2" t="str">
        <f t="shared" si="6"/>
        <v>结论。</v>
      </c>
      <c r="J10" s="9" t="e">
        <f ca="1">MATCH(B10,'B2'!E:E,0)</f>
        <v>#N/A</v>
      </c>
      <c r="K10" s="9">
        <f ca="1">IF(ISERROR(J10),MATCH(C10,'B2'!F:F,0),J10)</f>
        <v>13</v>
      </c>
      <c r="L10" s="9">
        <f ca="1">IF(ISERROR(K10),MATCH(D10,'B2'!G:G,0),K10)</f>
        <v>13</v>
      </c>
      <c r="M10" s="9">
        <f ca="1">IF(ISERROR(L10),MATCH(E10,'B2'!H:H,0),L10)</f>
        <v>13</v>
      </c>
      <c r="N10" s="9">
        <f t="shared" ca="1" si="7"/>
        <v>1</v>
      </c>
      <c r="O10" s="9">
        <f ca="1">MATCH(E10,'B2'!H:H,0)</f>
        <v>14</v>
      </c>
      <c r="P10" s="9">
        <f ca="1">IF(ISERROR(O10),MATCH(H10,'B2'!K:K,0),O10)</f>
        <v>14</v>
      </c>
      <c r="Q10" s="9">
        <f ca="1">IF(ISERROR(P10),MATCH(I10,'B2'!L:L,0),P10)</f>
        <v>14</v>
      </c>
      <c r="R10" s="9">
        <f ca="1">IF(ISERROR(Q10),MATCH(J10,'B2'!M:M,0),Q10)</f>
        <v>14</v>
      </c>
      <c r="S10" s="9">
        <f t="shared" ca="1" si="8"/>
        <v>1</v>
      </c>
      <c r="T10" s="3">
        <f ca="1">OFFSET('B2'!$C$1,'B3'!M10-1,0)</f>
        <v>7.3657407407407406E-4</v>
      </c>
      <c r="U10" s="3">
        <f ca="1">OFFSET('B2'!$D$1,'B3'!R10-1,0)</f>
        <v>8.6203703703703713E-4</v>
      </c>
      <c r="V10" s="16">
        <f t="shared" ca="1" si="9"/>
        <v>8.6273148148148147E-4</v>
      </c>
      <c r="W10" s="4">
        <f t="shared" si="10"/>
        <v>61</v>
      </c>
      <c r="X10" s="5">
        <f t="shared" ca="1" si="11"/>
        <v>0</v>
      </c>
      <c r="Y10" s="5">
        <f t="shared" ca="1" si="12"/>
        <v>1.2546296296296307E-4</v>
      </c>
      <c r="Z10" s="6">
        <f t="shared" ca="1" si="13"/>
        <v>1.2615740740740746E-4</v>
      </c>
      <c r="AA10" s="12">
        <v>1.267361111111111E-3</v>
      </c>
      <c r="AB10" s="13">
        <f t="shared" si="14"/>
        <v>1.4505787037037048E-4</v>
      </c>
      <c r="AC10" s="14" t="str">
        <f t="shared" ca="1" si="15"/>
        <v>1.63</v>
      </c>
      <c r="AD10" s="10">
        <v>1.63</v>
      </c>
      <c r="AE10" s="3" t="b">
        <f t="shared" si="0"/>
        <v>1</v>
      </c>
      <c r="AF10" t="s">
        <v>356</v>
      </c>
      <c r="AG10" s="15">
        <v>1.267361111111111E-3</v>
      </c>
      <c r="AH10" t="s">
        <v>356</v>
      </c>
    </row>
    <row r="11" spans="1:34" x14ac:dyDescent="0.2">
      <c r="A11" t="s">
        <v>357</v>
      </c>
      <c r="B11" s="2" t="str">
        <f t="shared" si="1"/>
        <v>对于 $N=5$，也</v>
      </c>
      <c r="C11" s="2" t="str">
        <f t="shared" si="2"/>
        <v>对于 $</v>
      </c>
      <c r="D11" s="2" t="str">
        <f t="shared" si="3"/>
        <v>对于</v>
      </c>
      <c r="E11" s="2" t="str">
        <f t="shared" si="4"/>
        <v>2$，需要计算机来求解。</v>
      </c>
      <c r="F11" s="2" t="str">
        <f t="shared" si="5"/>
        <v>机来求解。</v>
      </c>
      <c r="G11" s="2" t="str">
        <f t="shared" si="5"/>
        <v>机来求解。</v>
      </c>
      <c r="H11" s="2" t="str">
        <f t="shared" si="5"/>
        <v>机来求解。</v>
      </c>
      <c r="I11" s="2" t="str">
        <f t="shared" si="6"/>
        <v>求解。</v>
      </c>
      <c r="J11" s="9">
        <f ca="1">MATCH(B11,'B2'!E:E,0)</f>
        <v>15</v>
      </c>
      <c r="K11" s="9">
        <f ca="1">IF(ISERROR(J11),MATCH(C11,'B2'!F:F,0),J11)</f>
        <v>15</v>
      </c>
      <c r="L11" s="9">
        <f ca="1">IF(ISERROR(K11),MATCH(D11,'B2'!G:G,0),K11)</f>
        <v>15</v>
      </c>
      <c r="M11" s="9">
        <f ca="1">IF(ISERROR(L11),MATCH(E11,'B2'!H:H,0),L11)</f>
        <v>15</v>
      </c>
      <c r="N11" s="9">
        <f t="shared" ca="1" si="7"/>
        <v>1</v>
      </c>
      <c r="O11" s="9" t="e">
        <f ca="1">MATCH(E11,'B2'!H:H,0)</f>
        <v>#N/A</v>
      </c>
      <c r="P11" s="9">
        <f ca="1">IF(ISERROR(O11),MATCH(H11,'B2'!K:K,0),O11)</f>
        <v>15</v>
      </c>
      <c r="Q11" s="9">
        <f ca="1">IF(ISERROR(P11),MATCH(I11,'B2'!L:L,0),P11)</f>
        <v>15</v>
      </c>
      <c r="R11" s="9">
        <f ca="1">IF(ISERROR(Q11),MATCH(J11,'B2'!M:M,0),Q11)</f>
        <v>15</v>
      </c>
      <c r="S11" s="9">
        <f t="shared" ca="1" si="8"/>
        <v>1</v>
      </c>
      <c r="T11" s="3">
        <f ca="1">OFFSET('B2'!$C$1,'B3'!M11-1,0)</f>
        <v>8.6342592592592591E-4</v>
      </c>
      <c r="U11" s="3">
        <f ca="1">OFFSET('B2'!$D$1,'B3'!R11-1,0)</f>
        <v>1.0050925925925926E-3</v>
      </c>
      <c r="V11" s="16">
        <f t="shared" ca="1" si="9"/>
        <v>1.0055555555555555E-3</v>
      </c>
      <c r="W11" s="4">
        <f t="shared" si="10"/>
        <v>72</v>
      </c>
      <c r="X11" s="5">
        <f t="shared" ca="1" si="11"/>
        <v>1.3888888888887721E-6</v>
      </c>
      <c r="Y11" s="5">
        <f t="shared" ca="1" si="12"/>
        <v>1.4166666666666668E-4</v>
      </c>
      <c r="Z11" s="6">
        <f t="shared" ca="1" si="13"/>
        <v>1.4282407407407402E-4</v>
      </c>
      <c r="AA11" s="12">
        <v>1.4124189814814815E-3</v>
      </c>
      <c r="AB11" s="13">
        <f t="shared" si="14"/>
        <v>1.5740740740740754E-4</v>
      </c>
      <c r="AC11" s="14" t="str">
        <f t="shared" ca="1" si="15"/>
        <v>1.26</v>
      </c>
      <c r="AD11" s="10">
        <v>1.26</v>
      </c>
      <c r="AE11" s="3" t="b">
        <f t="shared" si="0"/>
        <v>1</v>
      </c>
      <c r="AF11" t="s">
        <v>357</v>
      </c>
      <c r="AG11" s="15">
        <v>1.4124189814814815E-3</v>
      </c>
      <c r="AH11" t="s">
        <v>357</v>
      </c>
    </row>
    <row r="12" spans="1:34" x14ac:dyDescent="0.2">
      <c r="A12" t="s">
        <v>358</v>
      </c>
      <c r="B12" s="2" t="str">
        <f t="shared" si="1"/>
        <v>当 $N=6$ 时，</v>
      </c>
      <c r="C12" s="2" t="str">
        <f t="shared" si="2"/>
        <v>当 $N</v>
      </c>
      <c r="D12" s="2" t="str">
        <f t="shared" si="3"/>
        <v xml:space="preserve">当 </v>
      </c>
      <c r="E12" s="2" t="str">
        <f t="shared" si="4"/>
        <v>太快，计算机也难以求解。</v>
      </c>
      <c r="F12" s="2" t="str">
        <f t="shared" si="5"/>
        <v>难以求解。</v>
      </c>
      <c r="G12" s="2" t="str">
        <f t="shared" si="5"/>
        <v>难以求解。</v>
      </c>
      <c r="H12" s="2" t="str">
        <f t="shared" si="5"/>
        <v>难以求解。</v>
      </c>
      <c r="I12" s="2" t="str">
        <f t="shared" si="6"/>
        <v>求解。</v>
      </c>
      <c r="J12" s="9">
        <f ca="1">MATCH(B12,'B2'!E:E,0)</f>
        <v>16</v>
      </c>
      <c r="K12" s="9">
        <f ca="1">IF(ISERROR(J12),MATCH(C12,'B2'!F:F,0),J12)</f>
        <v>16</v>
      </c>
      <c r="L12" s="9">
        <f ca="1">IF(ISERROR(K12),MATCH(D12,'B2'!G:G,0),K12)</f>
        <v>16</v>
      </c>
      <c r="M12" s="9">
        <f ca="1">IF(ISERROR(L12),MATCH(E12,'B2'!H:H,0),L12)</f>
        <v>16</v>
      </c>
      <c r="N12" s="9">
        <f t="shared" ca="1" si="7"/>
        <v>1</v>
      </c>
      <c r="O12" s="9">
        <f ca="1">MATCH(E12,'B2'!H:H,0)</f>
        <v>17</v>
      </c>
      <c r="P12" s="9">
        <f ca="1">IF(ISERROR(O12),MATCH(H12,'B2'!K:K,0),O12)</f>
        <v>17</v>
      </c>
      <c r="Q12" s="9">
        <f ca="1">IF(ISERROR(P12),MATCH(I12,'B2'!L:L,0),P12)</f>
        <v>17</v>
      </c>
      <c r="R12" s="9">
        <f ca="1">IF(ISERROR(Q12),MATCH(J12,'B2'!M:M,0),Q12)</f>
        <v>17</v>
      </c>
      <c r="S12" s="9">
        <f t="shared" ca="1" si="8"/>
        <v>1</v>
      </c>
      <c r="T12" s="3">
        <f ca="1">OFFSET('B2'!$C$1,'B3'!M12-1,0)</f>
        <v>1.0060185185185185E-3</v>
      </c>
      <c r="U12" s="3">
        <f ca="1">OFFSET('B2'!$D$1,'B3'!R12-1,0)</f>
        <v>1.1444444444444445E-3</v>
      </c>
      <c r="V12" s="16">
        <f t="shared" ca="1" si="9"/>
        <v>1.1444444444444445E-3</v>
      </c>
      <c r="W12" s="4">
        <f t="shared" si="10"/>
        <v>60</v>
      </c>
      <c r="X12" s="5">
        <f t="shared" ca="1" si="11"/>
        <v>9.2592592592592032E-7</v>
      </c>
      <c r="Y12" s="5">
        <f t="shared" ca="1" si="12"/>
        <v>1.3842592592592596E-4</v>
      </c>
      <c r="Z12" s="6">
        <f t="shared" ca="1" si="13"/>
        <v>1.3888888888888892E-4</v>
      </c>
      <c r="AA12" s="12">
        <v>1.5698263888888891E-3</v>
      </c>
      <c r="AB12" s="13">
        <f t="shared" si="14"/>
        <v>1.5509259259259252E-4</v>
      </c>
      <c r="AC12" s="14" t="str">
        <f t="shared" ca="1" si="15"/>
        <v>1.40</v>
      </c>
      <c r="AD12" s="10">
        <v>1.4</v>
      </c>
      <c r="AE12" s="3" t="b">
        <f t="shared" si="0"/>
        <v>1</v>
      </c>
      <c r="AF12" t="s">
        <v>358</v>
      </c>
      <c r="AG12" s="15">
        <v>1.5698263888888891E-3</v>
      </c>
      <c r="AH12" t="s">
        <v>358</v>
      </c>
    </row>
    <row r="13" spans="1:34" x14ac:dyDescent="0.2">
      <c r="A13" t="s">
        <v>164</v>
      </c>
      <c r="B13" s="2" t="str">
        <f t="shared" si="1"/>
        <v>那么，我们该怎么办呢</v>
      </c>
      <c r="C13" s="2" t="str">
        <f t="shared" si="2"/>
        <v>那么，我</v>
      </c>
      <c r="D13" s="2" t="str">
        <f t="shared" si="3"/>
        <v>那么</v>
      </c>
      <c r="E13" s="2" t="str">
        <f t="shared" si="4"/>
        <v>没有更快更巧妙的解法呢？</v>
      </c>
      <c r="F13" s="2" t="str">
        <f t="shared" si="5"/>
        <v>的解法呢？</v>
      </c>
      <c r="G13" s="2" t="str">
        <f t="shared" si="5"/>
        <v>的解法呢？</v>
      </c>
      <c r="H13" s="2" t="str">
        <f t="shared" si="5"/>
        <v>的解法呢？</v>
      </c>
      <c r="I13" s="2" t="str">
        <f t="shared" si="6"/>
        <v>法呢？</v>
      </c>
      <c r="J13" s="9">
        <f ca="1">MATCH(B13,'B2'!E:E,0)</f>
        <v>18</v>
      </c>
      <c r="K13" s="9">
        <f ca="1">IF(ISERROR(J13),MATCH(C13,'B2'!F:F,0),J13)</f>
        <v>18</v>
      </c>
      <c r="L13" s="9">
        <f ca="1">IF(ISERROR(K13),MATCH(D13,'B2'!G:G,0),K13)</f>
        <v>18</v>
      </c>
      <c r="M13" s="9">
        <f ca="1">IF(ISERROR(L13),MATCH(E13,'B2'!H:H,0),L13)</f>
        <v>18</v>
      </c>
      <c r="N13" s="9">
        <f t="shared" ca="1" si="7"/>
        <v>1</v>
      </c>
      <c r="O13" s="9">
        <f ca="1">MATCH(E13,'B2'!H:H,0)</f>
        <v>19</v>
      </c>
      <c r="P13" s="9">
        <f ca="1">IF(ISERROR(O13),MATCH(H13,'B2'!K:K,0),O13)</f>
        <v>19</v>
      </c>
      <c r="Q13" s="9">
        <f ca="1">IF(ISERROR(P13),MATCH(I13,'B2'!L:L,0),P13)</f>
        <v>19</v>
      </c>
      <c r="R13" s="9">
        <f ca="1">IF(ISERROR(Q13),MATCH(J13,'B2'!M:M,0),Q13)</f>
        <v>19</v>
      </c>
      <c r="S13" s="9">
        <f t="shared" ca="1" si="8"/>
        <v>1</v>
      </c>
      <c r="T13" s="3">
        <f ca="1">OFFSET('B2'!$C$1,'B3'!M13-1,0)</f>
        <v>1.1444444444444445E-3</v>
      </c>
      <c r="U13" s="3">
        <f ca="1">OFFSET('B2'!$D$1,'B3'!R13-1,0)</f>
        <v>1.1981481481481483E-3</v>
      </c>
      <c r="V13" s="16">
        <f t="shared" ca="1" si="9"/>
        <v>1.1983796296296298E-3</v>
      </c>
      <c r="W13" s="4">
        <f t="shared" si="10"/>
        <v>24</v>
      </c>
      <c r="X13" s="5">
        <f t="shared" ca="1" si="11"/>
        <v>0</v>
      </c>
      <c r="Y13" s="5">
        <f t="shared" ca="1" si="12"/>
        <v>5.3703703703703812E-5</v>
      </c>
      <c r="Z13" s="6">
        <f t="shared" ca="1" si="13"/>
        <v>5.3935185185185293E-5</v>
      </c>
      <c r="AA13" s="12">
        <v>1.7249189814814816E-3</v>
      </c>
      <c r="AB13" s="13">
        <f t="shared" si="14"/>
        <v>1.0879629629629607E-4</v>
      </c>
      <c r="AC13" s="14" t="str">
        <f t="shared" ca="1" si="15"/>
        <v>4.74</v>
      </c>
      <c r="AD13" s="10">
        <v>4.74</v>
      </c>
      <c r="AE13" s="3" t="b">
        <f t="shared" si="0"/>
        <v>1</v>
      </c>
      <c r="AF13" t="s">
        <v>164</v>
      </c>
      <c r="AG13" s="15">
        <v>1.7249189814814816E-3</v>
      </c>
      <c r="AH13" t="s">
        <v>164</v>
      </c>
    </row>
    <row r="14" spans="1:34" x14ac:dyDescent="0.2">
      <c r="A14" t="s">
        <v>165</v>
      </c>
      <c r="B14" s="2" t="str">
        <f t="shared" si="1"/>
        <v>细心的小伙伴会发现，</v>
      </c>
      <c r="C14" s="2" t="str">
        <f t="shared" si="2"/>
        <v>细心的小</v>
      </c>
      <c r="D14" s="2" t="str">
        <f t="shared" si="3"/>
        <v>细心</v>
      </c>
      <c r="E14" s="2" t="str">
        <f t="shared" si="4"/>
        <v>按钮，点亮尽可能多的灯。</v>
      </c>
      <c r="F14" s="2" t="str">
        <f t="shared" si="5"/>
        <v>能多的灯。</v>
      </c>
      <c r="G14" s="2" t="str">
        <f t="shared" si="5"/>
        <v>能多的灯。</v>
      </c>
      <c r="H14" s="2" t="str">
        <f t="shared" si="5"/>
        <v>能多的灯。</v>
      </c>
      <c r="I14" s="2" t="str">
        <f t="shared" si="6"/>
        <v>的灯。</v>
      </c>
      <c r="J14" s="9">
        <f ca="1">MATCH(B14,'B2'!E:E,0)</f>
        <v>20</v>
      </c>
      <c r="K14" s="9">
        <f ca="1">IF(ISERROR(J14),MATCH(C14,'B2'!F:F,0),J14)</f>
        <v>20</v>
      </c>
      <c r="L14" s="9">
        <f ca="1">IF(ISERROR(K14),MATCH(D14,'B2'!G:G,0),K14)</f>
        <v>20</v>
      </c>
      <c r="M14" s="9">
        <f ca="1">IF(ISERROR(L14),MATCH(E14,'B2'!H:H,0),L14)</f>
        <v>20</v>
      </c>
      <c r="N14" s="9">
        <f t="shared" ca="1" si="7"/>
        <v>1</v>
      </c>
      <c r="O14" s="9" t="e">
        <f ca="1">MATCH(E14,'B2'!H:H,0)</f>
        <v>#N/A</v>
      </c>
      <c r="P14" s="9">
        <f ca="1">IF(ISERROR(O14),MATCH(H14,'B2'!K:K,0),O14)</f>
        <v>21</v>
      </c>
      <c r="Q14" s="9">
        <f ca="1">IF(ISERROR(P14),MATCH(I14,'B2'!L:L,0),P14)</f>
        <v>21</v>
      </c>
      <c r="R14" s="9">
        <f ca="1">IF(ISERROR(Q14),MATCH(J14,'B2'!M:M,0),Q14)</f>
        <v>21</v>
      </c>
      <c r="S14" s="9">
        <f t="shared" ca="1" si="8"/>
        <v>1</v>
      </c>
      <c r="T14" s="3">
        <f ca="1">OFFSET('B2'!$C$1,'B3'!M14-1,0)</f>
        <v>1.1986111111111112E-3</v>
      </c>
      <c r="U14" s="3">
        <f ca="1">OFFSET('B2'!$D$1,'B3'!R14-1,0)</f>
        <v>1.2800925925925924E-3</v>
      </c>
      <c r="V14" s="16">
        <f t="shared" ca="1" si="9"/>
        <v>1.2805555555555556E-3</v>
      </c>
      <c r="W14" s="4">
        <f t="shared" si="10"/>
        <v>39</v>
      </c>
      <c r="X14" s="5">
        <f t="shared" ca="1" si="11"/>
        <v>4.6296296296296016E-7</v>
      </c>
      <c r="Y14" s="5">
        <f t="shared" ca="1" si="12"/>
        <v>8.1481481481481205E-5</v>
      </c>
      <c r="Z14" s="6">
        <f t="shared" ca="1" si="13"/>
        <v>8.2175925925925754E-5</v>
      </c>
      <c r="AA14" s="12">
        <v>1.8337152777777776E-3</v>
      </c>
      <c r="AB14" s="13">
        <f t="shared" si="14"/>
        <v>1.2037037037037029E-4</v>
      </c>
      <c r="AC14" s="14" t="str">
        <f t="shared" ca="1" si="15"/>
        <v>3.30</v>
      </c>
      <c r="AD14" s="10">
        <v>3.3</v>
      </c>
      <c r="AE14" s="3" t="b">
        <f t="shared" si="0"/>
        <v>1</v>
      </c>
      <c r="AF14" t="s">
        <v>165</v>
      </c>
      <c r="AG14" s="15">
        <v>1.8337152777777776E-3</v>
      </c>
      <c r="AH14" t="s">
        <v>165</v>
      </c>
    </row>
    <row r="15" spans="1:34" x14ac:dyDescent="0.2">
      <c r="A15" t="s">
        <v>166</v>
      </c>
      <c r="B15" s="2" t="str">
        <f t="shared" si="1"/>
        <v>例如，我们在第1行随</v>
      </c>
      <c r="C15" s="2" t="str">
        <f t="shared" si="2"/>
        <v>例如，我</v>
      </c>
      <c r="D15" s="2" t="str">
        <f t="shared" si="3"/>
        <v>例如</v>
      </c>
      <c r="E15" s="2" t="str">
        <f t="shared" si="4"/>
        <v>有些是亮的，有些是暗的。</v>
      </c>
      <c r="F15" s="2" t="str">
        <f t="shared" si="5"/>
        <v>些是暗的。</v>
      </c>
      <c r="G15" s="2" t="str">
        <f t="shared" si="5"/>
        <v>些是暗的。</v>
      </c>
      <c r="H15" s="2" t="str">
        <f t="shared" si="5"/>
        <v>些是暗的。</v>
      </c>
      <c r="I15" s="2" t="str">
        <f t="shared" si="6"/>
        <v>暗的。</v>
      </c>
      <c r="J15" s="9">
        <f ca="1">MATCH(B15,'B2'!E:E,0)</f>
        <v>22</v>
      </c>
      <c r="K15" s="9">
        <f ca="1">IF(ISERROR(J15),MATCH(C15,'B2'!F:F,0),J15)</f>
        <v>22</v>
      </c>
      <c r="L15" s="9">
        <f ca="1">IF(ISERROR(K15),MATCH(D15,'B2'!G:G,0),K15)</f>
        <v>22</v>
      </c>
      <c r="M15" s="9">
        <f ca="1">IF(ISERROR(L15),MATCH(E15,'B2'!H:H,0),L15)</f>
        <v>22</v>
      </c>
      <c r="N15" s="9">
        <f t="shared" ca="1" si="7"/>
        <v>1</v>
      </c>
      <c r="O15" s="9">
        <f ca="1">MATCH(E15,'B2'!H:H,0)</f>
        <v>23</v>
      </c>
      <c r="P15" s="9">
        <f ca="1">IF(ISERROR(O15),MATCH(H15,'B2'!K:K,0),O15)</f>
        <v>23</v>
      </c>
      <c r="Q15" s="9">
        <f ca="1">IF(ISERROR(P15),MATCH(I15,'B2'!L:L,0),P15)</f>
        <v>23</v>
      </c>
      <c r="R15" s="9">
        <f ca="1">IF(ISERROR(Q15),MATCH(J15,'B2'!M:M,0),Q15)</f>
        <v>23</v>
      </c>
      <c r="S15" s="9">
        <f t="shared" ca="1" si="8"/>
        <v>1</v>
      </c>
      <c r="T15" s="3">
        <f ca="1">OFFSET('B2'!$C$1,'B3'!M15-1,0)</f>
        <v>1.2810185185185186E-3</v>
      </c>
      <c r="U15" s="3">
        <f ca="1">OFFSET('B2'!$D$1,'B3'!R15-1,0)</f>
        <v>1.3689814814814814E-3</v>
      </c>
      <c r="V15" s="16">
        <f t="shared" ca="1" si="9"/>
        <v>1.3694444444444444E-3</v>
      </c>
      <c r="W15" s="4">
        <f t="shared" si="10"/>
        <v>39</v>
      </c>
      <c r="X15" s="5">
        <f t="shared" ca="1" si="11"/>
        <v>9.2592592592613716E-7</v>
      </c>
      <c r="Y15" s="5">
        <f t="shared" ca="1" si="12"/>
        <v>8.7962962962962864E-5</v>
      </c>
      <c r="Z15" s="6">
        <f t="shared" ca="1" si="13"/>
        <v>8.8888888888888893E-5</v>
      </c>
      <c r="AA15" s="12">
        <v>1.9540856481481479E-3</v>
      </c>
      <c r="AB15" s="13">
        <f t="shared" si="14"/>
        <v>1.0300925925925972E-4</v>
      </c>
      <c r="AC15" s="14" t="str">
        <f t="shared" ca="1" si="15"/>
        <v>1.22</v>
      </c>
      <c r="AD15" s="10">
        <v>1.22</v>
      </c>
      <c r="AE15" s="3" t="b">
        <f t="shared" si="0"/>
        <v>1</v>
      </c>
      <c r="AF15" t="s">
        <v>166</v>
      </c>
      <c r="AG15" s="15">
        <v>1.9540856481481479E-3</v>
      </c>
      <c r="AH15" t="s">
        <v>166</v>
      </c>
    </row>
    <row r="16" spans="1:34" x14ac:dyDescent="0.2">
      <c r="A16" t="s">
        <v>167</v>
      </c>
      <c r="B16" s="2" t="str">
        <f t="shared" si="1"/>
        <v>为了让第1行的灯全亮</v>
      </c>
      <c r="C16" s="2" t="str">
        <f t="shared" si="2"/>
        <v>为了让第</v>
      </c>
      <c r="D16" s="2" t="str">
        <f t="shared" si="3"/>
        <v>为了</v>
      </c>
      <c r="E16" s="2" t="str">
        <f t="shared" si="4"/>
        <v>下方的第2行的对应按钮。</v>
      </c>
      <c r="F16" s="2" t="str">
        <f t="shared" si="5"/>
        <v>对应按钮。</v>
      </c>
      <c r="G16" s="2" t="str">
        <f t="shared" si="5"/>
        <v>对应按钮。</v>
      </c>
      <c r="H16" s="2" t="str">
        <f t="shared" si="5"/>
        <v>对应按钮。</v>
      </c>
      <c r="I16" s="2" t="str">
        <f t="shared" si="6"/>
        <v>按钮。</v>
      </c>
      <c r="J16" s="9">
        <f ca="1">MATCH(B16,'B2'!E:E,0)</f>
        <v>24</v>
      </c>
      <c r="K16" s="9">
        <f ca="1">IF(ISERROR(J16),MATCH(C16,'B2'!F:F,0),J16)</f>
        <v>24</v>
      </c>
      <c r="L16" s="9">
        <f ca="1">IF(ISERROR(K16),MATCH(D16,'B2'!G:G,0),K16)</f>
        <v>24</v>
      </c>
      <c r="M16" s="9">
        <f ca="1">IF(ISERROR(L16),MATCH(E16,'B2'!H:H,0),L16)</f>
        <v>24</v>
      </c>
      <c r="N16" s="9">
        <f t="shared" ca="1" si="7"/>
        <v>1</v>
      </c>
      <c r="O16" s="9">
        <f ca="1">MATCH(E16,'B2'!H:H,0)</f>
        <v>24</v>
      </c>
      <c r="P16" s="9">
        <f ca="1">IF(ISERROR(O16),MATCH(H16,'B2'!K:K,0),O16)</f>
        <v>24</v>
      </c>
      <c r="Q16" s="9">
        <f ca="1">IF(ISERROR(P16),MATCH(I16,'B2'!L:L,0),P16)</f>
        <v>24</v>
      </c>
      <c r="R16" s="9">
        <f ca="1">IF(ISERROR(Q16),MATCH(J16,'B2'!M:M,0),Q16)</f>
        <v>24</v>
      </c>
      <c r="S16" s="9">
        <f t="shared" ca="1" si="8"/>
        <v>1</v>
      </c>
      <c r="T16" s="3">
        <f ca="1">OFFSET('B2'!$C$1,'B3'!M16-1,0)</f>
        <v>1.3699074074074074E-3</v>
      </c>
      <c r="U16" s="3">
        <f ca="1">OFFSET('B2'!$D$1,'B3'!R16-1,0)</f>
        <v>1.4375E-3</v>
      </c>
      <c r="V16" s="16">
        <f t="shared" ca="1" si="9"/>
        <v>1.4379629629629629E-3</v>
      </c>
      <c r="W16" s="4">
        <f t="shared" si="10"/>
        <v>32</v>
      </c>
      <c r="X16" s="5">
        <f t="shared" ca="1" si="11"/>
        <v>9.2592592592592032E-7</v>
      </c>
      <c r="Y16" s="5">
        <f t="shared" ca="1" si="12"/>
        <v>6.7592592592592617E-5</v>
      </c>
      <c r="Z16" s="6">
        <f t="shared" ca="1" si="13"/>
        <v>6.8518518518518538E-5</v>
      </c>
      <c r="AA16" s="12">
        <v>2.0570949074074077E-3</v>
      </c>
      <c r="AB16" s="13">
        <f t="shared" si="14"/>
        <v>8.7962962962962864E-5</v>
      </c>
      <c r="AC16" s="14" t="str">
        <f t="shared" ca="1" si="15"/>
        <v>1.68</v>
      </c>
      <c r="AD16" s="10">
        <v>1.68</v>
      </c>
      <c r="AE16" s="3" t="b">
        <f t="shared" si="0"/>
        <v>1</v>
      </c>
      <c r="AF16" t="s">
        <v>167</v>
      </c>
      <c r="AG16" s="15">
        <v>2.0570949074074077E-3</v>
      </c>
      <c r="AH16" t="s">
        <v>167</v>
      </c>
    </row>
    <row r="17" spans="1:34" x14ac:dyDescent="0.2">
      <c r="A17" t="s">
        <v>168</v>
      </c>
      <c r="B17" s="2" t="str">
        <f t="shared" si="1"/>
        <v>这时候，第2行的某些</v>
      </c>
      <c r="C17" s="2" t="str">
        <f t="shared" si="2"/>
        <v>这时候，</v>
      </c>
      <c r="D17" s="2" t="str">
        <f t="shared" si="3"/>
        <v>这时</v>
      </c>
      <c r="E17" s="2" t="str">
        <f t="shared" si="4"/>
        <v>，我们要按第3行的按钮。</v>
      </c>
      <c r="F17" s="2" t="str">
        <f t="shared" si="5"/>
        <v>行的按钮。</v>
      </c>
      <c r="G17" s="2" t="str">
        <f t="shared" si="5"/>
        <v>行的按钮。</v>
      </c>
      <c r="H17" s="2" t="str">
        <f t="shared" si="5"/>
        <v>行的按钮。</v>
      </c>
      <c r="I17" s="2" t="str">
        <f t="shared" si="6"/>
        <v>按钮。</v>
      </c>
      <c r="J17" s="9" t="e">
        <f ca="1">MATCH(B17,'B2'!E:E,0)</f>
        <v>#N/A</v>
      </c>
      <c r="K17" s="9" t="e">
        <f ca="1">IF(ISERROR(J17),MATCH(C17,'B2'!F:F,0),J17)</f>
        <v>#N/A</v>
      </c>
      <c r="L17" s="9">
        <f ca="1">IF(ISERROR(K17),MATCH(D17,'B2'!G:G,0),K17)</f>
        <v>25</v>
      </c>
      <c r="M17" s="9">
        <f ca="1">IF(ISERROR(L17),MATCH(E17,'B2'!H:H,0),L17)</f>
        <v>25</v>
      </c>
      <c r="N17" s="9">
        <f t="shared" ca="1" si="7"/>
        <v>1</v>
      </c>
      <c r="O17" s="9" t="e">
        <f ca="1">MATCH(E17,'B2'!H:H,0)</f>
        <v>#N/A</v>
      </c>
      <c r="P17" s="9">
        <f ca="1">IF(ISERROR(O17),MATCH(H17,'B2'!K:K,0),O17)</f>
        <v>25</v>
      </c>
      <c r="Q17" s="9">
        <f ca="1">IF(ISERROR(P17),MATCH(I17,'B2'!L:L,0),P17)</f>
        <v>25</v>
      </c>
      <c r="R17" s="9">
        <f ca="1">IF(ISERROR(Q17),MATCH(J17,'B2'!M:M,0),Q17)</f>
        <v>25</v>
      </c>
      <c r="S17" s="9">
        <f t="shared" ca="1" si="8"/>
        <v>1</v>
      </c>
      <c r="T17" s="3">
        <f ca="1">OFFSET('B2'!$C$1,'B3'!M17-1,0)</f>
        <v>1.4384259259259259E-3</v>
      </c>
      <c r="U17" s="3">
        <f ca="1">OFFSET('B2'!$D$1,'B3'!R17-1,0)</f>
        <v>1.5319444444444445E-3</v>
      </c>
      <c r="V17" s="16">
        <f t="shared" ca="1" si="9"/>
        <v>1.5326388888888889E-3</v>
      </c>
      <c r="W17" s="4">
        <f t="shared" si="10"/>
        <v>44</v>
      </c>
      <c r="X17" s="5">
        <f t="shared" ca="1" si="11"/>
        <v>9.2592592592592032E-7</v>
      </c>
      <c r="Y17" s="5">
        <f t="shared" ca="1" si="12"/>
        <v>9.3518518518518603E-5</v>
      </c>
      <c r="Z17" s="6">
        <f t="shared" ca="1" si="13"/>
        <v>9.4675925925925895E-5</v>
      </c>
      <c r="AA17" s="12">
        <v>2.1450578703703705E-3</v>
      </c>
      <c r="AB17" s="13">
        <f t="shared" si="14"/>
        <v>1.0532407407407365E-4</v>
      </c>
      <c r="AC17" s="14" t="str">
        <f t="shared" ca="1" si="15"/>
        <v>0.92</v>
      </c>
      <c r="AD17" s="10">
        <v>0.92</v>
      </c>
      <c r="AE17" s="3" t="b">
        <f t="shared" si="0"/>
        <v>1</v>
      </c>
      <c r="AF17" t="s">
        <v>168</v>
      </c>
      <c r="AG17" s="15">
        <v>2.1450578703703705E-3</v>
      </c>
      <c r="AH17" t="s">
        <v>168</v>
      </c>
    </row>
    <row r="18" spans="1:34" x14ac:dyDescent="0.2">
      <c r="A18" t="s">
        <v>359</v>
      </c>
      <c r="B18" s="2" t="str">
        <f t="shared" si="1"/>
        <v>重复这一步骤，直到按</v>
      </c>
      <c r="C18" s="2" t="str">
        <f t="shared" si="2"/>
        <v>重复这一</v>
      </c>
      <c r="D18" s="2" t="str">
        <f t="shared" si="3"/>
        <v>重复</v>
      </c>
      <c r="E18" s="2" t="str">
        <f t="shared" si="4"/>
        <v>那我们就找到了一种解法。</v>
      </c>
      <c r="F18" s="2" t="str">
        <f t="shared" si="5"/>
        <v>一种解法。</v>
      </c>
      <c r="G18" s="2" t="str">
        <f t="shared" si="5"/>
        <v>一种解法。</v>
      </c>
      <c r="H18" s="2" t="str">
        <f t="shared" si="5"/>
        <v>一种解法。</v>
      </c>
      <c r="I18" s="2" t="str">
        <f t="shared" si="6"/>
        <v>解法。</v>
      </c>
      <c r="J18" s="9">
        <f ca="1">MATCH(B18,'B2'!E:E,0)</f>
        <v>26</v>
      </c>
      <c r="K18" s="9">
        <f ca="1">IF(ISERROR(J18),MATCH(C18,'B2'!F:F,0),J18)</f>
        <v>26</v>
      </c>
      <c r="L18" s="9">
        <f ca="1">IF(ISERROR(K18),MATCH(D18,'B2'!G:G,0),K18)</f>
        <v>26</v>
      </c>
      <c r="M18" s="9">
        <f ca="1">IF(ISERROR(L18),MATCH(E18,'B2'!H:H,0),L18)</f>
        <v>26</v>
      </c>
      <c r="N18" s="9">
        <f t="shared" ca="1" si="7"/>
        <v>1</v>
      </c>
      <c r="O18" s="9">
        <f ca="1">MATCH(E18,'B2'!H:H,0)</f>
        <v>27</v>
      </c>
      <c r="P18" s="9">
        <f ca="1">IF(ISERROR(O18),MATCH(H18,'B2'!K:K,0),O18)</f>
        <v>27</v>
      </c>
      <c r="Q18" s="9">
        <f ca="1">IF(ISERROR(P18),MATCH(I18,'B2'!L:L,0),P18)</f>
        <v>27</v>
      </c>
      <c r="R18" s="9">
        <f ca="1">IF(ISERROR(Q18),MATCH(J18,'B2'!M:M,0),Q18)</f>
        <v>27</v>
      </c>
      <c r="S18" s="9">
        <f t="shared" ca="1" si="8"/>
        <v>0</v>
      </c>
      <c r="T18" s="3">
        <f ca="1">OFFSET('B2'!$C$1,'B3'!M18-1,0)</f>
        <v>1.5333333333333332E-3</v>
      </c>
      <c r="U18" s="3">
        <f ca="1">OFFSET('B2'!$D$1,'B3'!R18-1,0)</f>
        <v>1.6319444444444445E-3</v>
      </c>
      <c r="V18" s="16">
        <f t="shared" ca="1" si="9"/>
        <v>1.6324074074074075E-3</v>
      </c>
      <c r="W18" s="4">
        <f t="shared" si="10"/>
        <v>45</v>
      </c>
      <c r="X18" s="5">
        <f t="shared" ca="1" si="11"/>
        <v>1.3888888888886636E-6</v>
      </c>
      <c r="Y18" s="5">
        <f t="shared" ca="1" si="12"/>
        <v>9.8611111111111382E-5</v>
      </c>
      <c r="Z18" s="6">
        <f t="shared" ca="1" si="13"/>
        <v>9.9768518518518565E-5</v>
      </c>
      <c r="AA18" s="12">
        <v>2.2503819444444442E-3</v>
      </c>
      <c r="AB18" s="13">
        <f t="shared" si="14"/>
        <v>1.3425925925925975E-4</v>
      </c>
      <c r="AC18" s="14" t="str">
        <f t="shared" ca="1" si="15"/>
        <v>2.98</v>
      </c>
      <c r="AD18" s="10">
        <v>2.98</v>
      </c>
      <c r="AE18" s="3" t="b">
        <f t="shared" si="0"/>
        <v>1</v>
      </c>
      <c r="AF18" t="s">
        <v>359</v>
      </c>
      <c r="AG18" s="15">
        <v>2.2503819444444442E-3</v>
      </c>
      <c r="AH18" t="s">
        <v>359</v>
      </c>
    </row>
    <row r="19" spans="1:34" x14ac:dyDescent="0.2">
      <c r="A19" t="s">
        <v>169</v>
      </c>
      <c r="B19" s="2" t="str">
        <f t="shared" si="1"/>
        <v>这里仍有灯是暗的，因</v>
      </c>
      <c r="C19" s="2" t="str">
        <f t="shared" si="2"/>
        <v>这里仍有</v>
      </c>
      <c r="D19" s="2" t="str">
        <f t="shared" si="3"/>
        <v>这里</v>
      </c>
      <c r="E19" s="2" t="str">
        <f t="shared" si="4"/>
        <v>解法。让我们换一种解法。</v>
      </c>
      <c r="F19" s="2" t="str">
        <f t="shared" si="5"/>
        <v>一种解法。</v>
      </c>
      <c r="G19" s="2" t="str">
        <f t="shared" si="5"/>
        <v>一种解法。</v>
      </c>
      <c r="H19" s="2" t="str">
        <f t="shared" si="5"/>
        <v>一种解法。</v>
      </c>
      <c r="I19" s="2" t="str">
        <f t="shared" si="6"/>
        <v>解法。</v>
      </c>
      <c r="J19" s="9">
        <f ca="1">MATCH(B19,'B2'!E:E,0)</f>
        <v>28</v>
      </c>
      <c r="K19" s="9">
        <f ca="1">IF(ISERROR(J19),MATCH(C19,'B2'!F:F,0),J19)</f>
        <v>28</v>
      </c>
      <c r="L19" s="9">
        <f ca="1">IF(ISERROR(K19),MATCH(D19,'B2'!G:G,0),K19)</f>
        <v>28</v>
      </c>
      <c r="M19" s="9">
        <f ca="1">IF(ISERROR(L19),MATCH(E19,'B2'!H:H,0),L19)</f>
        <v>28</v>
      </c>
      <c r="N19" s="9">
        <f t="shared" ca="1" si="7"/>
        <v>1</v>
      </c>
      <c r="O19" s="9" t="e">
        <f ca="1">MATCH(E19,'B2'!H:H,0)</f>
        <v>#N/A</v>
      </c>
      <c r="P19" s="9">
        <f ca="1">IF(ISERROR(O19),MATCH(H19,'B2'!K:K,0),O19)</f>
        <v>27</v>
      </c>
      <c r="Q19" s="9">
        <f ca="1">IF(ISERROR(P19),MATCH(I19,'B2'!L:L,0),P19)</f>
        <v>27</v>
      </c>
      <c r="R19" s="9">
        <f ca="1">IF(ISERROR(Q19),MATCH(J19,'B2'!M:M,0),Q19)</f>
        <v>27</v>
      </c>
      <c r="S19" s="9">
        <f t="shared" ca="1" si="8"/>
        <v>0</v>
      </c>
      <c r="T19" s="3">
        <f ca="1">OFFSET('B2'!$C$1,'B3'!M19-1,0)</f>
        <v>1.6328703703703702E-3</v>
      </c>
      <c r="U19" s="3">
        <f ca="1">OFFSET('B2'!$D$1,'B3'!R19-1,0)</f>
        <v>1.6319444444444445E-3</v>
      </c>
      <c r="V19" s="16">
        <f t="shared" ca="1" si="9"/>
        <v>1.6664351851851853E-3</v>
      </c>
      <c r="W19" s="4">
        <f t="shared" si="10"/>
        <v>27</v>
      </c>
      <c r="X19" s="5">
        <f t="shared" ca="1" si="11"/>
        <v>9.2592592592570348E-7</v>
      </c>
      <c r="Y19" s="5">
        <f t="shared" ca="1" si="12"/>
        <v>-9.2592592592570348E-7</v>
      </c>
      <c r="Z19" s="6">
        <f t="shared" ca="1" si="13"/>
        <v>3.4027777777777897E-5</v>
      </c>
      <c r="AA19" s="12">
        <v>2.3846412037037039E-3</v>
      </c>
      <c r="AB19" s="13">
        <f t="shared" si="14"/>
        <v>5.6712962962962837E-5</v>
      </c>
      <c r="AC19" s="14" t="str">
        <f t="shared" ca="1" si="15"/>
        <v>1.96</v>
      </c>
      <c r="AD19" s="10">
        <v>1.96</v>
      </c>
      <c r="AE19" s="3" t="b">
        <f t="shared" si="0"/>
        <v>1</v>
      </c>
      <c r="AF19" t="s">
        <v>169</v>
      </c>
      <c r="AG19" s="15">
        <v>2.3846412037037039E-3</v>
      </c>
      <c r="AH19" t="s">
        <v>169</v>
      </c>
    </row>
    <row r="20" spans="1:34" x14ac:dyDescent="0.2">
      <c r="A20" t="s">
        <v>170</v>
      </c>
      <c r="B20" s="2" t="str">
        <f t="shared" si="1"/>
        <v>这次，让我们点击第1</v>
      </c>
      <c r="C20" s="2" t="str">
        <f t="shared" si="2"/>
        <v>这次，让</v>
      </c>
      <c r="D20" s="2" t="str">
        <f t="shared" si="3"/>
        <v>这次</v>
      </c>
      <c r="E20" s="2" t="str">
        <f t="shared" si="4"/>
        <v>点击第1行的前两个按钮。</v>
      </c>
      <c r="F20" s="2" t="str">
        <f t="shared" si="5"/>
        <v>两个按钮。</v>
      </c>
      <c r="G20" s="2" t="str">
        <f t="shared" si="5"/>
        <v>两个按钮。</v>
      </c>
      <c r="H20" s="2" t="str">
        <f t="shared" si="5"/>
        <v>两个按钮。</v>
      </c>
      <c r="I20" s="2" t="str">
        <f t="shared" si="6"/>
        <v>按钮。</v>
      </c>
      <c r="J20" s="9" t="e">
        <f ca="1">MATCH(B20,'B2'!E:E,0)</f>
        <v>#N/A</v>
      </c>
      <c r="K20" s="9" t="e">
        <f ca="1">IF(ISERROR(J20),MATCH(C20,'B2'!F:F,0),J20)</f>
        <v>#N/A</v>
      </c>
      <c r="L20" s="9">
        <f ca="1">IF(ISERROR(K20),MATCH(D20,'B2'!G:G,0),K20)</f>
        <v>30</v>
      </c>
      <c r="M20" s="9">
        <f ca="1">IF(ISERROR(L20),MATCH(E20,'B2'!H:H,0),L20)</f>
        <v>30</v>
      </c>
      <c r="N20" s="9">
        <f t="shared" ca="1" si="7"/>
        <v>1</v>
      </c>
      <c r="O20" s="9">
        <f ca="1">MATCH(E20,'B2'!H:H,0)</f>
        <v>30</v>
      </c>
      <c r="P20" s="9">
        <f ca="1">IF(ISERROR(O20),MATCH(H20,'B2'!K:K,0),O20)</f>
        <v>30</v>
      </c>
      <c r="Q20" s="9">
        <f ca="1">IF(ISERROR(P20),MATCH(I20,'B2'!L:L,0),P20)</f>
        <v>30</v>
      </c>
      <c r="R20" s="9">
        <f ca="1">IF(ISERROR(Q20),MATCH(J20,'B2'!M:M,0),Q20)</f>
        <v>30</v>
      </c>
      <c r="S20" s="9">
        <f t="shared" ca="1" si="8"/>
        <v>1</v>
      </c>
      <c r="T20" s="3">
        <f ca="1">OFFSET('B2'!$C$1,'B3'!M20-1,0)</f>
        <v>1.700925925925926E-3</v>
      </c>
      <c r="U20" s="3">
        <f ca="1">OFFSET('B2'!$D$1,'B3'!R20-1,0)</f>
        <v>1.7407407407407408E-3</v>
      </c>
      <c r="V20" s="16">
        <f t="shared" ca="1" si="9"/>
        <v>1.7414351851851853E-3</v>
      </c>
      <c r="W20" s="4">
        <f t="shared" si="10"/>
        <v>18</v>
      </c>
      <c r="X20" s="5">
        <f t="shared" ca="1" si="11"/>
        <v>6.8981481481481498E-5</v>
      </c>
      <c r="Y20" s="5">
        <f t="shared" ca="1" si="12"/>
        <v>3.9814814814814791E-5</v>
      </c>
      <c r="Z20" s="6">
        <f t="shared" ca="1" si="13"/>
        <v>7.499999999999998E-5</v>
      </c>
      <c r="AA20" s="12">
        <v>2.4413541666666668E-3</v>
      </c>
      <c r="AB20" s="13">
        <f t="shared" si="14"/>
        <v>8.2175925925926079E-5</v>
      </c>
      <c r="AC20" s="14" t="str">
        <f t="shared" ca="1" si="15"/>
        <v>0.62</v>
      </c>
      <c r="AD20" s="10">
        <v>0.62</v>
      </c>
      <c r="AE20" s="3" t="b">
        <f t="shared" si="0"/>
        <v>1</v>
      </c>
      <c r="AF20" t="s">
        <v>170</v>
      </c>
      <c r="AG20" s="15">
        <v>2.4413541666666668E-3</v>
      </c>
      <c r="AH20" t="s">
        <v>170</v>
      </c>
    </row>
    <row r="21" spans="1:34" x14ac:dyDescent="0.2">
      <c r="A21" t="s">
        <v>360</v>
      </c>
      <c r="B21" s="2" t="str">
        <f t="shared" si="1"/>
        <v>经过递推，最后一行灯</v>
      </c>
      <c r="C21" s="2" t="str">
        <f t="shared" si="2"/>
        <v>经过递推</v>
      </c>
      <c r="D21" s="2" t="str">
        <f t="shared" si="3"/>
        <v>经过</v>
      </c>
      <c r="E21" s="2" t="str">
        <f t="shared" si="4"/>
        <v>因此这就是一种正确解法。</v>
      </c>
      <c r="F21" s="2" t="str">
        <f t="shared" si="5"/>
        <v>正确解法。</v>
      </c>
      <c r="G21" s="2" t="str">
        <f t="shared" si="5"/>
        <v>正确解法。</v>
      </c>
      <c r="H21" s="2" t="str">
        <f t="shared" si="5"/>
        <v>正确解法。</v>
      </c>
      <c r="I21" s="2" t="str">
        <f t="shared" si="6"/>
        <v>解法。</v>
      </c>
      <c r="J21" s="9">
        <f ca="1">MATCH(B21,'B2'!E:E,0)</f>
        <v>31</v>
      </c>
      <c r="K21" s="9">
        <f ca="1">IF(ISERROR(J21),MATCH(C21,'B2'!F:F,0),J21)</f>
        <v>31</v>
      </c>
      <c r="L21" s="9">
        <f ca="1">IF(ISERROR(K21),MATCH(D21,'B2'!G:G,0),K21)</f>
        <v>31</v>
      </c>
      <c r="M21" s="9">
        <f ca="1">IF(ISERROR(L21),MATCH(E21,'B2'!H:H,0),L21)</f>
        <v>31</v>
      </c>
      <c r="N21" s="9">
        <f t="shared" ca="1" si="7"/>
        <v>1</v>
      </c>
      <c r="O21" s="9">
        <f ca="1">MATCH(E21,'B2'!H:H,0)</f>
        <v>32</v>
      </c>
      <c r="P21" s="9">
        <f ca="1">IF(ISERROR(O21),MATCH(H21,'B2'!K:K,0),O21)</f>
        <v>32</v>
      </c>
      <c r="Q21" s="9">
        <f ca="1">IF(ISERROR(P21),MATCH(I21,'B2'!L:L,0),P21)</f>
        <v>32</v>
      </c>
      <c r="R21" s="9">
        <f ca="1">IF(ISERROR(Q21),MATCH(J21,'B2'!M:M,0),Q21)</f>
        <v>32</v>
      </c>
      <c r="S21" s="9">
        <f t="shared" ca="1" si="8"/>
        <v>1</v>
      </c>
      <c r="T21" s="3">
        <f ca="1">OFFSET('B2'!$C$1,'B3'!M21-1,0)</f>
        <v>1.7421296296296297E-3</v>
      </c>
      <c r="U21" s="3">
        <f ca="1">OFFSET('B2'!$D$1,'B3'!R21-1,0)</f>
        <v>1.8074074074074073E-3</v>
      </c>
      <c r="V21" s="16">
        <f t="shared" ca="1" si="9"/>
        <v>1.808101851851852E-3</v>
      </c>
      <c r="W21" s="4">
        <f t="shared" si="10"/>
        <v>28</v>
      </c>
      <c r="X21" s="5">
        <f t="shared" ca="1" si="11"/>
        <v>1.3888888888888805E-6</v>
      </c>
      <c r="Y21" s="5">
        <f t="shared" ca="1" si="12"/>
        <v>6.52777777777776E-5</v>
      </c>
      <c r="Z21" s="6">
        <f t="shared" ca="1" si="13"/>
        <v>6.6666666666666589E-5</v>
      </c>
      <c r="AA21" s="12">
        <v>2.5235300925925928E-3</v>
      </c>
      <c r="AB21" s="13">
        <f t="shared" si="14"/>
        <v>9.2592592592592466E-5</v>
      </c>
      <c r="AC21" s="14" t="str">
        <f t="shared" ca="1" si="15"/>
        <v>2.24</v>
      </c>
      <c r="AD21" s="10">
        <v>2.2400000000000002</v>
      </c>
      <c r="AE21" s="3" t="b">
        <f t="shared" si="0"/>
        <v>1</v>
      </c>
      <c r="AF21" t="s">
        <v>360</v>
      </c>
      <c r="AG21" s="15">
        <v>2.5235300925925928E-3</v>
      </c>
      <c r="AH21" t="s">
        <v>360</v>
      </c>
    </row>
    <row r="22" spans="1:34" x14ac:dyDescent="0.2">
      <c r="A22" t="s">
        <v>171</v>
      </c>
      <c r="B22" s="2" t="str">
        <f t="shared" si="1"/>
        <v>由于从第2行开始，每</v>
      </c>
      <c r="C22" s="2" t="str">
        <f t="shared" si="2"/>
        <v>由于从第</v>
      </c>
      <c r="D22" s="2" t="str">
        <f t="shared" si="3"/>
        <v>由于</v>
      </c>
      <c r="E22" s="2" t="str">
        <f t="shared" si="4"/>
        <v>法，递推最后一行灯即可。</v>
      </c>
      <c r="F22" s="2" t="str">
        <f t="shared" si="5"/>
        <v>行灯即可。</v>
      </c>
      <c r="G22" s="2" t="str">
        <f t="shared" si="5"/>
        <v>行灯即可。</v>
      </c>
      <c r="H22" s="2" t="str">
        <f t="shared" si="5"/>
        <v>行灯即可。</v>
      </c>
      <c r="I22" s="2" t="str">
        <f t="shared" si="6"/>
        <v>即可。</v>
      </c>
      <c r="J22" s="9">
        <f ca="1">MATCH(B22,'B2'!E:E,0)</f>
        <v>33</v>
      </c>
      <c r="K22" s="9">
        <f ca="1">IF(ISERROR(J22),MATCH(C22,'B2'!F:F,0),J22)</f>
        <v>33</v>
      </c>
      <c r="L22" s="9">
        <f ca="1">IF(ISERROR(K22),MATCH(D22,'B2'!G:G,0),K22)</f>
        <v>33</v>
      </c>
      <c r="M22" s="9">
        <f ca="1">IF(ISERROR(L22),MATCH(E22,'B2'!H:H,0),L22)</f>
        <v>33</v>
      </c>
      <c r="N22" s="9">
        <f t="shared" ca="1" si="7"/>
        <v>1</v>
      </c>
      <c r="O22" s="9" t="e">
        <f ca="1">MATCH(E22,'B2'!H:H,0)</f>
        <v>#N/A</v>
      </c>
      <c r="P22" s="9">
        <f ca="1">IF(ISERROR(O22),MATCH(H22,'B2'!K:K,0),O22)</f>
        <v>34</v>
      </c>
      <c r="Q22" s="9">
        <f ca="1">IF(ISERROR(P22),MATCH(I22,'B2'!L:L,0),P22)</f>
        <v>34</v>
      </c>
      <c r="R22" s="9">
        <f ca="1">IF(ISERROR(Q22),MATCH(J22,'B2'!M:M,0),Q22)</f>
        <v>34</v>
      </c>
      <c r="S22" s="9">
        <f t="shared" ca="1" si="8"/>
        <v>1</v>
      </c>
      <c r="T22" s="3">
        <f ca="1">OFFSET('B2'!$C$1,'B3'!M22-1,0)</f>
        <v>1.8087962962962964E-3</v>
      </c>
      <c r="U22" s="3">
        <f ca="1">OFFSET('B2'!$D$1,'B3'!R22-1,0)</f>
        <v>1.9194444444444445E-3</v>
      </c>
      <c r="V22" s="16">
        <f t="shared" ca="1" si="9"/>
        <v>1.9224537037037038E-3</v>
      </c>
      <c r="W22" s="4">
        <f t="shared" si="10"/>
        <v>53</v>
      </c>
      <c r="X22" s="5">
        <f t="shared" ca="1" si="11"/>
        <v>1.3888888888890973E-6</v>
      </c>
      <c r="Y22" s="5">
        <f t="shared" ca="1" si="12"/>
        <v>1.1064814814814813E-4</v>
      </c>
      <c r="Z22" s="6">
        <f t="shared" ca="1" si="13"/>
        <v>1.1435185185185192E-4</v>
      </c>
      <c r="AA22" s="12">
        <v>2.6161226851851853E-3</v>
      </c>
      <c r="AB22" s="13">
        <f t="shared" si="14"/>
        <v>1.354166666666665E-4</v>
      </c>
      <c r="AC22" s="14" t="str">
        <f t="shared" ca="1" si="15"/>
        <v>1.82</v>
      </c>
      <c r="AD22" s="10">
        <v>1.82</v>
      </c>
      <c r="AE22" s="3" t="b">
        <f t="shared" si="0"/>
        <v>1</v>
      </c>
      <c r="AF22" t="s">
        <v>171</v>
      </c>
      <c r="AG22" s="15">
        <v>2.6161226851851853E-3</v>
      </c>
      <c r="AH22" t="s">
        <v>171</v>
      </c>
    </row>
    <row r="23" spans="1:34" x14ac:dyDescent="0.2">
      <c r="A23" t="s">
        <v>361</v>
      </c>
      <c r="B23" s="2" t="str">
        <f t="shared" si="1"/>
        <v>通过这种行之间的关系</v>
      </c>
      <c r="C23" s="2" t="str">
        <f t="shared" si="2"/>
        <v>通过这种</v>
      </c>
      <c r="D23" s="2" t="str">
        <f t="shared" si="3"/>
        <v>通过</v>
      </c>
      <c r="E23" s="2" t="str">
        <f t="shared" si="4"/>
        <v>种按法中找到了四种解法。</v>
      </c>
      <c r="F23" s="2" t="str">
        <f t="shared" si="5"/>
        <v>四种解法。</v>
      </c>
      <c r="G23" s="2" t="str">
        <f t="shared" si="5"/>
        <v>四种解法。</v>
      </c>
      <c r="H23" s="2" t="str">
        <f t="shared" si="5"/>
        <v>四种解法。</v>
      </c>
      <c r="I23" s="2" t="str">
        <f t="shared" si="6"/>
        <v>解法。</v>
      </c>
      <c r="J23" s="9">
        <f ca="1">MATCH(B23,'B2'!E:E,0)</f>
        <v>35</v>
      </c>
      <c r="K23" s="9">
        <f ca="1">IF(ISERROR(J23),MATCH(C23,'B2'!F:F,0),J23)</f>
        <v>35</v>
      </c>
      <c r="L23" s="9">
        <f ca="1">IF(ISERROR(K23),MATCH(D23,'B2'!G:G,0),K23)</f>
        <v>35</v>
      </c>
      <c r="M23" s="9">
        <f ca="1">IF(ISERROR(L23),MATCH(E23,'B2'!H:H,0),L23)</f>
        <v>35</v>
      </c>
      <c r="N23" s="9">
        <f t="shared" ca="1" si="7"/>
        <v>1</v>
      </c>
      <c r="O23" s="9">
        <f ca="1">MATCH(E23,'B2'!H:H,0)</f>
        <v>36</v>
      </c>
      <c r="P23" s="9">
        <f ca="1">IF(ISERROR(O23),MATCH(H23,'B2'!K:K,0),O23)</f>
        <v>36</v>
      </c>
      <c r="Q23" s="9">
        <f ca="1">IF(ISERROR(P23),MATCH(I23,'B2'!L:L,0),P23)</f>
        <v>36</v>
      </c>
      <c r="R23" s="9">
        <f ca="1">IF(ISERROR(Q23),MATCH(J23,'B2'!M:M,0),Q23)</f>
        <v>36</v>
      </c>
      <c r="S23" s="9">
        <f t="shared" ca="1" si="8"/>
        <v>1</v>
      </c>
      <c r="T23" s="3">
        <f ca="1">OFFSET('B2'!$C$1,'B3'!M23-1,0)</f>
        <v>1.925462962962963E-3</v>
      </c>
      <c r="U23" s="3">
        <f ca="1">OFFSET('B2'!$D$1,'B3'!R23-1,0)</f>
        <v>2.0537037037037039E-3</v>
      </c>
      <c r="V23" s="16">
        <f t="shared" ca="1" si="9"/>
        <v>2.0541666666666668E-3</v>
      </c>
      <c r="W23" s="4">
        <f t="shared" si="10"/>
        <v>60</v>
      </c>
      <c r="X23" s="5">
        <f t="shared" ca="1" si="11"/>
        <v>6.0185185185184821E-6</v>
      </c>
      <c r="Y23" s="5">
        <f t="shared" ca="1" si="12"/>
        <v>1.2824074074074083E-4</v>
      </c>
      <c r="Z23" s="6">
        <f t="shared" ca="1" si="13"/>
        <v>1.3171296296296303E-4</v>
      </c>
      <c r="AA23" s="12">
        <v>2.7515393518518518E-3</v>
      </c>
      <c r="AB23" s="13">
        <f t="shared" si="14"/>
        <v>1.5239583333333338E-4</v>
      </c>
      <c r="AC23" s="14" t="str">
        <f t="shared" ca="1" si="15"/>
        <v>1.79</v>
      </c>
      <c r="AD23" s="10">
        <v>1.79</v>
      </c>
      <c r="AE23" s="3" t="b">
        <f t="shared" si="0"/>
        <v>1</v>
      </c>
      <c r="AF23" t="s">
        <v>361</v>
      </c>
      <c r="AG23" s="15">
        <v>2.7515393518518518E-3</v>
      </c>
      <c r="AH23" t="s">
        <v>361</v>
      </c>
    </row>
    <row r="24" spans="1:34" x14ac:dyDescent="0.2">
      <c r="A24" t="s">
        <v>362</v>
      </c>
      <c r="B24" s="2" t="str">
        <f t="shared" si="1"/>
        <v>这个方法的复杂度仍是</v>
      </c>
      <c r="C24" s="2" t="str">
        <f t="shared" si="2"/>
        <v>这个方法</v>
      </c>
      <c r="D24" s="2" t="str">
        <f t="shared" si="3"/>
        <v>这个</v>
      </c>
      <c r="E24" s="2" t="str">
        <f t="shared" si="4"/>
        <v>没有更快更精妙的解法呢？</v>
      </c>
      <c r="F24" s="2" t="str">
        <f t="shared" si="5"/>
        <v>的解法呢？</v>
      </c>
      <c r="G24" s="2" t="str">
        <f t="shared" si="5"/>
        <v>的解法呢？</v>
      </c>
      <c r="H24" s="2" t="str">
        <f t="shared" si="5"/>
        <v>的解法呢？</v>
      </c>
      <c r="I24" s="2" t="str">
        <f t="shared" si="6"/>
        <v>法呢？</v>
      </c>
      <c r="J24" s="9">
        <f ca="1">MATCH(B24,'B2'!E:E,0)</f>
        <v>37</v>
      </c>
      <c r="K24" s="9">
        <f ca="1">IF(ISERROR(J24),MATCH(C24,'B2'!F:F,0),J24)</f>
        <v>37</v>
      </c>
      <c r="L24" s="9">
        <f ca="1">IF(ISERROR(K24),MATCH(D24,'B2'!G:G,0),K24)</f>
        <v>37</v>
      </c>
      <c r="M24" s="9">
        <f ca="1">IF(ISERROR(L24),MATCH(E24,'B2'!H:H,0),L24)</f>
        <v>37</v>
      </c>
      <c r="N24" s="9">
        <f t="shared" ca="1" si="7"/>
        <v>1</v>
      </c>
      <c r="O24" s="9">
        <f ca="1">MATCH(E24,'B2'!H:H,0)</f>
        <v>38</v>
      </c>
      <c r="P24" s="9">
        <f ca="1">IF(ISERROR(O24),MATCH(H24,'B2'!K:K,0),O24)</f>
        <v>38</v>
      </c>
      <c r="Q24" s="9">
        <f ca="1">IF(ISERROR(P24),MATCH(I24,'B2'!L:L,0),P24)</f>
        <v>38</v>
      </c>
      <c r="R24" s="9">
        <f ca="1">IF(ISERROR(Q24),MATCH(J24,'B2'!M:M,0),Q24)</f>
        <v>38</v>
      </c>
      <c r="S24" s="9">
        <f t="shared" ca="1" si="8"/>
        <v>1</v>
      </c>
      <c r="T24" s="3">
        <f ca="1">OFFSET('B2'!$C$1,'B3'!M24-1,0)</f>
        <v>2.0546296296296298E-3</v>
      </c>
      <c r="U24" s="3">
        <f ca="1">OFFSET('B2'!$D$1,'B3'!R24-1,0)</f>
        <v>2.1259259259259261E-3</v>
      </c>
      <c r="V24" s="16">
        <f t="shared" ca="1" si="9"/>
        <v>2.126851851851852E-3</v>
      </c>
      <c r="W24" s="4">
        <f t="shared" si="10"/>
        <v>32</v>
      </c>
      <c r="X24" s="5">
        <f t="shared" ca="1" si="11"/>
        <v>9.2592592592592032E-7</v>
      </c>
      <c r="Y24" s="5">
        <f t="shared" ca="1" si="12"/>
        <v>7.1296296296296299E-5</v>
      </c>
      <c r="Z24" s="6">
        <f t="shared" ca="1" si="13"/>
        <v>7.2685185185185179E-5</v>
      </c>
      <c r="AA24" s="12">
        <v>2.9039351851851852E-3</v>
      </c>
      <c r="AB24" s="13">
        <f t="shared" si="14"/>
        <v>1.1265046296296283E-4</v>
      </c>
      <c r="AC24" s="14" t="str">
        <f t="shared" ca="1" si="15"/>
        <v>3.45</v>
      </c>
      <c r="AD24" s="10">
        <v>3.45</v>
      </c>
      <c r="AE24" s="3" t="b">
        <f t="shared" si="0"/>
        <v>1</v>
      </c>
      <c r="AF24" t="s">
        <v>362</v>
      </c>
      <c r="AG24" s="15">
        <v>2.9039351851851852E-3</v>
      </c>
      <c r="AH24" t="s">
        <v>362</v>
      </c>
    </row>
    <row r="25" spans="1:34" x14ac:dyDescent="0.2">
      <c r="A25" t="s">
        <v>363</v>
      </c>
      <c r="B25" s="2" t="str">
        <f t="shared" si="1"/>
        <v>对于 $N\time</v>
      </c>
      <c r="C25" s="2" t="str">
        <f t="shared" si="2"/>
        <v>对于 $</v>
      </c>
      <c r="D25" s="2" t="str">
        <f t="shared" si="3"/>
        <v>对于</v>
      </c>
      <c r="E25" s="2" t="str">
        <f t="shared" si="4"/>
        <v>就是按或者不按某个按钮。</v>
      </c>
      <c r="F25" s="2" t="str">
        <f t="shared" si="5"/>
        <v>某个按钮。</v>
      </c>
      <c r="G25" s="2" t="str">
        <f t="shared" si="5"/>
        <v>某个按钮。</v>
      </c>
      <c r="H25" s="2" t="str">
        <f t="shared" si="5"/>
        <v>某个按钮。</v>
      </c>
      <c r="I25" s="2" t="str">
        <f t="shared" si="6"/>
        <v>按钮。</v>
      </c>
      <c r="J25" s="9">
        <f ca="1">MATCH(B25,'B2'!E:E,0)</f>
        <v>39</v>
      </c>
      <c r="K25" s="9">
        <f ca="1">IF(ISERROR(J25),MATCH(C25,'B2'!F:F,0),J25)</f>
        <v>39</v>
      </c>
      <c r="L25" s="9">
        <f ca="1">IF(ISERROR(K25),MATCH(D25,'B2'!G:G,0),K25)</f>
        <v>39</v>
      </c>
      <c r="M25" s="9">
        <f ca="1">IF(ISERROR(L25),MATCH(E25,'B2'!H:H,0),L25)</f>
        <v>39</v>
      </c>
      <c r="N25" s="9">
        <f t="shared" ca="1" si="7"/>
        <v>1</v>
      </c>
      <c r="O25" s="9">
        <f ca="1">MATCH(E25,'B2'!H:H,0)</f>
        <v>39</v>
      </c>
      <c r="P25" s="9">
        <f ca="1">IF(ISERROR(O25),MATCH(H25,'B2'!K:K,0),O25)</f>
        <v>39</v>
      </c>
      <c r="Q25" s="9">
        <f ca="1">IF(ISERROR(P25),MATCH(I25,'B2'!L:L,0),P25)</f>
        <v>39</v>
      </c>
      <c r="R25" s="9">
        <f ca="1">IF(ISERROR(Q25),MATCH(J25,'B2'!M:M,0),Q25)</f>
        <v>39</v>
      </c>
      <c r="S25" s="9">
        <f t="shared" ca="1" si="8"/>
        <v>1</v>
      </c>
      <c r="T25" s="3">
        <f ca="1">OFFSET('B2'!$C$1,'B3'!M25-1,0)</f>
        <v>2.1277777777777779E-3</v>
      </c>
      <c r="U25" s="3">
        <f ca="1">OFFSET('B2'!$D$1,'B3'!R25-1,0)</f>
        <v>2.2092592592592593E-3</v>
      </c>
      <c r="V25" s="16">
        <f t="shared" ca="1" si="9"/>
        <v>2.2099537037037036E-3</v>
      </c>
      <c r="W25" s="4">
        <f t="shared" si="10"/>
        <v>58</v>
      </c>
      <c r="X25" s="5">
        <f t="shared" ca="1" si="11"/>
        <v>1.8518518518518406E-6</v>
      </c>
      <c r="Y25" s="5">
        <f t="shared" ca="1" si="12"/>
        <v>8.1481481481481422E-5</v>
      </c>
      <c r="Z25" s="6">
        <f t="shared" ca="1" si="13"/>
        <v>8.3101851851851783E-5</v>
      </c>
      <c r="AA25" s="12">
        <v>3.016585648148148E-3</v>
      </c>
      <c r="AB25" s="13">
        <f t="shared" si="14"/>
        <v>1.0416666666666647E-4</v>
      </c>
      <c r="AC25" s="14" t="str">
        <f t="shared" ca="1" si="15"/>
        <v>1.82</v>
      </c>
      <c r="AD25" s="10">
        <v>1.82</v>
      </c>
      <c r="AE25" s="3" t="b">
        <f t="shared" si="0"/>
        <v>1</v>
      </c>
      <c r="AF25" t="s">
        <v>363</v>
      </c>
      <c r="AG25" s="15">
        <v>3.016585648148148E-3</v>
      </c>
      <c r="AH25" t="s">
        <v>363</v>
      </c>
    </row>
    <row r="26" spans="1:34" x14ac:dyDescent="0.2">
      <c r="A26" t="s">
        <v>172</v>
      </c>
      <c r="B26" s="2" t="str">
        <f t="shared" si="1"/>
        <v>对于某一特定的灯，只</v>
      </c>
      <c r="C26" s="2" t="str">
        <f t="shared" si="2"/>
        <v>对于某一</v>
      </c>
      <c r="D26" s="2" t="str">
        <f t="shared" si="3"/>
        <v>对于</v>
      </c>
      <c r="E26" s="2" t="str">
        <f t="shared" si="4"/>
        <v>被左上角的三个按钮影响。</v>
      </c>
      <c r="F26" s="2" t="str">
        <f t="shared" si="5"/>
        <v>按钮影响。</v>
      </c>
      <c r="G26" s="2" t="str">
        <f t="shared" si="5"/>
        <v>按钮影响。</v>
      </c>
      <c r="H26" s="2" t="str">
        <f t="shared" si="5"/>
        <v>按钮影响。</v>
      </c>
      <c r="I26" s="2" t="str">
        <f t="shared" si="6"/>
        <v>影响。</v>
      </c>
      <c r="J26" s="9">
        <f ca="1">MATCH(B26,'B2'!E:E,0)</f>
        <v>40</v>
      </c>
      <c r="K26" s="9">
        <f ca="1">IF(ISERROR(J26),MATCH(C26,'B2'!F:F,0),J26)</f>
        <v>40</v>
      </c>
      <c r="L26" s="9">
        <f ca="1">IF(ISERROR(K26),MATCH(D26,'B2'!G:G,0),K26)</f>
        <v>40</v>
      </c>
      <c r="M26" s="9">
        <f ca="1">IF(ISERROR(L26),MATCH(E26,'B2'!H:H,0),L26)</f>
        <v>40</v>
      </c>
      <c r="N26" s="9">
        <f t="shared" ca="1" si="7"/>
        <v>1</v>
      </c>
      <c r="O26" s="9">
        <f ca="1">MATCH(E26,'B2'!H:H,0)</f>
        <v>41</v>
      </c>
      <c r="P26" s="9">
        <f ca="1">IF(ISERROR(O26),MATCH(H26,'B2'!K:K,0),O26)</f>
        <v>41</v>
      </c>
      <c r="Q26" s="9">
        <f ca="1">IF(ISERROR(P26),MATCH(I26,'B2'!L:L,0),P26)</f>
        <v>41</v>
      </c>
      <c r="R26" s="9">
        <f ca="1">IF(ISERROR(Q26),MATCH(J26,'B2'!M:M,0),Q26)</f>
        <v>41</v>
      </c>
      <c r="S26" s="9">
        <f t="shared" ca="1" si="8"/>
        <v>1</v>
      </c>
      <c r="T26" s="3">
        <f ca="1">OFFSET('B2'!$C$1,'B3'!M26-1,0)</f>
        <v>2.2106481481481482E-3</v>
      </c>
      <c r="U26" s="3">
        <f ca="1">OFFSET('B2'!$D$1,'B3'!R26-1,0)</f>
        <v>2.3189814814814818E-3</v>
      </c>
      <c r="V26" s="16">
        <f t="shared" ca="1" si="9"/>
        <v>2.3194444444444443E-3</v>
      </c>
      <c r="W26" s="4">
        <f t="shared" si="10"/>
        <v>49</v>
      </c>
      <c r="X26" s="5">
        <f t="shared" ca="1" si="11"/>
        <v>1.3888888888888805E-6</v>
      </c>
      <c r="Y26" s="5">
        <f t="shared" ca="1" si="12"/>
        <v>1.0833333333333355E-4</v>
      </c>
      <c r="Z26" s="6">
        <f t="shared" ca="1" si="13"/>
        <v>1.0949074074074073E-4</v>
      </c>
      <c r="AA26" s="12">
        <v>3.1207523148148145E-3</v>
      </c>
      <c r="AB26" s="13">
        <f t="shared" si="14"/>
        <v>1.2037037037037094E-4</v>
      </c>
      <c r="AC26" s="14" t="str">
        <f t="shared" ca="1" si="15"/>
        <v>0.94</v>
      </c>
      <c r="AD26" s="10">
        <v>0.94</v>
      </c>
      <c r="AE26" s="3" t="b">
        <f t="shared" si="0"/>
        <v>1</v>
      </c>
      <c r="AF26" t="s">
        <v>172</v>
      </c>
      <c r="AG26" s="15">
        <v>3.1207523148148145E-3</v>
      </c>
      <c r="AH26" t="s">
        <v>172</v>
      </c>
    </row>
    <row r="27" spans="1:34" x14ac:dyDescent="0.2">
      <c r="A27" t="s">
        <v>364</v>
      </c>
      <c r="B27" s="2" t="str">
        <f t="shared" si="1"/>
        <v>按多个按钮相当于把多</v>
      </c>
      <c r="C27" s="2" t="str">
        <f t="shared" si="2"/>
        <v>按多个按</v>
      </c>
      <c r="D27" s="2" t="str">
        <f t="shared" si="3"/>
        <v>按多</v>
      </c>
      <c r="E27" s="2" t="str">
        <f t="shared" si="4"/>
        <v>起来得到第1个灯的状态。</v>
      </c>
      <c r="F27" s="2" t="str">
        <f t="shared" si="5"/>
        <v>灯的状态。</v>
      </c>
      <c r="G27" s="2" t="str">
        <f t="shared" si="5"/>
        <v>灯的状态。</v>
      </c>
      <c r="H27" s="2" t="str">
        <f t="shared" si="5"/>
        <v>灯的状态。</v>
      </c>
      <c r="I27" s="2" t="str">
        <f t="shared" si="6"/>
        <v>状态。</v>
      </c>
      <c r="J27" s="9">
        <f ca="1">MATCH(B27,'B2'!E:E,0)</f>
        <v>42</v>
      </c>
      <c r="K27" s="9">
        <f ca="1">IF(ISERROR(J27),MATCH(C27,'B2'!F:F,0),J27)</f>
        <v>42</v>
      </c>
      <c r="L27" s="9">
        <f ca="1">IF(ISERROR(K27),MATCH(D27,'B2'!G:G,0),K27)</f>
        <v>42</v>
      </c>
      <c r="M27" s="9">
        <f ca="1">IF(ISERROR(L27),MATCH(E27,'B2'!H:H,0),L27)</f>
        <v>42</v>
      </c>
      <c r="N27" s="9">
        <f t="shared" ca="1" si="7"/>
        <v>1</v>
      </c>
      <c r="O27" s="9" t="e">
        <f ca="1">MATCH(E27,'B2'!H:H,0)</f>
        <v>#N/A</v>
      </c>
      <c r="P27" s="9">
        <f ca="1">IF(ISERROR(O27),MATCH(H27,'B2'!K:K,0),O27)</f>
        <v>43</v>
      </c>
      <c r="Q27" s="9">
        <f ca="1">IF(ISERROR(P27),MATCH(I27,'B2'!L:L,0),P27)</f>
        <v>43</v>
      </c>
      <c r="R27" s="9">
        <f ca="1">IF(ISERROR(Q27),MATCH(J27,'B2'!M:M,0),Q27)</f>
        <v>43</v>
      </c>
      <c r="S27" s="9">
        <f t="shared" ca="1" si="8"/>
        <v>1</v>
      </c>
      <c r="T27" s="3">
        <f ca="1">OFFSET('B2'!$C$1,'B3'!M27-1,0)</f>
        <v>2.3199074074074072E-3</v>
      </c>
      <c r="U27" s="3">
        <f ca="1">OFFSET('B2'!$D$1,'B3'!R27-1,0)</f>
        <v>2.4129629629629627E-3</v>
      </c>
      <c r="V27" s="16">
        <f t="shared" ca="1" si="9"/>
        <v>2.4129629629629627E-3</v>
      </c>
      <c r="W27" s="4">
        <f t="shared" si="10"/>
        <v>40</v>
      </c>
      <c r="X27" s="5">
        <f t="shared" ca="1" si="11"/>
        <v>9.2592592592548664E-7</v>
      </c>
      <c r="Y27" s="5">
        <f t="shared" ca="1" si="12"/>
        <v>9.3055555555555426E-5</v>
      </c>
      <c r="Z27" s="6">
        <f t="shared" ca="1" si="13"/>
        <v>9.351851851851817E-5</v>
      </c>
      <c r="AA27" s="12">
        <v>3.2411226851851854E-3</v>
      </c>
      <c r="AB27" s="13">
        <f t="shared" si="14"/>
        <v>1.0879629629629607E-4</v>
      </c>
      <c r="AC27" s="14" t="str">
        <f t="shared" ca="1" si="15"/>
        <v>1.32</v>
      </c>
      <c r="AD27" s="10">
        <v>1.32</v>
      </c>
      <c r="AE27" s="3" t="b">
        <f t="shared" si="0"/>
        <v>1</v>
      </c>
      <c r="AF27" t="s">
        <v>364</v>
      </c>
      <c r="AG27" s="15">
        <v>3.2411226851851854E-3</v>
      </c>
      <c r="AH27" t="s">
        <v>364</v>
      </c>
    </row>
    <row r="28" spans="1:34" x14ac:dyDescent="0.2">
      <c r="A28" t="s">
        <v>173</v>
      </c>
      <c r="B28" s="2" t="str">
        <f t="shared" si="1"/>
        <v>有没有办法叠加多种操</v>
      </c>
      <c r="C28" s="2" t="str">
        <f t="shared" si="2"/>
        <v>有没有办</v>
      </c>
      <c r="D28" s="2" t="str">
        <f t="shared" si="3"/>
        <v>有没</v>
      </c>
      <c r="E28" s="2" t="str">
        <f t="shared" si="4"/>
        <v>种操作后，只亮一个灯呢？</v>
      </c>
      <c r="F28" s="2" t="str">
        <f t="shared" si="5"/>
        <v>一个灯呢？</v>
      </c>
      <c r="G28" s="2" t="str">
        <f t="shared" si="5"/>
        <v>一个灯呢？</v>
      </c>
      <c r="H28" s="2" t="str">
        <f t="shared" si="5"/>
        <v>一个灯呢？</v>
      </c>
      <c r="I28" s="2" t="str">
        <f t="shared" si="6"/>
        <v>灯呢？</v>
      </c>
      <c r="J28" s="9">
        <f ca="1">MATCH(B28,'B2'!E:E,0)</f>
        <v>44</v>
      </c>
      <c r="K28" s="9">
        <f ca="1">IF(ISERROR(J28),MATCH(C28,'B2'!F:F,0),J28)</f>
        <v>44</v>
      </c>
      <c r="L28" s="9">
        <f ca="1">IF(ISERROR(K28),MATCH(D28,'B2'!G:G,0),K28)</f>
        <v>44</v>
      </c>
      <c r="M28" s="9">
        <f ca="1">IF(ISERROR(L28),MATCH(E28,'B2'!H:H,0),L28)</f>
        <v>44</v>
      </c>
      <c r="N28" s="9">
        <f t="shared" ca="1" si="7"/>
        <v>1</v>
      </c>
      <c r="O28" s="9">
        <f ca="1">MATCH(E28,'B2'!H:H,0)</f>
        <v>44</v>
      </c>
      <c r="P28" s="9">
        <f ca="1">IF(ISERROR(O28),MATCH(H28,'B2'!K:K,0),O28)</f>
        <v>44</v>
      </c>
      <c r="Q28" s="9">
        <f ca="1">IF(ISERROR(P28),MATCH(I28,'B2'!L:L,0),P28)</f>
        <v>44</v>
      </c>
      <c r="R28" s="9">
        <f ca="1">IF(ISERROR(Q28),MATCH(J28,'B2'!M:M,0),Q28)</f>
        <v>44</v>
      </c>
      <c r="S28" s="9">
        <f t="shared" ca="1" si="8"/>
        <v>1</v>
      </c>
      <c r="T28" s="3">
        <f ca="1">OFFSET('B2'!$C$1,'B3'!M28-1,0)</f>
        <v>2.4129629629629627E-3</v>
      </c>
      <c r="U28" s="3">
        <f ca="1">OFFSET('B2'!$D$1,'B3'!R28-1,0)</f>
        <v>2.4574074074074073E-3</v>
      </c>
      <c r="V28" s="16">
        <f t="shared" ca="1" si="9"/>
        <v>2.457638888888889E-3</v>
      </c>
      <c r="W28" s="4">
        <f t="shared" si="10"/>
        <v>20</v>
      </c>
      <c r="X28" s="5">
        <f t="shared" ca="1" si="11"/>
        <v>0</v>
      </c>
      <c r="Y28" s="5">
        <f t="shared" ca="1" si="12"/>
        <v>4.4444444444444609E-5</v>
      </c>
      <c r="Z28" s="6">
        <f t="shared" ca="1" si="13"/>
        <v>4.4675925925926306E-5</v>
      </c>
      <c r="AA28" s="12">
        <v>3.3499189814814815E-3</v>
      </c>
      <c r="AB28" s="13">
        <f t="shared" si="14"/>
        <v>7.1759259259258825E-5</v>
      </c>
      <c r="AC28" s="14" t="str">
        <f t="shared" ca="1" si="15"/>
        <v>2.34</v>
      </c>
      <c r="AD28" s="10">
        <v>2.34</v>
      </c>
      <c r="AE28" s="3" t="b">
        <f t="shared" si="0"/>
        <v>1</v>
      </c>
      <c r="AF28" t="s">
        <v>173</v>
      </c>
      <c r="AG28" s="15">
        <v>3.3499189814814815E-3</v>
      </c>
      <c r="AH28" t="s">
        <v>173</v>
      </c>
    </row>
    <row r="29" spans="1:34" x14ac:dyDescent="0.2">
      <c r="A29" t="s">
        <v>174</v>
      </c>
      <c r="B29" s="2" t="str">
        <f t="shared" si="1"/>
        <v>如果每一个灯都可以单</v>
      </c>
      <c r="C29" s="2" t="str">
        <f t="shared" si="2"/>
        <v>如果每一</v>
      </c>
      <c r="D29" s="2" t="str">
        <f t="shared" si="3"/>
        <v>如果</v>
      </c>
      <c r="E29" s="2" t="str">
        <f t="shared" si="4"/>
        <v>叠加起来，让所有灯全亮。</v>
      </c>
      <c r="F29" s="2" t="str">
        <f t="shared" si="5"/>
        <v>有灯全亮。</v>
      </c>
      <c r="G29" s="2" t="str">
        <f t="shared" si="5"/>
        <v>有灯全亮。</v>
      </c>
      <c r="H29" s="2" t="str">
        <f t="shared" si="5"/>
        <v>有灯全亮。</v>
      </c>
      <c r="I29" s="2" t="str">
        <f t="shared" si="6"/>
        <v>全亮。</v>
      </c>
      <c r="J29" s="9">
        <f ca="1">MATCH(B29,'B2'!E:E,0)</f>
        <v>45</v>
      </c>
      <c r="K29" s="9">
        <f ca="1">IF(ISERROR(J29),MATCH(C29,'B2'!F:F,0),J29)</f>
        <v>45</v>
      </c>
      <c r="L29" s="9">
        <f ca="1">IF(ISERROR(K29),MATCH(D29,'B2'!G:G,0),K29)</f>
        <v>45</v>
      </c>
      <c r="M29" s="9">
        <f ca="1">IF(ISERROR(L29),MATCH(E29,'B2'!H:H,0),L29)</f>
        <v>45</v>
      </c>
      <c r="N29" s="9">
        <f t="shared" ca="1" si="7"/>
        <v>1</v>
      </c>
      <c r="O29" s="9">
        <f ca="1">MATCH(E29,'B2'!H:H,0)</f>
        <v>45</v>
      </c>
      <c r="P29" s="9">
        <f ca="1">IF(ISERROR(O29),MATCH(H29,'B2'!K:K,0),O29)</f>
        <v>45</v>
      </c>
      <c r="Q29" s="9">
        <f ca="1">IF(ISERROR(P29),MATCH(I29,'B2'!L:L,0),P29)</f>
        <v>45</v>
      </c>
      <c r="R29" s="9">
        <f ca="1">IF(ISERROR(Q29),MATCH(J29,'B2'!M:M,0),Q29)</f>
        <v>45</v>
      </c>
      <c r="S29" s="9">
        <f t="shared" ca="1" si="8"/>
        <v>1</v>
      </c>
      <c r="T29" s="3">
        <f ca="1">OFFSET('B2'!$C$1,'B3'!M29-1,0)</f>
        <v>2.4578703703703707E-3</v>
      </c>
      <c r="U29" s="3">
        <f ca="1">OFFSET('B2'!$D$1,'B3'!R29-1,0)</f>
        <v>2.5375000000000003E-3</v>
      </c>
      <c r="V29" s="16">
        <f t="shared" ca="1" si="9"/>
        <v>2.5384259259259262E-3</v>
      </c>
      <c r="W29" s="4">
        <f t="shared" si="10"/>
        <v>37</v>
      </c>
      <c r="X29" s="5">
        <f t="shared" ca="1" si="11"/>
        <v>4.6296296296339384E-7</v>
      </c>
      <c r="Y29" s="5">
        <f t="shared" ca="1" si="12"/>
        <v>7.9629629629629581E-5</v>
      </c>
      <c r="Z29" s="6">
        <f t="shared" ca="1" si="13"/>
        <v>8.0787037037037199E-5</v>
      </c>
      <c r="AA29" s="12">
        <v>3.4216782407407403E-3</v>
      </c>
      <c r="AB29" s="13">
        <f t="shared" si="14"/>
        <v>1.041666666666669E-4</v>
      </c>
      <c r="AC29" s="14" t="str">
        <f t="shared" ca="1" si="15"/>
        <v>2.02</v>
      </c>
      <c r="AD29" s="10">
        <v>2.02</v>
      </c>
      <c r="AE29" s="3" t="b">
        <f t="shared" si="0"/>
        <v>1</v>
      </c>
      <c r="AF29" t="s">
        <v>174</v>
      </c>
      <c r="AG29" s="15">
        <v>3.4216782407407403E-3</v>
      </c>
      <c r="AH29" t="s">
        <v>174</v>
      </c>
    </row>
    <row r="30" spans="1:34" x14ac:dyDescent="0.2">
      <c r="A30" t="s">
        <v>365</v>
      </c>
      <c r="B30" s="2" t="str">
        <f t="shared" si="1"/>
        <v>现在，让我们重新观察</v>
      </c>
      <c r="C30" s="2" t="str">
        <f t="shared" si="2"/>
        <v>现在，让</v>
      </c>
      <c r="D30" s="2" t="str">
        <f t="shared" si="3"/>
        <v>现在</v>
      </c>
      <c r="E30" s="2" t="str">
        <f t="shared" si="4"/>
        <v>操作，标记为操作1到9。</v>
      </c>
      <c r="F30" s="2" t="str">
        <f t="shared" si="5"/>
        <v>作1到9。</v>
      </c>
      <c r="G30" s="2" t="str">
        <f t="shared" si="5"/>
        <v>作1到9。</v>
      </c>
      <c r="H30" s="2" t="str">
        <f t="shared" si="5"/>
        <v>作1到9。</v>
      </c>
      <c r="I30" s="2" t="str">
        <f t="shared" si="6"/>
        <v>到9。</v>
      </c>
      <c r="J30" s="9">
        <f ca="1">MATCH(B30,'B2'!E:E,0)</f>
        <v>46</v>
      </c>
      <c r="K30" s="9">
        <f ca="1">IF(ISERROR(J30),MATCH(C30,'B2'!F:F,0),J30)</f>
        <v>46</v>
      </c>
      <c r="L30" s="9">
        <f ca="1">IF(ISERROR(K30),MATCH(D30,'B2'!G:G,0),K30)</f>
        <v>46</v>
      </c>
      <c r="M30" s="9">
        <f ca="1">IF(ISERROR(L30),MATCH(E30,'B2'!H:H,0),L30)</f>
        <v>46</v>
      </c>
      <c r="N30" s="9">
        <f t="shared" ca="1" si="7"/>
        <v>1</v>
      </c>
      <c r="O30" s="9">
        <f ca="1">MATCH(E30,'B2'!H:H,0)</f>
        <v>46</v>
      </c>
      <c r="P30" s="9">
        <f ca="1">IF(ISERROR(O30),MATCH(H30,'B2'!K:K,0),O30)</f>
        <v>46</v>
      </c>
      <c r="Q30" s="9">
        <f ca="1">IF(ISERROR(P30),MATCH(I30,'B2'!L:L,0),P30)</f>
        <v>46</v>
      </c>
      <c r="R30" s="9">
        <f ca="1">IF(ISERROR(Q30),MATCH(J30,'B2'!M:M,0),Q30)</f>
        <v>46</v>
      </c>
      <c r="S30" s="9">
        <f t="shared" ca="1" si="8"/>
        <v>1</v>
      </c>
      <c r="T30" s="3">
        <f ca="1">OFFSET('B2'!$C$1,'B3'!M30-1,0)</f>
        <v>2.5393518518518521E-3</v>
      </c>
      <c r="U30" s="3">
        <f ca="1">OFFSET('B2'!$D$1,'B3'!R30-1,0)</f>
        <v>2.6166666666666664E-3</v>
      </c>
      <c r="V30" s="16">
        <f t="shared" ca="1" si="9"/>
        <v>2.6171296296296294E-3</v>
      </c>
      <c r="W30" s="4">
        <f t="shared" si="10"/>
        <v>43</v>
      </c>
      <c r="X30" s="5">
        <f t="shared" ca="1" si="11"/>
        <v>1.8518518518518406E-6</v>
      </c>
      <c r="Y30" s="5">
        <f t="shared" ca="1" si="12"/>
        <v>7.7314814814814347E-5</v>
      </c>
      <c r="Z30" s="6">
        <f t="shared" ca="1" si="13"/>
        <v>7.8703703703703227E-5</v>
      </c>
      <c r="AA30" s="12">
        <v>3.5258449074074072E-3</v>
      </c>
      <c r="AB30" s="13">
        <f t="shared" si="14"/>
        <v>9.4907407407407701E-5</v>
      </c>
      <c r="AC30" s="14" t="str">
        <f t="shared" ca="1" si="15"/>
        <v>1.40</v>
      </c>
      <c r="AD30" s="10">
        <v>1.4</v>
      </c>
      <c r="AE30" s="3" t="b">
        <f t="shared" si="0"/>
        <v>1</v>
      </c>
      <c r="AF30" t="s">
        <v>365</v>
      </c>
      <c r="AG30" s="15">
        <v>3.5258449074074072E-3</v>
      </c>
      <c r="AH30" t="s">
        <v>365</v>
      </c>
    </row>
    <row r="31" spans="1:34" x14ac:dyDescent="0.2">
      <c r="A31" t="s">
        <v>175</v>
      </c>
      <c r="B31" s="2" t="str">
        <f t="shared" si="1"/>
        <v>让我们观察第1个灯。</v>
      </c>
      <c r="C31" s="2" t="str">
        <f t="shared" si="2"/>
        <v>让我们观</v>
      </c>
      <c r="D31" s="2" t="str">
        <f t="shared" si="3"/>
        <v>让我</v>
      </c>
      <c r="E31" s="2" t="str">
        <f t="shared" si="4"/>
        <v>操作2都翻转了第1个灯。</v>
      </c>
      <c r="F31" s="2" t="str">
        <f t="shared" si="5"/>
        <v>第1个灯。</v>
      </c>
      <c r="G31" s="2" t="str">
        <f t="shared" si="5"/>
        <v>第1个灯。</v>
      </c>
      <c r="H31" s="2" t="str">
        <f t="shared" si="5"/>
        <v>第1个灯。</v>
      </c>
      <c r="I31" s="2" t="str">
        <f t="shared" si="6"/>
        <v>个灯。</v>
      </c>
      <c r="J31" s="9" t="e">
        <f ca="1">MATCH(B31,'B2'!E:E,0)</f>
        <v>#N/A</v>
      </c>
      <c r="K31" s="9">
        <f ca="1">IF(ISERROR(J31),MATCH(C31,'B2'!F:F,0),J31)</f>
        <v>47</v>
      </c>
      <c r="L31" s="9">
        <f ca="1">IF(ISERROR(K31),MATCH(D31,'B2'!G:G,0),K31)</f>
        <v>47</v>
      </c>
      <c r="M31" s="9">
        <f ca="1">IF(ISERROR(L31),MATCH(E31,'B2'!H:H,0),L31)</f>
        <v>47</v>
      </c>
      <c r="N31" s="9">
        <f t="shared" ca="1" si="7"/>
        <v>1</v>
      </c>
      <c r="O31" s="9">
        <f ca="1">MATCH(E31,'B2'!H:H,0)</f>
        <v>47</v>
      </c>
      <c r="P31" s="9">
        <f ca="1">IF(ISERROR(O31),MATCH(H31,'B2'!K:K,0),O31)</f>
        <v>47</v>
      </c>
      <c r="Q31" s="9">
        <f ca="1">IF(ISERROR(P31),MATCH(I31,'B2'!L:L,0),P31)</f>
        <v>47</v>
      </c>
      <c r="R31" s="9">
        <f ca="1">IF(ISERROR(Q31),MATCH(J31,'B2'!M:M,0),Q31)</f>
        <v>47</v>
      </c>
      <c r="S31" s="9">
        <f t="shared" ca="1" si="8"/>
        <v>1</v>
      </c>
      <c r="T31" s="3">
        <f ca="1">OFFSET('B2'!$C$1,'B3'!M31-1,0)</f>
        <v>2.6175925925925924E-3</v>
      </c>
      <c r="U31" s="3">
        <f ca="1">OFFSET('B2'!$D$1,'B3'!R31-1,0)</f>
        <v>2.6870370370370368E-3</v>
      </c>
      <c r="V31" s="16">
        <f t="shared" ca="1" si="9"/>
        <v>2.6877314814814815E-3</v>
      </c>
      <c r="W31" s="4">
        <f t="shared" si="10"/>
        <v>29</v>
      </c>
      <c r="X31" s="5">
        <f t="shared" ca="1" si="11"/>
        <v>9.2592592592592032E-7</v>
      </c>
      <c r="Y31" s="5">
        <f t="shared" ca="1" si="12"/>
        <v>6.9444444444444458E-5</v>
      </c>
      <c r="Z31" s="6">
        <f t="shared" ca="1" si="13"/>
        <v>7.0601851851852075E-5</v>
      </c>
      <c r="AA31" s="12">
        <v>3.6207523148148149E-3</v>
      </c>
      <c r="AB31" s="13">
        <f t="shared" si="14"/>
        <v>8.5648148148148064E-5</v>
      </c>
      <c r="AC31" s="14" t="str">
        <f t="shared" ca="1" si="15"/>
        <v>1.30</v>
      </c>
      <c r="AD31" s="10">
        <v>1.3</v>
      </c>
      <c r="AE31" s="3" t="b">
        <f t="shared" si="0"/>
        <v>1</v>
      </c>
      <c r="AF31" t="s">
        <v>175</v>
      </c>
      <c r="AG31" s="15">
        <v>3.6207523148148149E-3</v>
      </c>
      <c r="AH31" t="s">
        <v>175</v>
      </c>
    </row>
    <row r="32" spans="1:34" x14ac:dyDescent="0.2">
      <c r="A32" t="s">
        <v>366</v>
      </c>
      <c r="B32" s="2" t="str">
        <f t="shared" si="1"/>
        <v>现在，我们把操作1叠</v>
      </c>
      <c r="C32" s="2" t="str">
        <f t="shared" si="2"/>
        <v>现在，我</v>
      </c>
      <c r="D32" s="2" t="str">
        <f t="shared" si="3"/>
        <v>现在</v>
      </c>
      <c r="E32" s="2" t="str">
        <f t="shared" si="4"/>
        <v>2就不会翻转第1个灯了。</v>
      </c>
      <c r="F32" s="2" t="str">
        <f t="shared" si="5"/>
        <v>1个灯了。</v>
      </c>
      <c r="G32" s="2" t="str">
        <f t="shared" si="5"/>
        <v>1个灯了。</v>
      </c>
      <c r="H32" s="2" t="str">
        <f t="shared" si="5"/>
        <v>1个灯了。</v>
      </c>
      <c r="I32" s="2" t="str">
        <f t="shared" si="6"/>
        <v>灯了。</v>
      </c>
      <c r="J32" s="9" t="e">
        <f ca="1">MATCH(B32,'B2'!E:E,0)</f>
        <v>#N/A</v>
      </c>
      <c r="K32" s="9">
        <f ca="1">IF(ISERROR(J32),MATCH(C32,'B2'!F:F,0),J32)</f>
        <v>48</v>
      </c>
      <c r="L32" s="9">
        <f ca="1">IF(ISERROR(K32),MATCH(D32,'B2'!G:G,0),K32)</f>
        <v>48</v>
      </c>
      <c r="M32" s="9">
        <f ca="1">IF(ISERROR(L32),MATCH(E32,'B2'!H:H,0),L32)</f>
        <v>48</v>
      </c>
      <c r="N32" s="9">
        <f t="shared" ca="1" si="7"/>
        <v>1</v>
      </c>
      <c r="O32" s="9">
        <f ca="1">MATCH(E32,'B2'!H:H,0)</f>
        <v>48</v>
      </c>
      <c r="P32" s="9">
        <f ca="1">IF(ISERROR(O32),MATCH(H32,'B2'!K:K,0),O32)</f>
        <v>48</v>
      </c>
      <c r="Q32" s="9">
        <f ca="1">IF(ISERROR(P32),MATCH(I32,'B2'!L:L,0),P32)</f>
        <v>48</v>
      </c>
      <c r="R32" s="9">
        <f ca="1">IF(ISERROR(Q32),MATCH(J32,'B2'!M:M,0),Q32)</f>
        <v>48</v>
      </c>
      <c r="S32" s="9">
        <f t="shared" ca="1" si="8"/>
        <v>1</v>
      </c>
      <c r="T32" s="3">
        <f ca="1">OFFSET('B2'!$C$1,'B3'!M32-1,0)</f>
        <v>2.6884259259259261E-3</v>
      </c>
      <c r="U32" s="3">
        <f ca="1">OFFSET('B2'!$D$1,'B3'!R32-1,0)</f>
        <v>2.7574074074074076E-3</v>
      </c>
      <c r="V32" s="16">
        <f t="shared" ca="1" si="9"/>
        <v>2.7578703703703706E-3</v>
      </c>
      <c r="W32" s="4">
        <f t="shared" si="10"/>
        <v>31</v>
      </c>
      <c r="X32" s="5">
        <f t="shared" ca="1" si="11"/>
        <v>1.3888888888893142E-6</v>
      </c>
      <c r="Y32" s="5">
        <f t="shared" ca="1" si="12"/>
        <v>6.8981481481481498E-5</v>
      </c>
      <c r="Z32" s="6">
        <f t="shared" ca="1" si="13"/>
        <v>7.0138888888888898E-5</v>
      </c>
      <c r="AA32" s="12">
        <v>3.706400462962963E-3</v>
      </c>
      <c r="AB32" s="13">
        <f t="shared" si="14"/>
        <v>8.3333333333333263E-5</v>
      </c>
      <c r="AC32" s="14" t="str">
        <f t="shared" ca="1" si="15"/>
        <v>1.14</v>
      </c>
      <c r="AD32" s="10">
        <v>1.1399999999999999</v>
      </c>
      <c r="AE32" s="3" t="b">
        <f t="shared" si="0"/>
        <v>1</v>
      </c>
      <c r="AF32" t="s">
        <v>366</v>
      </c>
      <c r="AG32" s="15">
        <v>3.706400462962963E-3</v>
      </c>
      <c r="AH32" t="s">
        <v>366</v>
      </c>
    </row>
    <row r="33" spans="1:34" x14ac:dyDescent="0.2">
      <c r="A33" t="s">
        <v>176</v>
      </c>
      <c r="B33" s="2" t="str">
        <f t="shared" si="1"/>
        <v>同样，操作4也会翻转</v>
      </c>
      <c r="C33" s="2" t="str">
        <f t="shared" si="2"/>
        <v>同样，操</v>
      </c>
      <c r="D33" s="2" t="str">
        <f t="shared" si="3"/>
        <v>同样</v>
      </c>
      <c r="E33" s="2" t="str">
        <f t="shared" si="4"/>
        <v>把操作1叠加到操作4上。</v>
      </c>
      <c r="F33" s="2" t="str">
        <f t="shared" si="5"/>
        <v>操作4上。</v>
      </c>
      <c r="G33" s="2" t="str">
        <f t="shared" si="5"/>
        <v>操作4上。</v>
      </c>
      <c r="H33" s="2" t="str">
        <f t="shared" si="5"/>
        <v>操作4上。</v>
      </c>
      <c r="I33" s="2" t="str">
        <f t="shared" si="6"/>
        <v>4上。</v>
      </c>
      <c r="J33" s="9">
        <f ca="1">MATCH(B33,'B2'!E:E,0)</f>
        <v>49</v>
      </c>
      <c r="K33" s="9">
        <f ca="1">IF(ISERROR(J33),MATCH(C33,'B2'!F:F,0),J33)</f>
        <v>49</v>
      </c>
      <c r="L33" s="9">
        <f ca="1">IF(ISERROR(K33),MATCH(D33,'B2'!G:G,0),K33)</f>
        <v>49</v>
      </c>
      <c r="M33" s="9">
        <f ca="1">IF(ISERROR(L33),MATCH(E33,'B2'!H:H,0),L33)</f>
        <v>49</v>
      </c>
      <c r="N33" s="9">
        <f t="shared" ca="1" si="7"/>
        <v>1</v>
      </c>
      <c r="O33" s="9" t="e">
        <f ca="1">MATCH(E33,'B2'!H:H,0)</f>
        <v>#N/A</v>
      </c>
      <c r="P33" s="9">
        <f ca="1">IF(ISERROR(O33),MATCH(H33,'B2'!K:K,0),O33)</f>
        <v>49</v>
      </c>
      <c r="Q33" s="9">
        <f ca="1">IF(ISERROR(P33),MATCH(I33,'B2'!L:L,0),P33)</f>
        <v>49</v>
      </c>
      <c r="R33" s="9">
        <f ca="1">IF(ISERROR(Q33),MATCH(J33,'B2'!M:M,0),Q33)</f>
        <v>49</v>
      </c>
      <c r="S33" s="9">
        <f t="shared" ca="1" si="8"/>
        <v>1</v>
      </c>
      <c r="T33" s="3">
        <f ca="1">OFFSET('B2'!$C$1,'B3'!M33-1,0)</f>
        <v>2.7583333333333331E-3</v>
      </c>
      <c r="U33" s="3">
        <f ca="1">OFFSET('B2'!$D$1,'B3'!R33-1,0)</f>
        <v>2.828240740740741E-3</v>
      </c>
      <c r="V33" s="16">
        <f t="shared" ca="1" si="9"/>
        <v>2.8284722222222227E-3</v>
      </c>
      <c r="W33" s="4">
        <f t="shared" si="10"/>
        <v>30</v>
      </c>
      <c r="X33" s="5">
        <f t="shared" ca="1" si="11"/>
        <v>9.2592592592548664E-7</v>
      </c>
      <c r="Y33" s="5">
        <f t="shared" ca="1" si="12"/>
        <v>6.9907407407407852E-5</v>
      </c>
      <c r="Z33" s="6">
        <f t="shared" ca="1" si="13"/>
        <v>7.0601851851852075E-5</v>
      </c>
      <c r="AA33" s="12">
        <v>3.7897337962962963E-3</v>
      </c>
      <c r="AB33" s="13">
        <f t="shared" si="14"/>
        <v>9.8379629629629685E-5</v>
      </c>
      <c r="AC33" s="14" t="str">
        <f t="shared" ca="1" si="15"/>
        <v>2.40</v>
      </c>
      <c r="AD33" s="10">
        <v>2.4</v>
      </c>
      <c r="AE33" s="3" t="b">
        <f t="shared" ref="AE33:AE64" si="16">AF33=A33</f>
        <v>1</v>
      </c>
      <c r="AF33" t="s">
        <v>176</v>
      </c>
      <c r="AG33" s="15">
        <v>3.7897337962962963E-3</v>
      </c>
      <c r="AH33" t="s">
        <v>176</v>
      </c>
    </row>
    <row r="34" spans="1:34" x14ac:dyDescent="0.2">
      <c r="A34" t="s">
        <v>367</v>
      </c>
      <c r="B34" s="2" t="str">
        <f t="shared" si="1"/>
        <v>如此一来，只有操作1</v>
      </c>
      <c r="C34" s="2" t="str">
        <f t="shared" si="2"/>
        <v>如此一来</v>
      </c>
      <c r="D34" s="2" t="str">
        <f t="shared" si="3"/>
        <v>如此</v>
      </c>
      <c r="E34" s="2" t="str">
        <f t="shared" si="4"/>
        <v>操作1能够翻转第1个灯。</v>
      </c>
      <c r="F34" s="2" t="str">
        <f t="shared" si="5"/>
        <v>第1个灯。</v>
      </c>
      <c r="G34" s="2" t="str">
        <f t="shared" si="5"/>
        <v>第1个灯。</v>
      </c>
      <c r="H34" s="2" t="str">
        <f t="shared" si="5"/>
        <v>第1个灯。</v>
      </c>
      <c r="I34" s="2" t="str">
        <f t="shared" si="6"/>
        <v>个灯。</v>
      </c>
      <c r="J34" s="9">
        <f ca="1">MATCH(B34,'B2'!E:E,0)</f>
        <v>50</v>
      </c>
      <c r="K34" s="9">
        <f ca="1">IF(ISERROR(J34),MATCH(C34,'B2'!F:F,0),J34)</f>
        <v>50</v>
      </c>
      <c r="L34" s="9">
        <f ca="1">IF(ISERROR(K34),MATCH(D34,'B2'!G:G,0),K34)</f>
        <v>50</v>
      </c>
      <c r="M34" s="9">
        <f ca="1">IF(ISERROR(L34),MATCH(E34,'B2'!H:H,0),L34)</f>
        <v>50</v>
      </c>
      <c r="N34" s="9">
        <f t="shared" ca="1" si="7"/>
        <v>1</v>
      </c>
      <c r="O34" s="9">
        <f ca="1">MATCH(E34,'B2'!H:H,0)</f>
        <v>50</v>
      </c>
      <c r="P34" s="9">
        <f ca="1">IF(ISERROR(O34),MATCH(H34,'B2'!K:K,0),O34)</f>
        <v>50</v>
      </c>
      <c r="Q34" s="9">
        <f ca="1">IF(ISERROR(P34),MATCH(I34,'B2'!L:L,0),P34)</f>
        <v>50</v>
      </c>
      <c r="R34" s="9">
        <f ca="1">IF(ISERROR(Q34),MATCH(J34,'B2'!M:M,0),Q34)</f>
        <v>50</v>
      </c>
      <c r="S34" s="9">
        <f t="shared" ca="1" si="8"/>
        <v>1</v>
      </c>
      <c r="T34" s="3">
        <f ca="1">OFFSET('B2'!$C$1,'B3'!M34-1,0)</f>
        <v>2.8287037037037039E-3</v>
      </c>
      <c r="U34" s="3">
        <f ca="1">OFFSET('B2'!$D$1,'B3'!R34-1,0)</f>
        <v>2.8699074074074074E-3</v>
      </c>
      <c r="V34" s="16">
        <f t="shared" ca="1" si="9"/>
        <v>2.8703703703703703E-3</v>
      </c>
      <c r="W34" s="4">
        <f t="shared" si="10"/>
        <v>19</v>
      </c>
      <c r="X34" s="5">
        <f t="shared" ca="1" si="11"/>
        <v>4.6296296296296016E-7</v>
      </c>
      <c r="Y34" s="5">
        <f t="shared" ca="1" si="12"/>
        <v>4.1203703703703454E-5</v>
      </c>
      <c r="Z34" s="6">
        <f t="shared" ca="1" si="13"/>
        <v>4.1898148148147895E-5</v>
      </c>
      <c r="AA34" s="12">
        <v>3.8881134259259259E-3</v>
      </c>
      <c r="AB34" s="13">
        <f t="shared" si="14"/>
        <v>6.5972222222221606E-5</v>
      </c>
      <c r="AC34" s="14" t="str">
        <f t="shared" ca="1" si="15"/>
        <v>2.08</v>
      </c>
      <c r="AD34" s="10">
        <v>2.08</v>
      </c>
      <c r="AE34" s="3" t="b">
        <f t="shared" si="16"/>
        <v>1</v>
      </c>
      <c r="AF34" t="s">
        <v>367</v>
      </c>
      <c r="AG34" s="15">
        <v>3.8881134259259259E-3</v>
      </c>
      <c r="AH34" t="s">
        <v>367</v>
      </c>
    </row>
    <row r="35" spans="1:34" x14ac:dyDescent="0.2">
      <c r="A35" t="s">
        <v>368</v>
      </c>
      <c r="B35" s="2" t="str">
        <f t="shared" si="1"/>
        <v>接着我们看第2个灯。</v>
      </c>
      <c r="C35" s="2" t="str">
        <f t="shared" si="2"/>
        <v>接着我们</v>
      </c>
      <c r="D35" s="2" t="str">
        <f t="shared" si="3"/>
        <v>接着</v>
      </c>
      <c r="E35" s="2" t="str">
        <f t="shared" si="4"/>
        <v>接着我们看第2个灯。</v>
      </c>
      <c r="F35" s="2" t="str">
        <f t="shared" si="5"/>
        <v>第2个灯。</v>
      </c>
      <c r="G35" s="2" t="str">
        <f t="shared" si="5"/>
        <v>第2个灯。</v>
      </c>
      <c r="H35" s="2" t="str">
        <f t="shared" si="5"/>
        <v>第2个灯。</v>
      </c>
      <c r="I35" s="2" t="str">
        <f t="shared" si="6"/>
        <v>个灯。</v>
      </c>
      <c r="J35" s="9">
        <f ca="1">MATCH(B35,'B2'!E:E,0)</f>
        <v>51</v>
      </c>
      <c r="K35" s="9">
        <f ca="1">IF(ISERROR(J35),MATCH(C35,'B2'!F:F,0),J35)</f>
        <v>51</v>
      </c>
      <c r="L35" s="9">
        <f ca="1">IF(ISERROR(K35),MATCH(D35,'B2'!G:G,0),K35)</f>
        <v>51</v>
      </c>
      <c r="M35" s="9">
        <f ca="1">IF(ISERROR(L35),MATCH(E35,'B2'!H:H,0),L35)</f>
        <v>51</v>
      </c>
      <c r="N35" s="9">
        <f t="shared" ca="1" si="7"/>
        <v>1</v>
      </c>
      <c r="O35" s="9">
        <f ca="1">MATCH(E35,'B2'!H:H,0)</f>
        <v>51</v>
      </c>
      <c r="P35" s="9">
        <f ca="1">IF(ISERROR(O35),MATCH(H35,'B2'!K:K,0),O35)</f>
        <v>51</v>
      </c>
      <c r="Q35" s="9">
        <f ca="1">IF(ISERROR(P35),MATCH(I35,'B2'!L:L,0),P35)</f>
        <v>51</v>
      </c>
      <c r="R35" s="9">
        <f ca="1">IF(ISERROR(Q35),MATCH(J35,'B2'!M:M,0),Q35)</f>
        <v>51</v>
      </c>
      <c r="S35" s="9">
        <f t="shared" ca="1" si="8"/>
        <v>1</v>
      </c>
      <c r="T35" s="3">
        <f ca="1">OFFSET('B2'!$C$1,'B3'!M35-1,0)</f>
        <v>2.8708333333333333E-3</v>
      </c>
      <c r="U35" s="3">
        <f ca="1">OFFSET('B2'!$D$1,'B3'!R35-1,0)</f>
        <v>2.8921296296296295E-3</v>
      </c>
      <c r="V35" s="16">
        <f t="shared" ca="1" si="9"/>
        <v>2.8932870370370371E-3</v>
      </c>
      <c r="W35" s="4">
        <f t="shared" si="10"/>
        <v>10</v>
      </c>
      <c r="X35" s="5">
        <f t="shared" ca="1" si="11"/>
        <v>9.2592592592592032E-7</v>
      </c>
      <c r="Y35" s="5">
        <f t="shared" ca="1" si="12"/>
        <v>2.1296296296296167E-5</v>
      </c>
      <c r="Z35" s="6">
        <f t="shared" ca="1" si="13"/>
        <v>2.2916666666666745E-5</v>
      </c>
      <c r="AA35" s="12">
        <v>3.9540856481481475E-3</v>
      </c>
      <c r="AB35" s="13">
        <f t="shared" si="14"/>
        <v>3.9351851851852915E-5</v>
      </c>
      <c r="AC35" s="14" t="str">
        <f t="shared" ca="1" si="15"/>
        <v>1.42</v>
      </c>
      <c r="AD35" s="10">
        <v>1.42</v>
      </c>
      <c r="AE35" s="3" t="b">
        <f t="shared" si="16"/>
        <v>1</v>
      </c>
      <c r="AF35" t="s">
        <v>368</v>
      </c>
      <c r="AG35" s="15">
        <v>3.9540856481481475E-3</v>
      </c>
      <c r="AH35" t="s">
        <v>368</v>
      </c>
    </row>
    <row r="36" spans="1:34" x14ac:dyDescent="0.2">
      <c r="A36" t="s">
        <v>369</v>
      </c>
      <c r="B36" s="2" t="str">
        <f t="shared" si="1"/>
        <v>同样的，在操作2到9</v>
      </c>
      <c r="C36" s="2" t="str">
        <f t="shared" si="2"/>
        <v>同样的，</v>
      </c>
      <c r="D36" s="2" t="str">
        <f t="shared" si="3"/>
        <v>同样</v>
      </c>
      <c r="E36" s="2" t="str">
        <f t="shared" si="4"/>
        <v>操作，把操作2叠加上去。</v>
      </c>
      <c r="F36" s="2" t="str">
        <f t="shared" si="5"/>
        <v>叠加上去。</v>
      </c>
      <c r="G36" s="2" t="str">
        <f t="shared" si="5"/>
        <v>叠加上去。</v>
      </c>
      <c r="H36" s="2" t="str">
        <f t="shared" si="5"/>
        <v>叠加上去。</v>
      </c>
      <c r="I36" s="2" t="str">
        <f t="shared" si="6"/>
        <v>上去。</v>
      </c>
      <c r="J36" s="9">
        <f ca="1">MATCH(B36,'B2'!E:E,0)</f>
        <v>52</v>
      </c>
      <c r="K36" s="9">
        <f ca="1">IF(ISERROR(J36),MATCH(C36,'B2'!F:F,0),J36)</f>
        <v>52</v>
      </c>
      <c r="L36" s="9">
        <f ca="1">IF(ISERROR(K36),MATCH(D36,'B2'!G:G,0),K36)</f>
        <v>52</v>
      </c>
      <c r="M36" s="9">
        <f ca="1">IF(ISERROR(L36),MATCH(E36,'B2'!H:H,0),L36)</f>
        <v>52</v>
      </c>
      <c r="N36" s="9">
        <f t="shared" ca="1" si="7"/>
        <v>1</v>
      </c>
      <c r="O36" s="9">
        <f ca="1">MATCH(E36,'B2'!H:H,0)</f>
        <v>52</v>
      </c>
      <c r="P36" s="9">
        <f ca="1">IF(ISERROR(O36),MATCH(H36,'B2'!K:K,0),O36)</f>
        <v>52</v>
      </c>
      <c r="Q36" s="9">
        <f ca="1">IF(ISERROR(P36),MATCH(I36,'B2'!L:L,0),P36)</f>
        <v>52</v>
      </c>
      <c r="R36" s="9">
        <f ca="1">IF(ISERROR(Q36),MATCH(J36,'B2'!M:M,0),Q36)</f>
        <v>52</v>
      </c>
      <c r="S36" s="9">
        <f t="shared" ca="1" si="8"/>
        <v>1</v>
      </c>
      <c r="T36" s="3">
        <f ca="1">OFFSET('B2'!$C$1,'B3'!M36-1,0)</f>
        <v>2.8944444444444447E-3</v>
      </c>
      <c r="U36" s="3">
        <f ca="1">OFFSET('B2'!$D$1,'B3'!R36-1,0)</f>
        <v>2.9703703703703702E-3</v>
      </c>
      <c r="V36" s="16">
        <f t="shared" ca="1" si="9"/>
        <v>2.9706018518518519E-3</v>
      </c>
      <c r="W36" s="4">
        <f t="shared" si="10"/>
        <v>34</v>
      </c>
      <c r="X36" s="5">
        <f t="shared" ca="1" si="11"/>
        <v>2.3148148148152345E-6</v>
      </c>
      <c r="Y36" s="5">
        <f t="shared" ca="1" si="12"/>
        <v>7.5925925925925467E-5</v>
      </c>
      <c r="Z36" s="6">
        <f t="shared" ca="1" si="13"/>
        <v>7.7314814814814781E-5</v>
      </c>
      <c r="AA36" s="12">
        <v>3.9934375000000005E-3</v>
      </c>
      <c r="AB36" s="13">
        <f t="shared" si="14"/>
        <v>9.9537037037036001E-5</v>
      </c>
      <c r="AC36" s="14" t="str">
        <f t="shared" ca="1" si="15"/>
        <v>1.92</v>
      </c>
      <c r="AD36" s="10">
        <v>1.92</v>
      </c>
      <c r="AE36" s="3" t="b">
        <f t="shared" si="16"/>
        <v>1</v>
      </c>
      <c r="AF36" t="s">
        <v>369</v>
      </c>
      <c r="AG36" s="15">
        <v>3.9934375000000005E-3</v>
      </c>
      <c r="AH36" t="s">
        <v>369</v>
      </c>
    </row>
    <row r="37" spans="1:34" x14ac:dyDescent="0.2">
      <c r="A37" t="s">
        <v>370</v>
      </c>
      <c r="B37" s="2" t="str">
        <f t="shared" si="1"/>
        <v>这里，由于操作2没有</v>
      </c>
      <c r="C37" s="2" t="str">
        <f t="shared" si="2"/>
        <v>这里，由</v>
      </c>
      <c r="D37" s="2" t="str">
        <f t="shared" si="3"/>
        <v>这里</v>
      </c>
      <c r="E37" s="2" t="str">
        <f t="shared" si="4"/>
        <v>换操作2和操作3的位置。</v>
      </c>
      <c r="F37" s="2" t="str">
        <f t="shared" si="5"/>
        <v>3的位置。</v>
      </c>
      <c r="G37" s="2" t="str">
        <f t="shared" si="5"/>
        <v>3的位置。</v>
      </c>
      <c r="H37" s="2" t="str">
        <f t="shared" si="5"/>
        <v>3的位置。</v>
      </c>
      <c r="I37" s="2" t="str">
        <f t="shared" si="6"/>
        <v>位置。</v>
      </c>
      <c r="J37" s="9">
        <f ca="1">MATCH(B37,'B2'!E:E,0)</f>
        <v>53</v>
      </c>
      <c r="K37" s="9">
        <f ca="1">IF(ISERROR(J37),MATCH(C37,'B2'!F:F,0),J37)</f>
        <v>53</v>
      </c>
      <c r="L37" s="9">
        <f ca="1">IF(ISERROR(K37),MATCH(D37,'B2'!G:G,0),K37)</f>
        <v>53</v>
      </c>
      <c r="M37" s="9">
        <f ca="1">IF(ISERROR(L37),MATCH(E37,'B2'!H:H,0),L37)</f>
        <v>53</v>
      </c>
      <c r="N37" s="9">
        <f t="shared" ca="1" si="7"/>
        <v>1</v>
      </c>
      <c r="O37" s="9" t="e">
        <f ca="1">MATCH(E37,'B2'!H:H,0)</f>
        <v>#N/A</v>
      </c>
      <c r="P37" s="9" t="e">
        <f ca="1">IF(ISERROR(O37),MATCH(H37,'B2'!K:K,0),O37)</f>
        <v>#N/A</v>
      </c>
      <c r="Q37" s="9">
        <f ca="1">IF(ISERROR(P37),MATCH(I37,'B2'!L:L,0),P37)</f>
        <v>53</v>
      </c>
      <c r="R37" s="9">
        <f ca="1">IF(ISERROR(Q37),MATCH(J37,'B2'!M:M,0),Q37)</f>
        <v>53</v>
      </c>
      <c r="S37" s="9">
        <f t="shared" ca="1" si="8"/>
        <v>1</v>
      </c>
      <c r="T37" s="3">
        <f ca="1">OFFSET('B2'!$C$1,'B3'!M37-1,0)</f>
        <v>2.9708333333333336E-3</v>
      </c>
      <c r="U37" s="3">
        <f ca="1">OFFSET('B2'!$D$1,'B3'!R37-1,0)</f>
        <v>3.0416666666666669E-3</v>
      </c>
      <c r="V37" s="16">
        <f t="shared" ca="1" si="9"/>
        <v>3.0423611111111111E-3</v>
      </c>
      <c r="W37" s="4">
        <f t="shared" si="10"/>
        <v>33</v>
      </c>
      <c r="X37" s="5">
        <f t="shared" ca="1" si="11"/>
        <v>4.6296296296339384E-7</v>
      </c>
      <c r="Y37" s="5">
        <f t="shared" ca="1" si="12"/>
        <v>7.0833333333333338E-5</v>
      </c>
      <c r="Z37" s="6">
        <f t="shared" ca="1" si="13"/>
        <v>7.1759259259259476E-5</v>
      </c>
      <c r="AA37" s="12">
        <v>4.0929745370370365E-3</v>
      </c>
      <c r="AB37" s="13">
        <f t="shared" si="14"/>
        <v>9.1435185185185716E-5</v>
      </c>
      <c r="AC37" s="14" t="str">
        <f t="shared" ca="1" si="15"/>
        <v>1.70</v>
      </c>
      <c r="AD37" s="10">
        <v>1.7</v>
      </c>
      <c r="AE37" s="3" t="b">
        <f t="shared" si="16"/>
        <v>1</v>
      </c>
      <c r="AF37" t="s">
        <v>370</v>
      </c>
      <c r="AG37" s="15">
        <v>4.0929745370370365E-3</v>
      </c>
      <c r="AH37" t="s">
        <v>370</v>
      </c>
    </row>
    <row r="38" spans="1:34" x14ac:dyDescent="0.2">
      <c r="A38" t="s">
        <v>177</v>
      </c>
      <c r="B38" s="2" t="str">
        <f t="shared" si="1"/>
        <v>然后我们把操作2叠加</v>
      </c>
      <c r="C38" s="2" t="str">
        <f t="shared" si="2"/>
        <v>然后我们</v>
      </c>
      <c r="D38" s="2" t="str">
        <f t="shared" si="3"/>
        <v>然后</v>
      </c>
      <c r="E38" s="2" t="str">
        <f t="shared" si="4"/>
        <v>叠加到操作4和操作5上。</v>
      </c>
      <c r="F38" s="2" t="str">
        <f t="shared" si="5"/>
        <v>操作5上。</v>
      </c>
      <c r="G38" s="2" t="str">
        <f t="shared" si="5"/>
        <v>操作5上。</v>
      </c>
      <c r="H38" s="2" t="str">
        <f t="shared" si="5"/>
        <v>操作5上。</v>
      </c>
      <c r="I38" s="2" t="str">
        <f t="shared" si="6"/>
        <v>5上。</v>
      </c>
      <c r="J38" s="9">
        <f ca="1">MATCH(B38,'B2'!E:E,0)</f>
        <v>54</v>
      </c>
      <c r="K38" s="9">
        <f ca="1">IF(ISERROR(J38),MATCH(C38,'B2'!F:F,0),J38)</f>
        <v>54</v>
      </c>
      <c r="L38" s="9">
        <f ca="1">IF(ISERROR(K38),MATCH(D38,'B2'!G:G,0),K38)</f>
        <v>54</v>
      </c>
      <c r="M38" s="9">
        <f ca="1">IF(ISERROR(L38),MATCH(E38,'B2'!H:H,0),L38)</f>
        <v>54</v>
      </c>
      <c r="N38" s="9">
        <f t="shared" ca="1" si="7"/>
        <v>1</v>
      </c>
      <c r="O38" s="9">
        <f ca="1">MATCH(E38,'B2'!H:H,0)</f>
        <v>54</v>
      </c>
      <c r="P38" s="9">
        <f ca="1">IF(ISERROR(O38),MATCH(H38,'B2'!K:K,0),O38)</f>
        <v>54</v>
      </c>
      <c r="Q38" s="9">
        <f ca="1">IF(ISERROR(P38),MATCH(I38,'B2'!L:L,0),P38)</f>
        <v>54</v>
      </c>
      <c r="R38" s="9">
        <f ca="1">IF(ISERROR(Q38),MATCH(J38,'B2'!M:M,0),Q38)</f>
        <v>54</v>
      </c>
      <c r="S38" s="9">
        <f t="shared" ca="1" si="8"/>
        <v>1</v>
      </c>
      <c r="T38" s="3">
        <f ca="1">OFFSET('B2'!$C$1,'B3'!M38-1,0)</f>
        <v>3.0430555555555558E-3</v>
      </c>
      <c r="U38" s="3">
        <f ca="1">OFFSET('B2'!$D$1,'B3'!R38-1,0)</f>
        <v>3.0888888888888888E-3</v>
      </c>
      <c r="V38" s="16">
        <f t="shared" ca="1" si="9"/>
        <v>3.0893518518518518E-3</v>
      </c>
      <c r="W38" s="4">
        <f t="shared" si="10"/>
        <v>20</v>
      </c>
      <c r="X38" s="5">
        <f t="shared" ca="1" si="11"/>
        <v>1.3888888888888805E-6</v>
      </c>
      <c r="Y38" s="5">
        <f t="shared" ca="1" si="12"/>
        <v>4.5833333333333056E-5</v>
      </c>
      <c r="Z38" s="6">
        <f t="shared" ca="1" si="13"/>
        <v>4.6990740740740456E-5</v>
      </c>
      <c r="AA38" s="12">
        <v>4.1844097222222222E-3</v>
      </c>
      <c r="AB38" s="13">
        <f t="shared" si="14"/>
        <v>8.1018518518518462E-5</v>
      </c>
      <c r="AC38" s="14" t="str">
        <f t="shared" ca="1" si="15"/>
        <v>2.94</v>
      </c>
      <c r="AD38" s="10">
        <v>2.94</v>
      </c>
      <c r="AE38" s="3" t="b">
        <f t="shared" si="16"/>
        <v>1</v>
      </c>
      <c r="AF38" t="s">
        <v>177</v>
      </c>
      <c r="AG38" s="15">
        <v>4.1844097222222222E-3</v>
      </c>
      <c r="AH38" t="s">
        <v>177</v>
      </c>
    </row>
    <row r="39" spans="1:34" x14ac:dyDescent="0.2">
      <c r="A39" t="s">
        <v>178</v>
      </c>
      <c r="B39" s="2" t="str">
        <f t="shared" si="1"/>
        <v>重复以上步骤，就能确</v>
      </c>
      <c r="C39" s="2" t="str">
        <f t="shared" si="2"/>
        <v>重复以上</v>
      </c>
      <c r="D39" s="2" t="str">
        <f t="shared" si="3"/>
        <v>重复</v>
      </c>
      <c r="E39" s="2" t="str">
        <f t="shared" si="4"/>
        <v>n只能翻转第n到9个灯。</v>
      </c>
      <c r="F39" s="2" t="str">
        <f t="shared" si="5"/>
        <v>到9个灯。</v>
      </c>
      <c r="G39" s="2" t="str">
        <f t="shared" si="5"/>
        <v>到9个灯。</v>
      </c>
      <c r="H39" s="2" t="str">
        <f t="shared" si="5"/>
        <v>到9个灯。</v>
      </c>
      <c r="I39" s="2" t="str">
        <f t="shared" si="6"/>
        <v>个灯。</v>
      </c>
      <c r="J39" s="9">
        <f ca="1">MATCH(B39,'B2'!E:E,0)</f>
        <v>55</v>
      </c>
      <c r="K39" s="9">
        <f ca="1">IF(ISERROR(J39),MATCH(C39,'B2'!F:F,0),J39)</f>
        <v>55</v>
      </c>
      <c r="L39" s="9">
        <f ca="1">IF(ISERROR(K39),MATCH(D39,'B2'!G:G,0),K39)</f>
        <v>55</v>
      </c>
      <c r="M39" s="9">
        <f ca="1">IF(ISERROR(L39),MATCH(E39,'B2'!H:H,0),L39)</f>
        <v>55</v>
      </c>
      <c r="N39" s="9">
        <f t="shared" ca="1" si="7"/>
        <v>1</v>
      </c>
      <c r="O39" s="9">
        <f ca="1">MATCH(E39,'B2'!H:H,0)</f>
        <v>55</v>
      </c>
      <c r="P39" s="9">
        <f ca="1">IF(ISERROR(O39),MATCH(H39,'B2'!K:K,0),O39)</f>
        <v>55</v>
      </c>
      <c r="Q39" s="9">
        <f ca="1">IF(ISERROR(P39),MATCH(I39,'B2'!L:L,0),P39)</f>
        <v>55</v>
      </c>
      <c r="R39" s="9">
        <f ca="1">IF(ISERROR(Q39),MATCH(J39,'B2'!M:M,0),Q39)</f>
        <v>55</v>
      </c>
      <c r="S39" s="9">
        <f t="shared" ca="1" si="8"/>
        <v>1</v>
      </c>
      <c r="T39" s="3">
        <f ca="1">OFFSET('B2'!$C$1,'B3'!M39-1,0)</f>
        <v>3.0898148148148148E-3</v>
      </c>
      <c r="U39" s="3">
        <f ca="1">OFFSET('B2'!$D$1,'B3'!R39-1,0)</f>
        <v>3.1541666666666667E-3</v>
      </c>
      <c r="V39" s="16">
        <f t="shared" ca="1" si="9"/>
        <v>3.1548611111111109E-3</v>
      </c>
      <c r="W39" s="4">
        <f t="shared" si="10"/>
        <v>25</v>
      </c>
      <c r="X39" s="5">
        <f t="shared" ca="1" si="11"/>
        <v>9.2592592592592032E-7</v>
      </c>
      <c r="Y39" s="5">
        <f t="shared" ca="1" si="12"/>
        <v>6.4351851851851896E-5</v>
      </c>
      <c r="Z39" s="6">
        <f t="shared" ca="1" si="13"/>
        <v>6.5509259259259297E-5</v>
      </c>
      <c r="AA39" s="12">
        <v>4.2654282407407406E-3</v>
      </c>
      <c r="AB39" s="13">
        <f t="shared" si="14"/>
        <v>1.0995370370370412E-4</v>
      </c>
      <c r="AC39" s="14" t="str">
        <f t="shared" ca="1" si="15"/>
        <v>3.84</v>
      </c>
      <c r="AD39" s="10">
        <v>3.84</v>
      </c>
      <c r="AE39" s="3" t="b">
        <f t="shared" si="16"/>
        <v>1</v>
      </c>
      <c r="AF39" t="s">
        <v>178</v>
      </c>
      <c r="AG39" s="15">
        <v>4.2654282407407406E-3</v>
      </c>
      <c r="AH39" t="s">
        <v>178</v>
      </c>
    </row>
    <row r="40" spans="1:34" x14ac:dyDescent="0.2">
      <c r="A40" t="s">
        <v>371</v>
      </c>
      <c r="B40" s="2" t="str">
        <f t="shared" si="1"/>
        <v>由于操作9不能翻转第</v>
      </c>
      <c r="C40" s="2" t="str">
        <f t="shared" si="2"/>
        <v>由于操作</v>
      </c>
      <c r="D40" s="2" t="str">
        <f t="shared" si="3"/>
        <v>由于</v>
      </c>
      <c r="E40" s="2" t="str">
        <f t="shared" si="4"/>
        <v>单独翻转第9个灯的操作。</v>
      </c>
      <c r="F40" s="2" t="str">
        <f t="shared" si="5"/>
        <v>灯的操作。</v>
      </c>
      <c r="G40" s="2" t="str">
        <f t="shared" si="5"/>
        <v>灯的操作。</v>
      </c>
      <c r="H40" s="2" t="str">
        <f t="shared" si="5"/>
        <v>灯的操作。</v>
      </c>
      <c r="I40" s="2" t="str">
        <f t="shared" si="6"/>
        <v>操作。</v>
      </c>
      <c r="J40" s="9">
        <f ca="1">MATCH(B40,'B2'!E:E,0)</f>
        <v>56</v>
      </c>
      <c r="K40" s="9">
        <f ca="1">IF(ISERROR(J40),MATCH(C40,'B2'!F:F,0),J40)</f>
        <v>56</v>
      </c>
      <c r="L40" s="9">
        <f ca="1">IF(ISERROR(K40),MATCH(D40,'B2'!G:G,0),K40)</f>
        <v>56</v>
      </c>
      <c r="M40" s="9">
        <f ca="1">IF(ISERROR(L40),MATCH(E40,'B2'!H:H,0),L40)</f>
        <v>56</v>
      </c>
      <c r="N40" s="9">
        <f t="shared" ca="1" si="7"/>
        <v>1</v>
      </c>
      <c r="O40" s="9">
        <f ca="1">MATCH(E40,'B2'!H:H,0)</f>
        <v>57</v>
      </c>
      <c r="P40" s="9">
        <f ca="1">IF(ISERROR(O40),MATCH(H40,'B2'!K:K,0),O40)</f>
        <v>57</v>
      </c>
      <c r="Q40" s="9">
        <f ca="1">IF(ISERROR(P40),MATCH(I40,'B2'!L:L,0),P40)</f>
        <v>57</v>
      </c>
      <c r="R40" s="9">
        <f ca="1">IF(ISERROR(Q40),MATCH(J40,'B2'!M:M,0),Q40)</f>
        <v>57</v>
      </c>
      <c r="S40" s="9">
        <f t="shared" ca="1" si="8"/>
        <v>1</v>
      </c>
      <c r="T40" s="3">
        <f ca="1">OFFSET('B2'!$C$1,'B3'!M40-1,0)</f>
        <v>3.1555555555555555E-3</v>
      </c>
      <c r="U40" s="3">
        <f ca="1">OFFSET('B2'!$D$1,'B3'!R40-1,0)</f>
        <v>3.2555555555555554E-3</v>
      </c>
      <c r="V40" s="16">
        <f t="shared" ca="1" si="9"/>
        <v>3.2555555555555554E-3</v>
      </c>
      <c r="W40" s="4">
        <f t="shared" si="10"/>
        <v>45</v>
      </c>
      <c r="X40" s="5">
        <f t="shared" ca="1" si="11"/>
        <v>1.3888888888888805E-6</v>
      </c>
      <c r="Y40" s="5">
        <f t="shared" ca="1" si="12"/>
        <v>9.9999999999999829E-5</v>
      </c>
      <c r="Z40" s="6">
        <f t="shared" ca="1" si="13"/>
        <v>1.0069444444444427E-4</v>
      </c>
      <c r="AA40" s="12">
        <v>4.3753819444444448E-3</v>
      </c>
      <c r="AB40" s="13">
        <f t="shared" si="14"/>
        <v>1.1226851851851849E-4</v>
      </c>
      <c r="AC40" s="14" t="str">
        <f t="shared" ca="1" si="15"/>
        <v>1.00</v>
      </c>
      <c r="AD40" s="10">
        <v>1</v>
      </c>
      <c r="AE40" s="3" t="b">
        <f t="shared" si="16"/>
        <v>1</v>
      </c>
      <c r="AF40" t="s">
        <v>371</v>
      </c>
      <c r="AG40" s="15">
        <v>4.3753819444444448E-3</v>
      </c>
      <c r="AH40" t="s">
        <v>371</v>
      </c>
    </row>
    <row r="41" spans="1:34" x14ac:dyDescent="0.2">
      <c r="A41" t="s">
        <v>372</v>
      </c>
      <c r="B41" s="2" t="str">
        <f t="shared" si="1"/>
        <v>然后，我们再回过来考</v>
      </c>
      <c r="C41" s="2" t="str">
        <f t="shared" si="2"/>
        <v>然后，我</v>
      </c>
      <c r="D41" s="2" t="str">
        <f t="shared" si="3"/>
        <v>然后</v>
      </c>
      <c r="E41" s="2" t="str">
        <f t="shared" si="4"/>
        <v>8可以单独翻转第8个灯。</v>
      </c>
      <c r="F41" s="2" t="str">
        <f t="shared" si="5"/>
        <v>第8个灯。</v>
      </c>
      <c r="G41" s="2" t="str">
        <f t="shared" si="5"/>
        <v>第8个灯。</v>
      </c>
      <c r="H41" s="2" t="str">
        <f t="shared" si="5"/>
        <v>第8个灯。</v>
      </c>
      <c r="I41" s="2" t="str">
        <f t="shared" si="6"/>
        <v>个灯。</v>
      </c>
      <c r="J41" s="9">
        <f ca="1">MATCH(B41,'B2'!E:E,0)</f>
        <v>58</v>
      </c>
      <c r="K41" s="9">
        <f ca="1">IF(ISERROR(J41),MATCH(C41,'B2'!F:F,0),J41)</f>
        <v>58</v>
      </c>
      <c r="L41" s="9">
        <f ca="1">IF(ISERROR(K41),MATCH(D41,'B2'!G:G,0),K41)</f>
        <v>58</v>
      </c>
      <c r="M41" s="9">
        <f ca="1">IF(ISERROR(L41),MATCH(E41,'B2'!H:H,0),L41)</f>
        <v>58</v>
      </c>
      <c r="N41" s="9">
        <f t="shared" ca="1" si="7"/>
        <v>1</v>
      </c>
      <c r="O41" s="9">
        <f ca="1">MATCH(E41,'B2'!H:H,0)</f>
        <v>59</v>
      </c>
      <c r="P41" s="9">
        <f ca="1">IF(ISERROR(O41),MATCH(H41,'B2'!K:K,0),O41)</f>
        <v>59</v>
      </c>
      <c r="Q41" s="9">
        <f ca="1">IF(ISERROR(P41),MATCH(I41,'B2'!L:L,0),P41)</f>
        <v>59</v>
      </c>
      <c r="R41" s="9">
        <f ca="1">IF(ISERROR(Q41),MATCH(J41,'B2'!M:M,0),Q41)</f>
        <v>59</v>
      </c>
      <c r="S41" s="9">
        <f t="shared" ca="1" si="8"/>
        <v>1</v>
      </c>
      <c r="T41" s="3">
        <f ca="1">OFFSET('B2'!$C$1,'B3'!M41-1,0)</f>
        <v>3.2555555555555554E-3</v>
      </c>
      <c r="U41" s="3">
        <f ca="1">OFFSET('B2'!$D$1,'B3'!R41-1,0)</f>
        <v>3.3310185185185187E-3</v>
      </c>
      <c r="V41" s="16">
        <f t="shared" ca="1" si="9"/>
        <v>3.3314814814814813E-3</v>
      </c>
      <c r="W41" s="4">
        <f t="shared" si="10"/>
        <v>34</v>
      </c>
      <c r="X41" s="5">
        <f t="shared" ca="1" si="11"/>
        <v>0</v>
      </c>
      <c r="Y41" s="5">
        <f t="shared" ca="1" si="12"/>
        <v>7.5462962962963374E-5</v>
      </c>
      <c r="Z41" s="6">
        <f t="shared" ca="1" si="13"/>
        <v>7.5925925925926117E-5</v>
      </c>
      <c r="AA41" s="12">
        <v>4.4876504629629633E-3</v>
      </c>
      <c r="AB41" s="13">
        <f t="shared" si="14"/>
        <v>8.9120370370369614E-5</v>
      </c>
      <c r="AC41" s="14" t="str">
        <f t="shared" ca="1" si="15"/>
        <v>1.14</v>
      </c>
      <c r="AD41" s="10">
        <v>1.1399999999999999</v>
      </c>
      <c r="AE41" s="3" t="b">
        <f t="shared" si="16"/>
        <v>1</v>
      </c>
      <c r="AF41" t="s">
        <v>372</v>
      </c>
      <c r="AG41" s="15">
        <v>4.4876504629629633E-3</v>
      </c>
      <c r="AH41" t="s">
        <v>372</v>
      </c>
    </row>
    <row r="42" spans="1:34" x14ac:dyDescent="0.2">
      <c r="A42" t="s">
        <v>179</v>
      </c>
      <c r="B42" s="2" t="str">
        <f t="shared" si="1"/>
        <v>我们再观察操作7。操</v>
      </c>
      <c r="C42" s="2" t="str">
        <f t="shared" si="2"/>
        <v>我们再观</v>
      </c>
      <c r="D42" s="2" t="str">
        <f t="shared" si="3"/>
        <v>我们</v>
      </c>
      <c r="E42" s="2" t="str">
        <f t="shared" si="4"/>
        <v>翻转第7个灯和第9个灯。</v>
      </c>
      <c r="F42" s="2" t="str">
        <f t="shared" si="5"/>
        <v>第9个灯。</v>
      </c>
      <c r="G42" s="2" t="str">
        <f t="shared" si="5"/>
        <v>第9个灯。</v>
      </c>
      <c r="H42" s="2" t="str">
        <f t="shared" si="5"/>
        <v>第9个灯。</v>
      </c>
      <c r="I42" s="2" t="str">
        <f t="shared" si="6"/>
        <v>个灯。</v>
      </c>
      <c r="J42" s="9" t="e">
        <f ca="1">MATCH(B42,'B2'!E:E,0)</f>
        <v>#N/A</v>
      </c>
      <c r="K42" s="9">
        <f ca="1">IF(ISERROR(J42),MATCH(C42,'B2'!F:F,0),J42)</f>
        <v>60</v>
      </c>
      <c r="L42" s="9">
        <f ca="1">IF(ISERROR(K42),MATCH(D42,'B2'!G:G,0),K42)</f>
        <v>60</v>
      </c>
      <c r="M42" s="9">
        <f ca="1">IF(ISERROR(L42),MATCH(E42,'B2'!H:H,0),L42)</f>
        <v>60</v>
      </c>
      <c r="N42" s="9">
        <f t="shared" ca="1" si="7"/>
        <v>1</v>
      </c>
      <c r="O42" s="9">
        <f ca="1">MATCH(E42,'B2'!H:H,0)</f>
        <v>60</v>
      </c>
      <c r="P42" s="9">
        <f ca="1">IF(ISERROR(O42),MATCH(H42,'B2'!K:K,0),O42)</f>
        <v>60</v>
      </c>
      <c r="Q42" s="9">
        <f ca="1">IF(ISERROR(P42),MATCH(I42,'B2'!L:L,0),P42)</f>
        <v>60</v>
      </c>
      <c r="R42" s="9">
        <f ca="1">IF(ISERROR(Q42),MATCH(J42,'B2'!M:M,0),Q42)</f>
        <v>60</v>
      </c>
      <c r="S42" s="9">
        <f t="shared" ca="1" si="8"/>
        <v>1</v>
      </c>
      <c r="T42" s="3">
        <f ca="1">OFFSET('B2'!$C$1,'B3'!M42-1,0)</f>
        <v>3.3319444444444442E-3</v>
      </c>
      <c r="U42" s="3">
        <f ca="1">OFFSET('B2'!$D$1,'B3'!R42-1,0)</f>
        <v>3.4041666666666669E-3</v>
      </c>
      <c r="V42" s="16">
        <f t="shared" ca="1" si="9"/>
        <v>3.4043981481481481E-3</v>
      </c>
      <c r="W42" s="4">
        <f t="shared" si="10"/>
        <v>27</v>
      </c>
      <c r="X42" s="5">
        <f t="shared" ca="1" si="11"/>
        <v>9.2592592592548664E-7</v>
      </c>
      <c r="Y42" s="5">
        <f t="shared" ca="1" si="12"/>
        <v>7.2222222222222653E-5</v>
      </c>
      <c r="Z42" s="6">
        <f t="shared" ca="1" si="13"/>
        <v>7.2916666666666659E-5</v>
      </c>
      <c r="AA42" s="12">
        <v>4.5767708333333329E-3</v>
      </c>
      <c r="AB42" s="13">
        <f t="shared" si="14"/>
        <v>8.9120370370370482E-5</v>
      </c>
      <c r="AC42" s="14" t="str">
        <f t="shared" ca="1" si="15"/>
        <v>1.40</v>
      </c>
      <c r="AD42" s="10">
        <v>1.4</v>
      </c>
      <c r="AE42" s="3" t="b">
        <f t="shared" si="16"/>
        <v>1</v>
      </c>
      <c r="AF42" t="s">
        <v>179</v>
      </c>
      <c r="AG42" s="15">
        <v>4.5767708333333329E-3</v>
      </c>
      <c r="AH42" t="s">
        <v>179</v>
      </c>
    </row>
    <row r="43" spans="1:34" x14ac:dyDescent="0.2">
      <c r="A43" t="s">
        <v>373</v>
      </c>
      <c r="B43" s="2" t="str">
        <f t="shared" si="1"/>
        <v>我们可以把操作9叠加</v>
      </c>
      <c r="C43" s="2" t="str">
        <f t="shared" si="2"/>
        <v>我们可以</v>
      </c>
      <c r="D43" s="2" t="str">
        <f t="shared" si="3"/>
        <v>我们</v>
      </c>
      <c r="E43" s="2" t="str">
        <f t="shared" si="4"/>
        <v>7可以单独翻转第7个灯。</v>
      </c>
      <c r="F43" s="2" t="str">
        <f t="shared" si="5"/>
        <v>第7个灯。</v>
      </c>
      <c r="G43" s="2" t="str">
        <f t="shared" si="5"/>
        <v>第7个灯。</v>
      </c>
      <c r="H43" s="2" t="str">
        <f t="shared" si="5"/>
        <v>第7个灯。</v>
      </c>
      <c r="I43" s="2" t="str">
        <f t="shared" si="6"/>
        <v>个灯。</v>
      </c>
      <c r="J43" s="9">
        <f ca="1">MATCH(B43,'B2'!E:E,0)</f>
        <v>61</v>
      </c>
      <c r="K43" s="9">
        <f ca="1">IF(ISERROR(J43),MATCH(C43,'B2'!F:F,0),J43)</f>
        <v>61</v>
      </c>
      <c r="L43" s="9">
        <f ca="1">IF(ISERROR(K43),MATCH(D43,'B2'!G:G,0),K43)</f>
        <v>61</v>
      </c>
      <c r="M43" s="9">
        <f ca="1">IF(ISERROR(L43),MATCH(E43,'B2'!H:H,0),L43)</f>
        <v>61</v>
      </c>
      <c r="N43" s="9">
        <f t="shared" ca="1" si="7"/>
        <v>1</v>
      </c>
      <c r="O43" s="9">
        <f ca="1">MATCH(E43,'B2'!H:H,0)</f>
        <v>61</v>
      </c>
      <c r="P43" s="9">
        <f ca="1">IF(ISERROR(O43),MATCH(H43,'B2'!K:K,0),O43)</f>
        <v>61</v>
      </c>
      <c r="Q43" s="9">
        <f ca="1">IF(ISERROR(P43),MATCH(I43,'B2'!L:L,0),P43)</f>
        <v>61</v>
      </c>
      <c r="R43" s="9">
        <f ca="1">IF(ISERROR(Q43),MATCH(J43,'B2'!M:M,0),Q43)</f>
        <v>61</v>
      </c>
      <c r="S43" s="9">
        <f t="shared" ca="1" si="8"/>
        <v>1</v>
      </c>
      <c r="T43" s="3">
        <f ca="1">OFFSET('B2'!$C$1,'B3'!M43-1,0)</f>
        <v>3.4046296296296294E-3</v>
      </c>
      <c r="U43" s="3">
        <f ca="1">OFFSET('B2'!$D$1,'B3'!R43-1,0)</f>
        <v>3.4666666666666665E-3</v>
      </c>
      <c r="V43" s="16">
        <f t="shared" ca="1" si="9"/>
        <v>3.4671296296296299E-3</v>
      </c>
      <c r="W43" s="4">
        <f t="shared" si="10"/>
        <v>28</v>
      </c>
      <c r="X43" s="5">
        <f t="shared" ca="1" si="11"/>
        <v>4.6296296296252648E-7</v>
      </c>
      <c r="Y43" s="5">
        <f t="shared" ca="1" si="12"/>
        <v>6.2037037037037095E-5</v>
      </c>
      <c r="Z43" s="6">
        <f t="shared" ca="1" si="13"/>
        <v>6.2731481481481536E-5</v>
      </c>
      <c r="AA43" s="12">
        <v>4.6658912037037033E-3</v>
      </c>
      <c r="AB43" s="13">
        <f t="shared" si="14"/>
        <v>8.1018518518518462E-5</v>
      </c>
      <c r="AC43" s="14" t="str">
        <f t="shared" ca="1" si="15"/>
        <v>1.58</v>
      </c>
      <c r="AD43" s="10">
        <v>1.58</v>
      </c>
      <c r="AE43" s="3" t="b">
        <f t="shared" si="16"/>
        <v>1</v>
      </c>
      <c r="AF43" t="s">
        <v>373</v>
      </c>
      <c r="AG43" s="15">
        <v>4.6658912037037033E-3</v>
      </c>
      <c r="AH43" t="s">
        <v>373</v>
      </c>
    </row>
    <row r="44" spans="1:34" x14ac:dyDescent="0.2">
      <c r="A44" t="s">
        <v>50</v>
      </c>
      <c r="B44" s="2" t="str">
        <f t="shared" si="1"/>
        <v>让我们继续去叠加剩余</v>
      </c>
      <c r="C44" s="2" t="str">
        <f t="shared" si="2"/>
        <v>让我们继</v>
      </c>
      <c r="D44" s="2" t="str">
        <f t="shared" si="3"/>
        <v>让我</v>
      </c>
      <c r="E44" s="2" t="str">
        <f t="shared" si="4"/>
        <v>们继续去叠加剩余的操作。</v>
      </c>
      <c r="F44" s="2" t="str">
        <f t="shared" si="5"/>
        <v>余的操作。</v>
      </c>
      <c r="G44" s="2" t="str">
        <f t="shared" si="5"/>
        <v>余的操作。</v>
      </c>
      <c r="H44" s="2" t="str">
        <f t="shared" si="5"/>
        <v>余的操作。</v>
      </c>
      <c r="I44" s="2" t="str">
        <f t="shared" si="6"/>
        <v>操作。</v>
      </c>
      <c r="J44" s="9">
        <f ca="1">MATCH(B44,'B2'!E:E,0)</f>
        <v>62</v>
      </c>
      <c r="K44" s="9">
        <f ca="1">IF(ISERROR(J44),MATCH(C44,'B2'!F:F,0),J44)</f>
        <v>62</v>
      </c>
      <c r="L44" s="9">
        <f ca="1">IF(ISERROR(K44),MATCH(D44,'B2'!G:G,0),K44)</f>
        <v>62</v>
      </c>
      <c r="M44" s="9">
        <f ca="1">IF(ISERROR(L44),MATCH(E44,'B2'!H:H,0),L44)</f>
        <v>62</v>
      </c>
      <c r="N44" s="9">
        <f t="shared" ca="1" si="7"/>
        <v>1</v>
      </c>
      <c r="O44" s="9">
        <f ca="1">MATCH(E44,'B2'!H:H,0)</f>
        <v>62</v>
      </c>
      <c r="P44" s="9">
        <f ca="1">IF(ISERROR(O44),MATCH(H44,'B2'!K:K,0),O44)</f>
        <v>62</v>
      </c>
      <c r="Q44" s="9">
        <f ca="1">IF(ISERROR(P44),MATCH(I44,'B2'!L:L,0),P44)</f>
        <v>62</v>
      </c>
      <c r="R44" s="9">
        <f ca="1">IF(ISERROR(Q44),MATCH(J44,'B2'!M:M,0),Q44)</f>
        <v>62</v>
      </c>
      <c r="S44" s="9">
        <f t="shared" ca="1" si="8"/>
        <v>1</v>
      </c>
      <c r="T44" s="3">
        <f ca="1">OFFSET('B2'!$C$1,'B3'!M44-1,0)</f>
        <v>3.4675925925925929E-3</v>
      </c>
      <c r="U44" s="3">
        <f ca="1">OFFSET('B2'!$D$1,'B3'!R44-1,0)</f>
        <v>3.500462962962963E-3</v>
      </c>
      <c r="V44" s="16">
        <f t="shared" ca="1" si="9"/>
        <v>3.5011574074074077E-3</v>
      </c>
      <c r="W44" s="4">
        <f t="shared" si="10"/>
        <v>14</v>
      </c>
      <c r="X44" s="5">
        <f t="shared" ca="1" si="11"/>
        <v>9.25925925926354E-7</v>
      </c>
      <c r="Y44" s="5">
        <f t="shared" ca="1" si="12"/>
        <v>3.2870370370370171E-5</v>
      </c>
      <c r="Z44" s="6">
        <f t="shared" ca="1" si="13"/>
        <v>3.4027777777777789E-5</v>
      </c>
      <c r="AA44" s="12">
        <v>4.7469097222222218E-3</v>
      </c>
      <c r="AB44" s="13">
        <f t="shared" si="14"/>
        <v>1.2384259259259293E-4</v>
      </c>
      <c r="AC44" s="14" t="str">
        <f t="shared" ca="1" si="15"/>
        <v>7.76</v>
      </c>
      <c r="AD44" s="10">
        <v>7.76</v>
      </c>
      <c r="AE44" s="3" t="b">
        <f t="shared" si="16"/>
        <v>1</v>
      </c>
      <c r="AF44" t="s">
        <v>50</v>
      </c>
      <c r="AG44" s="15">
        <v>4.7469097222222218E-3</v>
      </c>
      <c r="AH44" t="s">
        <v>50</v>
      </c>
    </row>
    <row r="45" spans="1:34" x14ac:dyDescent="0.2">
      <c r="A45" t="s">
        <v>180</v>
      </c>
      <c r="B45" s="2" t="str">
        <f t="shared" si="1"/>
        <v>最终，我们得到了全部</v>
      </c>
      <c r="C45" s="2" t="str">
        <f t="shared" si="2"/>
        <v>最终，我</v>
      </c>
      <c r="D45" s="2" t="str">
        <f t="shared" si="3"/>
        <v>最终</v>
      </c>
      <c r="E45" s="2" t="str">
        <f t="shared" si="4"/>
        <v>转第1到第9个灯的操作。</v>
      </c>
      <c r="F45" s="2" t="str">
        <f t="shared" si="5"/>
        <v>灯的操作。</v>
      </c>
      <c r="G45" s="2" t="str">
        <f t="shared" si="5"/>
        <v>灯的操作。</v>
      </c>
      <c r="H45" s="2" t="str">
        <f t="shared" si="5"/>
        <v>灯的操作。</v>
      </c>
      <c r="I45" s="2" t="str">
        <f t="shared" si="6"/>
        <v>操作。</v>
      </c>
      <c r="J45" s="9">
        <f ca="1">MATCH(B45,'B2'!E:E,0)</f>
        <v>63</v>
      </c>
      <c r="K45" s="9">
        <f ca="1">IF(ISERROR(J45),MATCH(C45,'B2'!F:F,0),J45)</f>
        <v>63</v>
      </c>
      <c r="L45" s="9">
        <f ca="1">IF(ISERROR(K45),MATCH(D45,'B2'!G:G,0),K45)</f>
        <v>63</v>
      </c>
      <c r="M45" s="9">
        <f ca="1">IF(ISERROR(L45),MATCH(E45,'B2'!H:H,0),L45)</f>
        <v>63</v>
      </c>
      <c r="N45" s="9">
        <f t="shared" ca="1" si="7"/>
        <v>1</v>
      </c>
      <c r="O45" s="9">
        <f ca="1">MATCH(E45,'B2'!H:H,0)</f>
        <v>63</v>
      </c>
      <c r="P45" s="9">
        <f ca="1">IF(ISERROR(O45),MATCH(H45,'B2'!K:K,0),O45)</f>
        <v>63</v>
      </c>
      <c r="Q45" s="9">
        <f ca="1">IF(ISERROR(P45),MATCH(I45,'B2'!L:L,0),P45)</f>
        <v>63</v>
      </c>
      <c r="R45" s="9">
        <f ca="1">IF(ISERROR(Q45),MATCH(J45,'B2'!M:M,0),Q45)</f>
        <v>63</v>
      </c>
      <c r="S45" s="9">
        <f t="shared" ca="1" si="8"/>
        <v>1</v>
      </c>
      <c r="T45" s="3">
        <f ca="1">OFFSET('B2'!$C$1,'B3'!M45-1,0)</f>
        <v>3.5018518518518519E-3</v>
      </c>
      <c r="U45" s="3">
        <f ca="1">OFFSET('B2'!$D$1,'B3'!R45-1,0)</f>
        <v>3.5509259259259261E-3</v>
      </c>
      <c r="V45" s="16">
        <f t="shared" ca="1" si="9"/>
        <v>3.5543981481481481E-3</v>
      </c>
      <c r="W45" s="4">
        <f t="shared" si="10"/>
        <v>25</v>
      </c>
      <c r="X45" s="5">
        <f t="shared" ca="1" si="11"/>
        <v>1.3888888888888805E-6</v>
      </c>
      <c r="Y45" s="5">
        <f t="shared" ca="1" si="12"/>
        <v>4.9074074074074211E-5</v>
      </c>
      <c r="Z45" s="6">
        <f t="shared" ca="1" si="13"/>
        <v>5.3240740740740635E-5</v>
      </c>
      <c r="AA45" s="12">
        <v>4.8707523148148147E-3</v>
      </c>
      <c r="AB45" s="13">
        <f t="shared" si="14"/>
        <v>6.4814814814814423E-5</v>
      </c>
      <c r="AC45" s="14" t="str">
        <f t="shared" ca="1" si="15"/>
        <v>1.00</v>
      </c>
      <c r="AD45" s="10">
        <v>1</v>
      </c>
      <c r="AE45" s="3" t="b">
        <f t="shared" si="16"/>
        <v>1</v>
      </c>
      <c r="AF45" t="s">
        <v>180</v>
      </c>
      <c r="AG45" s="15">
        <v>4.8707523148148147E-3</v>
      </c>
      <c r="AH45" t="s">
        <v>180</v>
      </c>
    </row>
    <row r="46" spans="1:34" x14ac:dyDescent="0.2">
      <c r="A46" t="s">
        <v>374</v>
      </c>
      <c r="B46" s="2" t="str">
        <f t="shared" si="1"/>
        <v>现在，我们把这9个操</v>
      </c>
      <c r="C46" s="2" t="str">
        <f t="shared" si="2"/>
        <v>现在，我</v>
      </c>
      <c r="D46" s="2" t="str">
        <f t="shared" si="3"/>
        <v>现在</v>
      </c>
      <c r="E46" s="2" t="str">
        <f t="shared" si="4"/>
        <v>来，就得到了游戏的解法。</v>
      </c>
      <c r="F46" s="2" t="str">
        <f t="shared" si="5"/>
        <v>戏的解法。</v>
      </c>
      <c r="G46" s="2" t="str">
        <f t="shared" si="5"/>
        <v>戏的解法。</v>
      </c>
      <c r="H46" s="2" t="str">
        <f t="shared" si="5"/>
        <v>戏的解法。</v>
      </c>
      <c r="I46" s="2" t="str">
        <f t="shared" si="6"/>
        <v>解法。</v>
      </c>
      <c r="J46" s="9">
        <f ca="1">MATCH(B46,'B2'!E:E,0)</f>
        <v>64</v>
      </c>
      <c r="K46" s="9">
        <f ca="1">IF(ISERROR(J46),MATCH(C46,'B2'!F:F,0),J46)</f>
        <v>64</v>
      </c>
      <c r="L46" s="9">
        <f ca="1">IF(ISERROR(K46),MATCH(D46,'B2'!G:G,0),K46)</f>
        <v>64</v>
      </c>
      <c r="M46" s="9">
        <f ca="1">IF(ISERROR(L46),MATCH(E46,'B2'!H:H,0),L46)</f>
        <v>64</v>
      </c>
      <c r="N46" s="9">
        <f t="shared" ca="1" si="7"/>
        <v>1</v>
      </c>
      <c r="O46" s="9" t="e">
        <f ca="1">MATCH(E46,'B2'!H:H,0)</f>
        <v>#N/A</v>
      </c>
      <c r="P46" s="9">
        <f ca="1">IF(ISERROR(O46),MATCH(H46,'B2'!K:K,0),O46)</f>
        <v>64</v>
      </c>
      <c r="Q46" s="9">
        <f ca="1">IF(ISERROR(P46),MATCH(I46,'B2'!L:L,0),P46)</f>
        <v>64</v>
      </c>
      <c r="R46" s="9">
        <f ca="1">IF(ISERROR(Q46),MATCH(J46,'B2'!M:M,0),Q46)</f>
        <v>64</v>
      </c>
      <c r="S46" s="9">
        <f t="shared" ca="1" si="8"/>
        <v>1</v>
      </c>
      <c r="T46" s="3">
        <f ca="1">OFFSET('B2'!$C$1,'B3'!M46-1,0)</f>
        <v>3.5578703703703701E-3</v>
      </c>
      <c r="U46" s="3">
        <f ca="1">OFFSET('B2'!$D$1,'B3'!R46-1,0)</f>
        <v>3.6125000000000003E-3</v>
      </c>
      <c r="V46" s="16">
        <f t="shared" ca="1" si="9"/>
        <v>3.6129629629629628E-3</v>
      </c>
      <c r="W46" s="4">
        <f t="shared" si="10"/>
        <v>26</v>
      </c>
      <c r="X46" s="5">
        <f t="shared" ca="1" si="11"/>
        <v>6.9444444444439687E-6</v>
      </c>
      <c r="Y46" s="5">
        <f t="shared" ca="1" si="12"/>
        <v>5.4629629629630166E-5</v>
      </c>
      <c r="Z46" s="6">
        <f t="shared" ca="1" si="13"/>
        <v>5.8564814814814894E-5</v>
      </c>
      <c r="AA46" s="12">
        <v>4.9355671296296292E-3</v>
      </c>
      <c r="AB46" s="13">
        <f t="shared" si="14"/>
        <v>1.1226851851851849E-4</v>
      </c>
      <c r="AC46" s="14" t="str">
        <f t="shared" ca="1" si="15"/>
        <v>4.64</v>
      </c>
      <c r="AD46" s="10">
        <v>4.6399999999999997</v>
      </c>
      <c r="AE46" s="3" t="b">
        <f t="shared" si="16"/>
        <v>1</v>
      </c>
      <c r="AF46" t="s">
        <v>374</v>
      </c>
      <c r="AG46" s="15">
        <v>4.9355671296296292E-3</v>
      </c>
      <c r="AH46" t="s">
        <v>374</v>
      </c>
    </row>
    <row r="47" spans="1:34" x14ac:dyDescent="0.2">
      <c r="A47" t="s">
        <v>375</v>
      </c>
      <c r="B47" s="2" t="str">
        <f t="shared" si="1"/>
        <v>让我们再次重新观察这</v>
      </c>
      <c r="C47" s="2" t="str">
        <f t="shared" si="2"/>
        <v>让我们再</v>
      </c>
      <c r="D47" s="2" t="str">
        <f t="shared" si="3"/>
        <v>让我</v>
      </c>
      <c r="E47" s="2" t="str">
        <f t="shared" si="4"/>
        <v>imes 3$ 的格子。</v>
      </c>
      <c r="F47" s="2" t="str">
        <f t="shared" si="5"/>
        <v xml:space="preserve"> 的格子。</v>
      </c>
      <c r="G47" s="2" t="str">
        <f t="shared" si="5"/>
        <v xml:space="preserve"> 的格子。</v>
      </c>
      <c r="H47" s="2" t="str">
        <f t="shared" si="5"/>
        <v xml:space="preserve"> 的格子。</v>
      </c>
      <c r="I47" s="2" t="str">
        <f t="shared" si="6"/>
        <v>格子。</v>
      </c>
      <c r="J47" s="9">
        <f ca="1">MATCH(B47,'B2'!E:E,0)</f>
        <v>65</v>
      </c>
      <c r="K47" s="9">
        <f ca="1">IF(ISERROR(J47),MATCH(C47,'B2'!F:F,0),J47)</f>
        <v>65</v>
      </c>
      <c r="L47" s="9">
        <f ca="1">IF(ISERROR(K47),MATCH(D47,'B2'!G:G,0),K47)</f>
        <v>65</v>
      </c>
      <c r="M47" s="9">
        <f ca="1">IF(ISERROR(L47),MATCH(E47,'B2'!H:H,0),L47)</f>
        <v>65</v>
      </c>
      <c r="N47" s="9">
        <f t="shared" ca="1" si="7"/>
        <v>1</v>
      </c>
      <c r="O47" s="9" t="e">
        <f ca="1">MATCH(E47,'B2'!H:H,0)</f>
        <v>#N/A</v>
      </c>
      <c r="P47" s="9" t="e">
        <f ca="1">IF(ISERROR(O47),MATCH(H47,'B2'!K:K,0),O47)</f>
        <v>#N/A</v>
      </c>
      <c r="Q47" s="9">
        <f ca="1">IF(ISERROR(P47),MATCH(I47,'B2'!L:L,0),P47)</f>
        <v>65</v>
      </c>
      <c r="R47" s="9">
        <f ca="1">IF(ISERROR(Q47),MATCH(J47,'B2'!M:M,0),Q47)</f>
        <v>65</v>
      </c>
      <c r="S47" s="9">
        <f t="shared" ca="1" si="8"/>
        <v>1</v>
      </c>
      <c r="T47" s="3">
        <f ca="1">OFFSET('B2'!$C$1,'B3'!M47-1,0)</f>
        <v>3.6134259259259257E-3</v>
      </c>
      <c r="U47" s="3">
        <f ca="1">OFFSET('B2'!$D$1,'B3'!R47-1,0)</f>
        <v>3.656944444444444E-3</v>
      </c>
      <c r="V47" s="16">
        <f t="shared" ca="1" si="9"/>
        <v>3.6574074074074074E-3</v>
      </c>
      <c r="W47" s="4">
        <f t="shared" si="10"/>
        <v>28</v>
      </c>
      <c r="X47" s="5">
        <f t="shared" ca="1" si="11"/>
        <v>9.2592592592548664E-7</v>
      </c>
      <c r="Y47" s="5">
        <f t="shared" ca="1" si="12"/>
        <v>4.3518518518518255E-5</v>
      </c>
      <c r="Z47" s="6">
        <f t="shared" ca="1" si="13"/>
        <v>4.4444444444444392E-5</v>
      </c>
      <c r="AA47" s="12">
        <v>5.0478356481481476E-3</v>
      </c>
      <c r="AB47" s="13">
        <f t="shared" si="14"/>
        <v>7.1759259259259259E-5</v>
      </c>
      <c r="AC47" s="14" t="str">
        <f t="shared" ca="1" si="15"/>
        <v>2.36</v>
      </c>
      <c r="AD47" s="10">
        <v>2.36</v>
      </c>
      <c r="AE47" s="3" t="b">
        <f t="shared" si="16"/>
        <v>1</v>
      </c>
      <c r="AF47" t="s">
        <v>375</v>
      </c>
      <c r="AG47" s="15">
        <v>5.0478356481481476E-3</v>
      </c>
      <c r="AH47" t="s">
        <v>375</v>
      </c>
    </row>
    <row r="48" spans="1:34" x14ac:dyDescent="0.2">
      <c r="A48" t="s">
        <v>376</v>
      </c>
      <c r="B48" s="2" t="str">
        <f t="shared" si="1"/>
        <v>事实上，我们可以将所</v>
      </c>
      <c r="C48" s="2" t="str">
        <f t="shared" si="2"/>
        <v>事实上，</v>
      </c>
      <c r="D48" s="2" t="str">
        <f t="shared" si="3"/>
        <v>事实</v>
      </c>
      <c r="E48" s="2" t="str">
        <f t="shared" si="4"/>
        <v>mes 9$ 的大矩阵。</v>
      </c>
      <c r="F48" s="2" t="str">
        <f t="shared" si="5"/>
        <v>的大矩阵。</v>
      </c>
      <c r="G48" s="2" t="str">
        <f t="shared" si="5"/>
        <v>的大矩阵。</v>
      </c>
      <c r="H48" s="2" t="str">
        <f t="shared" si="5"/>
        <v>的大矩阵。</v>
      </c>
      <c r="I48" s="2" t="str">
        <f t="shared" si="6"/>
        <v>矩阵。</v>
      </c>
      <c r="J48" s="9">
        <f ca="1">MATCH(B48,'B2'!E:E,0)</f>
        <v>66</v>
      </c>
      <c r="K48" s="9">
        <f ca="1">IF(ISERROR(J48),MATCH(C48,'B2'!F:F,0),J48)</f>
        <v>66</v>
      </c>
      <c r="L48" s="9">
        <f ca="1">IF(ISERROR(K48),MATCH(D48,'B2'!G:G,0),K48)</f>
        <v>66</v>
      </c>
      <c r="M48" s="9">
        <f ca="1">IF(ISERROR(L48),MATCH(E48,'B2'!H:H,0),L48)</f>
        <v>66</v>
      </c>
      <c r="N48" s="9">
        <f t="shared" ca="1" si="7"/>
        <v>1</v>
      </c>
      <c r="O48" s="9" t="e">
        <f ca="1">MATCH(E48,'B2'!H:H,0)</f>
        <v>#N/A</v>
      </c>
      <c r="P48" s="9">
        <f ca="1">IF(ISERROR(O48),MATCH(H48,'B2'!K:K,0),O48)</f>
        <v>66</v>
      </c>
      <c r="Q48" s="9">
        <f ca="1">IF(ISERROR(P48),MATCH(I48,'B2'!L:L,0),P48)</f>
        <v>66</v>
      </c>
      <c r="R48" s="9">
        <f ca="1">IF(ISERROR(Q48),MATCH(J48,'B2'!M:M,0),Q48)</f>
        <v>66</v>
      </c>
      <c r="S48" s="9">
        <f t="shared" ca="1" si="8"/>
        <v>1</v>
      </c>
      <c r="T48" s="3">
        <f ca="1">OFFSET('B2'!$C$1,'B3'!M48-1,0)</f>
        <v>3.6578703703703708E-3</v>
      </c>
      <c r="U48" s="3">
        <f ca="1">OFFSET('B2'!$D$1,'B3'!R48-1,0)</f>
        <v>3.7550925925925924E-3</v>
      </c>
      <c r="V48" s="16">
        <f t="shared" ca="1" si="9"/>
        <v>3.7555555555555554E-3</v>
      </c>
      <c r="W48" s="4">
        <f t="shared" si="10"/>
        <v>51</v>
      </c>
      <c r="X48" s="5">
        <f t="shared" ca="1" si="11"/>
        <v>9.2592592592678769E-7</v>
      </c>
      <c r="Y48" s="5">
        <f t="shared" ca="1" si="12"/>
        <v>9.7222222222221634E-5</v>
      </c>
      <c r="Z48" s="6">
        <f t="shared" ca="1" si="13"/>
        <v>9.8148148148147988E-5</v>
      </c>
      <c r="AA48" s="12">
        <v>5.1195949074074069E-3</v>
      </c>
      <c r="AB48" s="13">
        <f t="shared" si="14"/>
        <v>1.4236111111111133E-4</v>
      </c>
      <c r="AC48" s="14" t="str">
        <f t="shared" ca="1" si="15"/>
        <v>3.82</v>
      </c>
      <c r="AD48" s="10">
        <v>3.82</v>
      </c>
      <c r="AE48" s="3" t="b">
        <f t="shared" si="16"/>
        <v>1</v>
      </c>
      <c r="AF48" t="s">
        <v>376</v>
      </c>
      <c r="AG48" s="15">
        <v>5.1195949074074069E-3</v>
      </c>
      <c r="AH48" t="s">
        <v>376</v>
      </c>
    </row>
    <row r="49" spans="1:35" x14ac:dyDescent="0.2">
      <c r="A49" t="s">
        <v>181</v>
      </c>
      <c r="B49" s="2" t="str">
        <f t="shared" si="1"/>
        <v>不难发现，我们刚才的</v>
      </c>
      <c r="C49" s="2" t="str">
        <f t="shared" si="2"/>
        <v>不难发现</v>
      </c>
      <c r="D49" s="2" t="str">
        <f t="shared" si="3"/>
        <v>不难</v>
      </c>
      <c r="E49" s="2" t="str">
        <f t="shared" si="4"/>
        <v>，让矩阵变为上三角矩阵。</v>
      </c>
      <c r="F49" s="2" t="str">
        <f t="shared" si="5"/>
        <v>三角矩阵。</v>
      </c>
      <c r="G49" s="2" t="str">
        <f t="shared" si="5"/>
        <v>三角矩阵。</v>
      </c>
      <c r="H49" s="2" t="str">
        <f t="shared" si="5"/>
        <v>三角矩阵。</v>
      </c>
      <c r="I49" s="2" t="str">
        <f t="shared" si="6"/>
        <v>矩阵。</v>
      </c>
      <c r="J49" s="9">
        <f ca="1">MATCH(B49,'B2'!E:E,0)</f>
        <v>67</v>
      </c>
      <c r="K49" s="9">
        <f ca="1">IF(ISERROR(J49),MATCH(C49,'B2'!F:F,0),J49)</f>
        <v>67</v>
      </c>
      <c r="L49" s="9">
        <f ca="1">IF(ISERROR(K49),MATCH(D49,'B2'!G:G,0),K49)</f>
        <v>67</v>
      </c>
      <c r="M49" s="9">
        <f ca="1">IF(ISERROR(L49),MATCH(E49,'B2'!H:H,0),L49)</f>
        <v>67</v>
      </c>
      <c r="N49" s="9">
        <f t="shared" ca="1" si="7"/>
        <v>1</v>
      </c>
      <c r="O49" s="9">
        <f ca="1">MATCH(E49,'B2'!H:H,0)</f>
        <v>68</v>
      </c>
      <c r="P49" s="9">
        <f ca="1">IF(ISERROR(O49),MATCH(H49,'B2'!K:K,0),O49)</f>
        <v>68</v>
      </c>
      <c r="Q49" s="9">
        <f ca="1">IF(ISERROR(P49),MATCH(I49,'B2'!L:L,0),P49)</f>
        <v>68</v>
      </c>
      <c r="R49" s="9">
        <f ca="1">IF(ISERROR(Q49),MATCH(J49,'B2'!M:M,0),Q49)</f>
        <v>68</v>
      </c>
      <c r="S49" s="9">
        <f t="shared" ca="1" si="8"/>
        <v>1</v>
      </c>
      <c r="T49" s="3">
        <f ca="1">OFFSET('B2'!$C$1,'B3'!M49-1,0)</f>
        <v>3.7560185185185183E-3</v>
      </c>
      <c r="U49" s="3">
        <f ca="1">OFFSET('B2'!$D$1,'B3'!R49-1,0)</f>
        <v>3.8847222222222221E-3</v>
      </c>
      <c r="V49" s="16">
        <f t="shared" ca="1" si="9"/>
        <v>3.8856481481481485E-3</v>
      </c>
      <c r="W49" s="4">
        <f t="shared" si="10"/>
        <v>56</v>
      </c>
      <c r="X49" s="5">
        <f t="shared" ca="1" si="11"/>
        <v>9.2592592592592032E-7</v>
      </c>
      <c r="Y49" s="5">
        <f t="shared" ca="1" si="12"/>
        <v>1.2870370370370379E-4</v>
      </c>
      <c r="Z49" s="6">
        <f t="shared" ca="1" si="13"/>
        <v>1.3009259259259289E-4</v>
      </c>
      <c r="AA49" s="12">
        <v>5.2619560185185182E-3</v>
      </c>
      <c r="AB49" s="13">
        <f t="shared" si="14"/>
        <v>1.5625000000000014E-4</v>
      </c>
      <c r="AC49" s="14" t="str">
        <f t="shared" ca="1" si="15"/>
        <v>2.26</v>
      </c>
      <c r="AD49" s="10">
        <v>2.2599999999999998</v>
      </c>
      <c r="AE49" s="3" t="b">
        <f t="shared" si="16"/>
        <v>1</v>
      </c>
      <c r="AF49" t="s">
        <v>181</v>
      </c>
      <c r="AG49" s="15">
        <v>5.2619560185185182E-3</v>
      </c>
      <c r="AH49" t="s">
        <v>181</v>
      </c>
    </row>
    <row r="50" spans="1:35" x14ac:dyDescent="0.2">
      <c r="A50" t="s">
        <v>182</v>
      </c>
      <c r="B50" s="2" t="str">
        <f t="shared" si="1"/>
        <v>然后，再把行逆推回去</v>
      </c>
      <c r="C50" s="2" t="str">
        <f t="shared" si="2"/>
        <v>然后，再</v>
      </c>
      <c r="D50" s="2" t="str">
        <f t="shared" si="3"/>
        <v>然后</v>
      </c>
      <c r="E50" s="2" t="str">
        <f t="shared" si="4"/>
        <v>逆推回去，变为单位矩阵。</v>
      </c>
      <c r="F50" s="2" t="str">
        <f t="shared" si="5"/>
        <v>单位矩阵。</v>
      </c>
      <c r="G50" s="2" t="str">
        <f t="shared" si="5"/>
        <v>单位矩阵。</v>
      </c>
      <c r="H50" s="2" t="str">
        <f t="shared" si="5"/>
        <v>单位矩阵。</v>
      </c>
      <c r="I50" s="2" t="str">
        <f t="shared" si="6"/>
        <v>矩阵。</v>
      </c>
      <c r="J50" s="9" t="e">
        <f ca="1">MATCH(B50,'B2'!E:E,0)</f>
        <v>#N/A</v>
      </c>
      <c r="K50" s="9">
        <f ca="1">IF(ISERROR(J50),MATCH(C50,'B2'!F:F,0),J50)</f>
        <v>69</v>
      </c>
      <c r="L50" s="9">
        <f ca="1">IF(ISERROR(K50),MATCH(D50,'B2'!G:G,0),K50)</f>
        <v>69</v>
      </c>
      <c r="M50" s="9">
        <f ca="1">IF(ISERROR(L50),MATCH(E50,'B2'!H:H,0),L50)</f>
        <v>69</v>
      </c>
      <c r="N50" s="9">
        <f t="shared" ca="1" si="7"/>
        <v>1</v>
      </c>
      <c r="O50" s="9" t="e">
        <f ca="1">MATCH(E50,'B2'!H:H,0)</f>
        <v>#N/A</v>
      </c>
      <c r="P50" s="9">
        <f ca="1">IF(ISERROR(O50),MATCH(H50,'B2'!K:K,0),O50)</f>
        <v>69</v>
      </c>
      <c r="Q50" s="9">
        <f ca="1">IF(ISERROR(P50),MATCH(I50,'B2'!L:L,0),P50)</f>
        <v>69</v>
      </c>
      <c r="R50" s="9">
        <f ca="1">IF(ISERROR(Q50),MATCH(J50,'B2'!M:M,0),Q50)</f>
        <v>69</v>
      </c>
      <c r="S50" s="9">
        <f t="shared" ca="1" si="8"/>
        <v>1</v>
      </c>
      <c r="T50" s="3">
        <f ca="1">OFFSET('B2'!$C$1,'B3'!M50-1,0)</f>
        <v>3.8865740740740744E-3</v>
      </c>
      <c r="U50" s="3">
        <f ca="1">OFFSET('B2'!$D$1,'B3'!R50-1,0)</f>
        <v>3.9273148148148149E-3</v>
      </c>
      <c r="V50" s="16">
        <f t="shared" ca="1" si="9"/>
        <v>3.9277777777777783E-3</v>
      </c>
      <c r="W50" s="4">
        <f t="shared" si="10"/>
        <v>18</v>
      </c>
      <c r="X50" s="5">
        <f t="shared" ca="1" si="11"/>
        <v>1.8518518518522743E-6</v>
      </c>
      <c r="Y50" s="5">
        <f t="shared" ca="1" si="12"/>
        <v>4.0740740740740494E-5</v>
      </c>
      <c r="Z50" s="6">
        <f t="shared" ca="1" si="13"/>
        <v>4.2129629629629592E-5</v>
      </c>
      <c r="AA50" s="12">
        <v>5.4182060185185184E-3</v>
      </c>
      <c r="AB50" s="13">
        <f t="shared" si="14"/>
        <v>1.3310185185185213E-4</v>
      </c>
      <c r="AC50" s="14" t="str">
        <f t="shared" ca="1" si="15"/>
        <v>7.86</v>
      </c>
      <c r="AD50" s="10">
        <v>7.86</v>
      </c>
      <c r="AE50" s="3" t="b">
        <f t="shared" si="16"/>
        <v>1</v>
      </c>
      <c r="AF50" t="s">
        <v>182</v>
      </c>
      <c r="AG50" s="15">
        <v>5.4182060185185184E-3</v>
      </c>
      <c r="AH50" t="s">
        <v>182</v>
      </c>
    </row>
    <row r="51" spans="1:35" x14ac:dyDescent="0.2">
      <c r="A51" t="s">
        <v>183</v>
      </c>
      <c r="B51" s="2" t="str">
        <f t="shared" si="1"/>
        <v>最后，再把所有行加起</v>
      </c>
      <c r="C51" s="2" t="str">
        <f t="shared" si="2"/>
        <v>最后，再</v>
      </c>
      <c r="D51" s="2" t="str">
        <f t="shared" si="3"/>
        <v>最后</v>
      </c>
      <c r="E51" s="2" t="str">
        <f t="shared" si="4"/>
        <v>，就得到一组完整的解法。</v>
      </c>
      <c r="F51" s="2" t="str">
        <f t="shared" si="5"/>
        <v>整的解法。</v>
      </c>
      <c r="G51" s="2" t="str">
        <f t="shared" si="5"/>
        <v>整的解法。</v>
      </c>
      <c r="H51" s="2" t="str">
        <f t="shared" si="5"/>
        <v>整的解法。</v>
      </c>
      <c r="I51" s="2" t="str">
        <f t="shared" si="6"/>
        <v>解法。</v>
      </c>
      <c r="J51" s="9">
        <f ca="1">MATCH(B51,'B2'!E:E,0)</f>
        <v>70</v>
      </c>
      <c r="K51" s="9">
        <f ca="1">IF(ISERROR(J51),MATCH(C51,'B2'!F:F,0),J51)</f>
        <v>70</v>
      </c>
      <c r="L51" s="9">
        <f ca="1">IF(ISERROR(K51),MATCH(D51,'B2'!G:G,0),K51)</f>
        <v>70</v>
      </c>
      <c r="M51" s="9">
        <f ca="1">IF(ISERROR(L51),MATCH(E51,'B2'!H:H,0),L51)</f>
        <v>70</v>
      </c>
      <c r="N51" s="9">
        <f t="shared" ca="1" si="7"/>
        <v>1</v>
      </c>
      <c r="O51" s="9">
        <f ca="1">MATCH(E51,'B2'!H:H,0)</f>
        <v>70</v>
      </c>
      <c r="P51" s="9">
        <f ca="1">IF(ISERROR(O51),MATCH(H51,'B2'!K:K,0),O51)</f>
        <v>70</v>
      </c>
      <c r="Q51" s="9">
        <f ca="1">IF(ISERROR(P51),MATCH(I51,'B2'!L:L,0),P51)</f>
        <v>70</v>
      </c>
      <c r="R51" s="9">
        <f ca="1">IF(ISERROR(Q51),MATCH(J51,'B2'!M:M,0),Q51)</f>
        <v>70</v>
      </c>
      <c r="S51" s="9">
        <f t="shared" ca="1" si="8"/>
        <v>1</v>
      </c>
      <c r="T51" s="3">
        <f ca="1">OFFSET('B2'!$C$1,'B3'!M51-1,0)</f>
        <v>3.9282407407407408E-3</v>
      </c>
      <c r="U51" s="3">
        <f ca="1">OFFSET('B2'!$D$1,'B3'!R51-1,0)</f>
        <v>3.9773148148148146E-3</v>
      </c>
      <c r="V51" s="16">
        <f t="shared" ca="1" si="9"/>
        <v>3.977777777777778E-3</v>
      </c>
      <c r="W51" s="4">
        <f t="shared" si="10"/>
        <v>23</v>
      </c>
      <c r="X51" s="5">
        <f t="shared" ca="1" si="11"/>
        <v>9.2592592592592032E-7</v>
      </c>
      <c r="Y51" s="5">
        <f t="shared" ca="1" si="12"/>
        <v>4.9074074074073777E-5</v>
      </c>
      <c r="Z51" s="6">
        <f t="shared" ca="1" si="13"/>
        <v>5.0000000000000131E-5</v>
      </c>
      <c r="AA51" s="12">
        <v>5.5513078703703705E-3</v>
      </c>
      <c r="AB51" s="13">
        <f t="shared" si="14"/>
        <v>1.5972222222222169E-4</v>
      </c>
      <c r="AC51" s="14" t="str">
        <f t="shared" ca="1" si="15"/>
        <v>9.48</v>
      </c>
      <c r="AD51" s="10">
        <v>9.48</v>
      </c>
      <c r="AE51" s="3" t="b">
        <f t="shared" si="16"/>
        <v>1</v>
      </c>
      <c r="AF51" t="s">
        <v>183</v>
      </c>
      <c r="AG51" s="15">
        <v>5.5513078703703705E-3</v>
      </c>
      <c r="AH51" t="s">
        <v>183</v>
      </c>
    </row>
    <row r="52" spans="1:35" x14ac:dyDescent="0.2">
      <c r="A52" t="s">
        <v>377</v>
      </c>
      <c r="B52" s="2" t="str">
        <f t="shared" si="1"/>
        <v>对于 $5\time</v>
      </c>
      <c r="C52" s="2" t="str">
        <f t="shared" si="2"/>
        <v>对于 $</v>
      </c>
      <c r="D52" s="2" t="str">
        <f t="shared" si="3"/>
        <v>对于</v>
      </c>
      <c r="E52" s="2" t="str">
        <f t="shared" si="4"/>
        <v>矩阵，然后对其进行消元。</v>
      </c>
      <c r="F52" s="2" t="str">
        <f t="shared" si="5"/>
        <v>进行消元。</v>
      </c>
      <c r="G52" s="2" t="str">
        <f t="shared" si="5"/>
        <v>进行消元。</v>
      </c>
      <c r="H52" s="2" t="str">
        <f t="shared" si="5"/>
        <v>进行消元。</v>
      </c>
      <c r="I52" s="2" t="str">
        <f t="shared" si="6"/>
        <v>消元。</v>
      </c>
      <c r="J52" s="9">
        <f ca="1">MATCH(B52,'B2'!E:E,0)</f>
        <v>71</v>
      </c>
      <c r="K52" s="9">
        <f ca="1">IF(ISERROR(J52),MATCH(C52,'B2'!F:F,0),J52)</f>
        <v>71</v>
      </c>
      <c r="L52" s="9">
        <f ca="1">IF(ISERROR(K52),MATCH(D52,'B2'!G:G,0),K52)</f>
        <v>71</v>
      </c>
      <c r="M52" s="9">
        <f ca="1">IF(ISERROR(L52),MATCH(E52,'B2'!H:H,0),L52)</f>
        <v>71</v>
      </c>
      <c r="N52" s="9">
        <f t="shared" ca="1" si="7"/>
        <v>1</v>
      </c>
      <c r="O52" s="9">
        <f ca="1">MATCH(E52,'B2'!H:H,0)</f>
        <v>72</v>
      </c>
      <c r="P52" s="9">
        <f ca="1">IF(ISERROR(O52),MATCH(H52,'B2'!K:K,0),O52)</f>
        <v>72</v>
      </c>
      <c r="Q52" s="9">
        <f ca="1">IF(ISERROR(P52),MATCH(I52,'B2'!L:L,0),P52)</f>
        <v>72</v>
      </c>
      <c r="R52" s="9">
        <f ca="1">IF(ISERROR(Q52),MATCH(J52,'B2'!M:M,0),Q52)</f>
        <v>72</v>
      </c>
      <c r="S52" s="9">
        <f t="shared" ca="1" si="8"/>
        <v>1</v>
      </c>
      <c r="T52" s="3">
        <f ca="1">OFFSET('B2'!$C$1,'B3'!M52-1,0)</f>
        <v>3.9782407407407414E-3</v>
      </c>
      <c r="U52" s="3">
        <f ca="1">OFFSET('B2'!$D$1,'B3'!R52-1,0)</f>
        <v>4.0638888888888886E-3</v>
      </c>
      <c r="V52" s="16">
        <f t="shared" ca="1" si="9"/>
        <v>4.0641203703703698E-3</v>
      </c>
      <c r="W52" s="4">
        <f t="shared" si="10"/>
        <v>49</v>
      </c>
      <c r="X52" s="5">
        <f t="shared" ca="1" si="11"/>
        <v>9.2592592592678769E-7</v>
      </c>
      <c r="Y52" s="5">
        <f t="shared" ca="1" si="12"/>
        <v>8.5648148148147196E-5</v>
      </c>
      <c r="Z52" s="6">
        <f t="shared" ca="1" si="13"/>
        <v>8.6342592592591853E-5</v>
      </c>
      <c r="AA52" s="12">
        <v>5.7110300925925922E-3</v>
      </c>
      <c r="AB52" s="13">
        <f t="shared" si="14"/>
        <v>1.3425925925926018E-4</v>
      </c>
      <c r="AC52" s="14" t="str">
        <f t="shared" ca="1" si="15"/>
        <v>4.14</v>
      </c>
      <c r="AD52" s="10">
        <v>4.1399999999999997</v>
      </c>
      <c r="AE52" s="3" t="b">
        <f t="shared" si="16"/>
        <v>1</v>
      </c>
      <c r="AF52" t="s">
        <v>377</v>
      </c>
      <c r="AG52" s="15">
        <v>5.7110300925925922E-3</v>
      </c>
      <c r="AH52" t="s">
        <v>377</v>
      </c>
    </row>
    <row r="53" spans="1:35" x14ac:dyDescent="0.2">
      <c r="A53" t="s">
        <v>378</v>
      </c>
      <c r="B53" s="2" t="str">
        <f t="shared" si="1"/>
        <v>我们把25种操作叠加</v>
      </c>
      <c r="C53" s="2" t="str">
        <f t="shared" si="2"/>
        <v>我们把2</v>
      </c>
      <c r="D53" s="2" t="str">
        <f t="shared" si="3"/>
        <v>我们</v>
      </c>
      <c r="E53" s="2" t="str">
        <f t="shared" si="4"/>
        <v>es 5$ 的一种解法。</v>
      </c>
      <c r="F53" s="2" t="str">
        <f t="shared" si="5"/>
        <v>一种解法。</v>
      </c>
      <c r="G53" s="2" t="str">
        <f t="shared" si="5"/>
        <v>一种解法。</v>
      </c>
      <c r="H53" s="2" t="str">
        <f t="shared" si="5"/>
        <v>一种解法。</v>
      </c>
      <c r="I53" s="2" t="str">
        <f t="shared" si="6"/>
        <v>解法。</v>
      </c>
      <c r="J53" s="9">
        <f ca="1">MATCH(B53,'B2'!E:E,0)</f>
        <v>73</v>
      </c>
      <c r="K53" s="9">
        <f ca="1">IF(ISERROR(J53),MATCH(C53,'B2'!F:F,0),J53)</f>
        <v>73</v>
      </c>
      <c r="L53" s="9">
        <f ca="1">IF(ISERROR(K53),MATCH(D53,'B2'!G:G,0),K53)</f>
        <v>73</v>
      </c>
      <c r="M53" s="9">
        <f ca="1">IF(ISERROR(L53),MATCH(E53,'B2'!H:H,0),L53)</f>
        <v>73</v>
      </c>
      <c r="N53" s="9">
        <f t="shared" ca="1" si="7"/>
        <v>1</v>
      </c>
      <c r="O53" s="9">
        <f ca="1">MATCH(E53,'B2'!H:H,0)</f>
        <v>73</v>
      </c>
      <c r="P53" s="9">
        <f ca="1">IF(ISERROR(O53),MATCH(H53,'B2'!K:K,0),O53)</f>
        <v>73</v>
      </c>
      <c r="Q53" s="9">
        <f ca="1">IF(ISERROR(P53),MATCH(I53,'B2'!L:L,0),P53)</f>
        <v>73</v>
      </c>
      <c r="R53" s="9">
        <f ca="1">IF(ISERROR(Q53),MATCH(J53,'B2'!M:M,0),Q53)</f>
        <v>73</v>
      </c>
      <c r="S53" s="9">
        <f t="shared" ca="1" si="8"/>
        <v>1</v>
      </c>
      <c r="T53" s="3">
        <f ca="1">OFFSET('B2'!$C$1,'B3'!M53-1,0)</f>
        <v>4.0643518518518511E-3</v>
      </c>
      <c r="U53" s="3">
        <f ca="1">OFFSET('B2'!$D$1,'B3'!R53-1,0)</f>
        <v>4.1199074074074072E-3</v>
      </c>
      <c r="V53" s="16">
        <f t="shared" ca="1" si="9"/>
        <v>4.1203703703703706E-3</v>
      </c>
      <c r="W53" s="4">
        <f t="shared" si="10"/>
        <v>35</v>
      </c>
      <c r="X53" s="5">
        <f t="shared" ca="1" si="11"/>
        <v>4.6296296296252648E-7</v>
      </c>
      <c r="Y53" s="5">
        <f t="shared" ca="1" si="12"/>
        <v>5.5555555555556087E-5</v>
      </c>
      <c r="Z53" s="6">
        <f t="shared" ca="1" si="13"/>
        <v>5.6250000000000744E-5</v>
      </c>
      <c r="AA53" s="12">
        <v>5.8452893518518524E-3</v>
      </c>
      <c r="AB53" s="13">
        <f t="shared" si="14"/>
        <v>6.9837962962962519E-5</v>
      </c>
      <c r="AC53" s="14" t="str">
        <f t="shared" ca="1" si="15"/>
        <v>1.17</v>
      </c>
      <c r="AD53" s="10">
        <v>1.17</v>
      </c>
      <c r="AE53" s="3" t="b">
        <f t="shared" si="16"/>
        <v>1</v>
      </c>
      <c r="AF53" t="s">
        <v>378</v>
      </c>
      <c r="AG53" s="15">
        <v>5.8452893518518524E-3</v>
      </c>
      <c r="AH53" t="s">
        <v>378</v>
      </c>
    </row>
    <row r="54" spans="1:35" x14ac:dyDescent="0.2">
      <c r="A54" t="s">
        <v>184</v>
      </c>
      <c r="B54" s="2" t="str">
        <f t="shared" si="1"/>
        <v>可以注意到，消元后的</v>
      </c>
      <c r="C54" s="2" t="str">
        <f t="shared" si="2"/>
        <v>可以注意</v>
      </c>
      <c r="D54" s="2" t="str">
        <f t="shared" si="3"/>
        <v>可以</v>
      </c>
      <c r="E54" s="2" t="str">
        <f t="shared" si="4"/>
        <v>灯，我们称之为静默操作。</v>
      </c>
      <c r="F54" s="2" t="str">
        <f t="shared" si="5"/>
        <v>静默操作。</v>
      </c>
      <c r="G54" s="2" t="str">
        <f t="shared" si="5"/>
        <v>静默操作。</v>
      </c>
      <c r="H54" s="2" t="str">
        <f t="shared" si="5"/>
        <v>静默操作。</v>
      </c>
      <c r="I54" s="2" t="str">
        <f t="shared" si="6"/>
        <v>操作。</v>
      </c>
      <c r="J54" s="9">
        <f ca="1">MATCH(B54,'B2'!E:E,0)</f>
        <v>74</v>
      </c>
      <c r="K54" s="9">
        <f ca="1">IF(ISERROR(J54),MATCH(C54,'B2'!F:F,0),J54)</f>
        <v>74</v>
      </c>
      <c r="L54" s="9">
        <f ca="1">IF(ISERROR(K54),MATCH(D54,'B2'!G:G,0),K54)</f>
        <v>74</v>
      </c>
      <c r="M54" s="9">
        <f ca="1">IF(ISERROR(L54),MATCH(E54,'B2'!H:H,0),L54)</f>
        <v>74</v>
      </c>
      <c r="N54" s="9">
        <f t="shared" ca="1" si="7"/>
        <v>1</v>
      </c>
      <c r="O54" s="9">
        <f ca="1">MATCH(E54,'B2'!H:H,0)</f>
        <v>74</v>
      </c>
      <c r="P54" s="9">
        <f ca="1">IF(ISERROR(O54),MATCH(H54,'B2'!K:K,0),O54)</f>
        <v>74</v>
      </c>
      <c r="Q54" s="9">
        <f ca="1">IF(ISERROR(P54),MATCH(I54,'B2'!L:L,0),P54)</f>
        <v>74</v>
      </c>
      <c r="R54" s="9">
        <f ca="1">IF(ISERROR(Q54),MATCH(J54,'B2'!M:M,0),Q54)</f>
        <v>74</v>
      </c>
      <c r="S54" s="9">
        <f t="shared" ca="1" si="8"/>
        <v>1</v>
      </c>
      <c r="T54" s="3">
        <f ca="1">OFFSET('B2'!$C$1,'B3'!M54-1,0)</f>
        <v>4.120833333333334E-3</v>
      </c>
      <c r="U54" s="3">
        <f ca="1">OFFSET('B2'!$D$1,'B3'!R54-1,0)</f>
        <v>4.2453703703703707E-3</v>
      </c>
      <c r="V54" s="16">
        <f t="shared" ca="1" si="9"/>
        <v>4.2453703703703707E-3</v>
      </c>
      <c r="W54" s="4">
        <f t="shared" si="10"/>
        <v>55</v>
      </c>
      <c r="X54" s="5">
        <f t="shared" ca="1" si="11"/>
        <v>9.2592592592678769E-7</v>
      </c>
      <c r="Y54" s="5">
        <f t="shared" ca="1" si="12"/>
        <v>1.2453703703703672E-4</v>
      </c>
      <c r="Z54" s="6">
        <f t="shared" ca="1" si="13"/>
        <v>1.2500000000000011E-4</v>
      </c>
      <c r="AA54" s="12">
        <v>5.9151273148148149E-3</v>
      </c>
      <c r="AB54" s="13">
        <f t="shared" si="14"/>
        <v>1.4351851851851852E-4</v>
      </c>
      <c r="AC54" s="14" t="str">
        <f t="shared" ca="1" si="15"/>
        <v>1.60</v>
      </c>
      <c r="AD54" s="10">
        <v>1.6</v>
      </c>
      <c r="AE54" s="3" t="b">
        <f t="shared" si="16"/>
        <v>1</v>
      </c>
      <c r="AF54" t="s">
        <v>184</v>
      </c>
      <c r="AG54" s="15">
        <v>5.9151273148148149E-3</v>
      </c>
      <c r="AH54" t="s">
        <v>184</v>
      </c>
    </row>
    <row r="55" spans="1:35" x14ac:dyDescent="0.2">
      <c r="A55" t="s">
        <v>185</v>
      </c>
      <c r="B55" s="2" t="str">
        <f t="shared" si="1"/>
        <v>我们将其两两组合，形</v>
      </c>
      <c r="C55" s="2" t="str">
        <f t="shared" si="2"/>
        <v>我们将其</v>
      </c>
      <c r="D55" s="2" t="str">
        <f t="shared" si="3"/>
        <v>我们</v>
      </c>
      <c r="E55" s="2" t="str">
        <f t="shared" si="4"/>
        <v>组合，形成四种静默操作。</v>
      </c>
      <c r="F55" s="2" t="str">
        <f t="shared" si="5"/>
        <v>静默操作。</v>
      </c>
      <c r="G55" s="2" t="str">
        <f t="shared" si="5"/>
        <v>静默操作。</v>
      </c>
      <c r="H55" s="2" t="str">
        <f t="shared" si="5"/>
        <v>静默操作。</v>
      </c>
      <c r="I55" s="2" t="str">
        <f t="shared" si="6"/>
        <v>操作。</v>
      </c>
      <c r="J55" s="9">
        <f ca="1">MATCH(B55,'B2'!E:E,0)</f>
        <v>75</v>
      </c>
      <c r="K55" s="9">
        <f ca="1">IF(ISERROR(J55),MATCH(C55,'B2'!F:F,0),J55)</f>
        <v>75</v>
      </c>
      <c r="L55" s="9">
        <f ca="1">IF(ISERROR(K55),MATCH(D55,'B2'!G:G,0),K55)</f>
        <v>75</v>
      </c>
      <c r="M55" s="9">
        <f ca="1">IF(ISERROR(L55),MATCH(E55,'B2'!H:H,0),L55)</f>
        <v>75</v>
      </c>
      <c r="N55" s="9">
        <f t="shared" ca="1" si="7"/>
        <v>1</v>
      </c>
      <c r="O55" s="9">
        <f ca="1">MATCH(E55,'B2'!H:H,0)</f>
        <v>75</v>
      </c>
      <c r="P55" s="9">
        <f ca="1">IF(ISERROR(O55),MATCH(H55,'B2'!K:K,0),O55)</f>
        <v>75</v>
      </c>
      <c r="Q55" s="9">
        <f ca="1">IF(ISERROR(P55),MATCH(I55,'B2'!L:L,0),P55)</f>
        <v>75</v>
      </c>
      <c r="R55" s="9">
        <f ca="1">IF(ISERROR(Q55),MATCH(J55,'B2'!M:M,0),Q55)</f>
        <v>75</v>
      </c>
      <c r="S55" s="9">
        <f t="shared" ca="1" si="8"/>
        <v>1</v>
      </c>
      <c r="T55" s="3">
        <f ca="1">OFFSET('B2'!$C$1,'B3'!M55-1,0)</f>
        <v>4.2453703703703707E-3</v>
      </c>
      <c r="U55" s="3">
        <f ca="1">OFFSET('B2'!$D$1,'B3'!R55-1,0)</f>
        <v>4.2870370370370371E-3</v>
      </c>
      <c r="V55" s="16">
        <f t="shared" ca="1" si="9"/>
        <v>4.2877314814814809E-3</v>
      </c>
      <c r="W55" s="4">
        <f t="shared" si="10"/>
        <v>18</v>
      </c>
      <c r="X55" s="5">
        <f t="shared" ca="1" si="11"/>
        <v>0</v>
      </c>
      <c r="Y55" s="5">
        <f t="shared" ca="1" si="12"/>
        <v>4.1666666666666415E-5</v>
      </c>
      <c r="Z55" s="6">
        <f t="shared" ca="1" si="13"/>
        <v>4.2361111111110638E-5</v>
      </c>
      <c r="AA55" s="12">
        <v>6.0586458333333334E-3</v>
      </c>
      <c r="AB55" s="13">
        <f t="shared" si="14"/>
        <v>8.449074074074088E-5</v>
      </c>
      <c r="AC55" s="14" t="str">
        <f t="shared" ca="1" si="15"/>
        <v>3.64</v>
      </c>
      <c r="AD55" s="10">
        <v>3.64</v>
      </c>
      <c r="AE55" s="3" t="b">
        <f t="shared" si="16"/>
        <v>1</v>
      </c>
      <c r="AF55" t="s">
        <v>185</v>
      </c>
      <c r="AG55" s="15">
        <v>6.0586458333333334E-3</v>
      </c>
      <c r="AH55" t="s">
        <v>185</v>
      </c>
    </row>
    <row r="56" spans="1:35" x14ac:dyDescent="0.2">
      <c r="A56" t="s">
        <v>379</v>
      </c>
      <c r="B56" s="2" t="str">
        <f t="shared" si="1"/>
        <v>由于静默操作不会改变</v>
      </c>
      <c r="C56" s="2" t="str">
        <f t="shared" si="2"/>
        <v>由于静默</v>
      </c>
      <c r="D56" s="2" t="str">
        <f t="shared" si="3"/>
        <v>由于</v>
      </c>
      <c r="E56" s="2" t="str">
        <f t="shared" si="4"/>
        <v>行穷举法得到的四种解法。</v>
      </c>
      <c r="F56" s="2" t="str">
        <f t="shared" si="5"/>
        <v>四种解法。</v>
      </c>
      <c r="G56" s="2" t="str">
        <f t="shared" si="5"/>
        <v>四种解法。</v>
      </c>
      <c r="H56" s="2" t="str">
        <f t="shared" si="5"/>
        <v>四种解法。</v>
      </c>
      <c r="I56" s="2" t="str">
        <f t="shared" si="6"/>
        <v>解法。</v>
      </c>
      <c r="J56" s="9">
        <f ca="1">MATCH(B56,'B2'!E:E,0)</f>
        <v>76</v>
      </c>
      <c r="K56" s="9">
        <f ca="1">IF(ISERROR(J56),MATCH(C56,'B2'!F:F,0),J56)</f>
        <v>76</v>
      </c>
      <c r="L56" s="9">
        <f ca="1">IF(ISERROR(K56),MATCH(D56,'B2'!G:G,0),K56)</f>
        <v>76</v>
      </c>
      <c r="M56" s="9">
        <f ca="1">IF(ISERROR(L56),MATCH(E56,'B2'!H:H,0),L56)</f>
        <v>76</v>
      </c>
      <c r="N56" s="9">
        <f t="shared" ca="1" si="7"/>
        <v>1</v>
      </c>
      <c r="O56" s="9">
        <f ca="1">MATCH(E56,'B2'!H:H,0)</f>
        <v>77</v>
      </c>
      <c r="P56" s="9">
        <f ca="1">IF(ISERROR(O56),MATCH(H56,'B2'!K:K,0),O56)</f>
        <v>77</v>
      </c>
      <c r="Q56" s="9">
        <f ca="1">IF(ISERROR(P56),MATCH(I56,'B2'!L:L,0),P56)</f>
        <v>77</v>
      </c>
      <c r="R56" s="9">
        <f ca="1">IF(ISERROR(Q56),MATCH(J56,'B2'!M:M,0),Q56)</f>
        <v>77</v>
      </c>
      <c r="S56" s="9">
        <f t="shared" ca="1" si="8"/>
        <v>1</v>
      </c>
      <c r="T56" s="3">
        <f ca="1">OFFSET('B2'!$C$1,'B3'!M56-1,0)</f>
        <v>4.2884259259259256E-3</v>
      </c>
      <c r="U56" s="3">
        <f ca="1">OFFSET('B2'!$D$1,'B3'!R56-1,0)</f>
        <v>4.4046296296296299E-3</v>
      </c>
      <c r="V56" s="16">
        <f t="shared" ca="1" si="9"/>
        <v>4.4053240740740737E-3</v>
      </c>
      <c r="W56" s="4">
        <f t="shared" si="10"/>
        <v>50</v>
      </c>
      <c r="X56" s="5">
        <f t="shared" ca="1" si="11"/>
        <v>1.3888888888884468E-6</v>
      </c>
      <c r="Y56" s="5">
        <f t="shared" ca="1" si="12"/>
        <v>1.162037037037043E-4</v>
      </c>
      <c r="Z56" s="6">
        <f t="shared" ca="1" si="13"/>
        <v>1.1759259259259275E-4</v>
      </c>
      <c r="AA56" s="12">
        <v>6.1431365740740743E-3</v>
      </c>
      <c r="AB56" s="13">
        <f t="shared" si="14"/>
        <v>1.3773148148148173E-4</v>
      </c>
      <c r="AC56" s="14" t="str">
        <f t="shared" ca="1" si="15"/>
        <v>1.74</v>
      </c>
      <c r="AD56" s="10">
        <v>1.74</v>
      </c>
      <c r="AE56" s="3" t="b">
        <f t="shared" si="16"/>
        <v>1</v>
      </c>
      <c r="AF56" t="s">
        <v>379</v>
      </c>
      <c r="AG56" s="15">
        <v>6.1431365740740743E-3</v>
      </c>
      <c r="AH56" t="s">
        <v>379</v>
      </c>
    </row>
    <row r="57" spans="1:35" x14ac:dyDescent="0.2">
      <c r="A57" t="s">
        <v>380</v>
      </c>
      <c r="B57" s="2" t="str">
        <f t="shared" si="1"/>
        <v>由于存在静默操作，至</v>
      </c>
      <c r="C57" s="2" t="str">
        <f t="shared" si="2"/>
        <v>由于存在</v>
      </c>
      <c r="D57" s="2" t="str">
        <f t="shared" si="3"/>
        <v>由于</v>
      </c>
      <c r="E57" s="2" t="str">
        <f t="shared" si="4"/>
        <v>来，例如仅翻转第一个灯。</v>
      </c>
      <c r="F57" s="2" t="str">
        <f t="shared" si="5"/>
        <v>第一个灯。</v>
      </c>
      <c r="G57" s="2" t="str">
        <f t="shared" si="5"/>
        <v>第一个灯。</v>
      </c>
      <c r="H57" s="2" t="str">
        <f t="shared" si="5"/>
        <v>第一个灯。</v>
      </c>
      <c r="I57" s="2" t="str">
        <f t="shared" si="6"/>
        <v>个灯。</v>
      </c>
      <c r="J57" s="9">
        <f ca="1">MATCH(B57,'B2'!E:E,0)</f>
        <v>78</v>
      </c>
      <c r="K57" s="9">
        <f ca="1">IF(ISERROR(J57),MATCH(C57,'B2'!F:F,0),J57)</f>
        <v>78</v>
      </c>
      <c r="L57" s="9">
        <f ca="1">IF(ISERROR(K57),MATCH(D57,'B2'!G:G,0),K57)</f>
        <v>78</v>
      </c>
      <c r="M57" s="9">
        <f ca="1">IF(ISERROR(L57),MATCH(E57,'B2'!H:H,0),L57)</f>
        <v>78</v>
      </c>
      <c r="N57" s="9">
        <f t="shared" ca="1" si="7"/>
        <v>1</v>
      </c>
      <c r="O57" s="9">
        <f ca="1">MATCH(E57,'B2'!H:H,0)</f>
        <v>79</v>
      </c>
      <c r="P57" s="9">
        <f ca="1">IF(ISERROR(O57),MATCH(H57,'B2'!K:K,0),O57)</f>
        <v>79</v>
      </c>
      <c r="Q57" s="9">
        <f ca="1">IF(ISERROR(P57),MATCH(I57,'B2'!L:L,0),P57)</f>
        <v>79</v>
      </c>
      <c r="R57" s="9">
        <f ca="1">IF(ISERROR(Q57),MATCH(J57,'B2'!M:M,0),Q57)</f>
        <v>79</v>
      </c>
      <c r="S57" s="9">
        <f t="shared" ca="1" si="8"/>
        <v>1</v>
      </c>
      <c r="T57" s="3">
        <f ca="1">OFFSET('B2'!$C$1,'B3'!M57-1,0)</f>
        <v>4.4060185185185183E-3</v>
      </c>
      <c r="U57" s="3">
        <f ca="1">OFFSET('B2'!$D$1,'B3'!R57-1,0)</f>
        <v>4.5268518518518522E-3</v>
      </c>
      <c r="V57" s="16">
        <f t="shared" ca="1" si="9"/>
        <v>4.52962962962963E-3</v>
      </c>
      <c r="W57" s="4">
        <f t="shared" si="10"/>
        <v>54</v>
      </c>
      <c r="X57" s="5">
        <f t="shared" ca="1" si="11"/>
        <v>1.3888888888884468E-6</v>
      </c>
      <c r="Y57" s="5">
        <f t="shared" ca="1" si="12"/>
        <v>1.208333333333339E-4</v>
      </c>
      <c r="Z57" s="6">
        <f t="shared" ca="1" si="13"/>
        <v>1.2430555555555589E-4</v>
      </c>
      <c r="AA57" s="12">
        <v>6.280868055555556E-3</v>
      </c>
      <c r="AB57" s="13">
        <f t="shared" si="14"/>
        <v>1.4351851851851852E-4</v>
      </c>
      <c r="AC57" s="14" t="str">
        <f t="shared" ca="1" si="15"/>
        <v>1.66</v>
      </c>
      <c r="AD57" s="10">
        <v>1.66</v>
      </c>
      <c r="AE57" s="3" t="b">
        <f t="shared" si="16"/>
        <v>1</v>
      </c>
      <c r="AF57" t="s">
        <v>380</v>
      </c>
      <c r="AG57" s="15">
        <v>6.280868055555556E-3</v>
      </c>
      <c r="AH57" t="s">
        <v>380</v>
      </c>
    </row>
    <row r="58" spans="1:35" x14ac:dyDescent="0.2">
      <c r="A58" t="s">
        <v>186</v>
      </c>
      <c r="B58" s="2" t="str">
        <f t="shared" si="1"/>
        <v>按钮会影响周围的灯，</v>
      </c>
      <c r="C58" s="2" t="str">
        <f t="shared" si="2"/>
        <v>按钮会影</v>
      </c>
      <c r="D58" s="2" t="str">
        <f t="shared" si="3"/>
        <v>按钮</v>
      </c>
      <c r="E58" s="2" t="str">
        <f t="shared" si="4"/>
        <v>按钮的叠加，也就是全亮。</v>
      </c>
      <c r="F58" s="2" t="str">
        <f t="shared" si="5"/>
        <v>就是全亮。</v>
      </c>
      <c r="G58" s="2" t="str">
        <f t="shared" si="5"/>
        <v>就是全亮。</v>
      </c>
      <c r="H58" s="2" t="str">
        <f t="shared" si="5"/>
        <v>就是全亮。</v>
      </c>
      <c r="I58" s="2" t="str">
        <f t="shared" si="6"/>
        <v>全亮。</v>
      </c>
      <c r="J58" s="9">
        <f ca="1">MATCH(B58,'B2'!E:E,0)</f>
        <v>80</v>
      </c>
      <c r="K58" s="9">
        <f ca="1">IF(ISERROR(J58),MATCH(C58,'B2'!F:F,0),J58)</f>
        <v>80</v>
      </c>
      <c r="L58" s="9">
        <f ca="1">IF(ISERROR(K58),MATCH(D58,'B2'!G:G,0),K58)</f>
        <v>80</v>
      </c>
      <c r="M58" s="9">
        <f ca="1">IF(ISERROR(L58),MATCH(E58,'B2'!H:H,0),L58)</f>
        <v>80</v>
      </c>
      <c r="N58" s="9">
        <f t="shared" ca="1" si="7"/>
        <v>1</v>
      </c>
      <c r="O58" s="9">
        <f ca="1">MATCH(E58,'B2'!H:H,0)</f>
        <v>81</v>
      </c>
      <c r="P58" s="9">
        <f ca="1">IF(ISERROR(O58),MATCH(H58,'B2'!K:K,0),O58)</f>
        <v>81</v>
      </c>
      <c r="Q58" s="9">
        <f ca="1">IF(ISERROR(P58),MATCH(I58,'B2'!L:L,0),P58)</f>
        <v>81</v>
      </c>
      <c r="R58" s="9">
        <f ca="1">IF(ISERROR(Q58),MATCH(J58,'B2'!M:M,0),Q58)</f>
        <v>81</v>
      </c>
      <c r="S58" s="9">
        <f t="shared" ca="1" si="8"/>
        <v>1</v>
      </c>
      <c r="T58" s="3">
        <f ca="1">OFFSET('B2'!$C$1,'B3'!M58-1,0)</f>
        <v>4.5324074074074077E-3</v>
      </c>
      <c r="U58" s="3">
        <f ca="1">OFFSET('B2'!$D$1,'B3'!R58-1,0)</f>
        <v>4.6620370370370375E-3</v>
      </c>
      <c r="V58" s="16">
        <f t="shared" ca="1" si="9"/>
        <v>4.6625E-3</v>
      </c>
      <c r="W58" s="4">
        <f t="shared" si="10"/>
        <v>55</v>
      </c>
      <c r="X58" s="5">
        <f t="shared" ca="1" si="11"/>
        <v>5.5555555555555219E-6</v>
      </c>
      <c r="Y58" s="5">
        <f t="shared" ca="1" si="12"/>
        <v>1.2962962962962971E-4</v>
      </c>
      <c r="Z58" s="6">
        <f t="shared" ca="1" si="13"/>
        <v>1.3287037037037E-4</v>
      </c>
      <c r="AA58" s="12">
        <v>6.4243865740740745E-3</v>
      </c>
      <c r="AB58" s="13">
        <f t="shared" si="14"/>
        <v>1.3811342592592521E-4</v>
      </c>
      <c r="AC58" s="14" t="str">
        <f t="shared" ca="1" si="15"/>
        <v>0.45</v>
      </c>
      <c r="AD58" s="10">
        <v>0.45</v>
      </c>
      <c r="AE58" s="3" t="b">
        <f t="shared" si="16"/>
        <v>1</v>
      </c>
      <c r="AF58" t="s">
        <v>186</v>
      </c>
      <c r="AG58" s="15">
        <v>6.4243865740740745E-3</v>
      </c>
      <c r="AH58" t="s">
        <v>186</v>
      </c>
    </row>
    <row r="59" spans="1:35" x14ac:dyDescent="0.2">
      <c r="A59" t="s">
        <v>187</v>
      </c>
      <c r="B59" s="2" t="str">
        <f t="shared" si="1"/>
        <v>前者，我们对按钮和灯</v>
      </c>
      <c r="C59" s="2" t="str">
        <f t="shared" si="2"/>
        <v>前者，我</v>
      </c>
      <c r="D59" s="2" t="str">
        <f t="shared" si="3"/>
        <v>前者</v>
      </c>
      <c r="E59" s="2" t="str">
        <f t="shared" si="4"/>
        <v>按钮的状态，也就是解法。</v>
      </c>
      <c r="F59" s="2" t="str">
        <f t="shared" si="5"/>
        <v>就是解法。</v>
      </c>
      <c r="G59" s="2" t="str">
        <f t="shared" si="5"/>
        <v>就是解法。</v>
      </c>
      <c r="H59" s="2" t="str">
        <f t="shared" si="5"/>
        <v>就是解法。</v>
      </c>
      <c r="I59" s="2" t="str">
        <f t="shared" si="6"/>
        <v>解法。</v>
      </c>
      <c r="J59" s="9">
        <f ca="1">MATCH(B59,'B2'!E:E,0)</f>
        <v>82</v>
      </c>
      <c r="K59" s="9">
        <f ca="1">IF(ISERROR(J59),MATCH(C59,'B2'!F:F,0),J59)</f>
        <v>82</v>
      </c>
      <c r="L59" s="9">
        <f ca="1">IF(ISERROR(K59),MATCH(D59,'B2'!G:G,0),K59)</f>
        <v>82</v>
      </c>
      <c r="M59" s="9">
        <f ca="1">IF(ISERROR(L59),MATCH(E59,'B2'!H:H,0),L59)</f>
        <v>82</v>
      </c>
      <c r="N59" s="9">
        <f t="shared" ca="1" si="7"/>
        <v>1</v>
      </c>
      <c r="O59" s="9">
        <f ca="1">MATCH(E59,'B2'!H:H,0)</f>
        <v>83</v>
      </c>
      <c r="P59" s="9">
        <f ca="1">IF(ISERROR(O59),MATCH(H59,'B2'!K:K,0),O59)</f>
        <v>83</v>
      </c>
      <c r="Q59" s="9">
        <f ca="1">IF(ISERROR(P59),MATCH(I59,'B2'!L:L,0),P59)</f>
        <v>83</v>
      </c>
      <c r="R59" s="9">
        <f ca="1">IF(ISERROR(Q59),MATCH(J59,'B2'!M:M,0),Q59)</f>
        <v>83</v>
      </c>
      <c r="S59" s="9">
        <f t="shared" ca="1" si="8"/>
        <v>1</v>
      </c>
      <c r="T59" s="3">
        <f ca="1">OFFSET('B2'!$C$1,'B3'!M59-1,0)</f>
        <v>4.6629629629629625E-3</v>
      </c>
      <c r="U59" s="3">
        <f ca="1">OFFSET('B2'!$D$1,'B3'!R59-1,0)</f>
        <v>4.79537037037037E-3</v>
      </c>
      <c r="V59" s="16">
        <f t="shared" ca="1" si="9"/>
        <v>4.7958333333333325E-3</v>
      </c>
      <c r="W59" s="4">
        <f t="shared" si="10"/>
        <v>60</v>
      </c>
      <c r="X59" s="5">
        <f t="shared" ca="1" si="11"/>
        <v>9.2592592592505296E-7</v>
      </c>
      <c r="Y59" s="5">
        <f t="shared" ca="1" si="12"/>
        <v>1.3240740740740747E-4</v>
      </c>
      <c r="Z59" s="6">
        <f t="shared" ca="1" si="13"/>
        <v>1.3333333333333296E-4</v>
      </c>
      <c r="AA59" s="12">
        <v>6.5624999999999998E-3</v>
      </c>
      <c r="AB59" s="13">
        <f t="shared" si="14"/>
        <v>1.4776620370370464E-4</v>
      </c>
      <c r="AC59" s="14" t="str">
        <f t="shared" ca="1" si="15"/>
        <v>1.25</v>
      </c>
      <c r="AD59" s="10">
        <v>1.25</v>
      </c>
      <c r="AE59" s="3" t="b">
        <f t="shared" si="16"/>
        <v>1</v>
      </c>
      <c r="AF59" t="s">
        <v>187</v>
      </c>
      <c r="AG59" s="15">
        <v>6.5624999999999998E-3</v>
      </c>
      <c r="AH59" t="s">
        <v>187</v>
      </c>
    </row>
    <row r="60" spans="1:35" x14ac:dyDescent="0.2">
      <c r="A60" t="s">
        <v>188</v>
      </c>
      <c r="B60" s="2" t="str">
        <f t="shared" si="1"/>
        <v>由于灯向量是全亮，矩</v>
      </c>
      <c r="C60" s="2" t="str">
        <f t="shared" si="2"/>
        <v>由于灯向</v>
      </c>
      <c r="D60" s="2" t="str">
        <f t="shared" si="3"/>
        <v>由于</v>
      </c>
      <c r="E60" s="2" t="str">
        <f t="shared" si="4"/>
        <v>直接通过消元获得了解法。</v>
      </c>
      <c r="F60" s="2" t="str">
        <f t="shared" si="5"/>
        <v>得了解法。</v>
      </c>
      <c r="G60" s="2" t="str">
        <f t="shared" si="5"/>
        <v>得了解法。</v>
      </c>
      <c r="H60" s="2" t="str">
        <f t="shared" si="5"/>
        <v>得了解法。</v>
      </c>
      <c r="I60" s="2" t="str">
        <f t="shared" si="6"/>
        <v>解法。</v>
      </c>
      <c r="J60" s="9" t="e">
        <f ca="1">MATCH(B60,'B2'!E:E,0)</f>
        <v>#N/A</v>
      </c>
      <c r="K60" s="9">
        <f ca="1">IF(ISERROR(J60),MATCH(C60,'B2'!F:F,0),J60)</f>
        <v>84</v>
      </c>
      <c r="L60" s="9">
        <f ca="1">IF(ISERROR(K60),MATCH(D60,'B2'!G:G,0),K60)</f>
        <v>84</v>
      </c>
      <c r="M60" s="9">
        <f ca="1">IF(ISERROR(L60),MATCH(E60,'B2'!H:H,0),L60)</f>
        <v>84</v>
      </c>
      <c r="N60" s="9">
        <f t="shared" ca="1" si="7"/>
        <v>1</v>
      </c>
      <c r="O60" s="9">
        <f ca="1">MATCH(E60,'B2'!H:H,0)</f>
        <v>85</v>
      </c>
      <c r="P60" s="9">
        <f ca="1">IF(ISERROR(O60),MATCH(H60,'B2'!K:K,0),O60)</f>
        <v>85</v>
      </c>
      <c r="Q60" s="9">
        <f ca="1">IF(ISERROR(P60),MATCH(I60,'B2'!L:L,0),P60)</f>
        <v>85</v>
      </c>
      <c r="R60" s="9">
        <f ca="1">IF(ISERROR(Q60),MATCH(J60,'B2'!M:M,0),Q60)</f>
        <v>85</v>
      </c>
      <c r="S60" s="9">
        <f t="shared" ca="1" si="8"/>
        <v>1</v>
      </c>
      <c r="T60" s="3">
        <f ca="1">OFFSET('B2'!$C$1,'B3'!M60-1,0)</f>
        <v>4.7962962962962959E-3</v>
      </c>
      <c r="U60" s="3">
        <f ca="1">OFFSET('B2'!$D$1,'B3'!R60-1,0)</f>
        <v>4.9305555555555552E-3</v>
      </c>
      <c r="V60" s="16">
        <f t="shared" ca="1" si="9"/>
        <v>4.9305555555555552E-3</v>
      </c>
      <c r="W60" s="4">
        <f t="shared" si="10"/>
        <v>57</v>
      </c>
      <c r="X60" s="5">
        <f t="shared" ca="1" si="11"/>
        <v>9.2592592592592032E-7</v>
      </c>
      <c r="Y60" s="5">
        <f t="shared" ca="1" si="12"/>
        <v>1.3425925925925931E-4</v>
      </c>
      <c r="Z60" s="6">
        <f t="shared" ca="1" si="13"/>
        <v>1.3472222222222227E-4</v>
      </c>
      <c r="AA60" s="12">
        <v>6.7102662037037044E-3</v>
      </c>
      <c r="AB60" s="13">
        <f t="shared" si="14"/>
        <v>1.493055555555553E-4</v>
      </c>
      <c r="AC60" s="14" t="str">
        <f t="shared" ca="1" si="15"/>
        <v>1.26</v>
      </c>
      <c r="AD60" s="10">
        <v>1.26</v>
      </c>
      <c r="AE60" s="3" t="b">
        <f t="shared" si="16"/>
        <v>1</v>
      </c>
      <c r="AF60" t="s">
        <v>188</v>
      </c>
      <c r="AG60" s="15">
        <v>6.7102662037037044E-3</v>
      </c>
      <c r="AH60" t="s">
        <v>188</v>
      </c>
    </row>
    <row r="61" spans="1:35" x14ac:dyDescent="0.2">
      <c r="A61" t="s">
        <v>398</v>
      </c>
      <c r="B61" s="2" t="str">
        <f t="shared" si="1"/>
        <v>因为灯和按钮各有 $</v>
      </c>
      <c r="C61" s="2" t="str">
        <f t="shared" si="2"/>
        <v>因为灯和</v>
      </c>
      <c r="D61" s="2" t="str">
        <f t="shared" si="3"/>
        <v>因为</v>
      </c>
      <c r="E61" s="2" t="str">
        <f t="shared" si="4"/>
        <v>)^3 = N^6$ 。</v>
      </c>
      <c r="F61" s="2" t="str">
        <f t="shared" si="5"/>
        <v>^6$ 。</v>
      </c>
      <c r="G61" s="2" t="str">
        <f t="shared" si="5"/>
        <v>^6$ 。</v>
      </c>
      <c r="H61" s="2" t="str">
        <f t="shared" si="5"/>
        <v>^6$ 。</v>
      </c>
      <c r="I61" s="2" t="str">
        <f t="shared" si="6"/>
        <v>$ 。</v>
      </c>
      <c r="J61" s="9" t="e">
        <f ca="1">MATCH(B61,'B2'!E:E,0)</f>
        <v>#N/A</v>
      </c>
      <c r="K61" s="9">
        <f ca="1">IF(ISERROR(J61),MATCH(C61,'B2'!F:F,0),J61)</f>
        <v>86</v>
      </c>
      <c r="L61" s="9">
        <f ca="1">IF(ISERROR(K61),MATCH(D61,'B2'!G:G,0),K61)</f>
        <v>86</v>
      </c>
      <c r="M61" s="9">
        <f ca="1">IF(ISERROR(L61),MATCH(E61,'B2'!H:H,0),L61)</f>
        <v>86</v>
      </c>
      <c r="N61" s="9">
        <f t="shared" ca="1" si="7"/>
        <v>1</v>
      </c>
      <c r="O61" s="9">
        <f ca="1">MATCH(E61,'B2'!H:H,0)</f>
        <v>87</v>
      </c>
      <c r="P61" s="9">
        <f ca="1">IF(ISERROR(O61),MATCH(H61,'B2'!K:K,0),O61)</f>
        <v>87</v>
      </c>
      <c r="Q61" s="9">
        <f ca="1">IF(ISERROR(P61),MATCH(I61,'B2'!L:L,0),P61)</f>
        <v>87</v>
      </c>
      <c r="R61" s="9">
        <f ca="1">IF(ISERROR(Q61),MATCH(J61,'B2'!M:M,0),Q61)</f>
        <v>87</v>
      </c>
      <c r="S61" s="9">
        <f t="shared" ca="1" si="8"/>
        <v>1</v>
      </c>
      <c r="T61" s="3">
        <f ca="1">OFFSET('B2'!$C$1,'B3'!M61-1,0)</f>
        <v>4.9305555555555552E-3</v>
      </c>
      <c r="U61" s="3">
        <f ca="1">OFFSET('B2'!$D$1,'B3'!R61-1,0)</f>
        <v>5.0527777777777776E-3</v>
      </c>
      <c r="V61" s="16">
        <f t="shared" ca="1" si="9"/>
        <v>5.0530092592592588E-3</v>
      </c>
      <c r="W61" s="4">
        <f t="shared" si="10"/>
        <v>81</v>
      </c>
      <c r="X61" s="5">
        <f t="shared" ca="1" si="11"/>
        <v>0</v>
      </c>
      <c r="Y61" s="5">
        <f t="shared" ca="1" si="12"/>
        <v>1.2222222222222235E-4</v>
      </c>
      <c r="Z61" s="6">
        <f t="shared" ca="1" si="13"/>
        <v>1.2245370370370405E-4</v>
      </c>
      <c r="AA61" s="12">
        <v>6.8595717592592597E-3</v>
      </c>
      <c r="AB61" s="13">
        <f t="shared" si="14"/>
        <v>1.3425925925925931E-4</v>
      </c>
      <c r="AC61" s="14" t="str">
        <f t="shared" ca="1" si="15"/>
        <v>1.02</v>
      </c>
      <c r="AD61" s="10">
        <v>1.02</v>
      </c>
      <c r="AE61" s="3" t="b">
        <f t="shared" si="16"/>
        <v>0</v>
      </c>
      <c r="AF61" t="s">
        <v>381</v>
      </c>
      <c r="AG61" s="15">
        <v>6.8595717592592597E-3</v>
      </c>
      <c r="AH61" t="s">
        <v>381</v>
      </c>
    </row>
    <row r="62" spans="1:35" x14ac:dyDescent="0.2">
      <c r="A62" t="s">
        <v>382</v>
      </c>
      <c r="B62" s="2" t="str">
        <f t="shared" si="1"/>
        <v>这个方法的复杂度是多</v>
      </c>
      <c r="C62" s="2" t="str">
        <f t="shared" si="2"/>
        <v>这个方法</v>
      </c>
      <c r="D62" s="2" t="str">
        <f t="shared" si="3"/>
        <v>这个</v>
      </c>
      <c r="E62" s="2" t="str">
        <f t="shared" si="4"/>
        <v>到更快、更巧妙的解法呢？</v>
      </c>
      <c r="F62" s="2" t="str">
        <f t="shared" si="5"/>
        <v>的解法呢？</v>
      </c>
      <c r="G62" s="2" t="str">
        <f t="shared" si="5"/>
        <v>的解法呢？</v>
      </c>
      <c r="H62" s="2" t="str">
        <f t="shared" si="5"/>
        <v>的解法呢？</v>
      </c>
      <c r="I62" s="2" t="str">
        <f t="shared" si="6"/>
        <v>法呢？</v>
      </c>
      <c r="J62" s="9">
        <f ca="1">MATCH(B62,'B2'!E:E,0)</f>
        <v>88</v>
      </c>
      <c r="K62" s="9">
        <f ca="1">IF(ISERROR(J62),MATCH(C62,'B2'!F:F,0),J62)</f>
        <v>88</v>
      </c>
      <c r="L62" s="9">
        <f ca="1">IF(ISERROR(K62),MATCH(D62,'B2'!G:G,0),K62)</f>
        <v>88</v>
      </c>
      <c r="M62" s="9">
        <f ca="1">IF(ISERROR(L62),MATCH(E62,'B2'!H:H,0),L62)</f>
        <v>88</v>
      </c>
      <c r="N62" s="9">
        <f t="shared" ca="1" si="7"/>
        <v>1</v>
      </c>
      <c r="O62" s="9">
        <f ca="1">MATCH(E62,'B2'!H:H,0)</f>
        <v>89</v>
      </c>
      <c r="P62" s="9">
        <f ca="1">IF(ISERROR(O62),MATCH(H62,'B2'!K:K,0),O62)</f>
        <v>89</v>
      </c>
      <c r="Q62" s="9">
        <f ca="1">IF(ISERROR(P62),MATCH(I62,'B2'!L:L,0),P62)</f>
        <v>89</v>
      </c>
      <c r="R62" s="9">
        <f ca="1">IF(ISERROR(Q62),MATCH(J62,'B2'!M:M,0),Q62)</f>
        <v>89</v>
      </c>
      <c r="S62" s="9">
        <f t="shared" ca="1" si="8"/>
        <v>1</v>
      </c>
      <c r="T62" s="3">
        <f ca="1">OFFSET('B2'!$C$1,'B3'!M62-1,0)</f>
        <v>5.053240740740741E-3</v>
      </c>
      <c r="U62" s="3">
        <f ca="1">OFFSET('B2'!$D$1,'B3'!R62-1,0)</f>
        <v>5.1641203703703701E-3</v>
      </c>
      <c r="V62" s="16">
        <f t="shared" ca="1" si="9"/>
        <v>5.1648148148148148E-3</v>
      </c>
      <c r="W62" s="4">
        <f t="shared" si="10"/>
        <v>60</v>
      </c>
      <c r="X62" s="5">
        <f t="shared" ca="1" si="11"/>
        <v>4.6296296296339384E-7</v>
      </c>
      <c r="Y62" s="5">
        <f t="shared" ca="1" si="12"/>
        <v>1.1087962962962918E-4</v>
      </c>
      <c r="Z62" s="6">
        <f t="shared" ca="1" si="13"/>
        <v>1.1180555555555553E-4</v>
      </c>
      <c r="AA62" s="12">
        <v>6.993831018518519E-3</v>
      </c>
      <c r="AB62" s="13">
        <f t="shared" si="14"/>
        <v>1.493055555555553E-4</v>
      </c>
      <c r="AC62" s="14" t="str">
        <f t="shared" ca="1" si="15"/>
        <v>3.24</v>
      </c>
      <c r="AD62" s="10">
        <v>3.24</v>
      </c>
      <c r="AE62" s="3" t="b">
        <f t="shared" si="16"/>
        <v>1</v>
      </c>
      <c r="AF62" t="s">
        <v>382</v>
      </c>
      <c r="AG62" s="15">
        <v>6.993831018518519E-3</v>
      </c>
      <c r="AH62" t="s">
        <v>382</v>
      </c>
      <c r="AI62" t="s">
        <v>408</v>
      </c>
    </row>
    <row r="63" spans="1:35" x14ac:dyDescent="0.2">
      <c r="A63" t="s">
        <v>189</v>
      </c>
      <c r="B63" s="2" t="str">
        <f t="shared" si="1"/>
        <v>刚才，我们把按钮和灯</v>
      </c>
      <c r="C63" s="2" t="str">
        <f t="shared" si="2"/>
        <v>刚才，我</v>
      </c>
      <c r="D63" s="2" t="str">
        <f t="shared" si="3"/>
        <v>刚才</v>
      </c>
      <c r="E63" s="2" t="str">
        <f t="shared" si="4"/>
        <v>钮，就能推得最后一行灯。</v>
      </c>
      <c r="F63" s="2" t="str">
        <f t="shared" si="5"/>
        <v>后一行灯。</v>
      </c>
      <c r="G63" s="2" t="str">
        <f t="shared" si="5"/>
        <v>后一行灯。</v>
      </c>
      <c r="H63" s="2" t="str">
        <f t="shared" si="5"/>
        <v>后一行灯。</v>
      </c>
      <c r="I63" s="2" t="str">
        <f t="shared" si="6"/>
        <v>行灯。</v>
      </c>
      <c r="J63" s="9">
        <f ca="1">MATCH(B63,'B2'!E:E,0)</f>
        <v>90</v>
      </c>
      <c r="K63" s="9">
        <f ca="1">IF(ISERROR(J63),MATCH(C63,'B2'!F:F,0),J63)</f>
        <v>90</v>
      </c>
      <c r="L63" s="9">
        <f ca="1">IF(ISERROR(K63),MATCH(D63,'B2'!G:G,0),K63)</f>
        <v>90</v>
      </c>
      <c r="M63" s="9">
        <f ca="1">IF(ISERROR(L63),MATCH(E63,'B2'!H:H,0),L63)</f>
        <v>90</v>
      </c>
      <c r="N63" s="9">
        <f t="shared" ca="1" si="7"/>
        <v>1</v>
      </c>
      <c r="O63" s="9" t="e">
        <f ca="1">MATCH(E63,'B2'!H:H,0)</f>
        <v>#N/A</v>
      </c>
      <c r="P63" s="9">
        <f ca="1">IF(ISERROR(O63),MATCH(H63,'B2'!K:K,0),O63)</f>
        <v>91</v>
      </c>
      <c r="Q63" s="9">
        <f ca="1">IF(ISERROR(P63),MATCH(I63,'B2'!L:L,0),P63)</f>
        <v>91</v>
      </c>
      <c r="R63" s="9">
        <f ca="1">IF(ISERROR(Q63),MATCH(J63,'B2'!M:M,0),Q63)</f>
        <v>91</v>
      </c>
      <c r="S63" s="9">
        <f t="shared" ca="1" si="8"/>
        <v>1</v>
      </c>
      <c r="T63" s="3">
        <f ca="1">OFFSET('B2'!$C$1,'B3'!M63-1,0)</f>
        <v>5.1655092592592594E-3</v>
      </c>
      <c r="U63" s="3">
        <f ca="1">OFFSET('B2'!$D$1,'B3'!R63-1,0)</f>
        <v>5.2877314814814818E-3</v>
      </c>
      <c r="V63" s="16">
        <f t="shared" ca="1" si="9"/>
        <v>5.2886574074074068E-3</v>
      </c>
      <c r="W63" s="4">
        <f t="shared" si="10"/>
        <v>54</v>
      </c>
      <c r="X63" s="5">
        <f t="shared" ca="1" si="11"/>
        <v>1.3888888888893142E-6</v>
      </c>
      <c r="Y63" s="5">
        <f t="shared" ca="1" si="12"/>
        <v>1.2222222222222235E-4</v>
      </c>
      <c r="Z63" s="6">
        <f t="shared" ca="1" si="13"/>
        <v>1.2384259259259249E-4</v>
      </c>
      <c r="AA63" s="12">
        <v>7.1431365740740743E-3</v>
      </c>
      <c r="AB63" s="13">
        <f t="shared" si="14"/>
        <v>1.4120370370370328E-4</v>
      </c>
      <c r="AC63" s="14" t="str">
        <f t="shared" ca="1" si="15"/>
        <v>1.50</v>
      </c>
      <c r="AD63" s="10">
        <v>1.5</v>
      </c>
      <c r="AE63" s="3" t="b">
        <f t="shared" si="16"/>
        <v>1</v>
      </c>
      <c r="AF63" t="s">
        <v>189</v>
      </c>
      <c r="AG63" s="15">
        <v>7.1431365740740743E-3</v>
      </c>
      <c r="AH63" t="s">
        <v>189</v>
      </c>
    </row>
    <row r="64" spans="1:35" x14ac:dyDescent="0.2">
      <c r="A64" t="s">
        <v>190</v>
      </c>
      <c r="B64" s="2" t="str">
        <f t="shared" si="1"/>
        <v>是否可以将叠加法和首</v>
      </c>
      <c r="C64" s="2" t="str">
        <f t="shared" si="2"/>
        <v>是否可以</v>
      </c>
      <c r="D64" s="2" t="str">
        <f t="shared" si="3"/>
        <v>是否</v>
      </c>
      <c r="E64" s="2" t="str">
        <f t="shared" si="4"/>
        <v>直接表示最后一行的灯呢？</v>
      </c>
      <c r="F64" s="2" t="str">
        <f t="shared" si="5"/>
        <v>行的灯呢？</v>
      </c>
      <c r="G64" s="2" t="str">
        <f t="shared" si="5"/>
        <v>行的灯呢？</v>
      </c>
      <c r="H64" s="2" t="str">
        <f t="shared" si="5"/>
        <v>行的灯呢？</v>
      </c>
      <c r="I64" s="2" t="str">
        <f t="shared" si="6"/>
        <v>灯呢？</v>
      </c>
      <c r="J64" s="9">
        <f ca="1">MATCH(B64,'B2'!E:E,0)</f>
        <v>92</v>
      </c>
      <c r="K64" s="9">
        <f ca="1">IF(ISERROR(J64),MATCH(C64,'B2'!F:F,0),J64)</f>
        <v>92</v>
      </c>
      <c r="L64" s="9">
        <f ca="1">IF(ISERROR(K64),MATCH(D64,'B2'!G:G,0),K64)</f>
        <v>92</v>
      </c>
      <c r="M64" s="9">
        <f ca="1">IF(ISERROR(L64),MATCH(E64,'B2'!H:H,0),L64)</f>
        <v>92</v>
      </c>
      <c r="N64" s="9">
        <f t="shared" ca="1" si="7"/>
        <v>1</v>
      </c>
      <c r="O64" s="9">
        <f ca="1">MATCH(E64,'B2'!H:H,0)</f>
        <v>92</v>
      </c>
      <c r="P64" s="9">
        <f ca="1">IF(ISERROR(O64),MATCH(H64,'B2'!K:K,0),O64)</f>
        <v>92</v>
      </c>
      <c r="Q64" s="9">
        <f ca="1">IF(ISERROR(P64),MATCH(I64,'B2'!L:L,0),P64)</f>
        <v>92</v>
      </c>
      <c r="R64" s="9">
        <f ca="1">IF(ISERROR(Q64),MATCH(J64,'B2'!M:M,0),Q64)</f>
        <v>92</v>
      </c>
      <c r="S64" s="9">
        <f t="shared" ca="1" si="8"/>
        <v>1</v>
      </c>
      <c r="T64" s="3">
        <f ca="1">OFFSET('B2'!$C$1,'B3'!M64-1,0)</f>
        <v>5.2895833333333328E-3</v>
      </c>
      <c r="U64" s="3">
        <f ca="1">OFFSET('B2'!$D$1,'B3'!R64-1,0)</f>
        <v>5.3650462962962966E-3</v>
      </c>
      <c r="V64" s="16">
        <f t="shared" ca="1" si="9"/>
        <v>5.3657407407407404E-3</v>
      </c>
      <c r="W64" s="4">
        <f t="shared" si="10"/>
        <v>35</v>
      </c>
      <c r="X64" s="5">
        <f t="shared" ca="1" si="11"/>
        <v>1.8518518518509733E-6</v>
      </c>
      <c r="Y64" s="5">
        <f t="shared" ca="1" si="12"/>
        <v>7.5462962962963807E-5</v>
      </c>
      <c r="Z64" s="6">
        <f t="shared" ca="1" si="13"/>
        <v>7.7083333333333517E-5</v>
      </c>
      <c r="AA64" s="12">
        <v>7.2843402777777776E-3</v>
      </c>
      <c r="AB64" s="13">
        <f t="shared" si="14"/>
        <v>9.5289351851852479E-5</v>
      </c>
      <c r="AC64" s="14" t="str">
        <f t="shared" ca="1" si="15"/>
        <v>1.57</v>
      </c>
      <c r="AD64" s="10">
        <v>1.57</v>
      </c>
      <c r="AE64" s="3" t="b">
        <f t="shared" si="16"/>
        <v>1</v>
      </c>
      <c r="AF64" t="s">
        <v>190</v>
      </c>
      <c r="AG64" s="15">
        <v>7.2843402777777776E-3</v>
      </c>
      <c r="AH64" t="s">
        <v>190</v>
      </c>
    </row>
    <row r="65" spans="1:34" x14ac:dyDescent="0.2">
      <c r="A65" t="s">
        <v>191</v>
      </c>
      <c r="B65" s="2" t="str">
        <f t="shared" si="1"/>
        <v>从首行穷举法可知，灯</v>
      </c>
      <c r="C65" s="2" t="str">
        <f t="shared" si="2"/>
        <v>从首行穷</v>
      </c>
      <c r="D65" s="2" t="str">
        <f t="shared" si="3"/>
        <v>从首</v>
      </c>
      <c r="E65" s="2" t="str">
        <f t="shared" si="4"/>
        <v>列出来，用按钮表示状态。</v>
      </c>
      <c r="F65" s="2" t="str">
        <f t="shared" si="5"/>
        <v>表示状态。</v>
      </c>
      <c r="G65" s="2" t="str">
        <f t="shared" si="5"/>
        <v>表示状态。</v>
      </c>
      <c r="H65" s="2" t="str">
        <f t="shared" si="5"/>
        <v>表示状态。</v>
      </c>
      <c r="I65" s="2" t="str">
        <f t="shared" si="6"/>
        <v>状态。</v>
      </c>
      <c r="J65" s="9">
        <f ca="1">MATCH(B65,'B2'!E:E,0)</f>
        <v>93</v>
      </c>
      <c r="K65" s="9">
        <f ca="1">IF(ISERROR(J65),MATCH(C65,'B2'!F:F,0),J65)</f>
        <v>93</v>
      </c>
      <c r="L65" s="9">
        <f ca="1">IF(ISERROR(K65),MATCH(D65,'B2'!G:G,0),K65)</f>
        <v>93</v>
      </c>
      <c r="M65" s="9">
        <f ca="1">IF(ISERROR(L65),MATCH(E65,'B2'!H:H,0),L65)</f>
        <v>93</v>
      </c>
      <c r="N65" s="9">
        <f t="shared" ca="1" si="7"/>
        <v>1</v>
      </c>
      <c r="O65" s="9">
        <f ca="1">MATCH(E65,'B2'!H:H,0)</f>
        <v>94</v>
      </c>
      <c r="P65" s="9">
        <f ca="1">IF(ISERROR(O65),MATCH(H65,'B2'!K:K,0),O65)</f>
        <v>94</v>
      </c>
      <c r="Q65" s="9">
        <f ca="1">IF(ISERROR(P65),MATCH(I65,'B2'!L:L,0),P65)</f>
        <v>94</v>
      </c>
      <c r="R65" s="9">
        <f ca="1">IF(ISERROR(Q65),MATCH(J65,'B2'!M:M,0),Q65)</f>
        <v>94</v>
      </c>
      <c r="S65" s="9">
        <f t="shared" ca="1" si="8"/>
        <v>1</v>
      </c>
      <c r="T65" s="3">
        <f ca="1">OFFSET('B2'!$C$1,'B3'!M65-1,0)</f>
        <v>5.366435185185185E-3</v>
      </c>
      <c r="U65" s="3">
        <f ca="1">OFFSET('B2'!$D$1,'B3'!R65-1,0)</f>
        <v>5.4877314814814815E-3</v>
      </c>
      <c r="V65" s="16">
        <f t="shared" ca="1" si="9"/>
        <v>5.4879629629629636E-3</v>
      </c>
      <c r="W65" s="4">
        <f t="shared" si="10"/>
        <v>53</v>
      </c>
      <c r="X65" s="5">
        <f t="shared" ca="1" si="11"/>
        <v>1.3888888888884468E-6</v>
      </c>
      <c r="Y65" s="5">
        <f t="shared" ca="1" si="12"/>
        <v>1.2129629629629643E-4</v>
      </c>
      <c r="Z65" s="6">
        <f t="shared" ca="1" si="13"/>
        <v>1.2222222222222235E-4</v>
      </c>
      <c r="AA65" s="12">
        <v>7.3796296296296301E-3</v>
      </c>
      <c r="AB65" s="13">
        <f t="shared" si="14"/>
        <v>1.3425925925925931E-4</v>
      </c>
      <c r="AC65" s="14" t="str">
        <f t="shared" ca="1" si="15"/>
        <v>1.04</v>
      </c>
      <c r="AD65" s="10">
        <v>1.04</v>
      </c>
      <c r="AE65" s="3" t="b">
        <f t="shared" ref="AE65:AE96" si="17">AF65=A65</f>
        <v>1</v>
      </c>
      <c r="AF65" t="s">
        <v>191</v>
      </c>
      <c r="AG65" s="15">
        <v>7.3796296296296301E-3</v>
      </c>
      <c r="AH65" t="s">
        <v>191</v>
      </c>
    </row>
    <row r="66" spans="1:34" x14ac:dyDescent="0.2">
      <c r="A66" t="s">
        <v>192</v>
      </c>
      <c r="B66" s="2" t="str">
        <f t="shared" ref="B66:B118" si="18">LEFT($A66,10)</f>
        <v>例如这里，左边第一行</v>
      </c>
      <c r="C66" s="2" t="str">
        <f t="shared" ref="C66:C118" si="19">LEFT($A66,4)</f>
        <v>例如这里</v>
      </c>
      <c r="D66" s="2" t="str">
        <f t="shared" ref="D66:D118" si="20">LEFT($A66,2)</f>
        <v>例如</v>
      </c>
      <c r="E66" s="2" t="str">
        <f t="shared" ref="E66:E118" si="21">RIGHT($A66,12)</f>
        <v>方格代表按钮是灯的翻转。</v>
      </c>
      <c r="F66" s="2" t="str">
        <f t="shared" ref="F66:H118" si="22">RIGHT($A66,5)</f>
        <v>灯的翻转。</v>
      </c>
      <c r="G66" s="2" t="str">
        <f t="shared" si="22"/>
        <v>灯的翻转。</v>
      </c>
      <c r="H66" s="2" t="str">
        <f t="shared" si="22"/>
        <v>灯的翻转。</v>
      </c>
      <c r="I66" s="2" t="str">
        <f t="shared" ref="I66:I118" si="23">RIGHT($A66,3)</f>
        <v>翻转。</v>
      </c>
      <c r="J66" s="9" t="e">
        <f ca="1">MATCH(B66,'B2'!E:E,0)</f>
        <v>#N/A</v>
      </c>
      <c r="K66" s="9">
        <f ca="1">IF(ISERROR(J66),MATCH(C66,'B2'!F:F,0),J66)</f>
        <v>95</v>
      </c>
      <c r="L66" s="9">
        <f ca="1">IF(ISERROR(K66),MATCH(D66,'B2'!G:G,0),K66)</f>
        <v>95</v>
      </c>
      <c r="M66" s="9">
        <f ca="1">IF(ISERROR(L66),MATCH(E66,'B2'!H:H,0),L66)</f>
        <v>95</v>
      </c>
      <c r="N66" s="9">
        <f t="shared" ref="N66:N118" ca="1" si="24">AND((M66&gt;M65),(M66&lt;M67))*1</f>
        <v>1</v>
      </c>
      <c r="O66" s="9">
        <f ca="1">MATCH(E66,'B2'!H:H,0)</f>
        <v>95</v>
      </c>
      <c r="P66" s="9">
        <f ca="1">IF(ISERROR(O66),MATCH(H66,'B2'!K:K,0),O66)</f>
        <v>95</v>
      </c>
      <c r="Q66" s="9">
        <f ca="1">IF(ISERROR(P66),MATCH(I66,'B2'!L:L,0),P66)</f>
        <v>95</v>
      </c>
      <c r="R66" s="9">
        <f ca="1">IF(ISERROR(Q66),MATCH(J66,'B2'!M:M,0),Q66)</f>
        <v>95</v>
      </c>
      <c r="S66" s="9">
        <f t="shared" ref="S66:S118" ca="1" si="25">AND((R66&gt;R65),(R66&lt;R67))*1</f>
        <v>1</v>
      </c>
      <c r="T66" s="3">
        <f ca="1">OFFSET('B2'!$C$1,'B3'!M66-1,0)</f>
        <v>5.4881944444444448E-3</v>
      </c>
      <c r="U66" s="3">
        <f ca="1">OFFSET('B2'!$D$1,'B3'!R66-1,0)</f>
        <v>5.5793981481481484E-3</v>
      </c>
      <c r="V66" s="16">
        <f t="shared" ref="V66:V117" ca="1" si="26">(U66+T67)/2</f>
        <v>5.579861111111111E-3</v>
      </c>
      <c r="W66" s="4">
        <f t="shared" ref="W66:W118" si="27">LEN(A66)</f>
        <v>44</v>
      </c>
      <c r="X66" s="5">
        <f t="shared" ref="X66:X118" ca="1" si="28">T66-U65</f>
        <v>4.6296296296339384E-7</v>
      </c>
      <c r="Y66" s="5">
        <f t="shared" ref="Y66:Y118" ca="1" si="29">U66-T66</f>
        <v>9.1203703703703586E-5</v>
      </c>
      <c r="Z66" s="6">
        <f t="shared" ref="Z66:Z118" ca="1" si="30">Y66+(X66+X67)/2</f>
        <v>9.1898148148147809E-5</v>
      </c>
      <c r="AA66" s="12">
        <v>7.5138888888888894E-3</v>
      </c>
      <c r="AB66" s="13">
        <f t="shared" ref="AB66:AB117" si="31">AA67-AA66</f>
        <v>1.0300925925925929E-4</v>
      </c>
      <c r="AC66" s="14" t="str">
        <f t="shared" ref="AC66:AC117" ca="1" si="32">IF(AB66-Z66&lt;0,"-"&amp;TEXT(ABS(AB66-Z66),"s.00"),TEXT(AB66-Z66,"s.00"))</f>
        <v>0.96</v>
      </c>
      <c r="AD66" s="10">
        <v>0.96</v>
      </c>
      <c r="AE66" s="3" t="b">
        <f t="shared" si="17"/>
        <v>1</v>
      </c>
      <c r="AF66" t="s">
        <v>192</v>
      </c>
      <c r="AG66" s="15">
        <v>7.5138888888888894E-3</v>
      </c>
      <c r="AH66" t="s">
        <v>192</v>
      </c>
    </row>
    <row r="67" spans="1:34" x14ac:dyDescent="0.2">
      <c r="A67" t="s">
        <v>193</v>
      </c>
      <c r="B67" s="2" t="str">
        <f t="shared" si="18"/>
        <v>注意，两个状态先叠加</v>
      </c>
      <c r="C67" s="2" t="str">
        <f t="shared" si="19"/>
        <v>注意，两</v>
      </c>
      <c r="D67" s="2" t="str">
        <f t="shared" si="20"/>
        <v>注意</v>
      </c>
      <c r="E67" s="2" t="str">
        <f t="shared" si="21"/>
        <v>将翻转的情况单独列出来。</v>
      </c>
      <c r="F67" s="2" t="str">
        <f t="shared" si="22"/>
        <v>独列出来。</v>
      </c>
      <c r="G67" s="2" t="str">
        <f t="shared" si="22"/>
        <v>独列出来。</v>
      </c>
      <c r="H67" s="2" t="str">
        <f t="shared" si="22"/>
        <v>独列出来。</v>
      </c>
      <c r="I67" s="2" t="str">
        <f t="shared" si="23"/>
        <v>出来。</v>
      </c>
      <c r="J67" s="9">
        <f ca="1">MATCH(B67,'B2'!E:E,0)</f>
        <v>96</v>
      </c>
      <c r="K67" s="9">
        <f ca="1">IF(ISERROR(J67),MATCH(C67,'B2'!F:F,0),J67)</f>
        <v>96</v>
      </c>
      <c r="L67" s="9">
        <f ca="1">IF(ISERROR(K67),MATCH(D67,'B2'!G:G,0),K67)</f>
        <v>96</v>
      </c>
      <c r="M67" s="9">
        <f ca="1">IF(ISERROR(L67),MATCH(E67,'B2'!H:H,0),L67)</f>
        <v>96</v>
      </c>
      <c r="N67" s="9">
        <f t="shared" ca="1" si="24"/>
        <v>1</v>
      </c>
      <c r="O67" s="9">
        <f ca="1">MATCH(E67,'B2'!H:H,0)</f>
        <v>97</v>
      </c>
      <c r="P67" s="9">
        <f ca="1">IF(ISERROR(O67),MATCH(H67,'B2'!K:K,0),O67)</f>
        <v>97</v>
      </c>
      <c r="Q67" s="9">
        <f ca="1">IF(ISERROR(P67),MATCH(I67,'B2'!L:L,0),P67)</f>
        <v>97</v>
      </c>
      <c r="R67" s="9">
        <f ca="1">IF(ISERROR(Q67),MATCH(J67,'B2'!M:M,0),Q67)</f>
        <v>97</v>
      </c>
      <c r="S67" s="9">
        <f t="shared" ca="1" si="25"/>
        <v>1</v>
      </c>
      <c r="T67" s="3">
        <f ca="1">OFFSET('B2'!$C$1,'B3'!M67-1,0)</f>
        <v>5.5803240740740735E-3</v>
      </c>
      <c r="U67" s="3">
        <f ca="1">OFFSET('B2'!$D$1,'B3'!R67-1,0)</f>
        <v>5.6914351851851857E-3</v>
      </c>
      <c r="V67" s="16">
        <f t="shared" ca="1" si="26"/>
        <v>5.6916666666666669E-3</v>
      </c>
      <c r="W67" s="4">
        <f t="shared" si="27"/>
        <v>47</v>
      </c>
      <c r="X67" s="5">
        <f t="shared" ca="1" si="28"/>
        <v>9.2592592592505296E-7</v>
      </c>
      <c r="Y67" s="5">
        <f t="shared" ca="1" si="29"/>
        <v>1.1111111111111217E-4</v>
      </c>
      <c r="Z67" s="6">
        <f t="shared" ca="1" si="30"/>
        <v>1.1180555555555596E-4</v>
      </c>
      <c r="AA67" s="12">
        <v>7.6168981481481487E-3</v>
      </c>
      <c r="AB67" s="13">
        <f t="shared" si="31"/>
        <v>1.2615740740740729E-4</v>
      </c>
      <c r="AC67" s="14" t="str">
        <f t="shared" ca="1" si="32"/>
        <v>1.24</v>
      </c>
      <c r="AD67" s="10">
        <v>1.24</v>
      </c>
      <c r="AE67" s="3" t="b">
        <f t="shared" si="17"/>
        <v>1</v>
      </c>
      <c r="AF67" t="s">
        <v>193</v>
      </c>
      <c r="AG67" s="15">
        <v>7.6168981481481487E-3</v>
      </c>
      <c r="AH67" t="s">
        <v>193</v>
      </c>
    </row>
    <row r="68" spans="1:34" x14ac:dyDescent="0.2">
      <c r="A68" t="s">
        <v>194</v>
      </c>
      <c r="B68" s="2" t="str">
        <f t="shared" si="18"/>
        <v>另外，如果某个按钮被</v>
      </c>
      <c r="C68" s="2" t="str">
        <f t="shared" si="19"/>
        <v>另外，如</v>
      </c>
      <c r="D68" s="2" t="str">
        <f t="shared" si="20"/>
        <v>另外</v>
      </c>
      <c r="E68" s="2" t="str">
        <f t="shared" si="21"/>
        <v>两次，也等同于没有翻转。</v>
      </c>
      <c r="F68" s="2" t="str">
        <f t="shared" si="22"/>
        <v>没有翻转。</v>
      </c>
      <c r="G68" s="2" t="str">
        <f t="shared" si="22"/>
        <v>没有翻转。</v>
      </c>
      <c r="H68" s="2" t="str">
        <f t="shared" si="22"/>
        <v>没有翻转。</v>
      </c>
      <c r="I68" s="2" t="str">
        <f t="shared" si="23"/>
        <v>翻转。</v>
      </c>
      <c r="J68" s="9">
        <f ca="1">MATCH(B68,'B2'!E:E,0)</f>
        <v>98</v>
      </c>
      <c r="K68" s="9">
        <f ca="1">IF(ISERROR(J68),MATCH(C68,'B2'!F:F,0),J68)</f>
        <v>98</v>
      </c>
      <c r="L68" s="9">
        <f ca="1">IF(ISERROR(K68),MATCH(D68,'B2'!G:G,0),K68)</f>
        <v>98</v>
      </c>
      <c r="M68" s="9">
        <f ca="1">IF(ISERROR(L68),MATCH(E68,'B2'!H:H,0),L68)</f>
        <v>98</v>
      </c>
      <c r="N68" s="9">
        <f t="shared" ca="1" si="24"/>
        <v>1</v>
      </c>
      <c r="O68" s="9">
        <f ca="1">MATCH(E68,'B2'!H:H,0)</f>
        <v>99</v>
      </c>
      <c r="P68" s="9">
        <f ca="1">IF(ISERROR(O68),MATCH(H68,'B2'!K:K,0),O68)</f>
        <v>99</v>
      </c>
      <c r="Q68" s="9">
        <f ca="1">IF(ISERROR(P68),MATCH(I68,'B2'!L:L,0),P68)</f>
        <v>99</v>
      </c>
      <c r="R68" s="9">
        <f ca="1">IF(ISERROR(Q68),MATCH(J68,'B2'!M:M,0),Q68)</f>
        <v>99</v>
      </c>
      <c r="S68" s="9">
        <f t="shared" ca="1" si="25"/>
        <v>1</v>
      </c>
      <c r="T68" s="3">
        <f ca="1">OFFSET('B2'!$C$1,'B3'!M68-1,0)</f>
        <v>5.6918981481481482E-3</v>
      </c>
      <c r="U68" s="3">
        <f ca="1">OFFSET('B2'!$D$1,'B3'!R68-1,0)</f>
        <v>5.8002314814814817E-3</v>
      </c>
      <c r="V68" s="16">
        <f t="shared" ca="1" si="26"/>
        <v>5.8002314814814817E-3</v>
      </c>
      <c r="W68" s="4">
        <f t="shared" si="27"/>
        <v>47</v>
      </c>
      <c r="X68" s="5">
        <f t="shared" ca="1" si="28"/>
        <v>4.6296296296252648E-7</v>
      </c>
      <c r="Y68" s="5">
        <f t="shared" ca="1" si="29"/>
        <v>1.0833333333333355E-4</v>
      </c>
      <c r="Z68" s="6">
        <f t="shared" ca="1" si="30"/>
        <v>1.0856481481481481E-4</v>
      </c>
      <c r="AA68" s="12">
        <v>7.743055555555556E-3</v>
      </c>
      <c r="AB68" s="13">
        <f t="shared" si="31"/>
        <v>1.2268518518518488E-4</v>
      </c>
      <c r="AC68" s="14" t="str">
        <f t="shared" ca="1" si="32"/>
        <v>1.22</v>
      </c>
      <c r="AD68" s="10">
        <v>1.22</v>
      </c>
      <c r="AE68" s="3" t="b">
        <f t="shared" si="17"/>
        <v>1</v>
      </c>
      <c r="AF68" t="s">
        <v>194</v>
      </c>
      <c r="AG68" s="15">
        <v>7.743055555555556E-3</v>
      </c>
      <c r="AH68" t="s">
        <v>194</v>
      </c>
    </row>
    <row r="69" spans="1:34" x14ac:dyDescent="0.2">
      <c r="A69" t="s">
        <v>195</v>
      </c>
      <c r="B69" s="2" t="str">
        <f t="shared" si="18"/>
        <v>接着推导第二行，可由</v>
      </c>
      <c r="C69" s="2" t="str">
        <f t="shared" si="19"/>
        <v>接着推导</v>
      </c>
      <c r="D69" s="2" t="str">
        <f t="shared" si="20"/>
        <v>接着</v>
      </c>
      <c r="E69" s="2" t="str">
        <f t="shared" si="21"/>
        <v>由灯的翻转状态叠加确定。</v>
      </c>
      <c r="F69" s="2" t="str">
        <f t="shared" si="22"/>
        <v>叠加确定。</v>
      </c>
      <c r="G69" s="2" t="str">
        <f t="shared" si="22"/>
        <v>叠加确定。</v>
      </c>
      <c r="H69" s="2" t="str">
        <f t="shared" si="22"/>
        <v>叠加确定。</v>
      </c>
      <c r="I69" s="2" t="str">
        <f t="shared" si="23"/>
        <v>确定。</v>
      </c>
      <c r="J69" s="9" t="e">
        <f ca="1">MATCH(B69,'B2'!E:E,0)</f>
        <v>#N/A</v>
      </c>
      <c r="K69" s="9">
        <f ca="1">IF(ISERROR(J69),MATCH(C69,'B2'!F:F,0),J69)</f>
        <v>100</v>
      </c>
      <c r="L69" s="9">
        <f ca="1">IF(ISERROR(K69),MATCH(D69,'B2'!G:G,0),K69)</f>
        <v>100</v>
      </c>
      <c r="M69" s="9">
        <f ca="1">IF(ISERROR(L69),MATCH(E69,'B2'!H:H,0),L69)</f>
        <v>100</v>
      </c>
      <c r="N69" s="9">
        <f t="shared" ca="1" si="24"/>
        <v>1</v>
      </c>
      <c r="O69" s="9">
        <f ca="1">MATCH(E69,'B2'!H:H,0)</f>
        <v>100</v>
      </c>
      <c r="P69" s="9">
        <f ca="1">IF(ISERROR(O69),MATCH(H69,'B2'!K:K,0),O69)</f>
        <v>100</v>
      </c>
      <c r="Q69" s="9">
        <f ca="1">IF(ISERROR(P69),MATCH(I69,'B2'!L:L,0),P69)</f>
        <v>100</v>
      </c>
      <c r="R69" s="9">
        <f ca="1">IF(ISERROR(Q69),MATCH(J69,'B2'!M:M,0),Q69)</f>
        <v>100</v>
      </c>
      <c r="S69" s="9">
        <f t="shared" ca="1" si="25"/>
        <v>1</v>
      </c>
      <c r="T69" s="3">
        <f ca="1">OFFSET('B2'!$C$1,'B3'!M69-1,0)</f>
        <v>5.8002314814814817E-3</v>
      </c>
      <c r="U69" s="3">
        <f ca="1">OFFSET('B2'!$D$1,'B3'!R69-1,0)</f>
        <v>5.9048611111111116E-3</v>
      </c>
      <c r="V69" s="16">
        <f t="shared" ca="1" si="26"/>
        <v>5.9050925925925929E-3</v>
      </c>
      <c r="W69" s="4">
        <f t="shared" si="27"/>
        <v>48</v>
      </c>
      <c r="X69" s="5">
        <f t="shared" ca="1" si="28"/>
        <v>0</v>
      </c>
      <c r="Y69" s="5">
        <f t="shared" ca="1" si="29"/>
        <v>1.0462962962962986E-4</v>
      </c>
      <c r="Z69" s="6">
        <f t="shared" ca="1" si="30"/>
        <v>1.0486111111111113E-4</v>
      </c>
      <c r="AA69" s="12">
        <v>7.8657407407407409E-3</v>
      </c>
      <c r="AB69" s="13">
        <f t="shared" si="31"/>
        <v>1.2152777777777769E-4</v>
      </c>
      <c r="AC69" s="14" t="str">
        <f t="shared" ca="1" si="32"/>
        <v>1.44</v>
      </c>
      <c r="AD69" s="10">
        <v>1.44</v>
      </c>
      <c r="AE69" s="3" t="b">
        <f t="shared" si="17"/>
        <v>1</v>
      </c>
      <c r="AF69" t="s">
        <v>195</v>
      </c>
      <c r="AG69" s="15">
        <v>7.8657407407407409E-3</v>
      </c>
      <c r="AH69" t="s">
        <v>195</v>
      </c>
    </row>
    <row r="70" spans="1:34" x14ac:dyDescent="0.2">
      <c r="A70" t="s">
        <v>196</v>
      </c>
      <c r="B70" s="2" t="str">
        <f t="shared" si="18"/>
        <v>这里分别表示第二行第</v>
      </c>
      <c r="C70" s="2" t="str">
        <f t="shared" si="19"/>
        <v>这里分别</v>
      </c>
      <c r="D70" s="2" t="str">
        <f t="shared" si="20"/>
        <v>这里</v>
      </c>
      <c r="E70" s="2" t="str">
        <f t="shared" si="21"/>
        <v>的按钮或灯的叠加或翻转。</v>
      </c>
      <c r="F70" s="2" t="str">
        <f t="shared" si="22"/>
        <v>加或翻转。</v>
      </c>
      <c r="G70" s="2" t="str">
        <f t="shared" si="22"/>
        <v>加或翻转。</v>
      </c>
      <c r="H70" s="2" t="str">
        <f t="shared" si="22"/>
        <v>加或翻转。</v>
      </c>
      <c r="I70" s="2" t="str">
        <f t="shared" si="23"/>
        <v>翻转。</v>
      </c>
      <c r="J70" s="9" t="e">
        <f ca="1">MATCH(B70,'B2'!E:E,0)</f>
        <v>#N/A</v>
      </c>
      <c r="K70" s="9">
        <f ca="1">IF(ISERROR(J70),MATCH(C70,'B2'!F:F,0),J70)</f>
        <v>101</v>
      </c>
      <c r="L70" s="9">
        <f ca="1">IF(ISERROR(K70),MATCH(D70,'B2'!G:G,0),K70)</f>
        <v>101</v>
      </c>
      <c r="M70" s="9">
        <f ca="1">IF(ISERROR(L70),MATCH(E70,'B2'!H:H,0),L70)</f>
        <v>101</v>
      </c>
      <c r="N70" s="9">
        <f t="shared" ca="1" si="24"/>
        <v>1</v>
      </c>
      <c r="O70" s="9">
        <f ca="1">MATCH(E70,'B2'!H:H,0)</f>
        <v>101</v>
      </c>
      <c r="P70" s="9">
        <f ca="1">IF(ISERROR(O70),MATCH(H70,'B2'!K:K,0),O70)</f>
        <v>101</v>
      </c>
      <c r="Q70" s="9">
        <f ca="1">IF(ISERROR(P70),MATCH(I70,'B2'!L:L,0),P70)</f>
        <v>101</v>
      </c>
      <c r="R70" s="9">
        <f ca="1">IF(ISERROR(Q70),MATCH(J70,'B2'!M:M,0),Q70)</f>
        <v>101</v>
      </c>
      <c r="S70" s="9">
        <f t="shared" ca="1" si="25"/>
        <v>1</v>
      </c>
      <c r="T70" s="3">
        <f ca="1">OFFSET('B2'!$C$1,'B3'!M70-1,0)</f>
        <v>5.9053240740740741E-3</v>
      </c>
      <c r="U70" s="3">
        <f ca="1">OFFSET('B2'!$D$1,'B3'!R70-1,0)</f>
        <v>5.9854166666666667E-3</v>
      </c>
      <c r="V70" s="16">
        <f t="shared" ca="1" si="26"/>
        <v>5.9861111111111105E-3</v>
      </c>
      <c r="W70" s="4">
        <f t="shared" si="27"/>
        <v>35</v>
      </c>
      <c r="X70" s="5">
        <f t="shared" ca="1" si="28"/>
        <v>4.6296296296252648E-7</v>
      </c>
      <c r="Y70" s="5">
        <f t="shared" ca="1" si="29"/>
        <v>8.0092592592592542E-5</v>
      </c>
      <c r="Z70" s="6">
        <f t="shared" ca="1" si="30"/>
        <v>8.1018518518518028E-5</v>
      </c>
      <c r="AA70" s="12">
        <v>7.9872685185185185E-3</v>
      </c>
      <c r="AB70" s="13">
        <f t="shared" si="31"/>
        <v>9.8379629629630552E-5</v>
      </c>
      <c r="AC70" s="14" t="str">
        <f t="shared" ca="1" si="32"/>
        <v>1.50</v>
      </c>
      <c r="AD70" s="10">
        <v>1.5</v>
      </c>
      <c r="AE70" s="3" t="b">
        <f t="shared" si="17"/>
        <v>1</v>
      </c>
      <c r="AF70" t="s">
        <v>196</v>
      </c>
      <c r="AG70" s="15">
        <v>7.9872685185185185E-3</v>
      </c>
      <c r="AH70" t="s">
        <v>196</v>
      </c>
    </row>
    <row r="71" spans="1:34" x14ac:dyDescent="0.2">
      <c r="A71" t="s">
        <v>197</v>
      </c>
      <c r="B71" s="2" t="str">
        <f t="shared" si="18"/>
        <v>接着推导剩余的部分。</v>
      </c>
      <c r="C71" s="2" t="str">
        <f t="shared" si="19"/>
        <v>接着推导</v>
      </c>
      <c r="D71" s="2" t="str">
        <f t="shared" si="20"/>
        <v>接着</v>
      </c>
      <c r="E71" s="2" t="str">
        <f t="shared" si="21"/>
        <v>接着推导剩余的部分。</v>
      </c>
      <c r="F71" s="2" t="str">
        <f t="shared" si="22"/>
        <v>余的部分。</v>
      </c>
      <c r="G71" s="2" t="str">
        <f t="shared" si="22"/>
        <v>余的部分。</v>
      </c>
      <c r="H71" s="2" t="str">
        <f t="shared" si="22"/>
        <v>余的部分。</v>
      </c>
      <c r="I71" s="2" t="str">
        <f t="shared" si="23"/>
        <v>部分。</v>
      </c>
      <c r="J71" s="9">
        <f ca="1">MATCH(B71,'B2'!E:E,0)</f>
        <v>102</v>
      </c>
      <c r="K71" s="9">
        <f ca="1">IF(ISERROR(J71),MATCH(C71,'B2'!F:F,0),J71)</f>
        <v>102</v>
      </c>
      <c r="L71" s="9">
        <f ca="1">IF(ISERROR(K71),MATCH(D71,'B2'!G:G,0),K71)</f>
        <v>102</v>
      </c>
      <c r="M71" s="9">
        <f ca="1">IF(ISERROR(L71),MATCH(E71,'B2'!H:H,0),L71)</f>
        <v>102</v>
      </c>
      <c r="N71" s="9">
        <f t="shared" ca="1" si="24"/>
        <v>1</v>
      </c>
      <c r="O71" s="9">
        <f ca="1">MATCH(E71,'B2'!H:H,0)</f>
        <v>102</v>
      </c>
      <c r="P71" s="9">
        <f ca="1">IF(ISERROR(O71),MATCH(H71,'B2'!K:K,0),O71)</f>
        <v>102</v>
      </c>
      <c r="Q71" s="9">
        <f ca="1">IF(ISERROR(P71),MATCH(I71,'B2'!L:L,0),P71)</f>
        <v>102</v>
      </c>
      <c r="R71" s="9">
        <f ca="1">IF(ISERROR(Q71),MATCH(J71,'B2'!M:M,0),Q71)</f>
        <v>102</v>
      </c>
      <c r="S71" s="9">
        <f t="shared" ca="1" si="25"/>
        <v>1</v>
      </c>
      <c r="T71" s="3">
        <f ca="1">OFFSET('B2'!$C$1,'B3'!M71-1,0)</f>
        <v>5.9868055555555551E-3</v>
      </c>
      <c r="U71" s="3">
        <f ca="1">OFFSET('B2'!$D$1,'B3'!R71-1,0)</f>
        <v>6.0113425925925924E-3</v>
      </c>
      <c r="V71" s="16">
        <f t="shared" ca="1" si="26"/>
        <v>6.0120370370370371E-3</v>
      </c>
      <c r="W71" s="4">
        <f t="shared" si="27"/>
        <v>10</v>
      </c>
      <c r="X71" s="5">
        <f t="shared" ca="1" si="28"/>
        <v>1.3888888888884468E-6</v>
      </c>
      <c r="Y71" s="5">
        <f t="shared" ca="1" si="29"/>
        <v>2.4537037037037322E-5</v>
      </c>
      <c r="Z71" s="6">
        <f t="shared" ca="1" si="30"/>
        <v>2.5925925925926203E-5</v>
      </c>
      <c r="AA71" s="12">
        <v>8.0856481481481491E-3</v>
      </c>
      <c r="AB71" s="13">
        <f t="shared" si="31"/>
        <v>5.3240740740740852E-5</v>
      </c>
      <c r="AC71" s="14" t="str">
        <f t="shared" ca="1" si="32"/>
        <v>2.36</v>
      </c>
      <c r="AD71" s="10">
        <v>2.36</v>
      </c>
      <c r="AE71" s="3" t="b">
        <f t="shared" si="17"/>
        <v>1</v>
      </c>
      <c r="AF71" t="s">
        <v>197</v>
      </c>
      <c r="AG71" s="15">
        <v>8.0856481481481491E-3</v>
      </c>
      <c r="AH71" t="s">
        <v>197</v>
      </c>
    </row>
    <row r="72" spans="1:34" x14ac:dyDescent="0.2">
      <c r="A72" t="s">
        <v>198</v>
      </c>
      <c r="B72" s="2" t="str">
        <f t="shared" si="18"/>
        <v>于是，我们可以由第一</v>
      </c>
      <c r="C72" s="2" t="str">
        <f t="shared" si="19"/>
        <v>于是，我</v>
      </c>
      <c r="D72" s="2" t="str">
        <f t="shared" si="20"/>
        <v>于是</v>
      </c>
      <c r="E72" s="2" t="str">
        <f t="shared" si="21"/>
        <v>第一行哪几个按钮叠加的。</v>
      </c>
      <c r="F72" s="2" t="str">
        <f t="shared" si="22"/>
        <v>钮叠加的。</v>
      </c>
      <c r="G72" s="2" t="str">
        <f t="shared" si="22"/>
        <v>钮叠加的。</v>
      </c>
      <c r="H72" s="2" t="str">
        <f t="shared" si="22"/>
        <v>钮叠加的。</v>
      </c>
      <c r="I72" s="2" t="str">
        <f t="shared" si="23"/>
        <v>加的。</v>
      </c>
      <c r="J72" s="9" t="e">
        <f ca="1">MATCH(B72,'B2'!E:E,0)</f>
        <v>#N/A</v>
      </c>
      <c r="K72" s="9">
        <f ca="1">IF(ISERROR(J72),MATCH(C72,'B2'!F:F,0),J72)</f>
        <v>103</v>
      </c>
      <c r="L72" s="9">
        <f ca="1">IF(ISERROR(K72),MATCH(D72,'B2'!G:G,0),K72)</f>
        <v>103</v>
      </c>
      <c r="M72" s="9">
        <f ca="1">IF(ISERROR(L72),MATCH(E72,'B2'!H:H,0),L72)</f>
        <v>103</v>
      </c>
      <c r="N72" s="9">
        <f t="shared" ca="1" si="24"/>
        <v>1</v>
      </c>
      <c r="O72" s="9" t="e">
        <f ca="1">MATCH(E72,'B2'!H:H,0)</f>
        <v>#N/A</v>
      </c>
      <c r="P72" s="9">
        <f ca="1">IF(ISERROR(O72),MATCH(H72,'B2'!K:K,0),O72)</f>
        <v>103</v>
      </c>
      <c r="Q72" s="9">
        <f ca="1">IF(ISERROR(P72),MATCH(I72,'B2'!L:L,0),P72)</f>
        <v>103</v>
      </c>
      <c r="R72" s="9">
        <f ca="1">IF(ISERROR(Q72),MATCH(J72,'B2'!M:M,0),Q72)</f>
        <v>103</v>
      </c>
      <c r="S72" s="9">
        <f t="shared" ca="1" si="25"/>
        <v>1</v>
      </c>
      <c r="T72" s="3">
        <f ca="1">OFFSET('B2'!$C$1,'B3'!M72-1,0)</f>
        <v>6.0127314814814817E-3</v>
      </c>
      <c r="U72" s="3">
        <f ca="1">OFFSET('B2'!$D$1,'B3'!R72-1,0)</f>
        <v>6.1043981481481479E-3</v>
      </c>
      <c r="V72" s="16">
        <f t="shared" ca="1" si="26"/>
        <v>6.1048611111111113E-3</v>
      </c>
      <c r="W72" s="4">
        <f t="shared" si="27"/>
        <v>45</v>
      </c>
      <c r="X72" s="5">
        <f t="shared" ca="1" si="28"/>
        <v>1.3888888888893142E-6</v>
      </c>
      <c r="Y72" s="5">
        <f t="shared" ca="1" si="29"/>
        <v>9.1666666666666112E-5</v>
      </c>
      <c r="Z72" s="6">
        <f t="shared" ca="1" si="30"/>
        <v>9.2824074074073729E-5</v>
      </c>
      <c r="AA72" s="12">
        <v>8.1388888888888899E-3</v>
      </c>
      <c r="AB72" s="13">
        <f t="shared" si="31"/>
        <v>1.0532407407407192E-4</v>
      </c>
      <c r="AC72" s="14" t="str">
        <f t="shared" ca="1" si="32"/>
        <v>1.08</v>
      </c>
      <c r="AD72" s="10">
        <v>1.08</v>
      </c>
      <c r="AE72" s="3" t="b">
        <f t="shared" si="17"/>
        <v>1</v>
      </c>
      <c r="AF72" t="s">
        <v>198</v>
      </c>
      <c r="AG72" s="15">
        <v>8.1388888888888899E-3</v>
      </c>
      <c r="AH72" t="s">
        <v>198</v>
      </c>
    </row>
    <row r="73" spans="1:34" x14ac:dyDescent="0.2">
      <c r="A73" t="s">
        <v>383</v>
      </c>
      <c r="B73" s="2" t="str">
        <f t="shared" si="18"/>
        <v>最后，我们便得到了一</v>
      </c>
      <c r="C73" s="2" t="str">
        <f t="shared" si="19"/>
        <v>最后，我</v>
      </c>
      <c r="D73" s="2" t="str">
        <f t="shared" si="20"/>
        <v>最后</v>
      </c>
      <c r="E73" s="2" t="str">
        <f t="shared" si="21"/>
        <v>按钮都只有 $N$ 个。</v>
      </c>
      <c r="F73" s="2" t="str">
        <f t="shared" si="22"/>
        <v>N$ 个。</v>
      </c>
      <c r="G73" s="2" t="str">
        <f t="shared" si="22"/>
        <v>N$ 个。</v>
      </c>
      <c r="H73" s="2" t="str">
        <f t="shared" si="22"/>
        <v>N$ 个。</v>
      </c>
      <c r="I73" s="2" t="str">
        <f t="shared" si="23"/>
        <v xml:space="preserve"> 个。</v>
      </c>
      <c r="J73" s="9">
        <f ca="1">MATCH(B73,'B2'!E:E,0)</f>
        <v>104</v>
      </c>
      <c r="K73" s="9">
        <f ca="1">IF(ISERROR(J73),MATCH(C73,'B2'!F:F,0),J73)</f>
        <v>104</v>
      </c>
      <c r="L73" s="9">
        <f ca="1">IF(ISERROR(K73),MATCH(D73,'B2'!G:G,0),K73)</f>
        <v>104</v>
      </c>
      <c r="M73" s="9">
        <f ca="1">IF(ISERROR(L73),MATCH(E73,'B2'!H:H,0),L73)</f>
        <v>104</v>
      </c>
      <c r="N73" s="9">
        <f t="shared" ca="1" si="24"/>
        <v>1</v>
      </c>
      <c r="O73" s="9">
        <f ca="1">MATCH(E73,'B2'!H:H,0)</f>
        <v>104</v>
      </c>
      <c r="P73" s="9">
        <f ca="1">IF(ISERROR(O73),MATCH(H73,'B2'!K:K,0),O73)</f>
        <v>104</v>
      </c>
      <c r="Q73" s="9">
        <f ca="1">IF(ISERROR(P73),MATCH(I73,'B2'!L:L,0),P73)</f>
        <v>104</v>
      </c>
      <c r="R73" s="9">
        <f ca="1">IF(ISERROR(Q73),MATCH(J73,'B2'!M:M,0),Q73)</f>
        <v>104</v>
      </c>
      <c r="S73" s="9">
        <f t="shared" ca="1" si="25"/>
        <v>1</v>
      </c>
      <c r="T73" s="3">
        <f ca="1">OFFSET('B2'!$C$1,'B3'!M73-1,0)</f>
        <v>6.1053240740740738E-3</v>
      </c>
      <c r="U73" s="3">
        <f ca="1">OFFSET('B2'!$D$1,'B3'!R73-1,0)</f>
        <v>6.1932870370370371E-3</v>
      </c>
      <c r="V73" s="16">
        <f t="shared" ca="1" si="26"/>
        <v>6.1939814814814817E-3</v>
      </c>
      <c r="W73" s="4">
        <f t="shared" si="27"/>
        <v>42</v>
      </c>
      <c r="X73" s="5">
        <f t="shared" ca="1" si="28"/>
        <v>9.2592592592592032E-7</v>
      </c>
      <c r="Y73" s="5">
        <f t="shared" ca="1" si="29"/>
        <v>8.7962962962963298E-5</v>
      </c>
      <c r="Z73" s="6">
        <f t="shared" ca="1" si="30"/>
        <v>8.9120370370370915E-5</v>
      </c>
      <c r="AA73" s="12">
        <v>8.2442129629629619E-3</v>
      </c>
      <c r="AB73" s="13">
        <f t="shared" si="31"/>
        <v>1.2152777777777769E-4</v>
      </c>
      <c r="AC73" s="14" t="str">
        <f t="shared" ca="1" si="32"/>
        <v>2.80</v>
      </c>
      <c r="AD73" s="10">
        <v>2.8</v>
      </c>
      <c r="AE73" s="3" t="b">
        <f t="shared" si="17"/>
        <v>1</v>
      </c>
      <c r="AF73" t="s">
        <v>383</v>
      </c>
      <c r="AG73" s="15">
        <v>8.2442129629629619E-3</v>
      </c>
      <c r="AH73" t="s">
        <v>383</v>
      </c>
    </row>
    <row r="74" spans="1:34" x14ac:dyDescent="0.2">
      <c r="A74" t="s">
        <v>199</v>
      </c>
      <c r="B74" s="2" t="str">
        <f t="shared" si="18"/>
        <v>由于在推导的过程中灯</v>
      </c>
      <c r="C74" s="2" t="str">
        <f t="shared" si="19"/>
        <v>由于在推</v>
      </c>
      <c r="D74" s="2" t="str">
        <f t="shared" si="20"/>
        <v>由于</v>
      </c>
      <c r="E74" s="2" t="str">
        <f t="shared" si="21"/>
        <v>灯向量也是翻转过的状态。</v>
      </c>
      <c r="F74" s="2" t="str">
        <f t="shared" si="22"/>
        <v>过的状态。</v>
      </c>
      <c r="G74" s="2" t="str">
        <f t="shared" si="22"/>
        <v>过的状态。</v>
      </c>
      <c r="H74" s="2" t="str">
        <f t="shared" si="22"/>
        <v>过的状态。</v>
      </c>
      <c r="I74" s="2" t="str">
        <f t="shared" si="23"/>
        <v>状态。</v>
      </c>
      <c r="J74" s="9">
        <f ca="1">MATCH(B74,'B2'!E:E,0)</f>
        <v>105</v>
      </c>
      <c r="K74" s="9">
        <f ca="1">IF(ISERROR(J74),MATCH(C74,'B2'!F:F,0),J74)</f>
        <v>105</v>
      </c>
      <c r="L74" s="9">
        <f ca="1">IF(ISERROR(K74),MATCH(D74,'B2'!G:G,0),K74)</f>
        <v>105</v>
      </c>
      <c r="M74" s="9">
        <f ca="1">IF(ISERROR(L74),MATCH(E74,'B2'!H:H,0),L74)</f>
        <v>105</v>
      </c>
      <c r="N74" s="9">
        <f t="shared" ca="1" si="24"/>
        <v>1</v>
      </c>
      <c r="O74" s="9">
        <f ca="1">MATCH(E74,'B2'!H:H,0)</f>
        <v>105</v>
      </c>
      <c r="P74" s="9">
        <f ca="1">IF(ISERROR(O74),MATCH(H74,'B2'!K:K,0),O74)</f>
        <v>105</v>
      </c>
      <c r="Q74" s="9">
        <f ca="1">IF(ISERROR(P74),MATCH(I74,'B2'!L:L,0),P74)</f>
        <v>105</v>
      </c>
      <c r="R74" s="9">
        <f ca="1">IF(ISERROR(Q74),MATCH(J74,'B2'!M:M,0),Q74)</f>
        <v>105</v>
      </c>
      <c r="S74" s="9">
        <f t="shared" ca="1" si="25"/>
        <v>1</v>
      </c>
      <c r="T74" s="3">
        <f ca="1">OFFSET('B2'!$C$1,'B3'!M74-1,0)</f>
        <v>6.1946759259259264E-3</v>
      </c>
      <c r="U74" s="3">
        <f ca="1">OFFSET('B2'!$D$1,'B3'!R74-1,0)</f>
        <v>6.2668981481481482E-3</v>
      </c>
      <c r="V74" s="16">
        <f t="shared" ca="1" si="26"/>
        <v>6.2673611111111107E-3</v>
      </c>
      <c r="W74" s="4">
        <f t="shared" si="27"/>
        <v>32</v>
      </c>
      <c r="X74" s="5">
        <f t="shared" ca="1" si="28"/>
        <v>1.3888888888893142E-6</v>
      </c>
      <c r="Y74" s="5">
        <f t="shared" ca="1" si="29"/>
        <v>7.2222222222221785E-5</v>
      </c>
      <c r="Z74" s="6">
        <f t="shared" ca="1" si="30"/>
        <v>7.3379629629628969E-5</v>
      </c>
      <c r="AA74" s="12">
        <v>8.3657407407407396E-3</v>
      </c>
      <c r="AB74" s="13">
        <f t="shared" si="31"/>
        <v>8.9120370370371349E-5</v>
      </c>
      <c r="AC74" s="14" t="str">
        <f t="shared" ca="1" si="32"/>
        <v>1.36</v>
      </c>
      <c r="AD74" s="10">
        <v>1.36</v>
      </c>
      <c r="AE74" s="3" t="b">
        <f t="shared" si="17"/>
        <v>1</v>
      </c>
      <c r="AF74" t="s">
        <v>199</v>
      </c>
      <c r="AG74" s="15">
        <v>8.3657407407407396E-3</v>
      </c>
      <c r="AH74" t="s">
        <v>199</v>
      </c>
    </row>
    <row r="75" spans="1:34" x14ac:dyDescent="0.2">
      <c r="A75" t="s">
        <v>200</v>
      </c>
      <c r="B75" s="2" t="str">
        <f t="shared" si="18"/>
        <v>现在，我们对矩阵消元</v>
      </c>
      <c r="C75" s="2" t="str">
        <f t="shared" si="19"/>
        <v>现在，我</v>
      </c>
      <c r="D75" s="2" t="str">
        <f t="shared" si="20"/>
        <v>现在</v>
      </c>
      <c r="E75" s="2" t="str">
        <f t="shared" si="21"/>
        <v>终得到第一行按钮的状态。</v>
      </c>
      <c r="F75" s="2" t="str">
        <f t="shared" si="22"/>
        <v>钮的状态。</v>
      </c>
      <c r="G75" s="2" t="str">
        <f t="shared" si="22"/>
        <v>钮的状态。</v>
      </c>
      <c r="H75" s="2" t="str">
        <f t="shared" si="22"/>
        <v>钮的状态。</v>
      </c>
      <c r="I75" s="2" t="str">
        <f t="shared" si="23"/>
        <v>状态。</v>
      </c>
      <c r="J75" s="9">
        <f ca="1">MATCH(B75,'B2'!E:E,0)</f>
        <v>106</v>
      </c>
      <c r="K75" s="9">
        <f ca="1">IF(ISERROR(J75),MATCH(C75,'B2'!F:F,0),J75)</f>
        <v>106</v>
      </c>
      <c r="L75" s="9">
        <f ca="1">IF(ISERROR(K75),MATCH(D75,'B2'!G:G,0),K75)</f>
        <v>106</v>
      </c>
      <c r="M75" s="9">
        <f ca="1">IF(ISERROR(L75),MATCH(E75,'B2'!H:H,0),L75)</f>
        <v>106</v>
      </c>
      <c r="N75" s="9">
        <f t="shared" ca="1" si="24"/>
        <v>1</v>
      </c>
      <c r="O75" s="9" t="e">
        <f ca="1">MATCH(E75,'B2'!H:H,0)</f>
        <v>#N/A</v>
      </c>
      <c r="P75" s="9">
        <f ca="1">IF(ISERROR(O75),MATCH(H75,'B2'!K:K,0),O75)</f>
        <v>106</v>
      </c>
      <c r="Q75" s="9">
        <f ca="1">IF(ISERROR(P75),MATCH(I75,'B2'!L:L,0),P75)</f>
        <v>106</v>
      </c>
      <c r="R75" s="9">
        <f ca="1">IF(ISERROR(Q75),MATCH(J75,'B2'!M:M,0),Q75)</f>
        <v>106</v>
      </c>
      <c r="S75" s="9">
        <f t="shared" ca="1" si="25"/>
        <v>1</v>
      </c>
      <c r="T75" s="3">
        <f ca="1">OFFSET('B2'!$C$1,'B3'!M75-1,0)</f>
        <v>6.2678240740740732E-3</v>
      </c>
      <c r="U75" s="3">
        <f ca="1">OFFSET('B2'!$D$1,'B3'!R75-1,0)</f>
        <v>6.3409722222222227E-3</v>
      </c>
      <c r="V75" s="16">
        <f t="shared" ca="1" si="26"/>
        <v>6.3414351851851861E-3</v>
      </c>
      <c r="W75" s="4">
        <f t="shared" si="27"/>
        <v>32</v>
      </c>
      <c r="X75" s="5">
        <f t="shared" ca="1" si="28"/>
        <v>9.2592592592505296E-7</v>
      </c>
      <c r="Y75" s="5">
        <f t="shared" ca="1" si="29"/>
        <v>7.314814814814944E-5</v>
      </c>
      <c r="Z75" s="6">
        <f t="shared" ca="1" si="30"/>
        <v>7.4074074074074927E-5</v>
      </c>
      <c r="AA75" s="12">
        <v>8.4548611111111109E-3</v>
      </c>
      <c r="AB75" s="13">
        <f t="shared" si="31"/>
        <v>1.307870370370369E-4</v>
      </c>
      <c r="AC75" s="14" t="str">
        <f t="shared" ca="1" si="32"/>
        <v>4.90</v>
      </c>
      <c r="AD75" s="10">
        <v>4.9000000000000004</v>
      </c>
      <c r="AE75" s="3" t="b">
        <f t="shared" si="17"/>
        <v>1</v>
      </c>
      <c r="AF75" t="s">
        <v>200</v>
      </c>
      <c r="AG75" s="15">
        <v>8.4548611111111109E-3</v>
      </c>
      <c r="AH75" t="s">
        <v>200</v>
      </c>
    </row>
    <row r="76" spans="1:34" x14ac:dyDescent="0.2">
      <c r="A76" t="s">
        <v>384</v>
      </c>
      <c r="B76" s="2" t="str">
        <f t="shared" si="18"/>
        <v>可以注意到，消元后的</v>
      </c>
      <c r="C76" s="2" t="str">
        <f t="shared" si="19"/>
        <v>可以注意</v>
      </c>
      <c r="D76" s="2" t="str">
        <f t="shared" si="20"/>
        <v>可以</v>
      </c>
      <c r="E76" s="2" t="str">
        <f t="shared" si="21"/>
        <v>而右边的灯向量就是解法。</v>
      </c>
      <c r="F76" s="2" t="str">
        <f t="shared" si="22"/>
        <v>就是解法。</v>
      </c>
      <c r="G76" s="2" t="str">
        <f t="shared" si="22"/>
        <v>就是解法。</v>
      </c>
      <c r="H76" s="2" t="str">
        <f t="shared" si="22"/>
        <v>就是解法。</v>
      </c>
      <c r="I76" s="2" t="str">
        <f t="shared" si="23"/>
        <v>解法。</v>
      </c>
      <c r="J76" s="9">
        <f ca="1">MATCH(B76,'B2'!E:E,0)</f>
        <v>74</v>
      </c>
      <c r="K76" s="9">
        <f ca="1">IF(ISERROR(J76),MATCH(C76,'B2'!F:F,0),J76)</f>
        <v>74</v>
      </c>
      <c r="L76" s="9">
        <f ca="1">IF(ISERROR(K76),MATCH(D76,'B2'!G:G,0),K76)</f>
        <v>74</v>
      </c>
      <c r="M76" s="9">
        <v>107</v>
      </c>
      <c r="N76" s="9">
        <f t="shared" ca="1" si="24"/>
        <v>1</v>
      </c>
      <c r="O76" s="9">
        <f ca="1">MATCH(E76,'B2'!H:H,0)</f>
        <v>107</v>
      </c>
      <c r="P76" s="9">
        <f ca="1">IF(ISERROR(O76),MATCH(H76,'B2'!K:K,0),O76)</f>
        <v>107</v>
      </c>
      <c r="Q76" s="9">
        <f ca="1">IF(ISERROR(P76),MATCH(I76,'B2'!L:L,0),P76)</f>
        <v>107</v>
      </c>
      <c r="R76" s="9">
        <f ca="1">IF(ISERROR(Q76),MATCH(J76,'B2'!M:M,0),Q76)</f>
        <v>107</v>
      </c>
      <c r="S76" s="9">
        <f t="shared" ca="1" si="25"/>
        <v>1</v>
      </c>
      <c r="T76" s="3">
        <f ca="1">OFFSET('B2'!$C$1,'B3'!M76-1,0)</f>
        <v>6.3418981481481486E-3</v>
      </c>
      <c r="U76" s="3">
        <f ca="1">OFFSET('B2'!$D$1,'B3'!R76-1,0)</f>
        <v>6.4493055555555553E-3</v>
      </c>
      <c r="V76" s="16">
        <f t="shared" ca="1" si="26"/>
        <v>6.45E-3</v>
      </c>
      <c r="W76" s="4">
        <f t="shared" si="27"/>
        <v>58</v>
      </c>
      <c r="X76" s="5">
        <f t="shared" ca="1" si="28"/>
        <v>9.2592592592592032E-7</v>
      </c>
      <c r="Y76" s="5">
        <f t="shared" ca="1" si="29"/>
        <v>1.0740740740740676E-4</v>
      </c>
      <c r="Z76" s="6">
        <f t="shared" ca="1" si="30"/>
        <v>1.0856481481481437E-4</v>
      </c>
      <c r="AA76" s="12">
        <v>8.5856481481481478E-3</v>
      </c>
      <c r="AB76" s="13">
        <f t="shared" si="31"/>
        <v>1.2384259259259379E-4</v>
      </c>
      <c r="AC76" s="14" t="str">
        <f t="shared" ca="1" si="32"/>
        <v>1.32</v>
      </c>
      <c r="AD76" s="10">
        <v>1.32</v>
      </c>
      <c r="AE76" s="3" t="b">
        <f t="shared" si="17"/>
        <v>1</v>
      </c>
      <c r="AF76" t="s">
        <v>384</v>
      </c>
      <c r="AG76" s="15">
        <v>8.5856481481481478E-3</v>
      </c>
      <c r="AH76" t="s">
        <v>384</v>
      </c>
    </row>
    <row r="77" spans="1:34" x14ac:dyDescent="0.2">
      <c r="A77" t="s">
        <v>201</v>
      </c>
      <c r="B77" s="2" t="str">
        <f t="shared" si="18"/>
        <v>求出静默操作需要获得</v>
      </c>
      <c r="C77" s="2" t="str">
        <f t="shared" si="19"/>
        <v>求出静默</v>
      </c>
      <c r="D77" s="2" t="str">
        <f t="shared" si="20"/>
        <v>求出</v>
      </c>
      <c r="E77" s="2" t="str">
        <f t="shared" si="21"/>
        <v>向量和静默操作是相同的。</v>
      </c>
      <c r="F77" s="2" t="str">
        <f t="shared" si="22"/>
        <v>是相同的。</v>
      </c>
      <c r="G77" s="2" t="str">
        <f t="shared" si="22"/>
        <v>是相同的。</v>
      </c>
      <c r="H77" s="2" t="str">
        <f t="shared" si="22"/>
        <v>是相同的。</v>
      </c>
      <c r="I77" s="2" t="str">
        <f t="shared" si="23"/>
        <v>同的。</v>
      </c>
      <c r="J77" s="9">
        <f ca="1">MATCH(B77,'B2'!E:E,0)</f>
        <v>108</v>
      </c>
      <c r="K77" s="9">
        <f ca="1">IF(ISERROR(J77),MATCH(C77,'B2'!F:F,0),J77)</f>
        <v>108</v>
      </c>
      <c r="L77" s="9">
        <f ca="1">IF(ISERROR(K77),MATCH(D77,'B2'!G:G,0),K77)</f>
        <v>108</v>
      </c>
      <c r="M77" s="9">
        <f ca="1">IF(ISERROR(L77),MATCH(E77,'B2'!H:H,0),L77)</f>
        <v>108</v>
      </c>
      <c r="N77" s="9">
        <f t="shared" ca="1" si="24"/>
        <v>1</v>
      </c>
      <c r="O77" s="9">
        <f ca="1">MATCH(E77,'B2'!H:H,0)</f>
        <v>109</v>
      </c>
      <c r="P77" s="9">
        <f ca="1">IF(ISERROR(O77),MATCH(H77,'B2'!K:K,0),O77)</f>
        <v>109</v>
      </c>
      <c r="Q77" s="9">
        <f ca="1">IF(ISERROR(P77),MATCH(I77,'B2'!L:L,0),P77)</f>
        <v>109</v>
      </c>
      <c r="R77" s="9">
        <f ca="1">IF(ISERROR(Q77),MATCH(J77,'B2'!M:M,0),Q77)</f>
        <v>109</v>
      </c>
      <c r="S77" s="9">
        <f t="shared" ca="1" si="25"/>
        <v>1</v>
      </c>
      <c r="T77" s="3">
        <f ca="1">OFFSET('B2'!$C$1,'B3'!M77-1,0)</f>
        <v>6.4506944444444447E-3</v>
      </c>
      <c r="U77" s="3">
        <f ca="1">OFFSET('B2'!$D$1,'B3'!R77-1,0)</f>
        <v>6.5881944444444451E-3</v>
      </c>
      <c r="V77" s="16">
        <f t="shared" ca="1" si="26"/>
        <v>6.5888888888888889E-3</v>
      </c>
      <c r="W77" s="4">
        <f t="shared" si="27"/>
        <v>60</v>
      </c>
      <c r="X77" s="5">
        <f t="shared" ca="1" si="28"/>
        <v>1.3888888888893142E-6</v>
      </c>
      <c r="Y77" s="5">
        <f t="shared" ca="1" si="29"/>
        <v>1.3750000000000047E-4</v>
      </c>
      <c r="Z77" s="6">
        <f t="shared" ca="1" si="30"/>
        <v>1.3888888888888935E-4</v>
      </c>
      <c r="AA77" s="12">
        <v>8.7094907407407416E-3</v>
      </c>
      <c r="AB77" s="13">
        <f t="shared" si="31"/>
        <v>1.5393518518518404E-4</v>
      </c>
      <c r="AC77" s="14" t="str">
        <f t="shared" ca="1" si="32"/>
        <v>1.30</v>
      </c>
      <c r="AD77" s="10">
        <v>1.3</v>
      </c>
      <c r="AE77" s="3" t="b">
        <f t="shared" si="17"/>
        <v>1</v>
      </c>
      <c r="AF77" t="s">
        <v>201</v>
      </c>
      <c r="AG77" s="15">
        <v>8.7094907407407416E-3</v>
      </c>
      <c r="AH77" t="s">
        <v>201</v>
      </c>
    </row>
    <row r="78" spans="1:34" x14ac:dyDescent="0.2">
      <c r="A78" t="s">
        <v>385</v>
      </c>
      <c r="B78" s="2" t="str">
        <f t="shared" si="18"/>
        <v>不难看出，和刚才的叠</v>
      </c>
      <c r="C78" s="2" t="str">
        <f t="shared" si="19"/>
        <v>不难看出</v>
      </c>
      <c r="D78" s="2" t="str">
        <f t="shared" si="20"/>
        <v>不难</v>
      </c>
      <c r="E78" s="2" t="str">
        <f t="shared" si="21"/>
        <v>杂度就是 $N^3$ 。</v>
      </c>
      <c r="F78" s="2" t="str">
        <f t="shared" si="22"/>
        <v>^3$ 。</v>
      </c>
      <c r="G78" s="2" t="str">
        <f t="shared" si="22"/>
        <v>^3$ 。</v>
      </c>
      <c r="H78" s="2" t="str">
        <f t="shared" si="22"/>
        <v>^3$ 。</v>
      </c>
      <c r="I78" s="2" t="str">
        <f t="shared" si="23"/>
        <v>$ 。</v>
      </c>
      <c r="J78" s="9">
        <f ca="1">MATCH(B78,'B2'!E:E,0)</f>
        <v>110</v>
      </c>
      <c r="K78" s="9">
        <f ca="1">IF(ISERROR(J78),MATCH(C78,'B2'!F:F,0),J78)</f>
        <v>110</v>
      </c>
      <c r="L78" s="9">
        <f ca="1">IF(ISERROR(K78),MATCH(D78,'B2'!G:G,0),K78)</f>
        <v>110</v>
      </c>
      <c r="M78" s="9">
        <f ca="1">IF(ISERROR(L78),MATCH(E78,'B2'!H:H,0),L78)</f>
        <v>110</v>
      </c>
      <c r="N78" s="9">
        <f t="shared" ca="1" si="24"/>
        <v>1</v>
      </c>
      <c r="O78" s="9">
        <f ca="1">MATCH(E78,'B2'!H:H,0)</f>
        <v>110</v>
      </c>
      <c r="P78" s="9">
        <f ca="1">IF(ISERROR(O78),MATCH(H78,'B2'!K:K,0),O78)</f>
        <v>110</v>
      </c>
      <c r="Q78" s="9">
        <f ca="1">IF(ISERROR(P78),MATCH(I78,'B2'!L:L,0),P78)</f>
        <v>110</v>
      </c>
      <c r="R78" s="9">
        <f ca="1">IF(ISERROR(Q78),MATCH(J78,'B2'!M:M,0),Q78)</f>
        <v>110</v>
      </c>
      <c r="S78" s="9">
        <f t="shared" ca="1" si="25"/>
        <v>1</v>
      </c>
      <c r="T78" s="3">
        <f ca="1">OFFSET('B2'!$C$1,'B3'!M78-1,0)</f>
        <v>6.5895833333333336E-3</v>
      </c>
      <c r="U78" s="3">
        <f ca="1">OFFSET('B2'!$D$1,'B3'!R78-1,0)</f>
        <v>6.6965277777777787E-3</v>
      </c>
      <c r="V78" s="16">
        <f t="shared" ca="1" si="26"/>
        <v>6.6974537037037037E-3</v>
      </c>
      <c r="W78" s="4">
        <f t="shared" si="27"/>
        <v>58</v>
      </c>
      <c r="X78" s="5">
        <f t="shared" ca="1" si="28"/>
        <v>1.3888888888884468E-6</v>
      </c>
      <c r="Y78" s="5">
        <f t="shared" ca="1" si="29"/>
        <v>1.069444444444451E-4</v>
      </c>
      <c r="Z78" s="6">
        <f t="shared" ca="1" si="30"/>
        <v>1.0856481481481481E-4</v>
      </c>
      <c r="AA78" s="12">
        <v>8.8634259259259256E-3</v>
      </c>
      <c r="AB78" s="13">
        <f t="shared" si="31"/>
        <v>1.2268518518518574E-4</v>
      </c>
      <c r="AC78" s="14" t="str">
        <f t="shared" ca="1" si="32"/>
        <v>1.22</v>
      </c>
      <c r="AD78" s="10">
        <v>1.22</v>
      </c>
      <c r="AE78" s="3" t="b">
        <f t="shared" si="17"/>
        <v>1</v>
      </c>
      <c r="AF78" t="s">
        <v>385</v>
      </c>
      <c r="AG78" s="15">
        <v>8.8634259259259256E-3</v>
      </c>
      <c r="AH78" t="s">
        <v>385</v>
      </c>
    </row>
    <row r="79" spans="1:34" x14ac:dyDescent="0.2">
      <c r="A79" t="s">
        <v>386</v>
      </c>
      <c r="B79" s="2" t="str">
        <f t="shared" si="18"/>
        <v>在首行叠加法中，需要</v>
      </c>
      <c r="C79" s="2" t="str">
        <f t="shared" si="19"/>
        <v>在首行叠</v>
      </c>
      <c r="D79" s="2" t="str">
        <f t="shared" si="20"/>
        <v>在首</v>
      </c>
      <c r="E79" s="2" t="str">
        <f t="shared" si="21"/>
        <v>复杂度是 $N^3$ 。</v>
      </c>
      <c r="F79" s="2" t="str">
        <f t="shared" si="22"/>
        <v>^3$ 。</v>
      </c>
      <c r="G79" s="2" t="str">
        <f t="shared" si="22"/>
        <v>^3$ 。</v>
      </c>
      <c r="H79" s="2" t="str">
        <f t="shared" si="22"/>
        <v>^3$ 。</v>
      </c>
      <c r="I79" s="2" t="str">
        <f t="shared" si="23"/>
        <v>$ 。</v>
      </c>
      <c r="J79" s="9" t="e">
        <f ca="1">MATCH(B79,'B2'!E:E,0)</f>
        <v>#N/A</v>
      </c>
      <c r="K79" s="9">
        <f ca="1">IF(ISERROR(J79),MATCH(C79,'B2'!F:F,0),J79)</f>
        <v>111</v>
      </c>
      <c r="L79" s="9">
        <f ca="1">IF(ISERROR(K79),MATCH(D79,'B2'!G:G,0),K79)</f>
        <v>111</v>
      </c>
      <c r="M79" s="9">
        <f ca="1">IF(ISERROR(L79),MATCH(E79,'B2'!H:H,0),L79)</f>
        <v>111</v>
      </c>
      <c r="N79" s="9">
        <f t="shared" ca="1" si="24"/>
        <v>1</v>
      </c>
      <c r="O79" s="9">
        <f ca="1">MATCH(E79,'B2'!H:H,0)</f>
        <v>112</v>
      </c>
      <c r="P79" s="9">
        <f ca="1">IF(ISERROR(O79),MATCH(H79,'B2'!K:K,0),O79)</f>
        <v>112</v>
      </c>
      <c r="Q79" s="9">
        <f ca="1">IF(ISERROR(P79),MATCH(I79,'B2'!L:L,0),P79)</f>
        <v>112</v>
      </c>
      <c r="R79" s="9">
        <f ca="1">IF(ISERROR(Q79),MATCH(J79,'B2'!M:M,0),Q79)</f>
        <v>112</v>
      </c>
      <c r="S79" s="9">
        <f t="shared" ca="1" si="25"/>
        <v>1</v>
      </c>
      <c r="T79" s="3">
        <f ca="1">OFFSET('B2'!$C$1,'B3'!M79-1,0)</f>
        <v>6.6983796296296296E-3</v>
      </c>
      <c r="U79" s="3">
        <f ca="1">OFFSET('B2'!$D$1,'B3'!R79-1,0)</f>
        <v>6.8266203703703709E-3</v>
      </c>
      <c r="V79" s="16">
        <f t="shared" ca="1" si="26"/>
        <v>6.8268518518518522E-3</v>
      </c>
      <c r="W79" s="4">
        <f t="shared" si="27"/>
        <v>59</v>
      </c>
      <c r="X79" s="5">
        <f t="shared" ca="1" si="28"/>
        <v>1.8518518518509733E-6</v>
      </c>
      <c r="Y79" s="5">
        <f t="shared" ca="1" si="29"/>
        <v>1.2824074074074127E-4</v>
      </c>
      <c r="Z79" s="6">
        <f t="shared" ca="1" si="30"/>
        <v>1.2939814814814802E-4</v>
      </c>
      <c r="AA79" s="12">
        <v>8.9861111111111114E-3</v>
      </c>
      <c r="AB79" s="13">
        <f t="shared" si="31"/>
        <v>1.4583333333333288E-4</v>
      </c>
      <c r="AC79" s="14" t="str">
        <f t="shared" ca="1" si="32"/>
        <v>1.42</v>
      </c>
      <c r="AD79" s="10">
        <v>1.42</v>
      </c>
      <c r="AE79" s="3" t="b">
        <f t="shared" si="17"/>
        <v>1</v>
      </c>
      <c r="AF79" t="s">
        <v>386</v>
      </c>
      <c r="AG79" s="15">
        <v>8.9861111111111114E-3</v>
      </c>
      <c r="AH79" t="s">
        <v>386</v>
      </c>
    </row>
    <row r="80" spans="1:34" x14ac:dyDescent="0.2">
      <c r="A80" t="s">
        <v>202</v>
      </c>
      <c r="B80" s="2" t="str">
        <f t="shared" si="18"/>
        <v>我们将每一个灯都分开</v>
      </c>
      <c r="C80" s="2" t="str">
        <f t="shared" si="19"/>
        <v>我们将每</v>
      </c>
      <c r="D80" s="2" t="str">
        <f t="shared" si="20"/>
        <v>我们</v>
      </c>
      <c r="E80" s="2" t="str">
        <f t="shared" si="21"/>
        <v>些矩阵有着高度的对称性。</v>
      </c>
      <c r="F80" s="2" t="str">
        <f t="shared" si="22"/>
        <v>的对称性。</v>
      </c>
      <c r="G80" s="2" t="str">
        <f t="shared" si="22"/>
        <v>的对称性。</v>
      </c>
      <c r="H80" s="2" t="str">
        <f t="shared" si="22"/>
        <v>的对称性。</v>
      </c>
      <c r="I80" s="2" t="str">
        <f t="shared" si="23"/>
        <v>称性。</v>
      </c>
      <c r="J80" s="9">
        <f ca="1">MATCH(B80,'B2'!E:E,0)</f>
        <v>113</v>
      </c>
      <c r="K80" s="9">
        <f ca="1">IF(ISERROR(J80),MATCH(C80,'B2'!F:F,0),J80)</f>
        <v>113</v>
      </c>
      <c r="L80" s="9">
        <f ca="1">IF(ISERROR(K80),MATCH(D80,'B2'!G:G,0),K80)</f>
        <v>113</v>
      </c>
      <c r="M80" s="9">
        <f ca="1">IF(ISERROR(L80),MATCH(E80,'B2'!H:H,0),L80)</f>
        <v>113</v>
      </c>
      <c r="N80" s="9">
        <f t="shared" ca="1" si="24"/>
        <v>1</v>
      </c>
      <c r="O80" s="9">
        <f ca="1">MATCH(E80,'B2'!H:H,0)</f>
        <v>114</v>
      </c>
      <c r="P80" s="9">
        <f ca="1">IF(ISERROR(O80),MATCH(H80,'B2'!K:K,0),O80)</f>
        <v>114</v>
      </c>
      <c r="Q80" s="9">
        <f ca="1">IF(ISERROR(P80),MATCH(I80,'B2'!L:L,0),P80)</f>
        <v>114</v>
      </c>
      <c r="R80" s="9">
        <f ca="1">IF(ISERROR(Q80),MATCH(J80,'B2'!M:M,0),Q80)</f>
        <v>114</v>
      </c>
      <c r="S80" s="9">
        <f t="shared" ca="1" si="25"/>
        <v>1</v>
      </c>
      <c r="T80" s="3">
        <f ca="1">OFFSET('B2'!$C$1,'B3'!M80-1,0)</f>
        <v>6.8270833333333334E-3</v>
      </c>
      <c r="U80" s="3">
        <f ca="1">OFFSET('B2'!$D$1,'B3'!R80-1,0)</f>
        <v>6.9488425925925924E-3</v>
      </c>
      <c r="V80" s="16">
        <f t="shared" ca="1" si="26"/>
        <v>6.9495370370370371E-3</v>
      </c>
      <c r="W80" s="4">
        <f t="shared" si="27"/>
        <v>54</v>
      </c>
      <c r="X80" s="5">
        <f t="shared" ca="1" si="28"/>
        <v>4.6296296296252648E-7</v>
      </c>
      <c r="Y80" s="5">
        <f t="shared" ca="1" si="29"/>
        <v>1.2175925925925896E-4</v>
      </c>
      <c r="Z80" s="6">
        <f t="shared" ca="1" si="30"/>
        <v>1.2268518518518488E-4</v>
      </c>
      <c r="AA80" s="12">
        <v>9.1319444444444443E-3</v>
      </c>
      <c r="AB80" s="13">
        <f t="shared" si="31"/>
        <v>1.516203703703714E-4</v>
      </c>
      <c r="AC80" s="14" t="str">
        <f t="shared" ca="1" si="32"/>
        <v>2.50</v>
      </c>
      <c r="AD80" s="10">
        <v>2.5</v>
      </c>
      <c r="AE80" s="3" t="b">
        <f t="shared" si="17"/>
        <v>1</v>
      </c>
      <c r="AF80" t="s">
        <v>202</v>
      </c>
      <c r="AG80" s="15">
        <v>9.1319444444444443E-3</v>
      </c>
      <c r="AH80" t="s">
        <v>202</v>
      </c>
    </row>
    <row r="81" spans="1:34" x14ac:dyDescent="0.2">
      <c r="A81" t="s">
        <v>203</v>
      </c>
      <c r="B81" s="2" t="str">
        <f t="shared" si="18"/>
        <v>仔细观察这些矩阵可以</v>
      </c>
      <c r="C81" s="2" t="str">
        <f t="shared" si="19"/>
        <v>仔细观察</v>
      </c>
      <c r="D81" s="2" t="str">
        <f t="shared" si="20"/>
        <v>仔细</v>
      </c>
      <c r="E81" s="2" t="str">
        <f t="shared" si="21"/>
        <v>的状态数量恰好是偶数个。</v>
      </c>
      <c r="F81" s="2" t="str">
        <f t="shared" si="22"/>
        <v>是偶数个。</v>
      </c>
      <c r="G81" s="2" t="str">
        <f t="shared" si="22"/>
        <v>是偶数个。</v>
      </c>
      <c r="H81" s="2" t="str">
        <f t="shared" si="22"/>
        <v>是偶数个。</v>
      </c>
      <c r="I81" s="2" t="str">
        <f t="shared" si="23"/>
        <v>数个。</v>
      </c>
      <c r="J81" s="9">
        <f ca="1">MATCH(B81,'B2'!E:E,0)</f>
        <v>115</v>
      </c>
      <c r="K81" s="9">
        <f ca="1">IF(ISERROR(J81),MATCH(C81,'B2'!F:F,0),J81)</f>
        <v>115</v>
      </c>
      <c r="L81" s="9">
        <f ca="1">IF(ISERROR(K81),MATCH(D81,'B2'!G:G,0),K81)</f>
        <v>115</v>
      </c>
      <c r="M81" s="9">
        <f ca="1">IF(ISERROR(L81),MATCH(E81,'B2'!H:H,0),L81)</f>
        <v>115</v>
      </c>
      <c r="N81" s="9">
        <f t="shared" ca="1" si="24"/>
        <v>1</v>
      </c>
      <c r="O81" s="9">
        <f ca="1">MATCH(E81,'B2'!H:H,0)</f>
        <v>115</v>
      </c>
      <c r="P81" s="9">
        <f ca="1">IF(ISERROR(O81),MATCH(H81,'B2'!K:K,0),O81)</f>
        <v>115</v>
      </c>
      <c r="Q81" s="9">
        <f ca="1">IF(ISERROR(P81),MATCH(I81,'B2'!L:L,0),P81)</f>
        <v>115</v>
      </c>
      <c r="R81" s="9">
        <f ca="1">IF(ISERROR(Q81),MATCH(J81,'B2'!M:M,0),Q81)</f>
        <v>115</v>
      </c>
      <c r="S81" s="9">
        <f t="shared" ca="1" si="25"/>
        <v>1</v>
      </c>
      <c r="T81" s="3">
        <f ca="1">OFFSET('B2'!$C$1,'B3'!M81-1,0)</f>
        <v>6.9502314814814817E-3</v>
      </c>
      <c r="U81" s="3">
        <f ca="1">OFFSET('B2'!$D$1,'B3'!R81-1,0)</f>
        <v>7.0303240740740734E-3</v>
      </c>
      <c r="V81" s="16">
        <f t="shared" ca="1" si="26"/>
        <v>7.031018518518518E-3</v>
      </c>
      <c r="W81" s="4">
        <f t="shared" si="27"/>
        <v>38</v>
      </c>
      <c r="X81" s="5">
        <f t="shared" ca="1" si="28"/>
        <v>1.3888888888893142E-6</v>
      </c>
      <c r="Y81" s="5">
        <f t="shared" ca="1" si="29"/>
        <v>8.0092592592591674E-5</v>
      </c>
      <c r="Z81" s="6">
        <f t="shared" ca="1" si="30"/>
        <v>8.1481481481480988E-5</v>
      </c>
      <c r="AA81" s="12">
        <v>9.2835648148148157E-3</v>
      </c>
      <c r="AB81" s="13">
        <f t="shared" si="31"/>
        <v>1.0995370370370239E-4</v>
      </c>
      <c r="AC81" s="14" t="str">
        <f t="shared" ca="1" si="32"/>
        <v>2.46</v>
      </c>
      <c r="AD81" s="10">
        <v>2.46</v>
      </c>
      <c r="AE81" s="3" t="b">
        <f t="shared" si="17"/>
        <v>1</v>
      </c>
      <c r="AF81" t="s">
        <v>203</v>
      </c>
      <c r="AG81" s="15">
        <v>9.2835648148148157E-3</v>
      </c>
      <c r="AH81" t="s">
        <v>203</v>
      </c>
    </row>
    <row r="82" spans="1:34" x14ac:dyDescent="0.2">
      <c r="A82" t="s">
        <v>204</v>
      </c>
      <c r="B82" s="2" t="str">
        <f t="shared" si="18"/>
        <v>由于最后一个矩阵才是</v>
      </c>
      <c r="C82" s="2" t="str">
        <f t="shared" si="19"/>
        <v>由于最后</v>
      </c>
      <c r="D82" s="2" t="str">
        <f t="shared" si="20"/>
        <v>由于</v>
      </c>
      <c r="E82" s="2" t="str">
        <f t="shared" si="21"/>
        <v>一行，就可以推得余下的。</v>
      </c>
      <c r="F82" s="2" t="str">
        <f t="shared" si="22"/>
        <v>得余下的。</v>
      </c>
      <c r="G82" s="2" t="str">
        <f t="shared" si="22"/>
        <v>得余下的。</v>
      </c>
      <c r="H82" s="2" t="str">
        <f t="shared" si="22"/>
        <v>得余下的。</v>
      </c>
      <c r="I82" s="2" t="str">
        <f t="shared" si="23"/>
        <v>下的。</v>
      </c>
      <c r="J82" s="9">
        <f ca="1">MATCH(B82,'B2'!E:E,0)</f>
        <v>116</v>
      </c>
      <c r="K82" s="9">
        <f ca="1">IF(ISERROR(J82),MATCH(C82,'B2'!F:F,0),J82)</f>
        <v>116</v>
      </c>
      <c r="L82" s="9">
        <f ca="1">IF(ISERROR(K82),MATCH(D82,'B2'!G:G,0),K82)</f>
        <v>116</v>
      </c>
      <c r="M82" s="9">
        <f ca="1">IF(ISERROR(L82),MATCH(E82,'B2'!H:H,0),L82)</f>
        <v>116</v>
      </c>
      <c r="N82" s="9">
        <f t="shared" ca="1" si="24"/>
        <v>1</v>
      </c>
      <c r="O82" s="9" t="e">
        <f ca="1">MATCH(E82,'B2'!H:H,0)</f>
        <v>#N/A</v>
      </c>
      <c r="P82" s="9">
        <f ca="1">IF(ISERROR(O82),MATCH(H82,'B2'!K:K,0),O82)</f>
        <v>116</v>
      </c>
      <c r="Q82" s="9">
        <f ca="1">IF(ISERROR(P82),MATCH(I82,'B2'!L:L,0),P82)</f>
        <v>116</v>
      </c>
      <c r="R82" s="9">
        <f ca="1">IF(ISERROR(Q82),MATCH(J82,'B2'!M:M,0),Q82)</f>
        <v>116</v>
      </c>
      <c r="S82" s="9">
        <f t="shared" ca="1" si="25"/>
        <v>1</v>
      </c>
      <c r="T82" s="3">
        <f ca="1">OFFSET('B2'!$C$1,'B3'!M82-1,0)</f>
        <v>7.0317129629629627E-3</v>
      </c>
      <c r="U82" s="3">
        <f ca="1">OFFSET('B2'!$D$1,'B3'!R82-1,0)</f>
        <v>7.124768518518519E-3</v>
      </c>
      <c r="V82" s="16">
        <f t="shared" ca="1" si="26"/>
        <v>7.1250000000000003E-3</v>
      </c>
      <c r="W82" s="4">
        <f t="shared" si="27"/>
        <v>45</v>
      </c>
      <c r="X82" s="5">
        <f t="shared" ca="1" si="28"/>
        <v>1.3888888888893142E-6</v>
      </c>
      <c r="Y82" s="5">
        <f t="shared" ca="1" si="29"/>
        <v>9.3055555555556294E-5</v>
      </c>
      <c r="Z82" s="6">
        <f t="shared" ca="1" si="30"/>
        <v>9.3981481481482214E-5</v>
      </c>
      <c r="AA82" s="12">
        <v>9.3935185185185181E-3</v>
      </c>
      <c r="AB82" s="13">
        <f t="shared" si="31"/>
        <v>1.1111111111111217E-4</v>
      </c>
      <c r="AC82" s="14" t="str">
        <f t="shared" ca="1" si="32"/>
        <v>1.48</v>
      </c>
      <c r="AD82" s="10">
        <v>1.48</v>
      </c>
      <c r="AE82" s="3" t="b">
        <f t="shared" si="17"/>
        <v>1</v>
      </c>
      <c r="AF82" t="s">
        <v>204</v>
      </c>
      <c r="AG82" s="15">
        <v>9.3935185185185181E-3</v>
      </c>
      <c r="AH82" t="s">
        <v>204</v>
      </c>
    </row>
    <row r="83" spans="1:34" x14ac:dyDescent="0.2">
      <c r="A83" t="s">
        <v>387</v>
      </c>
      <c r="B83" s="2" t="str">
        <f t="shared" si="18"/>
        <v>因此，我们只需要推导</v>
      </c>
      <c r="C83" s="2" t="str">
        <f t="shared" si="19"/>
        <v>因此，我</v>
      </c>
      <c r="D83" s="2" t="str">
        <f t="shared" si="20"/>
        <v>因此</v>
      </c>
      <c r="E83" s="2" t="str">
        <f t="shared" si="21"/>
        <v>的状态，从而减少复杂度。</v>
      </c>
      <c r="F83" s="2" t="str">
        <f t="shared" si="22"/>
        <v>少复杂度。</v>
      </c>
      <c r="G83" s="2" t="str">
        <f t="shared" si="22"/>
        <v>少复杂度。</v>
      </c>
      <c r="H83" s="2" t="str">
        <f t="shared" si="22"/>
        <v>少复杂度。</v>
      </c>
      <c r="I83" s="2" t="str">
        <f t="shared" si="23"/>
        <v>杂度。</v>
      </c>
      <c r="J83" s="9">
        <f ca="1">MATCH(B83,'B2'!E:E,0)</f>
        <v>117</v>
      </c>
      <c r="K83" s="9">
        <f ca="1">IF(ISERROR(J83),MATCH(C83,'B2'!F:F,0),J83)</f>
        <v>117</v>
      </c>
      <c r="L83" s="9">
        <f ca="1">IF(ISERROR(K83),MATCH(D83,'B2'!G:G,0),K83)</f>
        <v>117</v>
      </c>
      <c r="M83" s="9">
        <f ca="1">IF(ISERROR(L83),MATCH(E83,'B2'!H:H,0),L83)</f>
        <v>117</v>
      </c>
      <c r="N83" s="9">
        <f t="shared" ca="1" si="24"/>
        <v>1</v>
      </c>
      <c r="O83" s="9">
        <f ca="1">MATCH(E83,'B2'!H:H,0)</f>
        <v>117</v>
      </c>
      <c r="P83" s="9">
        <f ca="1">IF(ISERROR(O83),MATCH(H83,'B2'!K:K,0),O83)</f>
        <v>117</v>
      </c>
      <c r="Q83" s="9">
        <f ca="1">IF(ISERROR(P83),MATCH(I83,'B2'!L:L,0),P83)</f>
        <v>117</v>
      </c>
      <c r="R83" s="9">
        <f ca="1">IF(ISERROR(Q83),MATCH(J83,'B2'!M:M,0),Q83)</f>
        <v>117</v>
      </c>
      <c r="S83" s="9">
        <f t="shared" ca="1" si="25"/>
        <v>1</v>
      </c>
      <c r="T83" s="3">
        <f ca="1">OFFSET('B2'!$C$1,'B3'!M83-1,0)</f>
        <v>7.1252314814814815E-3</v>
      </c>
      <c r="U83" s="3">
        <f ca="1">OFFSET('B2'!$D$1,'B3'!R83-1,0)</f>
        <v>7.2016203703703704E-3</v>
      </c>
      <c r="V83" s="16">
        <f t="shared" ca="1" si="26"/>
        <v>7.2018518518518516E-3</v>
      </c>
      <c r="W83" s="4">
        <f t="shared" si="27"/>
        <v>38</v>
      </c>
      <c r="X83" s="5">
        <f t="shared" ca="1" si="28"/>
        <v>4.6296296296252648E-7</v>
      </c>
      <c r="Y83" s="5">
        <f t="shared" ca="1" si="29"/>
        <v>7.638888888888886E-5</v>
      </c>
      <c r="Z83" s="6">
        <f t="shared" ca="1" si="30"/>
        <v>7.6851851851851387E-5</v>
      </c>
      <c r="AA83" s="12">
        <v>9.5046296296296302E-3</v>
      </c>
      <c r="AB83" s="13">
        <f t="shared" si="31"/>
        <v>1.1689814814814722E-4</v>
      </c>
      <c r="AC83" s="14" t="str">
        <f t="shared" ca="1" si="32"/>
        <v>3.46</v>
      </c>
      <c r="AD83" s="10">
        <v>3.46</v>
      </c>
      <c r="AE83" s="3" t="b">
        <f t="shared" si="17"/>
        <v>1</v>
      </c>
      <c r="AF83" t="s">
        <v>387</v>
      </c>
      <c r="AG83" s="15">
        <v>9.5046296296296302E-3</v>
      </c>
      <c r="AH83" t="s">
        <v>387</v>
      </c>
    </row>
    <row r="84" spans="1:34" x14ac:dyDescent="0.2">
      <c r="A84" t="s">
        <v>388</v>
      </c>
      <c r="B84" s="2" t="str">
        <f t="shared" si="18"/>
        <v xml:space="preserve">刚才我们发现，对于 </v>
      </c>
      <c r="C84" s="2" t="str">
        <f t="shared" si="19"/>
        <v>刚才我们</v>
      </c>
      <c r="D84" s="2" t="str">
        <f t="shared" si="20"/>
        <v>刚才</v>
      </c>
      <c r="E84" s="2" t="str">
        <f t="shared" si="21"/>
        <v>的解共同构成了四种解法。</v>
      </c>
      <c r="F84" s="2" t="str">
        <f t="shared" si="22"/>
        <v>四种解法。</v>
      </c>
      <c r="G84" s="2" t="str">
        <f t="shared" si="22"/>
        <v>四种解法。</v>
      </c>
      <c r="H84" s="2" t="str">
        <f t="shared" si="22"/>
        <v>四种解法。</v>
      </c>
      <c r="I84" s="2" t="str">
        <f t="shared" si="23"/>
        <v>解法。</v>
      </c>
      <c r="J84" s="9" t="e">
        <f ca="1">MATCH(B84,'B2'!E:E,0)</f>
        <v>#N/A</v>
      </c>
      <c r="K84" s="9">
        <f ca="1">IF(ISERROR(J84),MATCH(C84,'B2'!F:F,0),J84)</f>
        <v>118</v>
      </c>
      <c r="L84" s="9">
        <f ca="1">IF(ISERROR(K84),MATCH(D84,'B2'!G:G,0),K84)</f>
        <v>118</v>
      </c>
      <c r="M84" s="9">
        <f ca="1">IF(ISERROR(L84),MATCH(E84,'B2'!H:H,0),L84)</f>
        <v>118</v>
      </c>
      <c r="N84" s="9">
        <f t="shared" ca="1" si="24"/>
        <v>1</v>
      </c>
      <c r="O84" s="9">
        <f ca="1">MATCH(E84,'B2'!H:H,0)</f>
        <v>118</v>
      </c>
      <c r="P84" s="9">
        <f ca="1">IF(ISERROR(O84),MATCH(H84,'B2'!K:K,0),O84)</f>
        <v>118</v>
      </c>
      <c r="Q84" s="9">
        <f ca="1">IF(ISERROR(P84),MATCH(I84,'B2'!L:L,0),P84)</f>
        <v>118</v>
      </c>
      <c r="R84" s="9">
        <f ca="1">IF(ISERROR(Q84),MATCH(J84,'B2'!M:M,0),Q84)</f>
        <v>118</v>
      </c>
      <c r="S84" s="9">
        <f t="shared" ca="1" si="25"/>
        <v>1</v>
      </c>
      <c r="T84" s="3">
        <f ca="1">OFFSET('B2'!$C$1,'B3'!M84-1,0)</f>
        <v>7.2020833333333329E-3</v>
      </c>
      <c r="U84" s="3">
        <f ca="1">OFFSET('B2'!$D$1,'B3'!R84-1,0)</f>
        <v>7.291898148148148E-3</v>
      </c>
      <c r="V84" s="16">
        <f t="shared" ca="1" si="26"/>
        <v>7.291898148148148E-3</v>
      </c>
      <c r="W84" s="4">
        <f t="shared" si="27"/>
        <v>51</v>
      </c>
      <c r="X84" s="5">
        <f t="shared" ca="1" si="28"/>
        <v>4.6296296296252648E-7</v>
      </c>
      <c r="Y84" s="5">
        <f t="shared" ca="1" si="29"/>
        <v>8.9814814814815139E-5</v>
      </c>
      <c r="Z84" s="6">
        <f t="shared" ca="1" si="30"/>
        <v>9.0046296296296402E-5</v>
      </c>
      <c r="AA84" s="12">
        <v>9.6215277777777775E-3</v>
      </c>
      <c r="AB84" s="13">
        <f t="shared" si="31"/>
        <v>1.4583333333333288E-4</v>
      </c>
      <c r="AC84" s="14" t="str">
        <f t="shared" ca="1" si="32"/>
        <v>4.82</v>
      </c>
      <c r="AD84" s="10">
        <v>4.82</v>
      </c>
      <c r="AE84" s="3" t="b">
        <f t="shared" si="17"/>
        <v>1</v>
      </c>
      <c r="AF84" t="s">
        <v>388</v>
      </c>
      <c r="AG84" s="15">
        <v>9.6215277777777775E-3</v>
      </c>
      <c r="AH84" t="s">
        <v>388</v>
      </c>
    </row>
    <row r="85" spans="1:34" x14ac:dyDescent="0.2">
      <c r="A85" t="s">
        <v>389</v>
      </c>
      <c r="B85" s="2" t="str">
        <f t="shared" si="18"/>
        <v>而对于 $3\tim</v>
      </c>
      <c r="C85" s="2" t="str">
        <f t="shared" si="19"/>
        <v xml:space="preserve">而对于 </v>
      </c>
      <c r="D85" s="2" t="str">
        <f t="shared" si="20"/>
        <v>而对</v>
      </c>
      <c r="E85" s="2" t="str">
        <f t="shared" si="21"/>
        <v>操作，因此解法是唯一的。</v>
      </c>
      <c r="F85" s="2" t="str">
        <f t="shared" si="22"/>
        <v>是唯一的。</v>
      </c>
      <c r="G85" s="2" t="str">
        <f t="shared" si="22"/>
        <v>是唯一的。</v>
      </c>
      <c r="H85" s="2" t="str">
        <f t="shared" si="22"/>
        <v>是唯一的。</v>
      </c>
      <c r="I85" s="2" t="str">
        <f t="shared" si="23"/>
        <v>一的。</v>
      </c>
      <c r="J85" s="9">
        <f ca="1">MATCH(B85,'B2'!E:E,0)</f>
        <v>119</v>
      </c>
      <c r="K85" s="9">
        <f ca="1">IF(ISERROR(J85),MATCH(C85,'B2'!F:F,0),J85)</f>
        <v>119</v>
      </c>
      <c r="L85" s="9">
        <f ca="1">IF(ISERROR(K85),MATCH(D85,'B2'!G:G,0),K85)</f>
        <v>119</v>
      </c>
      <c r="M85" s="9">
        <f ca="1">IF(ISERROR(L85),MATCH(E85,'B2'!H:H,0),L85)</f>
        <v>119</v>
      </c>
      <c r="N85" s="9">
        <f t="shared" ca="1" si="24"/>
        <v>1</v>
      </c>
      <c r="O85" s="9">
        <f ca="1">MATCH(E85,'B2'!H:H,0)</f>
        <v>119</v>
      </c>
      <c r="P85" s="9">
        <f ca="1">IF(ISERROR(O85),MATCH(H85,'B2'!K:K,0),O85)</f>
        <v>119</v>
      </c>
      <c r="Q85" s="9">
        <f ca="1">IF(ISERROR(P85),MATCH(I85,'B2'!L:L,0),P85)</f>
        <v>119</v>
      </c>
      <c r="R85" s="9">
        <f ca="1">IF(ISERROR(Q85),MATCH(J85,'B2'!M:M,0),Q85)</f>
        <v>119</v>
      </c>
      <c r="S85" s="9">
        <f t="shared" ca="1" si="25"/>
        <v>1</v>
      </c>
      <c r="T85" s="3">
        <f ca="1">OFFSET('B2'!$C$1,'B3'!M85-1,0)</f>
        <v>7.291898148148148E-3</v>
      </c>
      <c r="U85" s="3">
        <f ca="1">OFFSET('B2'!$D$1,'B3'!R85-1,0)</f>
        <v>7.3571759259259259E-3</v>
      </c>
      <c r="V85" s="16">
        <f t="shared" ca="1" si="26"/>
        <v>7.3581018518518518E-3</v>
      </c>
      <c r="W85" s="4">
        <f t="shared" si="27"/>
        <v>40</v>
      </c>
      <c r="X85" s="5">
        <f t="shared" ca="1" si="28"/>
        <v>0</v>
      </c>
      <c r="Y85" s="5">
        <f t="shared" ca="1" si="29"/>
        <v>6.5277777777777816E-5</v>
      </c>
      <c r="Z85" s="6">
        <f t="shared" ca="1" si="30"/>
        <v>6.620370370370417E-5</v>
      </c>
      <c r="AA85" s="12">
        <v>9.7673611111111103E-3</v>
      </c>
      <c r="AB85" s="13">
        <f t="shared" si="31"/>
        <v>1.1342592592592654E-4</v>
      </c>
      <c r="AC85" s="14" t="str">
        <f t="shared" ca="1" si="32"/>
        <v>4.08</v>
      </c>
      <c r="AD85" s="10">
        <v>4.08</v>
      </c>
      <c r="AE85" s="3" t="b">
        <f t="shared" si="17"/>
        <v>1</v>
      </c>
      <c r="AF85" t="s">
        <v>389</v>
      </c>
      <c r="AG85" s="15">
        <v>9.7673611111111103E-3</v>
      </c>
      <c r="AH85" t="s">
        <v>389</v>
      </c>
    </row>
    <row r="86" spans="1:34" x14ac:dyDescent="0.2">
      <c r="A86" t="s">
        <v>390</v>
      </c>
      <c r="B86" s="2" t="str">
        <f t="shared" si="18"/>
        <v>那么，对于 $N\t</v>
      </c>
      <c r="C86" s="2" t="str">
        <f t="shared" si="19"/>
        <v>那么，对</v>
      </c>
      <c r="D86" s="2" t="str">
        <f t="shared" si="20"/>
        <v>那么</v>
      </c>
      <c r="E86" s="2" t="str">
        <f t="shared" si="21"/>
        <v>子，并用首行叠加法求解。</v>
      </c>
      <c r="F86" s="2" t="str">
        <f t="shared" si="22"/>
        <v>加法求解。</v>
      </c>
      <c r="G86" s="2" t="str">
        <f t="shared" si="22"/>
        <v>加法求解。</v>
      </c>
      <c r="H86" s="2" t="str">
        <f t="shared" si="22"/>
        <v>加法求解。</v>
      </c>
      <c r="I86" s="2" t="str">
        <f t="shared" si="23"/>
        <v>求解。</v>
      </c>
      <c r="J86" s="9" t="e">
        <f ca="1">MATCH(B86,'B2'!E:E,0)</f>
        <v>#N/A</v>
      </c>
      <c r="K86" s="9">
        <f ca="1">IF(ISERROR(J86),MATCH(C86,'B2'!F:F,0),J86)</f>
        <v>120</v>
      </c>
      <c r="L86" s="9">
        <f ca="1">IF(ISERROR(K86),MATCH(D86,'B2'!G:G,0),K86)</f>
        <v>120</v>
      </c>
      <c r="M86" s="9">
        <f ca="1">IF(ISERROR(L86),MATCH(E86,'B2'!H:H,0),L86)</f>
        <v>120</v>
      </c>
      <c r="N86" s="9">
        <f t="shared" ca="1" si="24"/>
        <v>1</v>
      </c>
      <c r="O86" s="9" t="e">
        <f ca="1">MATCH(E86,'B2'!H:H,0)</f>
        <v>#N/A</v>
      </c>
      <c r="P86" s="9">
        <f ca="1">IF(ISERROR(O86),MATCH(H86,'B2'!K:K,0),O86)</f>
        <v>122</v>
      </c>
      <c r="Q86" s="9">
        <f ca="1">IF(ISERROR(P86),MATCH(I86,'B2'!L:L,0),P86)</f>
        <v>122</v>
      </c>
      <c r="R86" s="9">
        <f ca="1">IF(ISERROR(Q86),MATCH(J86,'B2'!M:M,0),Q86)</f>
        <v>122</v>
      </c>
      <c r="S86" s="9">
        <f t="shared" ca="1" si="25"/>
        <v>1</v>
      </c>
      <c r="T86" s="3">
        <f ca="1">OFFSET('B2'!$C$1,'B3'!M86-1,0)</f>
        <v>7.3590277777777786E-3</v>
      </c>
      <c r="U86" s="3">
        <f ca="1">OFFSET('B2'!$D$1,'B3'!R86-1,0)</f>
        <v>7.4775462962962955E-3</v>
      </c>
      <c r="V86" s="16">
        <f t="shared" ca="1" si="26"/>
        <v>7.4780092592592589E-3</v>
      </c>
      <c r="W86" s="4">
        <f t="shared" si="27"/>
        <v>72</v>
      </c>
      <c r="X86" s="5">
        <f t="shared" ca="1" si="28"/>
        <v>1.851851851852708E-6</v>
      </c>
      <c r="Y86" s="5">
        <f t="shared" ca="1" si="29"/>
        <v>1.1851851851851693E-4</v>
      </c>
      <c r="Z86" s="6">
        <f t="shared" ca="1" si="30"/>
        <v>1.1990740740740668E-4</v>
      </c>
      <c r="AA86" s="12">
        <v>9.8807870370370369E-3</v>
      </c>
      <c r="AB86" s="13">
        <f t="shared" si="31"/>
        <v>1.2962962962962885E-4</v>
      </c>
      <c r="AC86" s="14" t="str">
        <f t="shared" ca="1" si="32"/>
        <v>0.84</v>
      </c>
      <c r="AD86" s="10">
        <v>0.84</v>
      </c>
      <c r="AE86" s="3" t="b">
        <f t="shared" si="17"/>
        <v>1</v>
      </c>
      <c r="AF86" t="s">
        <v>390</v>
      </c>
      <c r="AG86" s="15">
        <v>9.8807870370370369E-3</v>
      </c>
      <c r="AH86" t="s">
        <v>390</v>
      </c>
    </row>
    <row r="87" spans="1:34" x14ac:dyDescent="0.2">
      <c r="A87" t="s">
        <v>391</v>
      </c>
      <c r="B87" s="2" t="str">
        <f t="shared" si="18"/>
        <v>这次我们意外的发现，</v>
      </c>
      <c r="C87" s="2" t="str">
        <f t="shared" si="19"/>
        <v>这次我们</v>
      </c>
      <c r="D87" s="2" t="str">
        <f t="shared" si="20"/>
        <v>这次</v>
      </c>
      <c r="E87" s="2" t="str">
        <f t="shared" si="21"/>
        <v>操作，叠加后就是16种。</v>
      </c>
      <c r="F87" s="2" t="str">
        <f t="shared" si="22"/>
        <v>是16种。</v>
      </c>
      <c r="G87" s="2" t="str">
        <f t="shared" si="22"/>
        <v>是16种。</v>
      </c>
      <c r="H87" s="2" t="str">
        <f t="shared" si="22"/>
        <v>是16种。</v>
      </c>
      <c r="I87" s="2" t="str">
        <f t="shared" si="23"/>
        <v>6种。</v>
      </c>
      <c r="J87" s="9" t="e">
        <f ca="1">MATCH(B87,'B2'!E:E,0)</f>
        <v>#N/A</v>
      </c>
      <c r="K87" s="9">
        <f ca="1">IF(ISERROR(J87),MATCH(C87,'B2'!F:F,0),J87)</f>
        <v>123</v>
      </c>
      <c r="L87" s="9">
        <f ca="1">IF(ISERROR(K87),MATCH(D87,'B2'!G:G,0),K87)</f>
        <v>123</v>
      </c>
      <c r="M87" s="9">
        <f ca="1">IF(ISERROR(L87),MATCH(E87,'B2'!H:H,0),L87)</f>
        <v>123</v>
      </c>
      <c r="N87" s="9">
        <f t="shared" ca="1" si="24"/>
        <v>1</v>
      </c>
      <c r="O87" s="9">
        <f ca="1">MATCH(E87,'B2'!H:H,0)</f>
        <v>123</v>
      </c>
      <c r="P87" s="9">
        <f ca="1">IF(ISERROR(O87),MATCH(H87,'B2'!K:K,0),O87)</f>
        <v>123</v>
      </c>
      <c r="Q87" s="9">
        <f ca="1">IF(ISERROR(P87),MATCH(I87,'B2'!L:L,0),P87)</f>
        <v>123</v>
      </c>
      <c r="R87" s="9">
        <f ca="1">IF(ISERROR(Q87),MATCH(J87,'B2'!M:M,0),Q87)</f>
        <v>123</v>
      </c>
      <c r="S87" s="9">
        <f t="shared" ca="1" si="25"/>
        <v>1</v>
      </c>
      <c r="T87" s="3">
        <f ca="1">OFFSET('B2'!$C$1,'B3'!M87-1,0)</f>
        <v>7.4784722222222223E-3</v>
      </c>
      <c r="U87" s="3">
        <f ca="1">OFFSET('B2'!$D$1,'B3'!R87-1,0)</f>
        <v>7.6085648148148145E-3</v>
      </c>
      <c r="V87" s="16">
        <f t="shared" ca="1" si="26"/>
        <v>7.6092592592592592E-3</v>
      </c>
      <c r="W87" s="4">
        <f t="shared" si="27"/>
        <v>72</v>
      </c>
      <c r="X87" s="5">
        <f t="shared" ca="1" si="28"/>
        <v>9.2592592592678769E-7</v>
      </c>
      <c r="Y87" s="5">
        <f t="shared" ca="1" si="29"/>
        <v>1.3009259259259224E-4</v>
      </c>
      <c r="Z87" s="6">
        <f t="shared" ca="1" si="30"/>
        <v>1.3125000000000029E-4</v>
      </c>
      <c r="AA87" s="12">
        <v>1.0010416666666666E-2</v>
      </c>
      <c r="AB87" s="13">
        <f t="shared" si="31"/>
        <v>1.423611111111122E-4</v>
      </c>
      <c r="AC87" s="14" t="str">
        <f t="shared" ca="1" si="32"/>
        <v>0.96</v>
      </c>
      <c r="AD87" s="10">
        <v>0.96</v>
      </c>
      <c r="AE87" s="3" t="b">
        <f t="shared" si="17"/>
        <v>1</v>
      </c>
      <c r="AF87" t="s">
        <v>391</v>
      </c>
      <c r="AG87" s="15">
        <v>1.0010416666666666E-2</v>
      </c>
      <c r="AH87" t="s">
        <v>391</v>
      </c>
    </row>
    <row r="88" spans="1:34" x14ac:dyDescent="0.2">
      <c r="A88" t="s">
        <v>205</v>
      </c>
      <c r="B88" s="2" t="str">
        <f t="shared" si="18"/>
        <v>由于第一行按钮的状态</v>
      </c>
      <c r="C88" s="2" t="str">
        <f t="shared" si="19"/>
        <v>由于第一</v>
      </c>
      <c r="D88" s="2" t="str">
        <f t="shared" si="20"/>
        <v>由于</v>
      </c>
      <c r="E88" s="2" t="str">
        <f t="shared" si="21"/>
        <v>能通过后三行消除所有灯。</v>
      </c>
      <c r="F88" s="2" t="str">
        <f t="shared" si="22"/>
        <v>除所有灯。</v>
      </c>
      <c r="G88" s="2" t="str">
        <f t="shared" si="22"/>
        <v>除所有灯。</v>
      </c>
      <c r="H88" s="2" t="str">
        <f t="shared" si="22"/>
        <v>除所有灯。</v>
      </c>
      <c r="I88" s="2" t="str">
        <f t="shared" si="23"/>
        <v>有灯。</v>
      </c>
      <c r="J88" s="9">
        <f ca="1">MATCH(B88,'B2'!E:E,0)</f>
        <v>124</v>
      </c>
      <c r="K88" s="9">
        <f ca="1">IF(ISERROR(J88),MATCH(C88,'B2'!F:F,0),J88)</f>
        <v>124</v>
      </c>
      <c r="L88" s="9">
        <f ca="1">IF(ISERROR(K88),MATCH(D88,'B2'!G:G,0),K88)</f>
        <v>124</v>
      </c>
      <c r="M88" s="9">
        <f ca="1">IF(ISERROR(L88),MATCH(E88,'B2'!H:H,0),L88)</f>
        <v>124</v>
      </c>
      <c r="N88" s="9">
        <f t="shared" ca="1" si="24"/>
        <v>1</v>
      </c>
      <c r="O88" s="9">
        <f ca="1">MATCH(E88,'B2'!H:H,0)</f>
        <v>124</v>
      </c>
      <c r="P88" s="9">
        <f ca="1">IF(ISERROR(O88),MATCH(H88,'B2'!K:K,0),O88)</f>
        <v>124</v>
      </c>
      <c r="Q88" s="9">
        <f ca="1">IF(ISERROR(P88),MATCH(I88,'B2'!L:L,0),P88)</f>
        <v>124</v>
      </c>
      <c r="R88" s="9">
        <f ca="1">IF(ISERROR(Q88),MATCH(J88,'B2'!M:M,0),Q88)</f>
        <v>124</v>
      </c>
      <c r="S88" s="9">
        <f t="shared" ca="1" si="25"/>
        <v>1</v>
      </c>
      <c r="T88" s="3">
        <f ca="1">OFFSET('B2'!$C$1,'B3'!M88-1,0)</f>
        <v>7.6099537037037038E-3</v>
      </c>
      <c r="U88" s="3">
        <f ca="1">OFFSET('B2'!$D$1,'B3'!R88-1,0)</f>
        <v>7.7307870370370377E-3</v>
      </c>
      <c r="V88" s="16">
        <f t="shared" ca="1" si="26"/>
        <v>7.7337962962962968E-3</v>
      </c>
      <c r="W88" s="4">
        <f t="shared" si="27"/>
        <v>56</v>
      </c>
      <c r="X88" s="5">
        <f t="shared" ca="1" si="28"/>
        <v>1.3888888888893142E-6</v>
      </c>
      <c r="Y88" s="5">
        <f t="shared" ca="1" si="29"/>
        <v>1.208333333333339E-4</v>
      </c>
      <c r="Z88" s="6">
        <f t="shared" ca="1" si="30"/>
        <v>1.2453703703703758E-4</v>
      </c>
      <c r="AA88" s="12">
        <v>1.0152777777777778E-2</v>
      </c>
      <c r="AB88" s="13">
        <f t="shared" si="31"/>
        <v>1.7978009259259249E-4</v>
      </c>
      <c r="AC88" s="14" t="str">
        <f t="shared" ca="1" si="32"/>
        <v>4.77</v>
      </c>
      <c r="AD88" s="10">
        <v>4.7699999999999996</v>
      </c>
      <c r="AE88" s="3" t="b">
        <f t="shared" si="17"/>
        <v>1</v>
      </c>
      <c r="AF88" t="s">
        <v>205</v>
      </c>
      <c r="AG88" s="15">
        <v>1.0152777777777778E-2</v>
      </c>
      <c r="AH88" t="s">
        <v>205</v>
      </c>
    </row>
    <row r="89" spans="1:34" x14ac:dyDescent="0.2">
      <c r="A89" t="s">
        <v>206</v>
      </c>
      <c r="B89" s="2" t="str">
        <f t="shared" si="18"/>
        <v>同时，16种静默操作</v>
      </c>
      <c r="C89" s="2" t="str">
        <f t="shared" si="19"/>
        <v>同时，1</v>
      </c>
      <c r="D89" s="2" t="str">
        <f t="shared" si="20"/>
        <v>同时</v>
      </c>
      <c r="E89" s="2" t="str">
        <f t="shared" si="21"/>
        <v>通过后面三行点亮所有灯。</v>
      </c>
      <c r="F89" s="2" t="str">
        <f t="shared" si="22"/>
        <v>亮所有灯。</v>
      </c>
      <c r="G89" s="2" t="str">
        <f t="shared" si="22"/>
        <v>亮所有灯。</v>
      </c>
      <c r="H89" s="2" t="str">
        <f t="shared" si="22"/>
        <v>亮所有灯。</v>
      </c>
      <c r="I89" s="2" t="str">
        <f t="shared" si="23"/>
        <v>有灯。</v>
      </c>
      <c r="J89" s="9">
        <f ca="1">MATCH(B89,'B2'!E:E,0)</f>
        <v>125</v>
      </c>
      <c r="K89" s="9">
        <f ca="1">IF(ISERROR(J89),MATCH(C89,'B2'!F:F,0),J89)</f>
        <v>125</v>
      </c>
      <c r="L89" s="9">
        <f ca="1">IF(ISERROR(K89),MATCH(D89,'B2'!G:G,0),K89)</f>
        <v>125</v>
      </c>
      <c r="M89" s="9">
        <f ca="1">IF(ISERROR(L89),MATCH(E89,'B2'!H:H,0),L89)</f>
        <v>125</v>
      </c>
      <c r="N89" s="9">
        <f t="shared" ca="1" si="24"/>
        <v>1</v>
      </c>
      <c r="O89" s="9">
        <f ca="1">MATCH(E89,'B2'!H:H,0)</f>
        <v>126</v>
      </c>
      <c r="P89" s="9">
        <f ca="1">IF(ISERROR(O89),MATCH(H89,'B2'!K:K,0),O89)</f>
        <v>126</v>
      </c>
      <c r="Q89" s="9">
        <f ca="1">IF(ISERROR(P89),MATCH(I89,'B2'!L:L,0),P89)</f>
        <v>126</v>
      </c>
      <c r="R89" s="9">
        <f ca="1">IF(ISERROR(Q89),MATCH(J89,'B2'!M:M,0),Q89)</f>
        <v>126</v>
      </c>
      <c r="S89" s="9">
        <f t="shared" ca="1" si="25"/>
        <v>1</v>
      </c>
      <c r="T89" s="3">
        <f ca="1">OFFSET('B2'!$C$1,'B3'!M89-1,0)</f>
        <v>7.7368055555555558E-3</v>
      </c>
      <c r="U89" s="3">
        <f ca="1">OFFSET('B2'!$D$1,'B3'!R89-1,0)</f>
        <v>7.8511574074074074E-3</v>
      </c>
      <c r="V89" s="16">
        <f t="shared" ca="1" si="26"/>
        <v>7.8518518518518529E-3</v>
      </c>
      <c r="W89" s="4">
        <f t="shared" si="27"/>
        <v>50</v>
      </c>
      <c r="X89" s="5">
        <f t="shared" ca="1" si="28"/>
        <v>6.0185185185180484E-6</v>
      </c>
      <c r="Y89" s="5">
        <f t="shared" ca="1" si="29"/>
        <v>1.1435185185185159E-4</v>
      </c>
      <c r="Z89" s="6">
        <f t="shared" ca="1" si="30"/>
        <v>1.1805555555555527E-4</v>
      </c>
      <c r="AA89" s="12">
        <v>1.033255787037037E-2</v>
      </c>
      <c r="AB89" s="13">
        <f t="shared" si="31"/>
        <v>1.3002314814814821E-4</v>
      </c>
      <c r="AC89" s="14" t="str">
        <f t="shared" ca="1" si="32"/>
        <v>1.03</v>
      </c>
      <c r="AD89" s="10">
        <v>1.03</v>
      </c>
      <c r="AE89" s="3" t="b">
        <f t="shared" si="17"/>
        <v>1</v>
      </c>
      <c r="AF89" t="s">
        <v>206</v>
      </c>
      <c r="AG89" s="15">
        <v>1.033255787037037E-2</v>
      </c>
      <c r="AH89" t="s">
        <v>206</v>
      </c>
    </row>
    <row r="90" spans="1:34" x14ac:dyDescent="0.2">
      <c r="A90" t="s">
        <v>392</v>
      </c>
      <c r="B90" s="2" t="str">
        <f t="shared" si="18"/>
        <v>因为 $N\time</v>
      </c>
      <c r="C90" s="2" t="str">
        <f t="shared" si="19"/>
        <v>因为 $</v>
      </c>
      <c r="D90" s="2" t="str">
        <f t="shared" si="20"/>
        <v>因为</v>
      </c>
      <c r="E90" s="2" t="str">
        <f t="shared" si="21"/>
        <v>最多为 $2^N$ 种。</v>
      </c>
      <c r="F90" s="2" t="str">
        <f t="shared" si="22"/>
        <v>N$ 种。</v>
      </c>
      <c r="G90" s="2" t="str">
        <f t="shared" si="22"/>
        <v>N$ 种。</v>
      </c>
      <c r="H90" s="2" t="str">
        <f t="shared" si="22"/>
        <v>N$ 种。</v>
      </c>
      <c r="I90" s="2" t="str">
        <f t="shared" si="23"/>
        <v xml:space="preserve"> 种。</v>
      </c>
      <c r="J90" s="9">
        <f ca="1">MATCH(B90,'B2'!E:E,0)</f>
        <v>127</v>
      </c>
      <c r="K90" s="9">
        <f ca="1">IF(ISERROR(J90),MATCH(C90,'B2'!F:F,0),J90)</f>
        <v>127</v>
      </c>
      <c r="L90" s="9">
        <f ca="1">IF(ISERROR(K90),MATCH(D90,'B2'!G:G,0),K90)</f>
        <v>127</v>
      </c>
      <c r="M90" s="9">
        <f ca="1">IF(ISERROR(L90),MATCH(E90,'B2'!H:H,0),L90)</f>
        <v>127</v>
      </c>
      <c r="N90" s="9">
        <f t="shared" ca="1" si="24"/>
        <v>1</v>
      </c>
      <c r="O90" s="9">
        <f ca="1">MATCH(E90,'B2'!H:H,0)</f>
        <v>127</v>
      </c>
      <c r="P90" s="9">
        <f ca="1">IF(ISERROR(O90),MATCH(H90,'B2'!K:K,0),O90)</f>
        <v>127</v>
      </c>
      <c r="Q90" s="9">
        <f ca="1">IF(ISERROR(P90),MATCH(I90,'B2'!L:L,0),P90)</f>
        <v>127</v>
      </c>
      <c r="R90" s="9">
        <f ca="1">IF(ISERROR(Q90),MATCH(J90,'B2'!M:M,0),Q90)</f>
        <v>127</v>
      </c>
      <c r="S90" s="9">
        <f t="shared" ca="1" si="25"/>
        <v>1</v>
      </c>
      <c r="T90" s="3">
        <f ca="1">OFFSET('B2'!$C$1,'B3'!M90-1,0)</f>
        <v>7.8525462962962967E-3</v>
      </c>
      <c r="U90" s="3">
        <f ca="1">OFFSET('B2'!$D$1,'B3'!R90-1,0)</f>
        <v>7.9493055555555567E-3</v>
      </c>
      <c r="V90" s="16">
        <f t="shared" ca="1" si="26"/>
        <v>7.9497685185185192E-3</v>
      </c>
      <c r="W90" s="4">
        <f t="shared" si="27"/>
        <v>65</v>
      </c>
      <c r="X90" s="5">
        <f t="shared" ca="1" si="28"/>
        <v>1.3888888888893142E-6</v>
      </c>
      <c r="Y90" s="5">
        <f t="shared" ca="1" si="29"/>
        <v>9.6759259259259975E-5</v>
      </c>
      <c r="Z90" s="6">
        <f t="shared" ca="1" si="30"/>
        <v>9.7916666666667158E-5</v>
      </c>
      <c r="AA90" s="12">
        <v>1.0462581018518519E-2</v>
      </c>
      <c r="AB90" s="13">
        <f t="shared" si="31"/>
        <v>1.1458333333333286E-4</v>
      </c>
      <c r="AC90" s="14" t="str">
        <f t="shared" ca="1" si="32"/>
        <v>1.44</v>
      </c>
      <c r="AD90" s="10">
        <v>1.44</v>
      </c>
      <c r="AE90" s="3" t="b">
        <f t="shared" si="17"/>
        <v>1</v>
      </c>
      <c r="AF90" t="s">
        <v>392</v>
      </c>
      <c r="AG90" s="15">
        <v>1.0462581018518519E-2</v>
      </c>
      <c r="AH90" t="s">
        <v>392</v>
      </c>
    </row>
    <row r="91" spans="1:34" x14ac:dyDescent="0.2">
      <c r="A91" t="s">
        <v>207</v>
      </c>
      <c r="B91" s="2" t="str">
        <f t="shared" si="18"/>
        <v>这里列出了 $N=1</v>
      </c>
      <c r="C91" s="2" t="str">
        <f t="shared" si="19"/>
        <v>这里列出</v>
      </c>
      <c r="D91" s="2" t="str">
        <f t="shared" si="20"/>
        <v>这里</v>
      </c>
      <c r="E91" s="2" t="str">
        <f t="shared" si="21"/>
        <v>org/A159257。</v>
      </c>
      <c r="F91" s="2" t="str">
        <f t="shared" si="22"/>
        <v>9257。</v>
      </c>
      <c r="G91" s="2" t="str">
        <f t="shared" si="22"/>
        <v>9257。</v>
      </c>
      <c r="H91" s="2" t="str">
        <f t="shared" si="22"/>
        <v>9257。</v>
      </c>
      <c r="I91" s="2" t="str">
        <f t="shared" si="23"/>
        <v>57。</v>
      </c>
      <c r="J91" s="9">
        <f ca="1">MATCH(B91,'B2'!E:E,0)</f>
        <v>128</v>
      </c>
      <c r="K91" s="9">
        <f ca="1">IF(ISERROR(J91),MATCH(C91,'B2'!F:F,0),J91)</f>
        <v>128</v>
      </c>
      <c r="L91" s="9">
        <f ca="1">IF(ISERROR(K91),MATCH(D91,'B2'!G:G,0),K91)</f>
        <v>128</v>
      </c>
      <c r="M91" s="9">
        <f ca="1">IF(ISERROR(L91),MATCH(E91,'B2'!H:H,0),L91)</f>
        <v>128</v>
      </c>
      <c r="N91" s="9">
        <f t="shared" ca="1" si="24"/>
        <v>1</v>
      </c>
      <c r="O91" s="9" t="e">
        <f ca="1">MATCH(E91,'B2'!H:H,0)</f>
        <v>#N/A</v>
      </c>
      <c r="P91" s="9">
        <f ca="1">IF(ISERROR(O91),MATCH(H91,'B2'!K:K,0),O91)</f>
        <v>129</v>
      </c>
      <c r="Q91" s="9">
        <f ca="1">IF(ISERROR(P91),MATCH(I91,'B2'!L:L,0),P91)</f>
        <v>129</v>
      </c>
      <c r="R91" s="9">
        <f ca="1">IF(ISERROR(Q91),MATCH(J91,'B2'!M:M,0),Q91)</f>
        <v>129</v>
      </c>
      <c r="S91" s="9">
        <f t="shared" ca="1" si="25"/>
        <v>1</v>
      </c>
      <c r="T91" s="3">
        <f ca="1">OFFSET('B2'!$C$1,'B3'!M91-1,0)</f>
        <v>7.9502314814814817E-3</v>
      </c>
      <c r="U91" s="3">
        <f ca="1">OFFSET('B2'!$D$1,'B3'!R91-1,0)</f>
        <v>8.0451388888888899E-3</v>
      </c>
      <c r="V91" s="16">
        <f t="shared" ca="1" si="26"/>
        <v>8.0462962962962962E-3</v>
      </c>
      <c r="W91" s="4">
        <f t="shared" si="27"/>
        <v>64</v>
      </c>
      <c r="X91" s="5">
        <f t="shared" ca="1" si="28"/>
        <v>9.2592592592505296E-7</v>
      </c>
      <c r="Y91" s="5">
        <f t="shared" ca="1" si="29"/>
        <v>9.4907407407408134E-5</v>
      </c>
      <c r="Z91" s="6">
        <f t="shared" ca="1" si="30"/>
        <v>9.6527777777776977E-5</v>
      </c>
      <c r="AA91" s="12">
        <v>1.0577164351851851E-2</v>
      </c>
      <c r="AB91" s="13">
        <f t="shared" si="31"/>
        <v>1.5315972222222293E-4</v>
      </c>
      <c r="AC91" s="14" t="str">
        <f t="shared" ca="1" si="32"/>
        <v>4.89</v>
      </c>
      <c r="AD91" s="10">
        <v>4.8899999999999997</v>
      </c>
      <c r="AE91" s="3" t="b">
        <f t="shared" si="17"/>
        <v>1</v>
      </c>
      <c r="AF91" t="s">
        <v>207</v>
      </c>
      <c r="AG91" s="15">
        <v>1.0577164351851851E-2</v>
      </c>
      <c r="AH91" t="s">
        <v>207</v>
      </c>
    </row>
    <row r="92" spans="1:34" x14ac:dyDescent="0.2">
      <c r="A92" t="s">
        <v>208</v>
      </c>
      <c r="B92" s="2" t="str">
        <f t="shared" si="18"/>
        <v>关于这个矩阵的秩，可</v>
      </c>
      <c r="C92" s="2" t="str">
        <f t="shared" si="19"/>
        <v>关于这个</v>
      </c>
      <c r="D92" s="2" t="str">
        <f t="shared" si="20"/>
        <v>关于</v>
      </c>
      <c r="E92" s="2" t="str">
        <f t="shared" si="21"/>
        <v>以使用上述公式进行计算。</v>
      </c>
      <c r="F92" s="2" t="str">
        <f t="shared" si="22"/>
        <v>进行计算。</v>
      </c>
      <c r="G92" s="2" t="str">
        <f t="shared" si="22"/>
        <v>进行计算。</v>
      </c>
      <c r="H92" s="2" t="str">
        <f t="shared" si="22"/>
        <v>进行计算。</v>
      </c>
      <c r="I92" s="2" t="str">
        <f t="shared" si="23"/>
        <v>计算。</v>
      </c>
      <c r="J92" s="9" t="e">
        <f ca="1">MATCH(B92,'B2'!E:E,0)</f>
        <v>#N/A</v>
      </c>
      <c r="K92" s="9">
        <f ca="1">IF(ISERROR(J92),MATCH(C92,'B2'!F:F,0),J92)</f>
        <v>130</v>
      </c>
      <c r="L92" s="9">
        <f ca="1">IF(ISERROR(K92),MATCH(D92,'B2'!G:G,0),K92)</f>
        <v>130</v>
      </c>
      <c r="M92" s="9">
        <f ca="1">IF(ISERROR(L92),MATCH(E92,'B2'!H:H,0),L92)</f>
        <v>130</v>
      </c>
      <c r="N92" s="9">
        <f t="shared" ca="1" si="24"/>
        <v>1</v>
      </c>
      <c r="O92" s="9">
        <f ca="1">MATCH(E92,'B2'!H:H,0)</f>
        <v>130</v>
      </c>
      <c r="P92" s="9">
        <f ca="1">IF(ISERROR(O92),MATCH(H92,'B2'!K:K,0),O92)</f>
        <v>130</v>
      </c>
      <c r="Q92" s="9">
        <f ca="1">IF(ISERROR(P92),MATCH(I92,'B2'!L:L,0),P92)</f>
        <v>130</v>
      </c>
      <c r="R92" s="9">
        <f ca="1">IF(ISERROR(Q92),MATCH(J92,'B2'!M:M,0),Q92)</f>
        <v>130</v>
      </c>
      <c r="S92" s="9">
        <f t="shared" ca="1" si="25"/>
        <v>1</v>
      </c>
      <c r="T92" s="3">
        <f ca="1">OFFSET('B2'!$C$1,'B3'!M92-1,0)</f>
        <v>8.0474537037037025E-3</v>
      </c>
      <c r="U92" s="3">
        <f ca="1">OFFSET('B2'!$D$1,'B3'!R92-1,0)</f>
        <v>8.0932870370370377E-3</v>
      </c>
      <c r="V92" s="16">
        <f t="shared" ca="1" si="26"/>
        <v>8.0932870370370377E-3</v>
      </c>
      <c r="W92" s="4">
        <f t="shared" si="27"/>
        <v>22</v>
      </c>
      <c r="X92" s="5">
        <f t="shared" ca="1" si="28"/>
        <v>2.3148148148126324E-6</v>
      </c>
      <c r="Y92" s="5">
        <f t="shared" ca="1" si="29"/>
        <v>4.5833333333335224E-5</v>
      </c>
      <c r="Z92" s="6">
        <f t="shared" ca="1" si="30"/>
        <v>4.6990740740741541E-5</v>
      </c>
      <c r="AA92" s="12">
        <v>1.0730324074074074E-2</v>
      </c>
      <c r="AB92" s="13">
        <f t="shared" si="31"/>
        <v>1.2037037037036964E-4</v>
      </c>
      <c r="AC92" s="14" t="str">
        <f t="shared" ca="1" si="32"/>
        <v>6.34</v>
      </c>
      <c r="AD92" s="10">
        <v>6.34</v>
      </c>
      <c r="AE92" s="3" t="b">
        <f t="shared" si="17"/>
        <v>1</v>
      </c>
      <c r="AF92" t="s">
        <v>208</v>
      </c>
      <c r="AG92" s="15">
        <v>1.0730324074074074E-2</v>
      </c>
      <c r="AH92" t="s">
        <v>208</v>
      </c>
    </row>
    <row r="93" spans="1:34" x14ac:dyDescent="0.2">
      <c r="A93" t="s">
        <v>209</v>
      </c>
      <c r="B93" s="2" t="str">
        <f t="shared" si="18"/>
        <v>刚才我们探讨了解的数</v>
      </c>
      <c r="C93" s="2" t="str">
        <f t="shared" si="19"/>
        <v>刚才我们</v>
      </c>
      <c r="D93" s="2" t="str">
        <f t="shared" si="20"/>
        <v>刚才</v>
      </c>
      <c r="E93" s="2" t="str">
        <f t="shared" si="21"/>
        <v>游戏，解是否一定存在呢？</v>
      </c>
      <c r="F93" s="2" t="str">
        <f t="shared" si="22"/>
        <v>定存在呢？</v>
      </c>
      <c r="G93" s="2" t="str">
        <f t="shared" si="22"/>
        <v>定存在呢？</v>
      </c>
      <c r="H93" s="2" t="str">
        <f t="shared" si="22"/>
        <v>定存在呢？</v>
      </c>
      <c r="I93" s="2" t="str">
        <f t="shared" si="23"/>
        <v>在呢？</v>
      </c>
      <c r="J93" s="9">
        <f ca="1">MATCH(B93,'B2'!E:E,0)</f>
        <v>131</v>
      </c>
      <c r="K93" s="9">
        <f ca="1">IF(ISERROR(J93),MATCH(C93,'B2'!F:F,0),J93)</f>
        <v>131</v>
      </c>
      <c r="L93" s="9">
        <f ca="1">IF(ISERROR(K93),MATCH(D93,'B2'!G:G,0),K93)</f>
        <v>131</v>
      </c>
      <c r="M93" s="9">
        <f ca="1">IF(ISERROR(L93),MATCH(E93,'B2'!H:H,0),L93)</f>
        <v>131</v>
      </c>
      <c r="N93" s="9">
        <f t="shared" ca="1" si="24"/>
        <v>1</v>
      </c>
      <c r="O93" s="9" t="e">
        <f ca="1">MATCH(E93,'B2'!H:H,0)</f>
        <v>#N/A</v>
      </c>
      <c r="P93" s="9">
        <f ca="1">IF(ISERROR(O93),MATCH(H93,'B2'!K:K,0),O93)</f>
        <v>132</v>
      </c>
      <c r="Q93" s="9">
        <f ca="1">IF(ISERROR(P93),MATCH(I93,'B2'!L:L,0),P93)</f>
        <v>132</v>
      </c>
      <c r="R93" s="9">
        <f ca="1">IF(ISERROR(Q93),MATCH(J93,'B2'!M:M,0),Q93)</f>
        <v>132</v>
      </c>
      <c r="S93" s="9">
        <f t="shared" ca="1" si="25"/>
        <v>1</v>
      </c>
      <c r="T93" s="3">
        <f ca="1">OFFSET('B2'!$C$1,'B3'!M93-1,0)</f>
        <v>8.0932870370370377E-3</v>
      </c>
      <c r="U93" s="3">
        <f ca="1">OFFSET('B2'!$D$1,'B3'!R93-1,0)</f>
        <v>8.1993055555555552E-3</v>
      </c>
      <c r="V93" s="16">
        <f t="shared" ca="1" si="26"/>
        <v>8.1997685185185194E-3</v>
      </c>
      <c r="W93" s="4">
        <f t="shared" si="27"/>
        <v>45</v>
      </c>
      <c r="X93" s="5">
        <f t="shared" ca="1" si="28"/>
        <v>0</v>
      </c>
      <c r="Y93" s="5">
        <f t="shared" ca="1" si="29"/>
        <v>1.0601851851851744E-4</v>
      </c>
      <c r="Z93" s="6">
        <f t="shared" ca="1" si="30"/>
        <v>1.0648148148148084E-4</v>
      </c>
      <c r="AA93" s="12">
        <v>1.0850694444444444E-2</v>
      </c>
      <c r="AB93" s="13">
        <f t="shared" si="31"/>
        <v>1.759259259259266E-4</v>
      </c>
      <c r="AC93" s="14" t="str">
        <f t="shared" ca="1" si="32"/>
        <v>6.00</v>
      </c>
      <c r="AD93" s="10">
        <v>6</v>
      </c>
      <c r="AE93" s="3" t="b">
        <f t="shared" si="17"/>
        <v>1</v>
      </c>
      <c r="AF93" t="s">
        <v>209</v>
      </c>
      <c r="AG93" s="15">
        <v>1.0850694444444444E-2</v>
      </c>
      <c r="AH93" t="s">
        <v>209</v>
      </c>
    </row>
    <row r="94" spans="1:34" x14ac:dyDescent="0.2">
      <c r="A94" t="s">
        <v>210</v>
      </c>
      <c r="B94" s="2" t="str">
        <f t="shared" si="18"/>
        <v>事实上，只要点灯游戏</v>
      </c>
      <c r="C94" s="2" t="str">
        <f t="shared" si="19"/>
        <v>事实上，</v>
      </c>
      <c r="D94" s="2" t="str">
        <f t="shared" si="20"/>
        <v>事实</v>
      </c>
      <c r="E94" s="2" t="str">
        <f t="shared" si="21"/>
        <v>个要求，那它就是可解的。</v>
      </c>
      <c r="F94" s="2" t="str">
        <f t="shared" si="22"/>
        <v>是可解的。</v>
      </c>
      <c r="G94" s="2" t="str">
        <f t="shared" si="22"/>
        <v>是可解的。</v>
      </c>
      <c r="H94" s="2" t="str">
        <f t="shared" si="22"/>
        <v>是可解的。</v>
      </c>
      <c r="I94" s="2" t="str">
        <f t="shared" si="23"/>
        <v>解的。</v>
      </c>
      <c r="J94" s="9">
        <f ca="1">MATCH(B94,'B2'!E:E,0)</f>
        <v>133</v>
      </c>
      <c r="K94" s="9">
        <f ca="1">IF(ISERROR(J94),MATCH(C94,'B2'!F:F,0),J94)</f>
        <v>133</v>
      </c>
      <c r="L94" s="9">
        <f ca="1">IF(ISERROR(K94),MATCH(D94,'B2'!G:G,0),K94)</f>
        <v>133</v>
      </c>
      <c r="M94" s="9">
        <f ca="1">IF(ISERROR(L94),MATCH(E94,'B2'!H:H,0),L94)</f>
        <v>133</v>
      </c>
      <c r="N94" s="9">
        <f t="shared" ca="1" si="24"/>
        <v>1</v>
      </c>
      <c r="O94" s="9">
        <f ca="1">MATCH(E94,'B2'!H:H,0)</f>
        <v>133</v>
      </c>
      <c r="P94" s="9">
        <f ca="1">IF(ISERROR(O94),MATCH(H94,'B2'!K:K,0),O94)</f>
        <v>133</v>
      </c>
      <c r="Q94" s="9">
        <f ca="1">IF(ISERROR(P94),MATCH(I94,'B2'!L:L,0),P94)</f>
        <v>133</v>
      </c>
      <c r="R94" s="9">
        <f ca="1">IF(ISERROR(Q94),MATCH(J94,'B2'!M:M,0),Q94)</f>
        <v>133</v>
      </c>
      <c r="S94" s="9">
        <f t="shared" ca="1" si="25"/>
        <v>1</v>
      </c>
      <c r="T94" s="3">
        <f ca="1">OFFSET('B2'!$C$1,'B3'!M94-1,0)</f>
        <v>8.200231481481482E-3</v>
      </c>
      <c r="U94" s="3">
        <f ca="1">OFFSET('B2'!$D$1,'B3'!R94-1,0)</f>
        <v>8.2590277777777783E-3</v>
      </c>
      <c r="V94" s="16">
        <f t="shared" ca="1" si="26"/>
        <v>8.2592592592592596E-3</v>
      </c>
      <c r="W94" s="4">
        <f t="shared" si="27"/>
        <v>25</v>
      </c>
      <c r="X94" s="5">
        <f t="shared" ca="1" si="28"/>
        <v>9.2592592592678769E-7</v>
      </c>
      <c r="Y94" s="5">
        <f t="shared" ca="1" si="29"/>
        <v>5.8796296296296374E-5</v>
      </c>
      <c r="Z94" s="6">
        <f t="shared" ca="1" si="30"/>
        <v>5.9490740740741031E-5</v>
      </c>
      <c r="AA94" s="12">
        <v>1.1026620370370371E-2</v>
      </c>
      <c r="AB94" s="13">
        <f t="shared" si="31"/>
        <v>1.4351851851851852E-4</v>
      </c>
      <c r="AC94" s="14" t="str">
        <f t="shared" ca="1" si="32"/>
        <v>7.26</v>
      </c>
      <c r="AD94" s="10">
        <v>7.26</v>
      </c>
      <c r="AE94" s="3" t="b">
        <f t="shared" si="17"/>
        <v>1</v>
      </c>
      <c r="AF94" t="s">
        <v>210</v>
      </c>
      <c r="AG94" s="15">
        <v>1.1026620370370371E-2</v>
      </c>
      <c r="AH94" t="s">
        <v>210</v>
      </c>
    </row>
    <row r="95" spans="1:34" x14ac:dyDescent="0.2">
      <c r="A95" t="s">
        <v>211</v>
      </c>
      <c r="B95" s="2" t="str">
        <f t="shared" si="18"/>
        <v>这里的结论并不局限于</v>
      </c>
      <c r="C95" s="2" t="str">
        <f t="shared" si="19"/>
        <v>这里的结</v>
      </c>
      <c r="D95" s="2" t="str">
        <f t="shared" si="20"/>
        <v>这里</v>
      </c>
      <c r="E95" s="2" t="str">
        <f t="shared" si="21"/>
        <v>局的点灯游戏都是可解的。</v>
      </c>
      <c r="F95" s="2" t="str">
        <f t="shared" si="22"/>
        <v>是可解的。</v>
      </c>
      <c r="G95" s="2" t="str">
        <f t="shared" si="22"/>
        <v>是可解的。</v>
      </c>
      <c r="H95" s="2" t="str">
        <f t="shared" si="22"/>
        <v>是可解的。</v>
      </c>
      <c r="I95" s="2" t="str">
        <f t="shared" si="23"/>
        <v>解的。</v>
      </c>
      <c r="J95" s="9">
        <f ca="1">MATCH(B95,'B2'!E:E,0)</f>
        <v>134</v>
      </c>
      <c r="K95" s="9">
        <f ca="1">IF(ISERROR(J95),MATCH(C95,'B2'!F:F,0),J95)</f>
        <v>134</v>
      </c>
      <c r="L95" s="9">
        <f ca="1">IF(ISERROR(K95),MATCH(D95,'B2'!G:G,0),K95)</f>
        <v>134</v>
      </c>
      <c r="M95" s="9">
        <f ca="1">IF(ISERROR(L95),MATCH(E95,'B2'!H:H,0),L95)</f>
        <v>134</v>
      </c>
      <c r="N95" s="9">
        <f t="shared" ca="1" si="24"/>
        <v>1</v>
      </c>
      <c r="O95" s="9">
        <f ca="1">MATCH(E95,'B2'!H:H,0)</f>
        <v>135</v>
      </c>
      <c r="P95" s="9">
        <f ca="1">IF(ISERROR(O95),MATCH(H95,'B2'!K:K,0),O95)</f>
        <v>135</v>
      </c>
      <c r="Q95" s="9">
        <f ca="1">IF(ISERROR(P95),MATCH(I95,'B2'!L:L,0),P95)</f>
        <v>135</v>
      </c>
      <c r="R95" s="9">
        <f ca="1">IF(ISERROR(Q95),MATCH(J95,'B2'!M:M,0),Q95)</f>
        <v>135</v>
      </c>
      <c r="S95" s="9">
        <f t="shared" ca="1" si="25"/>
        <v>1</v>
      </c>
      <c r="T95" s="3">
        <f ca="1">OFFSET('B2'!$C$1,'B3'!M95-1,0)</f>
        <v>8.2594907407407409E-3</v>
      </c>
      <c r="U95" s="3">
        <f ca="1">OFFSET('B2'!$D$1,'B3'!R95-1,0)</f>
        <v>8.3474537037037042E-3</v>
      </c>
      <c r="V95" s="16">
        <f t="shared" ca="1" si="26"/>
        <v>8.3483796296296292E-3</v>
      </c>
      <c r="W95" s="4">
        <f t="shared" si="27"/>
        <v>37</v>
      </c>
      <c r="X95" s="5">
        <f t="shared" ca="1" si="28"/>
        <v>4.6296296296252648E-7</v>
      </c>
      <c r="Y95" s="5">
        <f t="shared" ca="1" si="29"/>
        <v>8.7962962962963298E-5</v>
      </c>
      <c r="Z95" s="6">
        <f t="shared" ca="1" si="30"/>
        <v>8.9120370370370482E-5</v>
      </c>
      <c r="AA95" s="12">
        <v>1.1170138888888889E-2</v>
      </c>
      <c r="AB95" s="13">
        <f t="shared" si="31"/>
        <v>9.606481481481445E-5</v>
      </c>
      <c r="AC95" s="14" t="str">
        <f t="shared" ca="1" si="32"/>
        <v>0.60</v>
      </c>
      <c r="AD95" s="10">
        <v>0.6</v>
      </c>
      <c r="AE95" s="3" t="b">
        <f t="shared" si="17"/>
        <v>1</v>
      </c>
      <c r="AF95" t="s">
        <v>211</v>
      </c>
      <c r="AG95" s="15">
        <v>1.1170138888888889E-2</v>
      </c>
      <c r="AH95" t="s">
        <v>211</v>
      </c>
    </row>
    <row r="96" spans="1:34" x14ac:dyDescent="0.2">
      <c r="A96" t="s">
        <v>212</v>
      </c>
      <c r="B96" s="2" t="str">
        <f t="shared" si="18"/>
        <v>如果格子没有连成整体</v>
      </c>
      <c r="C96" s="2" t="str">
        <f t="shared" si="19"/>
        <v>如果格子</v>
      </c>
      <c r="D96" s="2" t="str">
        <f t="shared" si="20"/>
        <v>如果</v>
      </c>
      <c r="E96" s="2" t="str">
        <f t="shared" si="21"/>
        <v>要分别求解连起来的部分。</v>
      </c>
      <c r="F96" s="2" t="str">
        <f t="shared" si="22"/>
        <v>来的部分。</v>
      </c>
      <c r="G96" s="2" t="str">
        <f t="shared" si="22"/>
        <v>来的部分。</v>
      </c>
      <c r="H96" s="2" t="str">
        <f t="shared" si="22"/>
        <v>来的部分。</v>
      </c>
      <c r="I96" s="2" t="str">
        <f t="shared" si="23"/>
        <v>部分。</v>
      </c>
      <c r="J96" s="9">
        <f ca="1">MATCH(B96,'B2'!E:E,0)</f>
        <v>136</v>
      </c>
      <c r="K96" s="9">
        <f ca="1">IF(ISERROR(J96),MATCH(C96,'B2'!F:F,0),J96)</f>
        <v>136</v>
      </c>
      <c r="L96" s="9">
        <f ca="1">IF(ISERROR(K96),MATCH(D96,'B2'!G:G,0),K96)</f>
        <v>136</v>
      </c>
      <c r="M96" s="9">
        <f ca="1">IF(ISERROR(L96),MATCH(E96,'B2'!H:H,0),L96)</f>
        <v>136</v>
      </c>
      <c r="N96" s="9">
        <f t="shared" ca="1" si="24"/>
        <v>1</v>
      </c>
      <c r="O96" s="9">
        <f ca="1">MATCH(E96,'B2'!H:H,0)</f>
        <v>136</v>
      </c>
      <c r="P96" s="9">
        <f ca="1">IF(ISERROR(O96),MATCH(H96,'B2'!K:K,0),O96)</f>
        <v>136</v>
      </c>
      <c r="Q96" s="9">
        <f ca="1">IF(ISERROR(P96),MATCH(I96,'B2'!L:L,0),P96)</f>
        <v>136</v>
      </c>
      <c r="R96" s="9">
        <f ca="1">IF(ISERROR(Q96),MATCH(J96,'B2'!M:M,0),Q96)</f>
        <v>136</v>
      </c>
      <c r="S96" s="9">
        <f t="shared" ca="1" si="25"/>
        <v>1</v>
      </c>
      <c r="T96" s="3">
        <f ca="1">OFFSET('B2'!$C$1,'B3'!M96-1,0)</f>
        <v>8.349305555555556E-3</v>
      </c>
      <c r="U96" s="3">
        <f ca="1">OFFSET('B2'!$D$1,'B3'!R96-1,0)</f>
        <v>8.4442129629629641E-3</v>
      </c>
      <c r="V96" s="16">
        <f t="shared" ca="1" si="26"/>
        <v>8.4449074074074079E-3</v>
      </c>
      <c r="W96" s="4">
        <f t="shared" si="27"/>
        <v>43</v>
      </c>
      <c r="X96" s="5">
        <f t="shared" ca="1" si="28"/>
        <v>1.8518518518518406E-6</v>
      </c>
      <c r="Y96" s="5">
        <f t="shared" ca="1" si="29"/>
        <v>9.4907407407408134E-5</v>
      </c>
      <c r="Z96" s="6">
        <f t="shared" ca="1" si="30"/>
        <v>9.6527777777777844E-5</v>
      </c>
      <c r="AA96" s="12">
        <v>1.1266203703703704E-2</v>
      </c>
      <c r="AB96" s="13">
        <f t="shared" si="31"/>
        <v>1.1111111111111044E-4</v>
      </c>
      <c r="AC96" s="14" t="str">
        <f t="shared" ca="1" si="32"/>
        <v>1.26</v>
      </c>
      <c r="AD96" s="10">
        <v>1.26</v>
      </c>
      <c r="AE96" s="3" t="b">
        <f t="shared" si="17"/>
        <v>1</v>
      </c>
      <c r="AF96" t="s">
        <v>212</v>
      </c>
      <c r="AG96" s="15">
        <v>1.1266203703703704E-2</v>
      </c>
      <c r="AH96" t="s">
        <v>212</v>
      </c>
    </row>
    <row r="97" spans="1:34" x14ac:dyDescent="0.2">
      <c r="A97" t="s">
        <v>213</v>
      </c>
      <c r="B97" s="2" t="str">
        <f t="shared" si="18"/>
        <v>下面，让我用简单的方</v>
      </c>
      <c r="C97" s="2" t="str">
        <f t="shared" si="19"/>
        <v>下面，让</v>
      </c>
      <c r="D97" s="2" t="str">
        <f t="shared" si="20"/>
        <v>下面</v>
      </c>
      <c r="E97" s="2" t="str">
        <f t="shared" si="21"/>
        <v>有的点灯游戏都是可解的。</v>
      </c>
      <c r="F97" s="2" t="str">
        <f t="shared" si="22"/>
        <v>是可解的。</v>
      </c>
      <c r="G97" s="2" t="str">
        <f t="shared" si="22"/>
        <v>是可解的。</v>
      </c>
      <c r="H97" s="2" t="str">
        <f t="shared" si="22"/>
        <v>是可解的。</v>
      </c>
      <c r="I97" s="2" t="str">
        <f t="shared" si="23"/>
        <v>解的。</v>
      </c>
      <c r="J97" s="9" t="e">
        <f ca="1">MATCH(B97,'B2'!E:E,0)</f>
        <v>#N/A</v>
      </c>
      <c r="K97" s="9" t="e">
        <f ca="1">IF(ISERROR(J97),MATCH(C97,'B2'!F:F,0),J97)</f>
        <v>#N/A</v>
      </c>
      <c r="L97" s="9">
        <f ca="1">IF(ISERROR(K97),MATCH(D97,'B2'!G:G,0),K97)</f>
        <v>137</v>
      </c>
      <c r="M97" s="9">
        <f ca="1">IF(ISERROR(L97),MATCH(E97,'B2'!H:H,0),L97)</f>
        <v>137</v>
      </c>
      <c r="N97" s="9">
        <f t="shared" ca="1" si="24"/>
        <v>1</v>
      </c>
      <c r="O97" s="9">
        <f ca="1">MATCH(E97,'B2'!H:H,0)</f>
        <v>137</v>
      </c>
      <c r="P97" s="9">
        <f ca="1">IF(ISERROR(O97),MATCH(H97,'B2'!K:K,0),O97)</f>
        <v>137</v>
      </c>
      <c r="Q97" s="9">
        <f ca="1">IF(ISERROR(P97),MATCH(I97,'B2'!L:L,0),P97)</f>
        <v>137</v>
      </c>
      <c r="R97" s="9">
        <f ca="1">IF(ISERROR(Q97),MATCH(J97,'B2'!M:M,0),Q97)</f>
        <v>137</v>
      </c>
      <c r="S97" s="9">
        <f t="shared" ca="1" si="25"/>
        <v>1</v>
      </c>
      <c r="T97" s="3">
        <f ca="1">OFFSET('B2'!$C$1,'B3'!M97-1,0)</f>
        <v>8.4456018518518517E-3</v>
      </c>
      <c r="U97" s="3">
        <f ca="1">OFFSET('B2'!$D$1,'B3'!R97-1,0)</f>
        <v>8.523379629629629E-3</v>
      </c>
      <c r="V97" s="16">
        <f t="shared" ca="1" si="26"/>
        <v>8.523379629629629E-3</v>
      </c>
      <c r="W97" s="4">
        <f t="shared" si="27"/>
        <v>36</v>
      </c>
      <c r="X97" s="5">
        <f t="shared" ca="1" si="28"/>
        <v>1.3888888888875794E-6</v>
      </c>
      <c r="Y97" s="5">
        <f t="shared" ca="1" si="29"/>
        <v>7.7777777777777307E-5</v>
      </c>
      <c r="Z97" s="6">
        <f t="shared" ca="1" si="30"/>
        <v>7.8472222222221097E-5</v>
      </c>
      <c r="AA97" s="12">
        <v>1.1377314814814814E-2</v>
      </c>
      <c r="AB97" s="13">
        <f t="shared" si="31"/>
        <v>9.1435185185185716E-5</v>
      </c>
      <c r="AC97" s="14" t="str">
        <f t="shared" ca="1" si="32"/>
        <v>1.12</v>
      </c>
      <c r="AD97" s="10">
        <v>1.1200000000000001</v>
      </c>
      <c r="AE97" s="3" t="b">
        <f t="shared" ref="AE97:AE118" si="33">AF97=A97</f>
        <v>1</v>
      </c>
      <c r="AF97" t="s">
        <v>213</v>
      </c>
      <c r="AG97" s="15">
        <v>1.1377314814814814E-2</v>
      </c>
      <c r="AH97" t="s">
        <v>213</v>
      </c>
    </row>
    <row r="98" spans="1:34" x14ac:dyDescent="0.2">
      <c r="A98" t="s">
        <v>214</v>
      </c>
      <c r="B98" s="2" t="str">
        <f t="shared" si="18"/>
        <v>首先，让我们考虑只有</v>
      </c>
      <c r="C98" s="2" t="str">
        <f t="shared" si="19"/>
        <v>首先，让</v>
      </c>
      <c r="D98" s="2" t="str">
        <f t="shared" si="20"/>
        <v>首先</v>
      </c>
      <c r="E98" s="2" t="str">
        <f t="shared" si="21"/>
        <v>这些布局显然都是可解的。</v>
      </c>
      <c r="F98" s="2" t="str">
        <f t="shared" si="22"/>
        <v>是可解的。</v>
      </c>
      <c r="G98" s="2" t="str">
        <f t="shared" si="22"/>
        <v>是可解的。</v>
      </c>
      <c r="H98" s="2" t="str">
        <f t="shared" si="22"/>
        <v>是可解的。</v>
      </c>
      <c r="I98" s="2" t="str">
        <f t="shared" si="23"/>
        <v>解的。</v>
      </c>
      <c r="J98" s="9" t="e">
        <f ca="1">MATCH(B98,'B2'!E:E,0)</f>
        <v>#N/A</v>
      </c>
      <c r="K98" s="9" t="e">
        <f ca="1">IF(ISERROR(J98),MATCH(C98,'B2'!F:F,0),J98)</f>
        <v>#N/A</v>
      </c>
      <c r="L98" s="9">
        <f ca="1">IF(ISERROR(K98),MATCH(D98,'B2'!G:G,0),K98)</f>
        <v>138</v>
      </c>
      <c r="M98" s="9">
        <f ca="1">IF(ISERROR(L98),MATCH(E98,'B2'!H:H,0),L98)</f>
        <v>138</v>
      </c>
      <c r="N98" s="9">
        <f t="shared" ca="1" si="24"/>
        <v>1</v>
      </c>
      <c r="O98" s="9">
        <f ca="1">MATCH(E98,'B2'!H:H,0)</f>
        <v>138</v>
      </c>
      <c r="P98" s="9">
        <f ca="1">IF(ISERROR(O98),MATCH(H98,'B2'!K:K,0),O98)</f>
        <v>138</v>
      </c>
      <c r="Q98" s="9">
        <f ca="1">IF(ISERROR(P98),MATCH(I98,'B2'!L:L,0),P98)</f>
        <v>138</v>
      </c>
      <c r="R98" s="9">
        <f ca="1">IF(ISERROR(Q98),MATCH(J98,'B2'!M:M,0),Q98)</f>
        <v>138</v>
      </c>
      <c r="S98" s="9">
        <f t="shared" ca="1" si="25"/>
        <v>1</v>
      </c>
      <c r="T98" s="3">
        <f ca="1">OFFSET('B2'!$C$1,'B3'!M98-1,0)</f>
        <v>8.523379629629629E-3</v>
      </c>
      <c r="U98" s="3">
        <f ca="1">OFFSET('B2'!$D$1,'B3'!R98-1,0)</f>
        <v>8.6344907407407412E-3</v>
      </c>
      <c r="V98" s="16">
        <f t="shared" ca="1" si="26"/>
        <v>8.635185185185185E-3</v>
      </c>
      <c r="W98" s="4">
        <f t="shared" si="27"/>
        <v>48</v>
      </c>
      <c r="X98" s="5">
        <f t="shared" ca="1" si="28"/>
        <v>0</v>
      </c>
      <c r="Y98" s="5">
        <f t="shared" ca="1" si="29"/>
        <v>1.1111111111111217E-4</v>
      </c>
      <c r="Z98" s="6">
        <f t="shared" ca="1" si="30"/>
        <v>1.1180555555555596E-4</v>
      </c>
      <c r="AA98" s="12">
        <v>1.146875E-2</v>
      </c>
      <c r="AB98" s="13">
        <f t="shared" si="31"/>
        <v>1.2268518518518574E-4</v>
      </c>
      <c r="AC98" s="14" t="str">
        <f t="shared" ca="1" si="32"/>
        <v>0.94</v>
      </c>
      <c r="AD98" s="10">
        <v>0.94</v>
      </c>
      <c r="AE98" s="3" t="b">
        <f t="shared" si="33"/>
        <v>1</v>
      </c>
      <c r="AF98" t="s">
        <v>214</v>
      </c>
      <c r="AG98" s="15">
        <v>1.146875E-2</v>
      </c>
      <c r="AH98" t="s">
        <v>214</v>
      </c>
    </row>
    <row r="99" spans="1:34" x14ac:dyDescent="0.2">
      <c r="A99" t="s">
        <v>393</v>
      </c>
      <c r="B99" s="2" t="str">
        <f t="shared" si="18"/>
        <v>现在，让我们把 $2</v>
      </c>
      <c r="C99" s="2" t="str">
        <f t="shared" si="19"/>
        <v>现在，让</v>
      </c>
      <c r="D99" s="2" t="str">
        <f t="shared" si="20"/>
        <v>现在</v>
      </c>
      <c r="E99" s="2" t="str">
        <f t="shared" si="21"/>
        <v>得到4个3个按钮的格子。</v>
      </c>
      <c r="F99" s="2" t="str">
        <f t="shared" si="22"/>
        <v>钮的格子。</v>
      </c>
      <c r="G99" s="2" t="str">
        <f t="shared" si="22"/>
        <v>钮的格子。</v>
      </c>
      <c r="H99" s="2" t="str">
        <f t="shared" si="22"/>
        <v>钮的格子。</v>
      </c>
      <c r="I99" s="2" t="str">
        <f t="shared" si="23"/>
        <v>格子。</v>
      </c>
      <c r="J99" s="9">
        <f ca="1">MATCH(B99,'B2'!E:E,0)</f>
        <v>139</v>
      </c>
      <c r="K99" s="9">
        <f ca="1">IF(ISERROR(J99),MATCH(C99,'B2'!F:F,0),J99)</f>
        <v>139</v>
      </c>
      <c r="L99" s="9">
        <f ca="1">IF(ISERROR(K99),MATCH(D99,'B2'!G:G,0),K99)</f>
        <v>139</v>
      </c>
      <c r="M99" s="9">
        <f ca="1">IF(ISERROR(L99),MATCH(E99,'B2'!H:H,0),L99)</f>
        <v>139</v>
      </c>
      <c r="N99" s="9">
        <f t="shared" ca="1" si="24"/>
        <v>1</v>
      </c>
      <c r="O99" s="9" t="e">
        <f ca="1">MATCH(E99,'B2'!H:H,0)</f>
        <v>#N/A</v>
      </c>
      <c r="P99" s="9">
        <f ca="1">IF(ISERROR(O99),MATCH(H99,'B2'!K:K,0),O99)</f>
        <v>140</v>
      </c>
      <c r="Q99" s="9">
        <f ca="1">IF(ISERROR(P99),MATCH(I99,'B2'!L:L,0),P99)</f>
        <v>140</v>
      </c>
      <c r="R99" s="9">
        <f ca="1">IF(ISERROR(Q99),MATCH(J99,'B2'!M:M,0),Q99)</f>
        <v>140</v>
      </c>
      <c r="S99" s="9">
        <f t="shared" ca="1" si="25"/>
        <v>1</v>
      </c>
      <c r="T99" s="3">
        <f ca="1">OFFSET('B2'!$C$1,'B3'!M99-1,0)</f>
        <v>8.6358796296296288E-3</v>
      </c>
      <c r="U99" s="3">
        <f ca="1">OFFSET('B2'!$D$1,'B3'!R99-1,0)</f>
        <v>8.7094907407407416E-3</v>
      </c>
      <c r="V99" s="16">
        <f t="shared" ca="1" si="26"/>
        <v>8.7099537037037041E-3</v>
      </c>
      <c r="W99" s="4">
        <f t="shared" si="27"/>
        <v>44</v>
      </c>
      <c r="X99" s="5">
        <f t="shared" ca="1" si="28"/>
        <v>1.3888888888875794E-6</v>
      </c>
      <c r="Y99" s="5">
        <f t="shared" ca="1" si="29"/>
        <v>7.3611111111112834E-5</v>
      </c>
      <c r="Z99" s="6">
        <f t="shared" ca="1" si="30"/>
        <v>7.476851851851915E-5</v>
      </c>
      <c r="AA99" s="12">
        <v>1.1591435185185186E-2</v>
      </c>
      <c r="AB99" s="13">
        <f t="shared" si="31"/>
        <v>8.6805555555555247E-5</v>
      </c>
      <c r="AC99" s="14" t="str">
        <f t="shared" ca="1" si="32"/>
        <v>1.04</v>
      </c>
      <c r="AD99" s="10">
        <v>1.04</v>
      </c>
      <c r="AE99" s="3" t="b">
        <f t="shared" si="33"/>
        <v>1</v>
      </c>
      <c r="AF99" t="s">
        <v>393</v>
      </c>
      <c r="AG99" s="15">
        <v>1.1591435185185186E-2</v>
      </c>
      <c r="AH99" t="s">
        <v>393</v>
      </c>
    </row>
    <row r="100" spans="1:34" x14ac:dyDescent="0.2">
      <c r="A100" t="s">
        <v>215</v>
      </c>
      <c r="B100" s="2" t="str">
        <f t="shared" si="18"/>
        <v>让我们求解这些3个按</v>
      </c>
      <c r="C100" s="2" t="str">
        <f t="shared" si="19"/>
        <v>让我们求</v>
      </c>
      <c r="D100" s="2" t="str">
        <f t="shared" si="20"/>
        <v>让我</v>
      </c>
      <c r="E100" s="2" t="str">
        <f t="shared" si="21"/>
        <v>后再将去除的格子补回来。</v>
      </c>
      <c r="F100" s="2" t="str">
        <f t="shared" si="22"/>
        <v>子补回来。</v>
      </c>
      <c r="G100" s="2" t="str">
        <f t="shared" si="22"/>
        <v>子补回来。</v>
      </c>
      <c r="H100" s="2" t="str">
        <f t="shared" si="22"/>
        <v>子补回来。</v>
      </c>
      <c r="I100" s="2" t="str">
        <f t="shared" si="23"/>
        <v>回来。</v>
      </c>
      <c r="J100" s="9">
        <f ca="1">MATCH(B100,'B2'!E:E,0)</f>
        <v>141</v>
      </c>
      <c r="K100" s="9">
        <f ca="1">IF(ISERROR(J100),MATCH(C100,'B2'!F:F,0),J100)</f>
        <v>141</v>
      </c>
      <c r="L100" s="9">
        <f ca="1">IF(ISERROR(K100),MATCH(D100,'B2'!G:G,0),K100)</f>
        <v>141</v>
      </c>
      <c r="M100" s="9">
        <f ca="1">IF(ISERROR(L100),MATCH(E100,'B2'!H:H,0),L100)</f>
        <v>141</v>
      </c>
      <c r="N100" s="9">
        <f t="shared" ca="1" si="24"/>
        <v>1</v>
      </c>
      <c r="O100" s="9">
        <f ca="1">MATCH(E100,'B2'!H:H,0)</f>
        <v>141</v>
      </c>
      <c r="P100" s="9">
        <f ca="1">IF(ISERROR(O100),MATCH(H100,'B2'!K:K,0),O100)</f>
        <v>141</v>
      </c>
      <c r="Q100" s="9">
        <f ca="1">IF(ISERROR(P100),MATCH(I100,'B2'!L:L,0),P100)</f>
        <v>141</v>
      </c>
      <c r="R100" s="9">
        <f ca="1">IF(ISERROR(Q100),MATCH(J100,'B2'!M:M,0),Q100)</f>
        <v>141</v>
      </c>
      <c r="S100" s="9">
        <f t="shared" ca="1" si="25"/>
        <v>1</v>
      </c>
      <c r="T100" s="3">
        <f ca="1">OFFSET('B2'!$C$1,'B3'!M100-1,0)</f>
        <v>8.7104166666666667E-3</v>
      </c>
      <c r="U100" s="3">
        <f ca="1">OFFSET('B2'!$D$1,'B3'!R100-1,0)</f>
        <v>8.7668981481481487E-3</v>
      </c>
      <c r="V100" s="16">
        <f t="shared" ca="1" si="26"/>
        <v>8.7668981481481487E-3</v>
      </c>
      <c r="W100" s="4">
        <f t="shared" si="27"/>
        <v>28</v>
      </c>
      <c r="X100" s="5">
        <f t="shared" ca="1" si="28"/>
        <v>9.2592592592505296E-7</v>
      </c>
      <c r="Y100" s="5">
        <f t="shared" ca="1" si="29"/>
        <v>5.6481481481482007E-5</v>
      </c>
      <c r="Z100" s="6">
        <f t="shared" ca="1" si="30"/>
        <v>5.6944444444444534E-5</v>
      </c>
      <c r="AA100" s="12">
        <v>1.1678240740740741E-2</v>
      </c>
      <c r="AB100" s="13">
        <f t="shared" si="31"/>
        <v>7.5231481481481677E-5</v>
      </c>
      <c r="AC100" s="14" t="str">
        <f t="shared" ca="1" si="32"/>
        <v>1.58</v>
      </c>
      <c r="AD100" s="10">
        <v>1.58</v>
      </c>
      <c r="AE100" s="3" t="b">
        <f t="shared" si="33"/>
        <v>1</v>
      </c>
      <c r="AF100" t="s">
        <v>215</v>
      </c>
      <c r="AG100" s="15">
        <v>1.1678240740740741E-2</v>
      </c>
      <c r="AH100" t="s">
        <v>215</v>
      </c>
    </row>
    <row r="101" spans="1:34" x14ac:dyDescent="0.2">
      <c r="A101" t="s">
        <v>216</v>
      </c>
      <c r="B101" s="2" t="str">
        <f t="shared" si="18"/>
        <v>如果任意一个补回来的</v>
      </c>
      <c r="C101" s="2" t="str">
        <f t="shared" si="19"/>
        <v>如果任意</v>
      </c>
      <c r="D101" s="2" t="str">
        <f t="shared" si="20"/>
        <v>如果</v>
      </c>
      <c r="E101" s="2" t="str">
        <f t="shared" si="21"/>
        <v>解法就是4个按钮的解法。</v>
      </c>
      <c r="F101" s="2" t="str">
        <f t="shared" si="22"/>
        <v>钮的解法。</v>
      </c>
      <c r="G101" s="2" t="str">
        <f t="shared" si="22"/>
        <v>钮的解法。</v>
      </c>
      <c r="H101" s="2" t="str">
        <f t="shared" si="22"/>
        <v>钮的解法。</v>
      </c>
      <c r="I101" s="2" t="str">
        <f t="shared" si="23"/>
        <v>解法。</v>
      </c>
      <c r="J101" s="9">
        <f ca="1">MATCH(B101,'B2'!E:E,0)</f>
        <v>142</v>
      </c>
      <c r="K101" s="9">
        <f ca="1">IF(ISERROR(J101),MATCH(C101,'B2'!F:F,0),J101)</f>
        <v>142</v>
      </c>
      <c r="L101" s="9">
        <f ca="1">IF(ISERROR(K101),MATCH(D101,'B2'!G:G,0),K101)</f>
        <v>142</v>
      </c>
      <c r="M101" s="9">
        <f ca="1">IF(ISERROR(L101),MATCH(E101,'B2'!H:H,0),L101)</f>
        <v>142</v>
      </c>
      <c r="N101" s="9">
        <f t="shared" ca="1" si="24"/>
        <v>1</v>
      </c>
      <c r="O101" s="9">
        <f ca="1">MATCH(E101,'B2'!H:H,0)</f>
        <v>143</v>
      </c>
      <c r="P101" s="9">
        <f ca="1">IF(ISERROR(O101),MATCH(H101,'B2'!K:K,0),O101)</f>
        <v>143</v>
      </c>
      <c r="Q101" s="9">
        <f ca="1">IF(ISERROR(P101),MATCH(I101,'B2'!L:L,0),P101)</f>
        <v>143</v>
      </c>
      <c r="R101" s="9">
        <f ca="1">IF(ISERROR(Q101),MATCH(J101,'B2'!M:M,0),Q101)</f>
        <v>143</v>
      </c>
      <c r="S101" s="9">
        <f t="shared" ca="1" si="25"/>
        <v>1</v>
      </c>
      <c r="T101" s="3">
        <f ca="1">OFFSET('B2'!$C$1,'B3'!M101-1,0)</f>
        <v>8.7668981481481487E-3</v>
      </c>
      <c r="U101" s="3">
        <f ca="1">OFFSET('B2'!$D$1,'B3'!R101-1,0)</f>
        <v>8.8696759259259267E-3</v>
      </c>
      <c r="V101" s="16">
        <f t="shared" ca="1" si="26"/>
        <v>8.8703703703703722E-3</v>
      </c>
      <c r="W101" s="4">
        <f t="shared" si="27"/>
        <v>46</v>
      </c>
      <c r="X101" s="5">
        <f t="shared" ca="1" si="28"/>
        <v>0</v>
      </c>
      <c r="Y101" s="5">
        <f t="shared" ca="1" si="29"/>
        <v>1.0277777777777802E-4</v>
      </c>
      <c r="Z101" s="6">
        <f t="shared" ca="1" si="30"/>
        <v>1.0347222222222268E-4</v>
      </c>
      <c r="AA101" s="12">
        <v>1.1753472222222222E-2</v>
      </c>
      <c r="AB101" s="13">
        <f t="shared" si="31"/>
        <v>1.1921296296296159E-4</v>
      </c>
      <c r="AC101" s="14" t="str">
        <f t="shared" ca="1" si="32"/>
        <v>1.36</v>
      </c>
      <c r="AD101" s="10">
        <v>1.36</v>
      </c>
      <c r="AE101" s="3" t="b">
        <f t="shared" si="33"/>
        <v>1</v>
      </c>
      <c r="AF101" t="s">
        <v>216</v>
      </c>
      <c r="AG101" s="15">
        <v>1.1753472222222222E-2</v>
      </c>
      <c r="AH101" t="s">
        <v>216</v>
      </c>
    </row>
    <row r="102" spans="1:34" x14ac:dyDescent="0.2">
      <c r="A102" t="s">
        <v>217</v>
      </c>
      <c r="B102" s="2" t="str">
        <f t="shared" si="18"/>
        <v>不幸的是，所有补回来</v>
      </c>
      <c r="C102" s="2" t="str">
        <f t="shared" si="19"/>
        <v>不幸的是</v>
      </c>
      <c r="D102" s="2" t="str">
        <f t="shared" si="20"/>
        <v>不幸</v>
      </c>
      <c r="E102" s="2" t="str">
        <f t="shared" si="21"/>
        <v>有这些格子都没有被点亮。</v>
      </c>
      <c r="F102" s="2" t="str">
        <f t="shared" si="22"/>
        <v>有被点亮。</v>
      </c>
      <c r="G102" s="2" t="str">
        <f t="shared" si="22"/>
        <v>有被点亮。</v>
      </c>
      <c r="H102" s="2" t="str">
        <f t="shared" si="22"/>
        <v>有被点亮。</v>
      </c>
      <c r="I102" s="2" t="str">
        <f t="shared" si="23"/>
        <v>点亮。</v>
      </c>
      <c r="J102" s="9">
        <f ca="1">MATCH(B102,'B2'!E:E,0)</f>
        <v>144</v>
      </c>
      <c r="K102" s="9">
        <f ca="1">IF(ISERROR(J102),MATCH(C102,'B2'!F:F,0),J102)</f>
        <v>144</v>
      </c>
      <c r="L102" s="9">
        <f ca="1">IF(ISERROR(K102),MATCH(D102,'B2'!G:G,0),K102)</f>
        <v>144</v>
      </c>
      <c r="M102" s="9">
        <f ca="1">IF(ISERROR(L102),MATCH(E102,'B2'!H:H,0),L102)</f>
        <v>144</v>
      </c>
      <c r="N102" s="9">
        <f t="shared" ca="1" si="24"/>
        <v>1</v>
      </c>
      <c r="O102" s="9">
        <f ca="1">MATCH(E102,'B2'!H:H,0)</f>
        <v>144</v>
      </c>
      <c r="P102" s="9">
        <f ca="1">IF(ISERROR(O102),MATCH(H102,'B2'!K:K,0),O102)</f>
        <v>144</v>
      </c>
      <c r="Q102" s="9">
        <f ca="1">IF(ISERROR(P102),MATCH(I102,'B2'!L:L,0),P102)</f>
        <v>144</v>
      </c>
      <c r="R102" s="9">
        <f ca="1">IF(ISERROR(Q102),MATCH(J102,'B2'!M:M,0),Q102)</f>
        <v>144</v>
      </c>
      <c r="S102" s="9">
        <f t="shared" ca="1" si="25"/>
        <v>1</v>
      </c>
      <c r="T102" s="3">
        <f ca="1">OFFSET('B2'!$C$1,'B3'!M102-1,0)</f>
        <v>8.871064814814816E-3</v>
      </c>
      <c r="U102" s="3">
        <f ca="1">OFFSET('B2'!$D$1,'B3'!R102-1,0)</f>
        <v>8.9571759259259257E-3</v>
      </c>
      <c r="V102" s="16">
        <f t="shared" ca="1" si="26"/>
        <v>8.95763888888889E-3</v>
      </c>
      <c r="W102" s="4">
        <f t="shared" si="27"/>
        <v>40</v>
      </c>
      <c r="X102" s="5">
        <f t="shared" ca="1" si="28"/>
        <v>1.3888888888893142E-6</v>
      </c>
      <c r="Y102" s="5">
        <f t="shared" ca="1" si="29"/>
        <v>8.6111111111109723E-5</v>
      </c>
      <c r="Z102" s="6">
        <f t="shared" ca="1" si="30"/>
        <v>8.7268518518517774E-5</v>
      </c>
      <c r="AA102" s="12">
        <v>1.1872685185185184E-2</v>
      </c>
      <c r="AB102" s="13">
        <f t="shared" si="31"/>
        <v>9.606481481481445E-5</v>
      </c>
      <c r="AC102" s="14" t="str">
        <f t="shared" ca="1" si="32"/>
        <v>0.76</v>
      </c>
      <c r="AD102" s="10">
        <v>0.76</v>
      </c>
      <c r="AE102" s="3" t="b">
        <f t="shared" si="33"/>
        <v>1</v>
      </c>
      <c r="AF102" t="s">
        <v>217</v>
      </c>
      <c r="AG102" s="15">
        <v>1.1872685185185184E-2</v>
      </c>
      <c r="AH102" t="s">
        <v>217</v>
      </c>
    </row>
    <row r="103" spans="1:34" x14ac:dyDescent="0.2">
      <c r="A103" t="s">
        <v>218</v>
      </c>
      <c r="B103" s="2" t="str">
        <f t="shared" si="18"/>
        <v>现在，让我们尝试把这</v>
      </c>
      <c r="C103" s="2" t="str">
        <f t="shared" si="19"/>
        <v>现在，让</v>
      </c>
      <c r="D103" s="2" t="str">
        <f t="shared" si="20"/>
        <v>现在</v>
      </c>
      <c r="E103" s="2" t="str">
        <f t="shared" si="21"/>
        <v>，这次所有灯都被点亮了。</v>
      </c>
      <c r="F103" s="2" t="str">
        <f t="shared" si="22"/>
        <v>被点亮了。</v>
      </c>
      <c r="G103" s="2" t="str">
        <f t="shared" si="22"/>
        <v>被点亮了。</v>
      </c>
      <c r="H103" s="2" t="str">
        <f t="shared" si="22"/>
        <v>被点亮了。</v>
      </c>
      <c r="I103" s="2" t="str">
        <f t="shared" si="23"/>
        <v>亮了。</v>
      </c>
      <c r="J103" s="9">
        <f ca="1">MATCH(B103,'B2'!E:E,0)</f>
        <v>145</v>
      </c>
      <c r="K103" s="9">
        <f ca="1">IF(ISERROR(J103),MATCH(C103,'B2'!F:F,0),J103)</f>
        <v>145</v>
      </c>
      <c r="L103" s="9">
        <f ca="1">IF(ISERROR(K103),MATCH(D103,'B2'!G:G,0),K103)</f>
        <v>145</v>
      </c>
      <c r="M103" s="9">
        <f ca="1">IF(ISERROR(L103),MATCH(E103,'B2'!H:H,0),L103)</f>
        <v>145</v>
      </c>
      <c r="N103" s="9">
        <f t="shared" ca="1" si="24"/>
        <v>1</v>
      </c>
      <c r="O103" s="9">
        <f ca="1">MATCH(E103,'B2'!H:H,0)</f>
        <v>146</v>
      </c>
      <c r="P103" s="9">
        <f ca="1">IF(ISERROR(O103),MATCH(H103,'B2'!K:K,0),O103)</f>
        <v>146</v>
      </c>
      <c r="Q103" s="9">
        <f ca="1">IF(ISERROR(P103),MATCH(I103,'B2'!L:L,0),P103)</f>
        <v>146</v>
      </c>
      <c r="R103" s="9">
        <f ca="1">IF(ISERROR(Q103),MATCH(J103,'B2'!M:M,0),Q103)</f>
        <v>146</v>
      </c>
      <c r="S103" s="9">
        <f t="shared" ca="1" si="25"/>
        <v>1</v>
      </c>
      <c r="T103" s="3">
        <f ca="1">OFFSET('B2'!$C$1,'B3'!M103-1,0)</f>
        <v>8.9581018518518525E-3</v>
      </c>
      <c r="U103" s="3">
        <f ca="1">OFFSET('B2'!$D$1,'B3'!R103-1,0)</f>
        <v>9.0409722222222228E-3</v>
      </c>
      <c r="V103" s="16">
        <f t="shared" ca="1" si="26"/>
        <v>9.0412037037037041E-3</v>
      </c>
      <c r="W103" s="4">
        <f t="shared" si="27"/>
        <v>35</v>
      </c>
      <c r="X103" s="5">
        <f t="shared" ca="1" si="28"/>
        <v>9.2592592592678769E-7</v>
      </c>
      <c r="Y103" s="5">
        <f t="shared" ca="1" si="29"/>
        <v>8.2870370370370303E-5</v>
      </c>
      <c r="Z103" s="6">
        <f t="shared" ca="1" si="30"/>
        <v>8.356481481481496E-5</v>
      </c>
      <c r="AA103" s="12">
        <v>1.1968749999999998E-2</v>
      </c>
      <c r="AB103" s="13">
        <f t="shared" si="31"/>
        <v>1.0300925925926102E-4</v>
      </c>
      <c r="AC103" s="14" t="str">
        <f t="shared" ca="1" si="32"/>
        <v>1.68</v>
      </c>
      <c r="AD103" s="10">
        <v>1.68</v>
      </c>
      <c r="AE103" s="3" t="b">
        <f t="shared" si="33"/>
        <v>1</v>
      </c>
      <c r="AF103" t="s">
        <v>218</v>
      </c>
      <c r="AG103" s="15">
        <v>1.1968749999999998E-2</v>
      </c>
      <c r="AH103" t="s">
        <v>218</v>
      </c>
    </row>
    <row r="104" spans="1:34" x14ac:dyDescent="0.2">
      <c r="A104" t="s">
        <v>219</v>
      </c>
      <c r="B104" s="2" t="str">
        <f t="shared" si="18"/>
        <v>这是因为，有4种情况</v>
      </c>
      <c r="C104" s="2" t="str">
        <f t="shared" si="19"/>
        <v>这是因为</v>
      </c>
      <c r="D104" s="2" t="str">
        <f t="shared" si="20"/>
        <v>这是</v>
      </c>
      <c r="E104" s="2" t="str">
        <f t="shared" si="21"/>
        <v>，所有灯就都翻转了过来。</v>
      </c>
      <c r="F104" s="2" t="str">
        <f t="shared" si="22"/>
        <v>转了过来。</v>
      </c>
      <c r="G104" s="2" t="str">
        <f t="shared" si="22"/>
        <v>转了过来。</v>
      </c>
      <c r="H104" s="2" t="str">
        <f t="shared" si="22"/>
        <v>转了过来。</v>
      </c>
      <c r="I104" s="2" t="str">
        <f t="shared" si="23"/>
        <v>过来。</v>
      </c>
      <c r="J104" s="9" t="e">
        <f ca="1">MATCH(B104,'B2'!E:E,0)</f>
        <v>#N/A</v>
      </c>
      <c r="K104" s="9">
        <f ca="1">IF(ISERROR(J104),MATCH(C104,'B2'!F:F,0),J104)</f>
        <v>147</v>
      </c>
      <c r="L104" s="9">
        <f ca="1">IF(ISERROR(K104),MATCH(D104,'B2'!G:G,0),K104)</f>
        <v>147</v>
      </c>
      <c r="M104" s="9">
        <f ca="1">IF(ISERROR(L104),MATCH(E104,'B2'!H:H,0),L104)</f>
        <v>147</v>
      </c>
      <c r="N104" s="9">
        <f t="shared" ca="1" si="24"/>
        <v>1</v>
      </c>
      <c r="O104" s="9">
        <f ca="1">MATCH(E104,'B2'!H:H,0)</f>
        <v>148</v>
      </c>
      <c r="P104" s="9">
        <f ca="1">IF(ISERROR(O104),MATCH(H104,'B2'!K:K,0),O104)</f>
        <v>148</v>
      </c>
      <c r="Q104" s="9">
        <f ca="1">IF(ISERROR(P104),MATCH(I104,'B2'!L:L,0),P104)</f>
        <v>148</v>
      </c>
      <c r="R104" s="9">
        <f ca="1">IF(ISERROR(Q104),MATCH(J104,'B2'!M:M,0),Q104)</f>
        <v>148</v>
      </c>
      <c r="S104" s="9">
        <f t="shared" ca="1" si="25"/>
        <v>1</v>
      </c>
      <c r="T104" s="3">
        <f ca="1">OFFSET('B2'!$C$1,'B3'!M104-1,0)</f>
        <v>9.0414351851851853E-3</v>
      </c>
      <c r="U104" s="3">
        <f ca="1">OFFSET('B2'!$D$1,'B3'!R104-1,0)</f>
        <v>9.1659722222222229E-3</v>
      </c>
      <c r="V104" s="16">
        <f t="shared" ca="1" si="26"/>
        <v>9.1664351851851854E-3</v>
      </c>
      <c r="W104" s="4">
        <f t="shared" si="27"/>
        <v>54</v>
      </c>
      <c r="X104" s="5">
        <f t="shared" ca="1" si="28"/>
        <v>4.6296296296252648E-7</v>
      </c>
      <c r="Y104" s="5">
        <f t="shared" ca="1" si="29"/>
        <v>1.2453703703703758E-4</v>
      </c>
      <c r="Z104" s="6">
        <f t="shared" ca="1" si="30"/>
        <v>1.2523148148148137E-4</v>
      </c>
      <c r="AA104" s="12">
        <v>1.207175925925926E-2</v>
      </c>
      <c r="AB104" s="13">
        <f t="shared" si="31"/>
        <v>1.7824074074074096E-4</v>
      </c>
      <c r="AC104" s="14" t="str">
        <f t="shared" ca="1" si="32"/>
        <v>4.58</v>
      </c>
      <c r="AD104" s="10">
        <v>4.58</v>
      </c>
      <c r="AE104" s="3" t="b">
        <f t="shared" si="33"/>
        <v>1</v>
      </c>
      <c r="AF104" t="s">
        <v>219</v>
      </c>
      <c r="AG104" s="15">
        <v>1.207175925925926E-2</v>
      </c>
      <c r="AH104" t="s">
        <v>219</v>
      </c>
    </row>
    <row r="105" spans="1:34" x14ac:dyDescent="0.2">
      <c r="A105" t="s">
        <v>394</v>
      </c>
      <c r="B105" s="2" t="str">
        <f t="shared" si="18"/>
        <v>这也就是 $2\ti</v>
      </c>
      <c r="C105" s="2" t="str">
        <f t="shared" si="19"/>
        <v>这也就是</v>
      </c>
      <c r="D105" s="2" t="str">
        <f t="shared" si="20"/>
        <v>这也</v>
      </c>
      <c r="E105" s="2" t="str">
        <f t="shared" si="21"/>
        <v>任意偶数个按钮的游戏中。</v>
      </c>
      <c r="F105" s="2" t="str">
        <f t="shared" si="22"/>
        <v>的游戏中。</v>
      </c>
      <c r="G105" s="2" t="str">
        <f t="shared" si="22"/>
        <v>的游戏中。</v>
      </c>
      <c r="H105" s="2" t="str">
        <f t="shared" si="22"/>
        <v>的游戏中。</v>
      </c>
      <c r="I105" s="2" t="str">
        <f t="shared" si="23"/>
        <v>戏中。</v>
      </c>
      <c r="J105" s="9">
        <f ca="1">MATCH(B105,'B2'!E:E,0)</f>
        <v>149</v>
      </c>
      <c r="K105" s="9">
        <f ca="1">IF(ISERROR(J105),MATCH(C105,'B2'!F:F,0),J105)</f>
        <v>149</v>
      </c>
      <c r="L105" s="9">
        <f ca="1">IF(ISERROR(K105),MATCH(D105,'B2'!G:G,0),K105)</f>
        <v>149</v>
      </c>
      <c r="M105" s="9">
        <f ca="1">IF(ISERROR(L105),MATCH(E105,'B2'!H:H,0),L105)</f>
        <v>149</v>
      </c>
      <c r="N105" s="9">
        <f t="shared" ca="1" si="24"/>
        <v>1</v>
      </c>
      <c r="O105" s="9">
        <f ca="1">MATCH(E105,'B2'!H:H,0)</f>
        <v>150</v>
      </c>
      <c r="P105" s="9">
        <f ca="1">IF(ISERROR(O105),MATCH(H105,'B2'!K:K,0),O105)</f>
        <v>150</v>
      </c>
      <c r="Q105" s="9">
        <f ca="1">IF(ISERROR(P105),MATCH(I105,'B2'!L:L,0),P105)</f>
        <v>150</v>
      </c>
      <c r="R105" s="9">
        <f ca="1">IF(ISERROR(Q105),MATCH(J105,'B2'!M:M,0),Q105)</f>
        <v>150</v>
      </c>
      <c r="S105" s="9">
        <f t="shared" ca="1" si="25"/>
        <v>1</v>
      </c>
      <c r="T105" s="3">
        <f ca="1">OFFSET('B2'!$C$1,'B3'!M105-1,0)</f>
        <v>9.166898148148148E-3</v>
      </c>
      <c r="U105" s="3">
        <f ca="1">OFFSET('B2'!$D$1,'B3'!R105-1,0)</f>
        <v>9.2381944444444447E-3</v>
      </c>
      <c r="V105" s="16">
        <f t="shared" ca="1" si="26"/>
        <v>9.2386574074074072E-3</v>
      </c>
      <c r="W105" s="4">
        <f t="shared" si="27"/>
        <v>45</v>
      </c>
      <c r="X105" s="5">
        <f t="shared" ca="1" si="28"/>
        <v>9.2592592592505296E-7</v>
      </c>
      <c r="Y105" s="5">
        <f t="shared" ca="1" si="29"/>
        <v>7.1296296296296732E-5</v>
      </c>
      <c r="Z105" s="6">
        <f t="shared" ca="1" si="30"/>
        <v>7.2222222222221785E-5</v>
      </c>
      <c r="AA105" s="12">
        <v>1.225E-2</v>
      </c>
      <c r="AB105" s="13">
        <f t="shared" si="31"/>
        <v>9.1435185185183981E-5</v>
      </c>
      <c r="AC105" s="14" t="str">
        <f t="shared" ca="1" si="32"/>
        <v>1.66</v>
      </c>
      <c r="AD105" s="10">
        <v>1.66</v>
      </c>
      <c r="AE105" s="3" t="b">
        <f t="shared" si="33"/>
        <v>1</v>
      </c>
      <c r="AF105" t="s">
        <v>394</v>
      </c>
      <c r="AG105" s="15">
        <v>1.225E-2</v>
      </c>
      <c r="AH105" t="s">
        <v>394</v>
      </c>
    </row>
    <row r="106" spans="1:34" x14ac:dyDescent="0.2">
      <c r="A106" t="s">
        <v>395</v>
      </c>
      <c r="B106" s="2" t="str">
        <f t="shared" si="18"/>
        <v>对于奇数个按钮的游戏</v>
      </c>
      <c r="C106" s="2" t="str">
        <f t="shared" si="19"/>
        <v>对于奇数</v>
      </c>
      <c r="D106" s="2" t="str">
        <f t="shared" si="20"/>
        <v>对于</v>
      </c>
      <c r="E106" s="2" t="str">
        <f t="shared" si="21"/>
        <v>所有8个按钮游戏的解法。</v>
      </c>
      <c r="F106" s="2" t="str">
        <f t="shared" si="22"/>
        <v>戏的解法。</v>
      </c>
      <c r="G106" s="2" t="str">
        <f t="shared" si="22"/>
        <v>戏的解法。</v>
      </c>
      <c r="H106" s="2" t="str">
        <f t="shared" si="22"/>
        <v>戏的解法。</v>
      </c>
      <c r="I106" s="2" t="str">
        <f t="shared" si="23"/>
        <v>解法。</v>
      </c>
      <c r="J106" s="9">
        <f ca="1">MATCH(B106,'B2'!E:E,0)</f>
        <v>151</v>
      </c>
      <c r="K106" s="9">
        <f ca="1">IF(ISERROR(J106),MATCH(C106,'B2'!F:F,0),J106)</f>
        <v>151</v>
      </c>
      <c r="L106" s="9">
        <f ca="1">IF(ISERROR(K106),MATCH(D106,'B2'!G:G,0),K106)</f>
        <v>151</v>
      </c>
      <c r="M106" s="9">
        <f ca="1">IF(ISERROR(L106),MATCH(E106,'B2'!H:H,0),L106)</f>
        <v>151</v>
      </c>
      <c r="N106" s="9">
        <f t="shared" ca="1" si="24"/>
        <v>1</v>
      </c>
      <c r="O106" s="9">
        <f ca="1">MATCH(E106,'B2'!H:H,0)</f>
        <v>152</v>
      </c>
      <c r="P106" s="9">
        <f ca="1">IF(ISERROR(O106),MATCH(H106,'B2'!K:K,0),O106)</f>
        <v>152</v>
      </c>
      <c r="Q106" s="9">
        <f ca="1">IF(ISERROR(P106),MATCH(I106,'B2'!L:L,0),P106)</f>
        <v>152</v>
      </c>
      <c r="R106" s="9">
        <f ca="1">IF(ISERROR(Q106),MATCH(J106,'B2'!M:M,0),Q106)</f>
        <v>152</v>
      </c>
      <c r="S106" s="9">
        <f t="shared" ca="1" si="25"/>
        <v>1</v>
      </c>
      <c r="T106" s="3">
        <f ca="1">OFFSET('B2'!$C$1,'B3'!M106-1,0)</f>
        <v>9.2391203703703698E-3</v>
      </c>
      <c r="U106" s="3">
        <f ca="1">OFFSET('B2'!$D$1,'B3'!R106-1,0)</f>
        <v>9.3386574074074066E-3</v>
      </c>
      <c r="V106" s="16">
        <f t="shared" ca="1" si="26"/>
        <v>9.3423611111111103E-3</v>
      </c>
      <c r="W106" s="4">
        <f t="shared" si="27"/>
        <v>61</v>
      </c>
      <c r="X106" s="5">
        <f t="shared" ca="1" si="28"/>
        <v>9.2592592592505296E-7</v>
      </c>
      <c r="Y106" s="5">
        <f t="shared" ca="1" si="29"/>
        <v>9.9537037037036868E-5</v>
      </c>
      <c r="Z106" s="6">
        <f t="shared" ca="1" si="30"/>
        <v>1.0370370370370308E-4</v>
      </c>
      <c r="AA106" s="12">
        <v>1.2341435185185184E-2</v>
      </c>
      <c r="AB106" s="13">
        <f t="shared" si="31"/>
        <v>1.2731481481481448E-4</v>
      </c>
      <c r="AC106" s="14" t="str">
        <f t="shared" ca="1" si="32"/>
        <v>2.04</v>
      </c>
      <c r="AD106" s="10">
        <v>2.04</v>
      </c>
      <c r="AE106" s="3" t="b">
        <f t="shared" si="33"/>
        <v>1</v>
      </c>
      <c r="AF106" t="s">
        <v>395</v>
      </c>
      <c r="AG106" s="15">
        <v>1.2341435185185184E-2</v>
      </c>
      <c r="AH106" t="s">
        <v>395</v>
      </c>
    </row>
    <row r="107" spans="1:34" x14ac:dyDescent="0.2">
      <c r="A107" t="s">
        <v>220</v>
      </c>
      <c r="B107" s="2" t="str">
        <f t="shared" si="18"/>
        <v>和刚才一样，我们分别</v>
      </c>
      <c r="C107" s="2" t="str">
        <f t="shared" si="19"/>
        <v>和刚才一</v>
      </c>
      <c r="D107" s="2" t="str">
        <f t="shared" si="20"/>
        <v>和刚</v>
      </c>
      <c r="E107" s="2" t="str">
        <f t="shared" si="21"/>
        <v>补回来的格子也都没有亮。</v>
      </c>
      <c r="F107" s="2" t="str">
        <f t="shared" si="22"/>
        <v>都没有亮。</v>
      </c>
      <c r="G107" s="2" t="str">
        <f t="shared" si="22"/>
        <v>都没有亮。</v>
      </c>
      <c r="H107" s="2" t="str">
        <f t="shared" si="22"/>
        <v>都没有亮。</v>
      </c>
      <c r="I107" s="2" t="str">
        <f t="shared" si="23"/>
        <v>有亮。</v>
      </c>
      <c r="J107" s="9">
        <f ca="1">MATCH(B107,'B2'!E:E,0)</f>
        <v>153</v>
      </c>
      <c r="K107" s="9">
        <f ca="1">IF(ISERROR(J107),MATCH(C107,'B2'!F:F,0),J107)</f>
        <v>153</v>
      </c>
      <c r="L107" s="9">
        <f ca="1">IF(ISERROR(K107),MATCH(D107,'B2'!G:G,0),K107)</f>
        <v>153</v>
      </c>
      <c r="M107" s="9">
        <f ca="1">IF(ISERROR(L107),MATCH(E107,'B2'!H:H,0),L107)</f>
        <v>153</v>
      </c>
      <c r="N107" s="9">
        <f t="shared" ca="1" si="24"/>
        <v>1</v>
      </c>
      <c r="O107" s="9">
        <f ca="1">MATCH(E107,'B2'!H:H,0)</f>
        <v>154</v>
      </c>
      <c r="P107" s="9">
        <f ca="1">IF(ISERROR(O107),MATCH(H107,'B2'!K:K,0),O107)</f>
        <v>154</v>
      </c>
      <c r="Q107" s="9">
        <f ca="1">IF(ISERROR(P107),MATCH(I107,'B2'!L:L,0),P107)</f>
        <v>154</v>
      </c>
      <c r="R107" s="9">
        <f ca="1">IF(ISERROR(Q107),MATCH(J107,'B2'!M:M,0),Q107)</f>
        <v>154</v>
      </c>
      <c r="S107" s="9">
        <f t="shared" ca="1" si="25"/>
        <v>1</v>
      </c>
      <c r="T107" s="3">
        <f ca="1">OFFSET('B2'!$C$1,'B3'!M107-1,0)</f>
        <v>9.346064814814814E-3</v>
      </c>
      <c r="U107" s="3">
        <f ca="1">OFFSET('B2'!$D$1,'B3'!R107-1,0)</f>
        <v>9.4437500000000008E-3</v>
      </c>
      <c r="V107" s="16">
        <f t="shared" ca="1" si="26"/>
        <v>9.4442129629629633E-3</v>
      </c>
      <c r="W107" s="4">
        <f t="shared" si="27"/>
        <v>46</v>
      </c>
      <c r="X107" s="5">
        <f t="shared" ca="1" si="28"/>
        <v>7.4074074074073626E-6</v>
      </c>
      <c r="Y107" s="5">
        <f t="shared" ca="1" si="29"/>
        <v>9.7685185185186763E-5</v>
      </c>
      <c r="Z107" s="6">
        <f t="shared" ca="1" si="30"/>
        <v>1.0185185185185297E-4</v>
      </c>
      <c r="AA107" s="12">
        <v>1.2468749999999999E-2</v>
      </c>
      <c r="AB107" s="13">
        <f t="shared" si="31"/>
        <v>1.1111111111111391E-4</v>
      </c>
      <c r="AC107" s="14" t="str">
        <f t="shared" ca="1" si="32"/>
        <v>0.80</v>
      </c>
      <c r="AD107" s="10">
        <v>0.8</v>
      </c>
      <c r="AE107" s="3" t="b">
        <f t="shared" si="33"/>
        <v>1</v>
      </c>
      <c r="AF107" t="s">
        <v>220</v>
      </c>
      <c r="AG107" s="15">
        <v>1.2468749999999999E-2</v>
      </c>
      <c r="AH107" t="s">
        <v>220</v>
      </c>
    </row>
    <row r="108" spans="1:34" x14ac:dyDescent="0.2">
      <c r="A108" t="s">
        <v>221</v>
      </c>
      <c r="B108" s="2" t="str">
        <f t="shared" si="18"/>
        <v>我们把它们叠加起来。</v>
      </c>
      <c r="C108" s="2" t="str">
        <f t="shared" si="19"/>
        <v>我们把它</v>
      </c>
      <c r="D108" s="2" t="str">
        <f t="shared" si="20"/>
        <v>我们</v>
      </c>
      <c r="E108" s="2" t="str">
        <f t="shared" si="21"/>
        <v>次，因此所有灯都是暗的。</v>
      </c>
      <c r="F108" s="2" t="str">
        <f t="shared" si="22"/>
        <v>都是暗的。</v>
      </c>
      <c r="G108" s="2" t="str">
        <f t="shared" si="22"/>
        <v>都是暗的。</v>
      </c>
      <c r="H108" s="2" t="str">
        <f t="shared" si="22"/>
        <v>都是暗的。</v>
      </c>
      <c r="I108" s="2" t="str">
        <f t="shared" si="23"/>
        <v>暗的。</v>
      </c>
      <c r="J108" s="9" t="e">
        <f ca="1">MATCH(B108,'B2'!E:E,0)</f>
        <v>#N/A</v>
      </c>
      <c r="K108" s="9">
        <f ca="1">IF(ISERROR(J108),MATCH(C108,'B2'!F:F,0),J108)</f>
        <v>155</v>
      </c>
      <c r="L108" s="9">
        <f ca="1">IF(ISERROR(K108),MATCH(D108,'B2'!G:G,0),K108)</f>
        <v>155</v>
      </c>
      <c r="M108" s="9">
        <f ca="1">IF(ISERROR(L108),MATCH(E108,'B2'!H:H,0),L108)</f>
        <v>155</v>
      </c>
      <c r="N108" s="9">
        <f t="shared" ca="1" si="24"/>
        <v>1</v>
      </c>
      <c r="O108" s="9">
        <f ca="1">MATCH(E108,'B2'!H:H,0)</f>
        <v>155</v>
      </c>
      <c r="P108" s="9">
        <f ca="1">IF(ISERROR(O108),MATCH(H108,'B2'!K:K,0),O108)</f>
        <v>155</v>
      </c>
      <c r="Q108" s="9">
        <f ca="1">IF(ISERROR(P108),MATCH(I108,'B2'!L:L,0),P108)</f>
        <v>155</v>
      </c>
      <c r="R108" s="9">
        <f ca="1">IF(ISERROR(Q108),MATCH(J108,'B2'!M:M,0),Q108)</f>
        <v>155</v>
      </c>
      <c r="S108" s="9">
        <f t="shared" ca="1" si="25"/>
        <v>1</v>
      </c>
      <c r="T108" s="3">
        <f ca="1">OFFSET('B2'!$C$1,'B3'!M108-1,0)</f>
        <v>9.4446759259259258E-3</v>
      </c>
      <c r="U108" s="3">
        <f ca="1">OFFSET('B2'!$D$1,'B3'!R108-1,0)</f>
        <v>9.5196759259259262E-3</v>
      </c>
      <c r="V108" s="16">
        <f t="shared" ca="1" si="26"/>
        <v>9.5196759259259262E-3</v>
      </c>
      <c r="W108" s="4">
        <f t="shared" si="27"/>
        <v>32</v>
      </c>
      <c r="X108" s="5">
        <f t="shared" ca="1" si="28"/>
        <v>9.2592592592505296E-7</v>
      </c>
      <c r="Y108" s="5">
        <f t="shared" ca="1" si="29"/>
        <v>7.5000000000000414E-5</v>
      </c>
      <c r="Z108" s="6">
        <f t="shared" ca="1" si="30"/>
        <v>7.546296296296294E-5</v>
      </c>
      <c r="AA108" s="12">
        <v>1.2579861111111113E-2</v>
      </c>
      <c r="AB108" s="13">
        <f t="shared" si="31"/>
        <v>1.1226851851851502E-4</v>
      </c>
      <c r="AC108" s="14" t="str">
        <f t="shared" ca="1" si="32"/>
        <v>3.18</v>
      </c>
      <c r="AD108" s="10">
        <v>3.18</v>
      </c>
      <c r="AE108" s="3" t="b">
        <f t="shared" si="33"/>
        <v>1</v>
      </c>
      <c r="AF108" t="s">
        <v>221</v>
      </c>
      <c r="AG108" s="15">
        <v>1.2579861111111113E-2</v>
      </c>
      <c r="AH108" t="s">
        <v>221</v>
      </c>
    </row>
    <row r="109" spans="1:34" x14ac:dyDescent="0.2">
      <c r="A109" t="s">
        <v>396</v>
      </c>
      <c r="B109" s="2" t="str">
        <f t="shared" si="18"/>
        <v>为了解决这个问题，我</v>
      </c>
      <c r="C109" s="2" t="str">
        <f t="shared" si="19"/>
        <v>为了解决</v>
      </c>
      <c r="D109" s="2" t="str">
        <f t="shared" si="20"/>
        <v>为了</v>
      </c>
      <c r="E109" s="2" t="str">
        <f t="shared" si="21"/>
        <v>中间的按钮，翻转5个灯。</v>
      </c>
      <c r="F109" s="2" t="str">
        <f t="shared" si="22"/>
        <v>转5个灯。</v>
      </c>
      <c r="G109" s="2" t="str">
        <f t="shared" si="22"/>
        <v>转5个灯。</v>
      </c>
      <c r="H109" s="2" t="str">
        <f t="shared" si="22"/>
        <v>转5个灯。</v>
      </c>
      <c r="I109" s="2" t="str">
        <f t="shared" si="23"/>
        <v>个灯。</v>
      </c>
      <c r="J109" s="9">
        <f ca="1">MATCH(B109,'B2'!E:E,0)</f>
        <v>156</v>
      </c>
      <c r="K109" s="9">
        <f ca="1">IF(ISERROR(J109),MATCH(C109,'B2'!F:F,0),J109)</f>
        <v>156</v>
      </c>
      <c r="L109" s="9">
        <f ca="1">IF(ISERROR(K109),MATCH(D109,'B2'!G:G,0),K109)</f>
        <v>156</v>
      </c>
      <c r="M109" s="9">
        <f ca="1">IF(ISERROR(L109),MATCH(E109,'B2'!H:H,0),L109)</f>
        <v>156</v>
      </c>
      <c r="N109" s="9">
        <f t="shared" ca="1" si="24"/>
        <v>1</v>
      </c>
      <c r="O109" s="9">
        <f ca="1">MATCH(E109,'B2'!H:H,0)</f>
        <v>156</v>
      </c>
      <c r="P109" s="9">
        <f ca="1">IF(ISERROR(O109),MATCH(H109,'B2'!K:K,0),O109)</f>
        <v>156</v>
      </c>
      <c r="Q109" s="9">
        <f ca="1">IF(ISERROR(P109),MATCH(I109,'B2'!L:L,0),P109)</f>
        <v>156</v>
      </c>
      <c r="R109" s="9">
        <f ca="1">IF(ISERROR(Q109),MATCH(J109,'B2'!M:M,0),Q109)</f>
        <v>156</v>
      </c>
      <c r="S109" s="9">
        <f t="shared" ca="1" si="25"/>
        <v>1</v>
      </c>
      <c r="T109" s="3">
        <f ca="1">OFFSET('B2'!$C$1,'B3'!M109-1,0)</f>
        <v>9.5196759259259262E-3</v>
      </c>
      <c r="U109" s="3">
        <f ca="1">OFFSET('B2'!$D$1,'B3'!R109-1,0)</f>
        <v>9.5766203703703708E-3</v>
      </c>
      <c r="V109" s="16">
        <f t="shared" ca="1" si="26"/>
        <v>9.5770833333333333E-3</v>
      </c>
      <c r="W109" s="4">
        <f t="shared" si="27"/>
        <v>28</v>
      </c>
      <c r="X109" s="5">
        <f t="shared" ca="1" si="28"/>
        <v>0</v>
      </c>
      <c r="Y109" s="5">
        <f t="shared" ca="1" si="29"/>
        <v>5.6944444444444534E-5</v>
      </c>
      <c r="Z109" s="6">
        <f t="shared" ca="1" si="30"/>
        <v>5.740740740740706E-5</v>
      </c>
      <c r="AA109" s="12">
        <v>1.2692129629629628E-2</v>
      </c>
      <c r="AB109" s="13">
        <f t="shared" si="31"/>
        <v>7.4074074074075361E-5</v>
      </c>
      <c r="AC109" s="14" t="str">
        <f t="shared" ca="1" si="32"/>
        <v>1.44</v>
      </c>
      <c r="AD109" s="10">
        <v>1.44</v>
      </c>
      <c r="AE109" s="3" t="b">
        <f t="shared" si="33"/>
        <v>1</v>
      </c>
      <c r="AF109" t="s">
        <v>396</v>
      </c>
      <c r="AG109" s="15">
        <v>1.2692129629629628E-2</v>
      </c>
      <c r="AH109" t="s">
        <v>396</v>
      </c>
    </row>
    <row r="110" spans="1:34" x14ac:dyDescent="0.2">
      <c r="A110" t="s">
        <v>222</v>
      </c>
      <c r="B110" s="2" t="str">
        <f t="shared" si="18"/>
        <v>然后，我们再依次叠加</v>
      </c>
      <c r="C110" s="2" t="str">
        <f t="shared" si="19"/>
        <v>然后，我</v>
      </c>
      <c r="D110" s="2" t="str">
        <f t="shared" si="20"/>
        <v>然后</v>
      </c>
      <c r="E110" s="2" t="str">
        <f t="shared" si="21"/>
        <v>现在，所有灯都被翻转了。</v>
      </c>
      <c r="F110" s="2" t="str">
        <f t="shared" si="22"/>
        <v>被翻转了。</v>
      </c>
      <c r="G110" s="2" t="str">
        <f t="shared" si="22"/>
        <v>被翻转了。</v>
      </c>
      <c r="H110" s="2" t="str">
        <f t="shared" si="22"/>
        <v>被翻转了。</v>
      </c>
      <c r="I110" s="2" t="str">
        <f t="shared" si="23"/>
        <v>转了。</v>
      </c>
      <c r="J110" s="9">
        <f ca="1">MATCH(B110,'B2'!E:E,0)</f>
        <v>157</v>
      </c>
      <c r="K110" s="9">
        <f ca="1">IF(ISERROR(J110),MATCH(C110,'B2'!F:F,0),J110)</f>
        <v>157</v>
      </c>
      <c r="L110" s="9">
        <f ca="1">IF(ISERROR(K110),MATCH(D110,'B2'!G:G,0),K110)</f>
        <v>157</v>
      </c>
      <c r="M110" s="9">
        <f ca="1">IF(ISERROR(L110),MATCH(E110,'B2'!H:H,0),L110)</f>
        <v>157</v>
      </c>
      <c r="N110" s="9">
        <f t="shared" ca="1" si="24"/>
        <v>1</v>
      </c>
      <c r="O110" s="9" t="e">
        <f ca="1">MATCH(E110,'B2'!H:H,0)</f>
        <v>#N/A</v>
      </c>
      <c r="P110" s="9">
        <f ca="1">IF(ISERROR(O110),MATCH(H110,'B2'!K:K,0),O110)</f>
        <v>158</v>
      </c>
      <c r="Q110" s="9">
        <f ca="1">IF(ISERROR(P110),MATCH(I110,'B2'!L:L,0),P110)</f>
        <v>158</v>
      </c>
      <c r="R110" s="9">
        <f ca="1">IF(ISERROR(Q110),MATCH(J110,'B2'!M:M,0),Q110)</f>
        <v>158</v>
      </c>
      <c r="S110" s="9">
        <f t="shared" ca="1" si="25"/>
        <v>1</v>
      </c>
      <c r="T110" s="3">
        <f ca="1">OFFSET('B2'!$C$1,'B3'!M110-1,0)</f>
        <v>9.5775462962962958E-3</v>
      </c>
      <c r="U110" s="3">
        <f ca="1">OFFSET('B2'!$D$1,'B3'!R110-1,0)</f>
        <v>9.6442129629629621E-3</v>
      </c>
      <c r="V110" s="16">
        <f t="shared" ca="1" si="26"/>
        <v>9.6451388888888871E-3</v>
      </c>
      <c r="W110" s="4">
        <f t="shared" si="27"/>
        <v>29</v>
      </c>
      <c r="X110" s="5">
        <f t="shared" ca="1" si="28"/>
        <v>9.2592592592505296E-7</v>
      </c>
      <c r="Y110" s="5">
        <f t="shared" ca="1" si="29"/>
        <v>6.6666666666666263E-5</v>
      </c>
      <c r="Z110" s="6">
        <f t="shared" ca="1" si="30"/>
        <v>6.805555555555471E-5</v>
      </c>
      <c r="AA110" s="12">
        <v>1.2766203703703703E-2</v>
      </c>
      <c r="AB110" s="13">
        <f t="shared" si="31"/>
        <v>9.7222222222224236E-5</v>
      </c>
      <c r="AC110" s="14" t="str">
        <f t="shared" ca="1" si="32"/>
        <v>2.52</v>
      </c>
      <c r="AD110" s="10">
        <v>2.52</v>
      </c>
      <c r="AE110" s="3" t="b">
        <f t="shared" si="33"/>
        <v>1</v>
      </c>
      <c r="AF110" t="s">
        <v>222</v>
      </c>
      <c r="AG110" s="15">
        <v>1.2766203703703703E-2</v>
      </c>
      <c r="AH110" t="s">
        <v>222</v>
      </c>
    </row>
    <row r="111" spans="1:34" x14ac:dyDescent="0.2">
      <c r="A111" t="s">
        <v>397</v>
      </c>
      <c r="B111" s="2" t="str">
        <f t="shared" si="18"/>
        <v>这是因为，四个角的按</v>
      </c>
      <c r="C111" s="2" t="str">
        <f t="shared" si="19"/>
        <v>这是因为</v>
      </c>
      <c r="D111" s="2" t="str">
        <f t="shared" si="20"/>
        <v>这是</v>
      </c>
      <c r="E111" s="2" t="str">
        <f t="shared" si="21"/>
        <v>相当于单独翻转了4个灯。</v>
      </c>
      <c r="F111" s="2" t="str">
        <f t="shared" si="22"/>
        <v>了4个灯。</v>
      </c>
      <c r="G111" s="2" t="str">
        <f t="shared" si="22"/>
        <v>了4个灯。</v>
      </c>
      <c r="H111" s="2" t="str">
        <f t="shared" si="22"/>
        <v>了4个灯。</v>
      </c>
      <c r="I111" s="2" t="str">
        <f t="shared" si="23"/>
        <v>个灯。</v>
      </c>
      <c r="J111" s="9">
        <f ca="1">MATCH(B111,'B2'!E:E,0)</f>
        <v>159</v>
      </c>
      <c r="K111" s="9">
        <f ca="1">IF(ISERROR(J111),MATCH(C111,'B2'!F:F,0),J111)</f>
        <v>159</v>
      </c>
      <c r="L111" s="9">
        <f ca="1">IF(ISERROR(K111),MATCH(D111,'B2'!G:G,0),K111)</f>
        <v>159</v>
      </c>
      <c r="M111" s="9">
        <f ca="1">IF(ISERROR(L111),MATCH(E111,'B2'!H:H,0),L111)</f>
        <v>159</v>
      </c>
      <c r="N111" s="9">
        <f t="shared" ca="1" si="24"/>
        <v>1</v>
      </c>
      <c r="O111" s="9">
        <f ca="1">MATCH(E111,'B2'!H:H,0)</f>
        <v>160</v>
      </c>
      <c r="P111" s="9">
        <f ca="1">IF(ISERROR(O111),MATCH(H111,'B2'!K:K,0),O111)</f>
        <v>160</v>
      </c>
      <c r="Q111" s="9">
        <f ca="1">IF(ISERROR(P111),MATCH(I111,'B2'!L:L,0),P111)</f>
        <v>160</v>
      </c>
      <c r="R111" s="9">
        <f ca="1">IF(ISERROR(Q111),MATCH(J111,'B2'!M:M,0),Q111)</f>
        <v>160</v>
      </c>
      <c r="S111" s="9">
        <f t="shared" ca="1" si="25"/>
        <v>1</v>
      </c>
      <c r="T111" s="3">
        <f ca="1">OFFSET('B2'!$C$1,'B3'!M111-1,0)</f>
        <v>9.6460648148148139E-3</v>
      </c>
      <c r="U111" s="3">
        <f ca="1">OFFSET('B2'!$D$1,'B3'!R111-1,0)</f>
        <v>9.7622685185185191E-3</v>
      </c>
      <c r="V111" s="16">
        <f t="shared" ca="1" si="26"/>
        <v>9.7627314814814816E-3</v>
      </c>
      <c r="W111" s="4">
        <f t="shared" si="27"/>
        <v>51</v>
      </c>
      <c r="X111" s="5">
        <f t="shared" ca="1" si="28"/>
        <v>1.8518518518518406E-6</v>
      </c>
      <c r="Y111" s="5">
        <f t="shared" ca="1" si="29"/>
        <v>1.1620370370370517E-4</v>
      </c>
      <c r="Z111" s="6">
        <f t="shared" ca="1" si="30"/>
        <v>1.1759259259259362E-4</v>
      </c>
      <c r="AA111" s="12">
        <v>1.2863425925925927E-2</v>
      </c>
      <c r="AB111" s="13">
        <f t="shared" si="31"/>
        <v>1.2615740740740469E-4</v>
      </c>
      <c r="AC111" s="14" t="str">
        <f t="shared" ca="1" si="32"/>
        <v>0.74</v>
      </c>
      <c r="AD111" s="10">
        <v>0.74</v>
      </c>
      <c r="AE111" s="3" t="b">
        <f t="shared" si="33"/>
        <v>1</v>
      </c>
      <c r="AF111" t="s">
        <v>397</v>
      </c>
      <c r="AG111" s="15">
        <v>1.2863425925925927E-2</v>
      </c>
      <c r="AH111" t="s">
        <v>397</v>
      </c>
    </row>
    <row r="112" spans="1:34" x14ac:dyDescent="0.2">
      <c r="A112" t="s">
        <v>223</v>
      </c>
      <c r="B112" s="2" t="str">
        <f t="shared" si="18"/>
        <v>如此一来，我们恰好补</v>
      </c>
      <c r="C112" s="2" t="str">
        <f t="shared" si="19"/>
        <v>如此一来</v>
      </c>
      <c r="D112" s="2" t="str">
        <f t="shared" si="20"/>
        <v>如此</v>
      </c>
      <c r="E112" s="2" t="str">
        <f t="shared" si="21"/>
        <v>灯，也就把所有灯点亮了。</v>
      </c>
      <c r="F112" s="2" t="str">
        <f t="shared" si="22"/>
        <v>灯点亮了。</v>
      </c>
      <c r="G112" s="2" t="str">
        <f t="shared" si="22"/>
        <v>灯点亮了。</v>
      </c>
      <c r="H112" s="2" t="str">
        <f t="shared" si="22"/>
        <v>灯点亮了。</v>
      </c>
      <c r="I112" s="2" t="str">
        <f t="shared" si="23"/>
        <v>亮了。</v>
      </c>
      <c r="J112" s="9">
        <f ca="1">MATCH(B112,'B2'!E:E,0)</f>
        <v>161</v>
      </c>
      <c r="K112" s="9">
        <f ca="1">IF(ISERROR(J112),MATCH(C112,'B2'!F:F,0),J112)</f>
        <v>161</v>
      </c>
      <c r="L112" s="9">
        <f ca="1">IF(ISERROR(K112),MATCH(D112,'B2'!G:G,0),K112)</f>
        <v>161</v>
      </c>
      <c r="M112" s="9">
        <f ca="1">IF(ISERROR(L112),MATCH(E112,'B2'!H:H,0),L112)</f>
        <v>161</v>
      </c>
      <c r="N112" s="9">
        <f t="shared" ca="1" si="24"/>
        <v>1</v>
      </c>
      <c r="O112" s="9">
        <f ca="1">MATCH(E112,'B2'!H:H,0)</f>
        <v>161</v>
      </c>
      <c r="P112" s="9">
        <f ca="1">IF(ISERROR(O112),MATCH(H112,'B2'!K:K,0),O112)</f>
        <v>161</v>
      </c>
      <c r="Q112" s="9">
        <f ca="1">IF(ISERROR(P112),MATCH(I112,'B2'!L:L,0),P112)</f>
        <v>161</v>
      </c>
      <c r="R112" s="9">
        <f ca="1">IF(ISERROR(Q112),MATCH(J112,'B2'!M:M,0),Q112)</f>
        <v>161</v>
      </c>
      <c r="S112" s="9">
        <f t="shared" ca="1" si="25"/>
        <v>1</v>
      </c>
      <c r="T112" s="3">
        <f ca="1">OFFSET('B2'!$C$1,'B3'!M112-1,0)</f>
        <v>9.7631944444444441E-3</v>
      </c>
      <c r="U112" s="3">
        <f ca="1">OFFSET('B2'!$D$1,'B3'!R112-1,0)</f>
        <v>9.8293981481481479E-3</v>
      </c>
      <c r="V112" s="16">
        <f t="shared" ca="1" si="26"/>
        <v>9.8298611111111121E-3</v>
      </c>
      <c r="W112" s="4">
        <f t="shared" si="27"/>
        <v>33</v>
      </c>
      <c r="X112" s="5">
        <f t="shared" ca="1" si="28"/>
        <v>9.2592592592505296E-7</v>
      </c>
      <c r="Y112" s="5">
        <f t="shared" ca="1" si="29"/>
        <v>6.6203703703703737E-5</v>
      </c>
      <c r="Z112" s="6">
        <f t="shared" ca="1" si="30"/>
        <v>6.7129629629629657E-5</v>
      </c>
      <c r="AA112" s="12">
        <v>1.2989583333333332E-2</v>
      </c>
      <c r="AB112" s="13">
        <f t="shared" si="31"/>
        <v>7.9861111111112146E-5</v>
      </c>
      <c r="AC112" s="14" t="str">
        <f t="shared" ca="1" si="32"/>
        <v>1.10</v>
      </c>
      <c r="AD112" s="10">
        <v>1.1000000000000001</v>
      </c>
      <c r="AE112" s="3" t="b">
        <f t="shared" si="33"/>
        <v>1</v>
      </c>
      <c r="AF112" t="s">
        <v>223</v>
      </c>
      <c r="AG112" s="15">
        <v>1.2989583333333332E-2</v>
      </c>
      <c r="AH112" t="s">
        <v>223</v>
      </c>
    </row>
    <row r="113" spans="1:34" x14ac:dyDescent="0.2">
      <c r="A113" t="s">
        <v>224</v>
      </c>
      <c r="B113" s="2" t="str">
        <f t="shared" si="18"/>
        <v>不难证明，所有的点灯</v>
      </c>
      <c r="C113" s="2" t="str">
        <f t="shared" si="19"/>
        <v>不难证明</v>
      </c>
      <c r="D113" s="2" t="str">
        <f t="shared" si="20"/>
        <v>不难</v>
      </c>
      <c r="E113" s="2" t="str">
        <f t="shared" si="21"/>
        <v>解奇数个按钮的点灯游戏。</v>
      </c>
      <c r="F113" s="2" t="str">
        <f t="shared" si="22"/>
        <v>点灯游戏。</v>
      </c>
      <c r="G113" s="2" t="str">
        <f t="shared" si="22"/>
        <v>点灯游戏。</v>
      </c>
      <c r="H113" s="2" t="str">
        <f t="shared" si="22"/>
        <v>点灯游戏。</v>
      </c>
      <c r="I113" s="2" t="str">
        <f t="shared" si="23"/>
        <v>游戏。</v>
      </c>
      <c r="J113" s="9">
        <f ca="1">MATCH(B113,'B2'!E:E,0)</f>
        <v>162</v>
      </c>
      <c r="K113" s="9">
        <f ca="1">IF(ISERROR(J113),MATCH(C113,'B2'!F:F,0),J113)</f>
        <v>162</v>
      </c>
      <c r="L113" s="9">
        <f ca="1">IF(ISERROR(K113),MATCH(D113,'B2'!G:G,0),K113)</f>
        <v>162</v>
      </c>
      <c r="M113" s="9">
        <f ca="1">IF(ISERROR(L113),MATCH(E113,'B2'!H:H,0),L113)</f>
        <v>162</v>
      </c>
      <c r="N113" s="9">
        <f t="shared" ca="1" si="24"/>
        <v>1</v>
      </c>
      <c r="O113" s="9">
        <f ca="1">MATCH(E113,'B2'!H:H,0)</f>
        <v>163</v>
      </c>
      <c r="P113" s="9">
        <f ca="1">IF(ISERROR(O113),MATCH(H113,'B2'!K:K,0),O113)</f>
        <v>163</v>
      </c>
      <c r="Q113" s="9">
        <f ca="1">IF(ISERROR(P113),MATCH(I113,'B2'!L:L,0),P113)</f>
        <v>163</v>
      </c>
      <c r="R113" s="9">
        <f ca="1">IF(ISERROR(Q113),MATCH(J113,'B2'!M:M,0),Q113)</f>
        <v>163</v>
      </c>
      <c r="S113" s="9">
        <f t="shared" ca="1" si="25"/>
        <v>1</v>
      </c>
      <c r="T113" s="3">
        <f ca="1">OFFSET('B2'!$C$1,'B3'!M113-1,0)</f>
        <v>9.8303240740740747E-3</v>
      </c>
      <c r="U113" s="3">
        <f ca="1">OFFSET('B2'!$D$1,'B3'!R113-1,0)</f>
        <v>9.9451388888888888E-3</v>
      </c>
      <c r="V113" s="16">
        <f t="shared" ca="1" si="26"/>
        <v>9.9460648148148138E-3</v>
      </c>
      <c r="W113" s="4">
        <f t="shared" si="27"/>
        <v>53</v>
      </c>
      <c r="X113" s="5">
        <f t="shared" ca="1" si="28"/>
        <v>9.2592592592678769E-7</v>
      </c>
      <c r="Y113" s="5">
        <f t="shared" ca="1" si="29"/>
        <v>1.1481481481481412E-4</v>
      </c>
      <c r="Z113" s="6">
        <f t="shared" ca="1" si="30"/>
        <v>1.1620370370370343E-4</v>
      </c>
      <c r="AA113" s="12">
        <v>1.3069444444444444E-2</v>
      </c>
      <c r="AB113" s="13">
        <f t="shared" si="31"/>
        <v>1.493055555555553E-4</v>
      </c>
      <c r="AC113" s="14" t="str">
        <f t="shared" ca="1" si="32"/>
        <v>2.86</v>
      </c>
      <c r="AD113" s="10">
        <v>2.86</v>
      </c>
      <c r="AE113" s="3" t="b">
        <f t="shared" si="33"/>
        <v>1</v>
      </c>
      <c r="AF113" t="s">
        <v>224</v>
      </c>
      <c r="AG113" s="15">
        <v>1.3069444444444444E-2</v>
      </c>
      <c r="AH113" t="s">
        <v>224</v>
      </c>
    </row>
    <row r="114" spans="1:34" x14ac:dyDescent="0.2">
      <c r="A114" t="s">
        <v>225</v>
      </c>
      <c r="B114" s="2" t="str">
        <f t="shared" si="18"/>
        <v>由此，我们便证明了，</v>
      </c>
      <c r="C114" s="2" t="str">
        <f t="shared" si="19"/>
        <v>由此，我</v>
      </c>
      <c r="D114" s="2" t="str">
        <f t="shared" si="20"/>
        <v>由此</v>
      </c>
      <c r="E114" s="2" t="str">
        <f t="shared" si="21"/>
        <v>游戏，我们总能找到解法。</v>
      </c>
      <c r="F114" s="2" t="str">
        <f t="shared" si="22"/>
        <v>找到解法。</v>
      </c>
      <c r="G114" s="2" t="str">
        <f t="shared" si="22"/>
        <v>找到解法。</v>
      </c>
      <c r="H114" s="2" t="str">
        <f t="shared" si="22"/>
        <v>找到解法。</v>
      </c>
      <c r="I114" s="2" t="str">
        <f t="shared" si="23"/>
        <v>解法。</v>
      </c>
      <c r="J114" s="9">
        <f ca="1">MATCH(B114,'B2'!E:E,0)</f>
        <v>164</v>
      </c>
      <c r="K114" s="9">
        <f ca="1">IF(ISERROR(J114),MATCH(C114,'B2'!F:F,0),J114)</f>
        <v>164</v>
      </c>
      <c r="L114" s="9">
        <f ca="1">IF(ISERROR(K114),MATCH(D114,'B2'!G:G,0),K114)</f>
        <v>164</v>
      </c>
      <c r="M114" s="9">
        <f ca="1">IF(ISERROR(L114),MATCH(E114,'B2'!H:H,0),L114)</f>
        <v>164</v>
      </c>
      <c r="N114" s="9">
        <f t="shared" ca="1" si="24"/>
        <v>1</v>
      </c>
      <c r="O114" s="9">
        <f ca="1">MATCH(E114,'B2'!H:H,0)</f>
        <v>164</v>
      </c>
      <c r="P114" s="9">
        <f ca="1">IF(ISERROR(O114),MATCH(H114,'B2'!K:K,0),O114)</f>
        <v>164</v>
      </c>
      <c r="Q114" s="9">
        <f ca="1">IF(ISERROR(P114),MATCH(I114,'B2'!L:L,0),P114)</f>
        <v>164</v>
      </c>
      <c r="R114" s="9">
        <f ca="1">IF(ISERROR(Q114),MATCH(J114,'B2'!M:M,0),Q114)</f>
        <v>164</v>
      </c>
      <c r="S114" s="9">
        <f t="shared" ca="1" si="25"/>
        <v>1</v>
      </c>
      <c r="T114" s="3">
        <f ca="1">OFFSET('B2'!$C$1,'B3'!M114-1,0)</f>
        <v>9.9469907407407406E-3</v>
      </c>
      <c r="U114" s="3">
        <f ca="1">OFFSET('B2'!$D$1,'B3'!R114-1,0)</f>
        <v>1.0015972222222223E-2</v>
      </c>
      <c r="V114" s="16">
        <f t="shared" ca="1" si="26"/>
        <v>1.0016435185185186E-2</v>
      </c>
      <c r="W114" s="4">
        <f t="shared" si="27"/>
        <v>33</v>
      </c>
      <c r="X114" s="5">
        <f t="shared" ca="1" si="28"/>
        <v>1.8518518518518406E-6</v>
      </c>
      <c r="Y114" s="5">
        <f t="shared" ca="1" si="29"/>
        <v>6.8981481481482365E-5</v>
      </c>
      <c r="Z114" s="6">
        <f t="shared" ca="1" si="30"/>
        <v>7.0370370370370812E-5</v>
      </c>
      <c r="AA114" s="12">
        <v>1.321875E-2</v>
      </c>
      <c r="AB114" s="13">
        <f t="shared" si="31"/>
        <v>7.6388888888889728E-5</v>
      </c>
      <c r="AC114" s="14" t="str">
        <f t="shared" ca="1" si="32"/>
        <v>0.52</v>
      </c>
      <c r="AD114" s="10">
        <v>0.52</v>
      </c>
      <c r="AE114" s="3" t="b">
        <f t="shared" si="33"/>
        <v>1</v>
      </c>
      <c r="AF114" t="s">
        <v>225</v>
      </c>
      <c r="AG114" s="15">
        <v>1.321875E-2</v>
      </c>
      <c r="AH114" t="s">
        <v>225</v>
      </c>
    </row>
    <row r="115" spans="1:34" x14ac:dyDescent="0.2">
      <c r="A115" t="s">
        <v>226</v>
      </c>
      <c r="B115" s="2" t="str">
        <f t="shared" si="18"/>
        <v>事实上，这个证明可以</v>
      </c>
      <c r="C115" s="2" t="str">
        <f t="shared" si="19"/>
        <v>事实上，</v>
      </c>
      <c r="D115" s="2" t="str">
        <f t="shared" si="20"/>
        <v>事实</v>
      </c>
      <c r="E115" s="2" t="str">
        <f t="shared" si="21"/>
        <v>证明可以用形式语言表达。</v>
      </c>
      <c r="F115" s="2" t="str">
        <f t="shared" si="22"/>
        <v>语言表达。</v>
      </c>
      <c r="G115" s="2" t="str">
        <f t="shared" si="22"/>
        <v>语言表达。</v>
      </c>
      <c r="H115" s="2" t="str">
        <f t="shared" si="22"/>
        <v>语言表达。</v>
      </c>
      <c r="I115" s="2" t="str">
        <f t="shared" si="23"/>
        <v>表达。</v>
      </c>
      <c r="J115" s="9">
        <f ca="1">MATCH(B115,'B2'!E:E,0)</f>
        <v>165</v>
      </c>
      <c r="K115" s="9">
        <f ca="1">IF(ISERROR(J115),MATCH(C115,'B2'!F:F,0),J115)</f>
        <v>165</v>
      </c>
      <c r="L115" s="9">
        <f ca="1">IF(ISERROR(K115),MATCH(D115,'B2'!G:G,0),K115)</f>
        <v>165</v>
      </c>
      <c r="M115" s="9">
        <f ca="1">IF(ISERROR(L115),MATCH(E115,'B2'!H:H,0),L115)</f>
        <v>165</v>
      </c>
      <c r="N115" s="9">
        <f t="shared" ca="1" si="24"/>
        <v>1</v>
      </c>
      <c r="O115" s="9">
        <f ca="1">MATCH(E115,'B2'!H:H,0)</f>
        <v>165</v>
      </c>
      <c r="P115" s="9">
        <f ca="1">IF(ISERROR(O115),MATCH(H115,'B2'!K:K,0),O115)</f>
        <v>165</v>
      </c>
      <c r="Q115" s="9">
        <f ca="1">IF(ISERROR(P115),MATCH(I115,'B2'!L:L,0),P115)</f>
        <v>165</v>
      </c>
      <c r="R115" s="9">
        <f ca="1">IF(ISERROR(Q115),MATCH(J115,'B2'!M:M,0),Q115)</f>
        <v>165</v>
      </c>
      <c r="S115" s="9">
        <f t="shared" ca="1" si="25"/>
        <v>1</v>
      </c>
      <c r="T115" s="3">
        <f ca="1">OFFSET('B2'!$C$1,'B3'!M115-1,0)</f>
        <v>1.0016898148148148E-2</v>
      </c>
      <c r="U115" s="3">
        <f ca="1">OFFSET('B2'!$D$1,'B3'!R115-1,0)</f>
        <v>1.0055324074074074E-2</v>
      </c>
      <c r="V115" s="16">
        <f t="shared" ca="1" si="26"/>
        <v>1.005601851851852E-2</v>
      </c>
      <c r="W115" s="4">
        <f t="shared" si="27"/>
        <v>18</v>
      </c>
      <c r="X115" s="5">
        <f t="shared" ca="1" si="28"/>
        <v>9.2592592592505296E-7</v>
      </c>
      <c r="Y115" s="5">
        <f t="shared" ca="1" si="29"/>
        <v>3.8425925925926127E-5</v>
      </c>
      <c r="Z115" s="6">
        <f t="shared" ca="1" si="30"/>
        <v>3.9583333333333311E-5</v>
      </c>
      <c r="AA115" s="12">
        <v>1.3295138888888889E-2</v>
      </c>
      <c r="AB115" s="13">
        <f t="shared" si="31"/>
        <v>1.0069444444444492E-4</v>
      </c>
      <c r="AC115" s="14" t="str">
        <f t="shared" ca="1" si="32"/>
        <v>5.28</v>
      </c>
      <c r="AD115" s="10">
        <v>5.28</v>
      </c>
      <c r="AE115" s="3" t="b">
        <f t="shared" si="33"/>
        <v>1</v>
      </c>
      <c r="AF115" t="s">
        <v>226</v>
      </c>
      <c r="AG115" s="15">
        <v>1.3295138888888889E-2</v>
      </c>
      <c r="AH115" t="s">
        <v>226</v>
      </c>
    </row>
    <row r="116" spans="1:34" x14ac:dyDescent="0.2">
      <c r="A116" t="s">
        <v>227</v>
      </c>
      <c r="B116" s="2" t="str">
        <f t="shared" si="18"/>
        <v>同时，这个证明和图论</v>
      </c>
      <c r="C116" s="2" t="str">
        <f t="shared" si="19"/>
        <v>同时，这</v>
      </c>
      <c r="D116" s="2" t="str">
        <f t="shared" si="20"/>
        <v>同时</v>
      </c>
      <c r="E116" s="2" t="str">
        <f t="shared" si="21"/>
        <v>这个证明和图论息息相关。</v>
      </c>
      <c r="F116" s="2" t="str">
        <f t="shared" si="22"/>
        <v>息息相关。</v>
      </c>
      <c r="G116" s="2" t="str">
        <f t="shared" si="22"/>
        <v>息息相关。</v>
      </c>
      <c r="H116" s="2" t="str">
        <f t="shared" si="22"/>
        <v>息息相关。</v>
      </c>
      <c r="I116" s="2" t="str">
        <f t="shared" si="23"/>
        <v>相关。</v>
      </c>
      <c r="J116" s="9">
        <f ca="1">MATCH(B116,'B2'!E:E,0)</f>
        <v>166</v>
      </c>
      <c r="K116" s="9">
        <f ca="1">IF(ISERROR(J116),MATCH(C116,'B2'!F:F,0),J116)</f>
        <v>166</v>
      </c>
      <c r="L116" s="9">
        <f ca="1">IF(ISERROR(K116),MATCH(D116,'B2'!G:G,0),K116)</f>
        <v>166</v>
      </c>
      <c r="M116" s="9">
        <f ca="1">IF(ISERROR(L116),MATCH(E116,'B2'!H:H,0),L116)</f>
        <v>166</v>
      </c>
      <c r="N116" s="9">
        <f t="shared" ca="1" si="24"/>
        <v>1</v>
      </c>
      <c r="O116" s="9">
        <f ca="1">MATCH(E116,'B2'!H:H,0)</f>
        <v>166</v>
      </c>
      <c r="P116" s="9">
        <f ca="1">IF(ISERROR(O116),MATCH(H116,'B2'!K:K,0),O116)</f>
        <v>166</v>
      </c>
      <c r="Q116" s="9">
        <f ca="1">IF(ISERROR(P116),MATCH(I116,'B2'!L:L,0),P116)</f>
        <v>166</v>
      </c>
      <c r="R116" s="9">
        <f ca="1">IF(ISERROR(Q116),MATCH(J116,'B2'!M:M,0),Q116)</f>
        <v>166</v>
      </c>
      <c r="S116" s="9">
        <f t="shared" ca="1" si="25"/>
        <v>1</v>
      </c>
      <c r="T116" s="3">
        <f ca="1">OFFSET('B2'!$C$1,'B3'!M116-1,0)</f>
        <v>1.0056712962962963E-2</v>
      </c>
      <c r="U116" s="3">
        <f ca="1">OFFSET('B2'!$D$1,'B3'!R116-1,0)</f>
        <v>1.0093287037037036E-2</v>
      </c>
      <c r="V116" s="16">
        <f t="shared" ca="1" si="26"/>
        <v>1.0093981481481482E-2</v>
      </c>
      <c r="W116" s="4">
        <f t="shared" si="27"/>
        <v>15</v>
      </c>
      <c r="X116" s="5">
        <f t="shared" ca="1" si="28"/>
        <v>1.3888888888893142E-6</v>
      </c>
      <c r="Y116" s="5">
        <f t="shared" ca="1" si="29"/>
        <v>3.6574074074072552E-5</v>
      </c>
      <c r="Z116" s="6">
        <f t="shared" ca="1" si="30"/>
        <v>3.7962962962961866E-5</v>
      </c>
      <c r="AA116" s="12">
        <v>1.3395833333333334E-2</v>
      </c>
      <c r="AB116" s="13">
        <f t="shared" si="31"/>
        <v>1.2037037037036964E-4</v>
      </c>
      <c r="AC116" s="14" t="str">
        <f t="shared" ca="1" si="32"/>
        <v>7.12</v>
      </c>
      <c r="AD116" s="10">
        <v>7.12</v>
      </c>
      <c r="AE116" s="3" t="b">
        <f t="shared" si="33"/>
        <v>1</v>
      </c>
      <c r="AF116" t="s">
        <v>227</v>
      </c>
      <c r="AG116" s="15">
        <v>1.3395833333333334E-2</v>
      </c>
      <c r="AH116" t="s">
        <v>227</v>
      </c>
    </row>
    <row r="117" spans="1:34" x14ac:dyDescent="0.2">
      <c r="A117" t="s">
        <v>228</v>
      </c>
      <c r="B117" s="2" t="str">
        <f t="shared" si="18"/>
        <v>为了寻找更快的解法，</v>
      </c>
      <c r="C117" s="2" t="str">
        <f t="shared" si="19"/>
        <v>为了寻找</v>
      </c>
      <c r="D117" s="2" t="str">
        <f t="shared" si="20"/>
        <v>为了</v>
      </c>
      <c r="E117" s="2" t="str">
        <f t="shared" si="21"/>
        <v>尝试从这些方向思考问题。</v>
      </c>
      <c r="F117" s="2" t="str">
        <f t="shared" si="22"/>
        <v>思考问题。</v>
      </c>
      <c r="G117" s="2" t="str">
        <f t="shared" si="22"/>
        <v>思考问题。</v>
      </c>
      <c r="H117" s="2" t="str">
        <f t="shared" si="22"/>
        <v>思考问题。</v>
      </c>
      <c r="I117" s="2" t="str">
        <f t="shared" si="23"/>
        <v>问题。</v>
      </c>
      <c r="J117" s="9">
        <f ca="1">MATCH(B117,'B2'!E:E,0)</f>
        <v>167</v>
      </c>
      <c r="K117" s="9">
        <f ca="1">IF(ISERROR(J117),MATCH(C117,'B2'!F:F,0),J117)</f>
        <v>167</v>
      </c>
      <c r="L117" s="9">
        <f ca="1">IF(ISERROR(K117),MATCH(D117,'B2'!G:G,0),K117)</f>
        <v>167</v>
      </c>
      <c r="M117" s="9">
        <f ca="1">IF(ISERROR(L117),MATCH(E117,'B2'!H:H,0),L117)</f>
        <v>167</v>
      </c>
      <c r="N117" s="9">
        <f t="shared" ca="1" si="24"/>
        <v>1</v>
      </c>
      <c r="O117" s="9">
        <f ca="1">MATCH(E117,'B2'!H:H,0)</f>
        <v>167</v>
      </c>
      <c r="P117" s="9">
        <f ca="1">IF(ISERROR(O117),MATCH(H117,'B2'!K:K,0),O117)</f>
        <v>167</v>
      </c>
      <c r="Q117" s="9">
        <f ca="1">IF(ISERROR(P117),MATCH(I117,'B2'!L:L,0),P117)</f>
        <v>167</v>
      </c>
      <c r="R117" s="9">
        <f ca="1">IF(ISERROR(Q117),MATCH(J117,'B2'!M:M,0),Q117)</f>
        <v>167</v>
      </c>
      <c r="S117" s="9">
        <f t="shared" ca="1" si="25"/>
        <v>1</v>
      </c>
      <c r="T117" s="3">
        <f ca="1">OFFSET('B2'!$C$1,'B3'!M117-1,0)</f>
        <v>1.0094675925925925E-2</v>
      </c>
      <c r="U117" s="3">
        <f ca="1">OFFSET('B2'!$D$1,'B3'!R117-1,0)</f>
        <v>1.0150231481481482E-2</v>
      </c>
      <c r="V117" s="16">
        <f t="shared" ca="1" si="26"/>
        <v>1.0150694444444445E-2</v>
      </c>
      <c r="W117" s="4">
        <f t="shared" si="27"/>
        <v>26</v>
      </c>
      <c r="X117" s="5">
        <f t="shared" ca="1" si="28"/>
        <v>1.3888888888893142E-6</v>
      </c>
      <c r="Y117" s="5">
        <f t="shared" ca="1" si="29"/>
        <v>5.5555555555556954E-5</v>
      </c>
      <c r="Z117" s="6">
        <f t="shared" ca="1" si="30"/>
        <v>5.6712962962964138E-5</v>
      </c>
      <c r="AA117" s="12">
        <v>1.3516203703703704E-2</v>
      </c>
      <c r="AB117" s="13">
        <f t="shared" si="31"/>
        <v>9.1435185185185716E-5</v>
      </c>
      <c r="AC117" s="14" t="str">
        <f t="shared" ca="1" si="32"/>
        <v>3.00</v>
      </c>
      <c r="AD117" s="10">
        <v>3</v>
      </c>
      <c r="AE117" s="3" t="b">
        <f t="shared" si="33"/>
        <v>1</v>
      </c>
      <c r="AF117" t="s">
        <v>228</v>
      </c>
      <c r="AG117" s="15">
        <v>1.3516203703703704E-2</v>
      </c>
      <c r="AH117" t="s">
        <v>228</v>
      </c>
    </row>
    <row r="118" spans="1:34" x14ac:dyDescent="0.2">
      <c r="A118" t="s">
        <v>229</v>
      </c>
      <c r="B118" s="2" t="str">
        <f t="shared" si="18"/>
        <v>由于 UP 主能力有</v>
      </c>
      <c r="C118" s="2" t="str">
        <f t="shared" si="19"/>
        <v>由于 U</v>
      </c>
      <c r="D118" s="2" t="str">
        <f t="shared" si="20"/>
        <v>由于</v>
      </c>
      <c r="E118" s="2" t="str">
        <f t="shared" si="21"/>
        <v>，欢迎在评论区留言交流！</v>
      </c>
      <c r="F118" s="2" t="str">
        <f t="shared" si="22"/>
        <v>留言交流！</v>
      </c>
      <c r="G118" s="2" t="str">
        <f t="shared" si="22"/>
        <v>留言交流！</v>
      </c>
      <c r="H118" s="2" t="str">
        <f t="shared" si="22"/>
        <v>留言交流！</v>
      </c>
      <c r="I118" s="2" t="str">
        <f t="shared" si="23"/>
        <v>交流！</v>
      </c>
      <c r="J118" s="9">
        <f ca="1">MATCH(B118,'B2'!E:E,0)</f>
        <v>168</v>
      </c>
      <c r="K118" s="9">
        <f ca="1">IF(ISERROR(J118),MATCH(C118,'B2'!F:F,0),J118)</f>
        <v>168</v>
      </c>
      <c r="L118" s="9">
        <f ca="1">IF(ISERROR(K118),MATCH(D118,'B2'!G:G,0),K118)</f>
        <v>168</v>
      </c>
      <c r="M118" s="9">
        <f ca="1">IF(ISERROR(L118),MATCH(E118,'B2'!H:H,0),L118)</f>
        <v>168</v>
      </c>
      <c r="N118" s="9">
        <f t="shared" ca="1" si="24"/>
        <v>0</v>
      </c>
      <c r="O118" s="9">
        <f ca="1">MATCH(E118,'B2'!H:H,0)</f>
        <v>168</v>
      </c>
      <c r="P118" s="9">
        <f ca="1">IF(ISERROR(O118),MATCH(H118,'B2'!K:K,0),O118)</f>
        <v>168</v>
      </c>
      <c r="Q118" s="9">
        <f ca="1">IF(ISERROR(P118),MATCH(I118,'B2'!L:L,0),P118)</f>
        <v>168</v>
      </c>
      <c r="R118" s="9">
        <f ca="1">IF(ISERROR(Q118),MATCH(J118,'B2'!M:M,0),Q118)</f>
        <v>168</v>
      </c>
      <c r="S118" s="9">
        <f t="shared" ca="1" si="25"/>
        <v>0</v>
      </c>
      <c r="T118" s="3">
        <f ca="1">OFFSET('B2'!$C$1,'B3'!M118-1,0)</f>
        <v>1.0151157407407407E-2</v>
      </c>
      <c r="U118" s="3">
        <f ca="1">OFFSET('B2'!$D$1,'B3'!R118-1,0)</f>
        <v>1.022800925925926E-2</v>
      </c>
      <c r="V118" s="16">
        <v>1.022800925925926E-2</v>
      </c>
      <c r="W118" s="4">
        <f t="shared" si="27"/>
        <v>38</v>
      </c>
      <c r="X118" s="5">
        <f t="shared" ca="1" si="28"/>
        <v>9.2592592592505296E-7</v>
      </c>
      <c r="Y118" s="5">
        <f t="shared" ca="1" si="29"/>
        <v>7.6851851851852254E-5</v>
      </c>
      <c r="Z118" s="6">
        <f t="shared" ca="1" si="30"/>
        <v>7.7314814814814781E-5</v>
      </c>
      <c r="AA118" s="12">
        <v>1.360763888888889E-2</v>
      </c>
      <c r="AE118" s="3" t="b">
        <f t="shared" si="33"/>
        <v>1</v>
      </c>
      <c r="AF118" t="s">
        <v>229</v>
      </c>
      <c r="AG118" s="15">
        <v>1.360763888888889E-2</v>
      </c>
      <c r="AH118" t="s">
        <v>229</v>
      </c>
    </row>
    <row r="120" spans="1:34" x14ac:dyDescent="0.2">
      <c r="X120" s="3">
        <f ca="1">SUM(X1:X118)</f>
        <v>2.1111111111109991E-4</v>
      </c>
      <c r="Y120" s="3">
        <f ca="1">SUM(Y1:Y118)</f>
        <v>1.001689814814816E-2</v>
      </c>
      <c r="Z120" s="7">
        <f ca="1">SUM(Z1:Z118)</f>
        <v>1.0228009259259256E-2</v>
      </c>
      <c r="AB120" s="7">
        <f>SUM(AB1:AB118)</f>
        <v>1.3387731481481483E-2</v>
      </c>
      <c r="AD120" s="14">
        <f>SUM(AD1:AD118)</f>
        <v>279.66000000000003</v>
      </c>
    </row>
    <row r="121" spans="1:34" x14ac:dyDescent="0.2">
      <c r="AD121" s="17"/>
    </row>
    <row r="179" spans="33:33" x14ac:dyDescent="0.2">
      <c r="AG179" t="s">
        <v>408</v>
      </c>
    </row>
  </sheetData>
  <phoneticPr fontId="1" type="noConversion"/>
  <conditionalFormatting sqref="AD1:AD119 AD121:A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C167B-72DD-4D32-BB07-6AB64D2870A1}">
  <dimension ref="A1:E120"/>
  <sheetViews>
    <sheetView workbookViewId="0">
      <selection activeCell="B1" sqref="B1"/>
    </sheetView>
  </sheetViews>
  <sheetFormatPr defaultRowHeight="14.25" x14ac:dyDescent="0.2"/>
  <cols>
    <col min="1" max="2" width="8.375" style="8" customWidth="1"/>
    <col min="3" max="3" width="7" style="8" customWidth="1"/>
    <col min="5" max="5" width="8.375" style="3" customWidth="1"/>
  </cols>
  <sheetData>
    <row r="1" spans="1:3" x14ac:dyDescent="0.2">
      <c r="A1" s="6">
        <f ca="1">'A3'!Z1</f>
        <v>7.8703703703703715E-5</v>
      </c>
      <c r="B1" s="6">
        <f ca="1">'B3'!Z1</f>
        <v>7.9166666666666648E-5</v>
      </c>
      <c r="C1" s="6">
        <f t="shared" ref="C1:C32" ca="1" si="0">A1-B1</f>
        <v>-4.6296296296293306E-7</v>
      </c>
    </row>
    <row r="2" spans="1:3" x14ac:dyDescent="0.2">
      <c r="A2" s="6">
        <f ca="1">'A3'!Z2</f>
        <v>6.3888888888888882E-5</v>
      </c>
      <c r="B2" s="6">
        <f ca="1">'B3'!Z2</f>
        <v>6.5972222222222216E-5</v>
      </c>
      <c r="C2" s="6">
        <f t="shared" ca="1" si="0"/>
        <v>-2.0833333333333343E-6</v>
      </c>
    </row>
    <row r="3" spans="1:3" x14ac:dyDescent="0.2">
      <c r="A3" s="6">
        <f ca="1">'A3'!Z3</f>
        <v>4.2129629629629632E-5</v>
      </c>
      <c r="B3" s="6">
        <f ca="1">'B3'!Z3</f>
        <v>4.0972222222222232E-5</v>
      </c>
      <c r="C3" s="6">
        <f t="shared" ca="1" si="0"/>
        <v>1.1574074074074004E-6</v>
      </c>
    </row>
    <row r="4" spans="1:3" x14ac:dyDescent="0.2">
      <c r="A4" s="6">
        <f ca="1">'A3'!Z4</f>
        <v>5.162037037037037E-5</v>
      </c>
      <c r="B4" s="6">
        <f ca="1">'B3'!Z4</f>
        <v>5.0462962962962956E-5</v>
      </c>
      <c r="C4" s="6">
        <f t="shared" ca="1" si="0"/>
        <v>1.157407407407414E-6</v>
      </c>
    </row>
    <row r="5" spans="1:3" x14ac:dyDescent="0.2">
      <c r="A5" s="6">
        <f ca="1">'A3'!Z5</f>
        <v>7.2222222222222232E-5</v>
      </c>
      <c r="B5" s="6">
        <f ca="1">'B3'!Z5</f>
        <v>7.0833333333333352E-5</v>
      </c>
      <c r="C5" s="6">
        <f t="shared" ca="1" si="0"/>
        <v>1.3888888888888805E-6</v>
      </c>
    </row>
    <row r="6" spans="1:3" x14ac:dyDescent="0.2">
      <c r="A6" s="6">
        <f ca="1">'A3'!Z6</f>
        <v>7.546296296296294E-5</v>
      </c>
      <c r="B6" s="6">
        <f ca="1">'B3'!Z6</f>
        <v>7.4074074074074087E-5</v>
      </c>
      <c r="C6" s="6">
        <f t="shared" ca="1" si="0"/>
        <v>1.3888888888888534E-6</v>
      </c>
    </row>
    <row r="7" spans="1:3" x14ac:dyDescent="0.2">
      <c r="A7" s="6">
        <f ca="1">'A3'!Z7</f>
        <v>9.7453703703703737E-5</v>
      </c>
      <c r="B7" s="6">
        <f ca="1">'B3'!Z7</f>
        <v>9.4907407407407402E-5</v>
      </c>
      <c r="C7" s="6">
        <f t="shared" ca="1" si="0"/>
        <v>2.5462962962963351E-6</v>
      </c>
    </row>
    <row r="8" spans="1:3" x14ac:dyDescent="0.2">
      <c r="A8" s="6">
        <f ca="1">'A3'!Z8</f>
        <v>1.30787037037037E-4</v>
      </c>
      <c r="B8" s="6">
        <f ca="1">'B3'!Z8</f>
        <v>1.2824074074074075E-4</v>
      </c>
      <c r="C8" s="6">
        <f t="shared" ca="1" si="0"/>
        <v>2.5462962962962538E-6</v>
      </c>
    </row>
    <row r="9" spans="1:3" x14ac:dyDescent="0.2">
      <c r="A9" s="6">
        <f ca="1">'A3'!Z9</f>
        <v>1.3402777777777783E-4</v>
      </c>
      <c r="B9" s="6">
        <f ca="1">'B3'!Z9</f>
        <v>1.3194444444444441E-4</v>
      </c>
      <c r="C9" s="6">
        <f t="shared" ca="1" si="0"/>
        <v>2.0833333333334291E-6</v>
      </c>
    </row>
    <row r="10" spans="1:3" x14ac:dyDescent="0.2">
      <c r="A10" s="6">
        <f ca="1">'A3'!Z10</f>
        <v>1.30787037037037E-4</v>
      </c>
      <c r="B10" s="6">
        <f ca="1">'B3'!Z10</f>
        <v>1.2615740740740746E-4</v>
      </c>
      <c r="C10" s="6">
        <f t="shared" ca="1" si="0"/>
        <v>4.6296296296295474E-6</v>
      </c>
    </row>
    <row r="11" spans="1:3" x14ac:dyDescent="0.2">
      <c r="A11" s="6">
        <f ca="1">'A3'!Z11</f>
        <v>1.472222222222222E-4</v>
      </c>
      <c r="B11" s="6">
        <f ca="1">'B3'!Z11</f>
        <v>1.4282407407407402E-4</v>
      </c>
      <c r="C11" s="6">
        <f t="shared" ca="1" si="0"/>
        <v>4.3981481481481757E-6</v>
      </c>
    </row>
    <row r="12" spans="1:3" x14ac:dyDescent="0.2">
      <c r="A12" s="6">
        <f ca="1">'A3'!Z12</f>
        <v>1.4143518518518509E-4</v>
      </c>
      <c r="B12" s="6">
        <f ca="1">'B3'!Z12</f>
        <v>1.3888888888888892E-4</v>
      </c>
      <c r="C12" s="6">
        <f t="shared" ca="1" si="0"/>
        <v>2.5462962962961725E-6</v>
      </c>
    </row>
    <row r="13" spans="1:3" x14ac:dyDescent="0.2">
      <c r="A13" s="6">
        <f ca="1">'A3'!Z13</f>
        <v>5.4398148148148253E-5</v>
      </c>
      <c r="B13" s="6">
        <f ca="1">'B3'!Z13</f>
        <v>5.3935185185185293E-5</v>
      </c>
      <c r="C13" s="6">
        <f t="shared" ca="1" si="0"/>
        <v>4.6296296296296016E-7</v>
      </c>
    </row>
    <row r="14" spans="1:3" x14ac:dyDescent="0.2">
      <c r="A14" s="6">
        <f ca="1">'A3'!Z14</f>
        <v>8.3333333333333263E-5</v>
      </c>
      <c r="B14" s="6">
        <f ca="1">'B3'!Z14</f>
        <v>8.2175925925925754E-5</v>
      </c>
      <c r="C14" s="6">
        <f t="shared" ca="1" si="0"/>
        <v>1.1574074074075088E-6</v>
      </c>
    </row>
    <row r="15" spans="1:3" x14ac:dyDescent="0.2">
      <c r="A15" s="6">
        <f ca="1">'A3'!Z15</f>
        <v>8.9814814814814813E-5</v>
      </c>
      <c r="B15" s="6">
        <f ca="1">'B3'!Z15</f>
        <v>8.8888888888888893E-5</v>
      </c>
      <c r="C15" s="6">
        <f t="shared" ca="1" si="0"/>
        <v>9.2592592592592032E-7</v>
      </c>
    </row>
    <row r="16" spans="1:3" x14ac:dyDescent="0.2">
      <c r="A16" s="6">
        <f ca="1">'A3'!Z16</f>
        <v>6.9907407407407527E-5</v>
      </c>
      <c r="B16" s="6">
        <f ca="1">'B3'!Z16</f>
        <v>6.8518518518518538E-5</v>
      </c>
      <c r="C16" s="6">
        <f t="shared" ca="1" si="0"/>
        <v>1.3888888888889889E-6</v>
      </c>
    </row>
    <row r="17" spans="1:3" x14ac:dyDescent="0.2">
      <c r="A17" s="6">
        <f ca="1">'A3'!Z17</f>
        <v>9.7453703703703656E-5</v>
      </c>
      <c r="B17" s="6">
        <f ca="1">'B3'!Z17</f>
        <v>9.4675925925925895E-5</v>
      </c>
      <c r="C17" s="6">
        <f t="shared" ca="1" si="0"/>
        <v>2.777777777777761E-6</v>
      </c>
    </row>
    <row r="18" spans="1:3" x14ac:dyDescent="0.2">
      <c r="A18" s="6">
        <f ca="1">'A3'!Z18</f>
        <v>1.0069444444444438E-4</v>
      </c>
      <c r="B18" s="6">
        <f ca="1">'B3'!Z18</f>
        <v>9.9768518518518565E-5</v>
      </c>
      <c r="C18" s="6">
        <f t="shared" ca="1" si="0"/>
        <v>9.259259259258119E-7</v>
      </c>
    </row>
    <row r="19" spans="1:3" x14ac:dyDescent="0.2">
      <c r="A19" s="6">
        <f ca="1">'A3'!Z19</f>
        <v>9.0740740740740734E-5</v>
      </c>
      <c r="B19" s="6">
        <f ca="1">'B3'!Z19</f>
        <v>3.4027777777777897E-5</v>
      </c>
      <c r="C19" s="6">
        <f t="shared" ca="1" si="0"/>
        <v>5.6712962962962837E-5</v>
      </c>
    </row>
    <row r="20" spans="1:3" x14ac:dyDescent="0.2">
      <c r="A20" s="6">
        <f ca="1">'A3'!Z20</f>
        <v>2.1296296296296384E-5</v>
      </c>
      <c r="B20" s="6">
        <f ca="1">'B3'!Z20</f>
        <v>7.499999999999998E-5</v>
      </c>
      <c r="C20" s="6">
        <f t="shared" ca="1" si="0"/>
        <v>-5.3703703703703596E-5</v>
      </c>
    </row>
    <row r="21" spans="1:3" x14ac:dyDescent="0.2">
      <c r="A21" s="6">
        <f ca="1">'A3'!Z21</f>
        <v>6.7592592592592617E-5</v>
      </c>
      <c r="B21" s="6">
        <f ca="1">'B3'!Z21</f>
        <v>6.6666666666666589E-5</v>
      </c>
      <c r="C21" s="6">
        <f t="shared" ca="1" si="0"/>
        <v>9.2592592592602874E-7</v>
      </c>
    </row>
    <row r="22" spans="1:3" x14ac:dyDescent="0.2">
      <c r="A22" s="6">
        <f ca="1">'A3'!Z22</f>
        <v>1.1828703703703708E-4</v>
      </c>
      <c r="B22" s="6">
        <f ca="1">'B3'!Z22</f>
        <v>1.1435185185185192E-4</v>
      </c>
      <c r="C22" s="6">
        <f t="shared" ca="1" si="0"/>
        <v>3.9351851851851614E-6</v>
      </c>
    </row>
    <row r="23" spans="1:3" x14ac:dyDescent="0.2">
      <c r="A23" s="6">
        <f ca="1">'A3'!Z23</f>
        <v>1.2893518518518506E-4</v>
      </c>
      <c r="B23" s="6">
        <f ca="1">'B3'!Z23</f>
        <v>1.3171296296296303E-4</v>
      </c>
      <c r="C23" s="6">
        <f t="shared" ca="1" si="0"/>
        <v>-2.7777777777779778E-6</v>
      </c>
    </row>
    <row r="24" spans="1:3" x14ac:dyDescent="0.2">
      <c r="A24" s="6">
        <f ca="1">'A3'!Z24</f>
        <v>7.407407407407406E-5</v>
      </c>
      <c r="B24" s="6">
        <f ca="1">'B3'!Z24</f>
        <v>7.2685185185185179E-5</v>
      </c>
      <c r="C24" s="6">
        <f t="shared" ca="1" si="0"/>
        <v>1.3888888888888805E-6</v>
      </c>
    </row>
    <row r="25" spans="1:3" x14ac:dyDescent="0.2">
      <c r="A25" s="6">
        <f ca="1">'A3'!Z25</f>
        <v>8.379629629629644E-5</v>
      </c>
      <c r="B25" s="6">
        <f ca="1">'B3'!Z25</f>
        <v>8.3101851851851783E-5</v>
      </c>
      <c r="C25" s="6">
        <f t="shared" ca="1" si="0"/>
        <v>6.9444444444465708E-7</v>
      </c>
    </row>
    <row r="26" spans="1:3" x14ac:dyDescent="0.2">
      <c r="A26" s="6">
        <f ca="1">'A3'!Z26</f>
        <v>1.1111111111111109E-4</v>
      </c>
      <c r="B26" s="6">
        <f ca="1">'B3'!Z26</f>
        <v>1.0949074074074073E-4</v>
      </c>
      <c r="C26" s="6">
        <f t="shared" ca="1" si="0"/>
        <v>1.6203703703703606E-6</v>
      </c>
    </row>
    <row r="27" spans="1:3" x14ac:dyDescent="0.2">
      <c r="A27" s="6">
        <f ca="1">'A3'!Z27</f>
        <v>9.4212962962962827E-5</v>
      </c>
      <c r="B27" s="6">
        <f ca="1">'B3'!Z27</f>
        <v>9.351851851851817E-5</v>
      </c>
      <c r="C27" s="6">
        <f t="shared" ca="1" si="0"/>
        <v>6.9444444444465708E-7</v>
      </c>
    </row>
    <row r="28" spans="1:3" x14ac:dyDescent="0.2">
      <c r="A28" s="6">
        <f ca="1">'A3'!Z28</f>
        <v>4.629629629629645E-5</v>
      </c>
      <c r="B28" s="6">
        <f ca="1">'B3'!Z28</f>
        <v>4.4675925925926306E-5</v>
      </c>
      <c r="C28" s="6">
        <f t="shared" ca="1" si="0"/>
        <v>1.6203703703701437E-6</v>
      </c>
    </row>
    <row r="29" spans="1:3" x14ac:dyDescent="0.2">
      <c r="A29" s="6">
        <f ca="1">'A3'!Z29</f>
        <v>8.1944444444444382E-5</v>
      </c>
      <c r="B29" s="6">
        <f ca="1">'B3'!Z29</f>
        <v>8.0787037037037199E-5</v>
      </c>
      <c r="C29" s="6">
        <f t="shared" ca="1" si="0"/>
        <v>1.1574074074071836E-6</v>
      </c>
    </row>
    <row r="30" spans="1:3" x14ac:dyDescent="0.2">
      <c r="A30" s="6">
        <f ca="1">'A3'!Z30</f>
        <v>8.0555555555555502E-5</v>
      </c>
      <c r="B30" s="6">
        <f ca="1">'B3'!Z30</f>
        <v>7.8703703703703227E-5</v>
      </c>
      <c r="C30" s="6">
        <f t="shared" ca="1" si="0"/>
        <v>1.8518518518522743E-6</v>
      </c>
    </row>
    <row r="31" spans="1:3" x14ac:dyDescent="0.2">
      <c r="A31" s="6">
        <f ca="1">'A3'!Z31</f>
        <v>7.1296296296296299E-5</v>
      </c>
      <c r="B31" s="6">
        <f ca="1">'B3'!Z31</f>
        <v>7.0601851851852075E-5</v>
      </c>
      <c r="C31" s="6">
        <f t="shared" ca="1" si="0"/>
        <v>6.944444444442234E-7</v>
      </c>
    </row>
    <row r="32" spans="1:3" x14ac:dyDescent="0.2">
      <c r="A32" s="6">
        <f ca="1">'A3'!Z32</f>
        <v>7.1759259259259259E-5</v>
      </c>
      <c r="B32" s="6">
        <f ca="1">'B3'!Z32</f>
        <v>7.0138888888888898E-5</v>
      </c>
      <c r="C32" s="6">
        <f t="shared" ca="1" si="0"/>
        <v>1.6203703703703606E-6</v>
      </c>
    </row>
    <row r="33" spans="1:3" x14ac:dyDescent="0.2">
      <c r="A33" s="6">
        <f ca="1">'A3'!Z33</f>
        <v>7.1527777777777779E-5</v>
      </c>
      <c r="B33" s="6">
        <f ca="1">'B3'!Z33</f>
        <v>7.0601851851852075E-5</v>
      </c>
      <c r="C33" s="6">
        <f t="shared" ref="C33:C64" ca="1" si="1">A33-B33</f>
        <v>9.2592592592570348E-7</v>
      </c>
    </row>
    <row r="34" spans="1:3" x14ac:dyDescent="0.2">
      <c r="A34" s="6">
        <f ca="1">'A3'!Z34</f>
        <v>4.3055555555555512E-5</v>
      </c>
      <c r="B34" s="6">
        <f ca="1">'B3'!Z34</f>
        <v>4.1898148148147895E-5</v>
      </c>
      <c r="C34" s="6">
        <f t="shared" ca="1" si="1"/>
        <v>1.1574074074076172E-6</v>
      </c>
    </row>
    <row r="35" spans="1:3" x14ac:dyDescent="0.2">
      <c r="A35" s="6">
        <f ca="1">'A3'!Z35</f>
        <v>2.5925925925925986E-5</v>
      </c>
      <c r="B35" s="6">
        <f ca="1">'B3'!Z35</f>
        <v>2.2916666666666745E-5</v>
      </c>
      <c r="C35" s="6">
        <f t="shared" ca="1" si="1"/>
        <v>3.0092592592592411E-6</v>
      </c>
    </row>
    <row r="36" spans="1:3" x14ac:dyDescent="0.2">
      <c r="A36" s="6">
        <f ca="1">'A3'!Z36</f>
        <v>7.7546296296296261E-5</v>
      </c>
      <c r="B36" s="6">
        <f ca="1">'B3'!Z36</f>
        <v>7.7314814814814781E-5</v>
      </c>
      <c r="C36" s="6">
        <f t="shared" ca="1" si="1"/>
        <v>2.3148148148148008E-7</v>
      </c>
    </row>
    <row r="37" spans="1:3" x14ac:dyDescent="0.2">
      <c r="A37" s="6">
        <f ca="1">'A3'!Z37</f>
        <v>7.3611111111111316E-5</v>
      </c>
      <c r="B37" s="6">
        <f ca="1">'B3'!Z37</f>
        <v>7.1759259259259476E-5</v>
      </c>
      <c r="C37" s="6">
        <f t="shared" ca="1" si="1"/>
        <v>1.8518518518518406E-6</v>
      </c>
    </row>
    <row r="38" spans="1:3" x14ac:dyDescent="0.2">
      <c r="A38" s="6">
        <f ca="1">'A3'!Z38</f>
        <v>4.7916666666666594E-5</v>
      </c>
      <c r="B38" s="6">
        <f ca="1">'B3'!Z38</f>
        <v>4.6990740740740456E-5</v>
      </c>
      <c r="C38" s="6">
        <f t="shared" ca="1" si="1"/>
        <v>9.2592592592613716E-7</v>
      </c>
    </row>
    <row r="39" spans="1:3" x14ac:dyDescent="0.2">
      <c r="A39" s="6">
        <f ca="1">'A3'!Z39</f>
        <v>6.6666666666666697E-5</v>
      </c>
      <c r="B39" s="6">
        <f ca="1">'B3'!Z39</f>
        <v>6.5509259259259297E-5</v>
      </c>
      <c r="C39" s="6">
        <f t="shared" ca="1" si="1"/>
        <v>1.1574074074074004E-6</v>
      </c>
    </row>
    <row r="40" spans="1:3" x14ac:dyDescent="0.2">
      <c r="A40" s="6">
        <f ca="1">'A3'!Z40</f>
        <v>1.0185185185185167E-4</v>
      </c>
      <c r="B40" s="6">
        <f ca="1">'B3'!Z40</f>
        <v>1.0069444444444427E-4</v>
      </c>
      <c r="C40" s="6">
        <f t="shared" ca="1" si="1"/>
        <v>1.1574074074074004E-6</v>
      </c>
    </row>
    <row r="41" spans="1:3" x14ac:dyDescent="0.2">
      <c r="A41" s="6">
        <f ca="1">'A3'!Z41</f>
        <v>7.6851851851852037E-5</v>
      </c>
      <c r="B41" s="6">
        <f ca="1">'B3'!Z41</f>
        <v>7.5925925925926117E-5</v>
      </c>
      <c r="C41" s="6">
        <f t="shared" ca="1" si="1"/>
        <v>9.2592592592592032E-7</v>
      </c>
    </row>
    <row r="42" spans="1:3" x14ac:dyDescent="0.2">
      <c r="A42" s="6">
        <f ca="1">'A3'!Z42</f>
        <v>7.4537037037036586E-5</v>
      </c>
      <c r="B42" s="6">
        <f ca="1">'B3'!Z42</f>
        <v>7.2916666666666659E-5</v>
      </c>
      <c r="C42" s="6">
        <f t="shared" ca="1" si="1"/>
        <v>1.6203703703699269E-6</v>
      </c>
    </row>
    <row r="43" spans="1:3" x14ac:dyDescent="0.2">
      <c r="A43" s="6">
        <f ca="1">'A3'!Z43</f>
        <v>6.3425925925926193E-5</v>
      </c>
      <c r="B43" s="6">
        <f ca="1">'B3'!Z43</f>
        <v>6.2731481481481536E-5</v>
      </c>
      <c r="C43" s="6">
        <f t="shared" ca="1" si="1"/>
        <v>6.9444444444465708E-7</v>
      </c>
    </row>
    <row r="44" spans="1:3" x14ac:dyDescent="0.2">
      <c r="A44" s="6">
        <f ca="1">'A3'!Z44</f>
        <v>3.5648148148147932E-5</v>
      </c>
      <c r="B44" s="6">
        <f ca="1">'B3'!Z44</f>
        <v>3.4027777777777789E-5</v>
      </c>
      <c r="C44" s="6">
        <f t="shared" ca="1" si="1"/>
        <v>1.6203703703701437E-6</v>
      </c>
    </row>
    <row r="45" spans="1:3" x14ac:dyDescent="0.2">
      <c r="A45" s="6">
        <f ca="1">'A3'!Z45</f>
        <v>5.6944444444444967E-5</v>
      </c>
      <c r="B45" s="6">
        <f ca="1">'B3'!Z45</f>
        <v>5.3240740740740635E-5</v>
      </c>
      <c r="C45" s="6">
        <f t="shared" ca="1" si="1"/>
        <v>3.7037037037043318E-6</v>
      </c>
    </row>
    <row r="46" spans="1:3" x14ac:dyDescent="0.2">
      <c r="A46" s="6">
        <f ca="1">'A3'!Z46</f>
        <v>5.69444444444441E-5</v>
      </c>
      <c r="B46" s="6">
        <f ca="1">'B3'!Z46</f>
        <v>5.8564814814814894E-5</v>
      </c>
      <c r="C46" s="6">
        <f t="shared" ca="1" si="1"/>
        <v>-1.6203703703707942E-6</v>
      </c>
    </row>
    <row r="47" spans="1:3" x14ac:dyDescent="0.2">
      <c r="A47" s="6">
        <f ca="1">'A3'!Z47</f>
        <v>4.606481481481497E-5</v>
      </c>
      <c r="B47" s="6">
        <f ca="1">'B3'!Z47</f>
        <v>4.4444444444444392E-5</v>
      </c>
      <c r="C47" s="6">
        <f t="shared" ca="1" si="1"/>
        <v>1.6203703703705774E-6</v>
      </c>
    </row>
    <row r="48" spans="1:3" x14ac:dyDescent="0.2">
      <c r="A48" s="6">
        <f ca="1">'A3'!Z48</f>
        <v>1.0023148148148153E-4</v>
      </c>
      <c r="B48" s="6">
        <f ca="1">'B3'!Z48</f>
        <v>9.8148148148147988E-5</v>
      </c>
      <c r="C48" s="6">
        <f t="shared" ca="1" si="1"/>
        <v>2.0833333333335376E-6</v>
      </c>
    </row>
    <row r="49" spans="1:3" x14ac:dyDescent="0.2">
      <c r="A49" s="6">
        <f ca="1">'A3'!Z49</f>
        <v>1.3171296296296325E-4</v>
      </c>
      <c r="B49" s="6">
        <f ca="1">'B3'!Z49</f>
        <v>1.3009259259259289E-4</v>
      </c>
      <c r="C49" s="6">
        <f t="shared" ca="1" si="1"/>
        <v>1.6203703703703606E-6</v>
      </c>
    </row>
    <row r="50" spans="1:3" x14ac:dyDescent="0.2">
      <c r="A50" s="6">
        <f ca="1">'A3'!Z50</f>
        <v>4.1898148148147678E-5</v>
      </c>
      <c r="B50" s="6">
        <f ca="1">'B3'!Z50</f>
        <v>4.2129629629629592E-5</v>
      </c>
      <c r="C50" s="6">
        <f t="shared" ca="1" si="1"/>
        <v>-2.3148148148191376E-7</v>
      </c>
    </row>
    <row r="51" spans="1:3" x14ac:dyDescent="0.2">
      <c r="A51" s="6">
        <f ca="1">'A3'!Z51</f>
        <v>5.1620370370370709E-5</v>
      </c>
      <c r="B51" s="6">
        <f ca="1">'B3'!Z51</f>
        <v>5.0000000000000131E-5</v>
      </c>
      <c r="C51" s="6">
        <f t="shared" ca="1" si="1"/>
        <v>1.6203703703705774E-6</v>
      </c>
    </row>
    <row r="52" spans="1:3" x14ac:dyDescent="0.2">
      <c r="A52" s="6">
        <f ca="1">'A3'!Z52</f>
        <v>8.7268518518518207E-5</v>
      </c>
      <c r="B52" s="6">
        <f ca="1">'B3'!Z52</f>
        <v>8.6342592592591853E-5</v>
      </c>
      <c r="C52" s="6">
        <f t="shared" ca="1" si="1"/>
        <v>9.25925925926354E-7</v>
      </c>
    </row>
    <row r="53" spans="1:3" x14ac:dyDescent="0.2">
      <c r="A53" s="6">
        <f ca="1">'A3'!Z53</f>
        <v>5.7870370370370454E-5</v>
      </c>
      <c r="B53" s="6">
        <f ca="1">'B3'!Z53</f>
        <v>5.6250000000000744E-5</v>
      </c>
      <c r="C53" s="6">
        <f t="shared" ca="1" si="1"/>
        <v>1.62037037036971E-6</v>
      </c>
    </row>
    <row r="54" spans="1:3" x14ac:dyDescent="0.2">
      <c r="A54" s="6">
        <f ca="1">'A3'!Z54</f>
        <v>1.2337962962962953E-4</v>
      </c>
      <c r="B54" s="6">
        <f ca="1">'B3'!Z54</f>
        <v>1.2500000000000011E-4</v>
      </c>
      <c r="C54" s="6">
        <f t="shared" ca="1" si="1"/>
        <v>-1.6203703703705774E-6</v>
      </c>
    </row>
    <row r="55" spans="1:3" x14ac:dyDescent="0.2">
      <c r="A55" s="6">
        <f ca="1">'A3'!Z55</f>
        <v>4.6527777777777713E-5</v>
      </c>
      <c r="B55" s="6">
        <f ca="1">'B3'!Z55</f>
        <v>4.2361111111110638E-5</v>
      </c>
      <c r="C55" s="6">
        <f t="shared" ca="1" si="1"/>
        <v>4.1666666666670751E-6</v>
      </c>
    </row>
    <row r="56" spans="1:3" x14ac:dyDescent="0.2">
      <c r="A56" s="6">
        <f ca="1">'A3'!Z56</f>
        <v>1.1898148148148163E-4</v>
      </c>
      <c r="B56" s="6">
        <f ca="1">'B3'!Z56</f>
        <v>1.1759259259259275E-4</v>
      </c>
      <c r="C56" s="6">
        <f t="shared" ca="1" si="1"/>
        <v>1.3888888888888805E-6</v>
      </c>
    </row>
    <row r="57" spans="1:3" x14ac:dyDescent="0.2">
      <c r="A57" s="6">
        <f ca="1">'A3'!Z57</f>
        <v>1.2754629629629618E-4</v>
      </c>
      <c r="B57" s="6">
        <f ca="1">'B3'!Z57</f>
        <v>1.2430555555555589E-4</v>
      </c>
      <c r="C57" s="6">
        <f t="shared" ca="1" si="1"/>
        <v>3.2407407407402875E-6</v>
      </c>
    </row>
    <row r="58" spans="1:3" x14ac:dyDescent="0.2">
      <c r="A58" s="6">
        <f ca="1">'A3'!Z58</f>
        <v>1.2500000000000011E-4</v>
      </c>
      <c r="B58" s="6">
        <f ca="1">'B3'!Z58</f>
        <v>1.3287037037037E-4</v>
      </c>
      <c r="C58" s="6">
        <f t="shared" ca="1" si="1"/>
        <v>-7.8703703703698891E-6</v>
      </c>
    </row>
    <row r="59" spans="1:3" x14ac:dyDescent="0.2">
      <c r="A59" s="6">
        <f ca="1">'A3'!Z59</f>
        <v>1.4120370370370372E-4</v>
      </c>
      <c r="B59" s="6">
        <f ca="1">'B3'!Z59</f>
        <v>1.3333333333333296E-4</v>
      </c>
      <c r="C59" s="6">
        <f t="shared" ca="1" si="1"/>
        <v>7.8703703703707564E-6</v>
      </c>
    </row>
    <row r="60" spans="1:3" x14ac:dyDescent="0.2">
      <c r="A60" s="6">
        <f ca="1">'A3'!Z60</f>
        <v>1.3495370370370397E-4</v>
      </c>
      <c r="B60" s="6">
        <f ca="1">'B3'!Z60</f>
        <v>1.3472222222222227E-4</v>
      </c>
      <c r="C60" s="6">
        <f t="shared" ca="1" si="1"/>
        <v>2.3148148148169692E-7</v>
      </c>
    </row>
    <row r="61" spans="1:3" x14ac:dyDescent="0.2">
      <c r="A61" s="6">
        <f ca="1">'A3'!Z61</f>
        <v>9.6759259259259107E-5</v>
      </c>
      <c r="B61" s="6">
        <f ca="1">'B3'!Z61</f>
        <v>1.2245370370370405E-4</v>
      </c>
      <c r="C61" s="6">
        <f t="shared" ca="1" si="1"/>
        <v>-2.5694444444444939E-5</v>
      </c>
    </row>
    <row r="62" spans="1:3" x14ac:dyDescent="0.2">
      <c r="A62" s="6">
        <f ca="1">'A3'!Z62</f>
        <v>1.4189814814814794E-4</v>
      </c>
      <c r="B62" s="6">
        <f ca="1">'B3'!Z62</f>
        <v>1.1180555555555553E-4</v>
      </c>
      <c r="C62" s="6">
        <f t="shared" ca="1" si="1"/>
        <v>3.0092592592592411E-5</v>
      </c>
    </row>
    <row r="63" spans="1:3" x14ac:dyDescent="0.2">
      <c r="A63" s="6">
        <f ca="1">'A3'!Z63</f>
        <v>1.2453703703703715E-4</v>
      </c>
      <c r="B63" s="6">
        <f ca="1">'B3'!Z63</f>
        <v>1.2384259259259249E-4</v>
      </c>
      <c r="C63" s="6">
        <f t="shared" ca="1" si="1"/>
        <v>6.9444444444465708E-7</v>
      </c>
    </row>
    <row r="64" spans="1:3" x14ac:dyDescent="0.2">
      <c r="A64" s="6">
        <f ca="1">'A3'!Z64</f>
        <v>7.8240740740741135E-5</v>
      </c>
      <c r="B64" s="6">
        <f ca="1">'B3'!Z64</f>
        <v>7.7083333333333517E-5</v>
      </c>
      <c r="C64" s="6">
        <f t="shared" ca="1" si="1"/>
        <v>1.1574074074076172E-6</v>
      </c>
    </row>
    <row r="65" spans="1:3" x14ac:dyDescent="0.2">
      <c r="A65" s="6">
        <f ca="1">'A3'!Z65</f>
        <v>1.2314814814814784E-4</v>
      </c>
      <c r="B65" s="6">
        <f ca="1">'B3'!Z65</f>
        <v>1.2222222222222235E-4</v>
      </c>
      <c r="C65" s="6">
        <f t="shared" ref="C65:C96" ca="1" si="2">A65-B65</f>
        <v>9.2592592592548664E-7</v>
      </c>
    </row>
    <row r="66" spans="1:3" x14ac:dyDescent="0.2">
      <c r="A66" s="6">
        <f ca="1">'A3'!Z66</f>
        <v>9.3287037037037123E-5</v>
      </c>
      <c r="B66" s="6">
        <f ca="1">'B3'!Z66</f>
        <v>9.1898148148147809E-5</v>
      </c>
      <c r="C66" s="6">
        <f t="shared" ca="1" si="2"/>
        <v>1.3888888888893142E-6</v>
      </c>
    </row>
    <row r="67" spans="1:3" x14ac:dyDescent="0.2">
      <c r="A67" s="6">
        <f ca="1">'A3'!Z67</f>
        <v>1.1296296296296271E-4</v>
      </c>
      <c r="B67" s="6">
        <f ca="1">'B3'!Z67</f>
        <v>1.1180555555555596E-4</v>
      </c>
      <c r="C67" s="6">
        <f t="shared" ca="1" si="2"/>
        <v>1.1574074074067499E-6</v>
      </c>
    </row>
    <row r="68" spans="1:3" x14ac:dyDescent="0.2">
      <c r="A68" s="6">
        <f ca="1">'A3'!Z68</f>
        <v>9.7685185185185028E-5</v>
      </c>
      <c r="B68" s="6">
        <f ca="1">'B3'!Z68</f>
        <v>1.0856481481481481E-4</v>
      </c>
      <c r="C68" s="6">
        <f t="shared" ca="1" si="2"/>
        <v>-1.0879629629629781E-5</v>
      </c>
    </row>
    <row r="69" spans="1:3" x14ac:dyDescent="0.2">
      <c r="A69" s="6">
        <f ca="1">'A3'!Z69</f>
        <v>1.2037037037037094E-4</v>
      </c>
      <c r="B69" s="6">
        <f ca="1">'B3'!Z69</f>
        <v>1.0486111111111113E-4</v>
      </c>
      <c r="C69" s="6">
        <f t="shared" ca="1" si="2"/>
        <v>1.5509259259259816E-5</v>
      </c>
    </row>
    <row r="70" spans="1:3" x14ac:dyDescent="0.2">
      <c r="A70" s="6">
        <f ca="1">'A3'!Z70</f>
        <v>8.1944444444444382E-5</v>
      </c>
      <c r="B70" s="6">
        <f ca="1">'B3'!Z70</f>
        <v>8.1018518518518028E-5</v>
      </c>
      <c r="C70" s="6">
        <f t="shared" ca="1" si="2"/>
        <v>9.25925925926354E-7</v>
      </c>
    </row>
    <row r="71" spans="1:3" x14ac:dyDescent="0.2">
      <c r="A71" s="6">
        <f ca="1">'A3'!Z71</f>
        <v>2.7083333333332519E-5</v>
      </c>
      <c r="B71" s="6">
        <f ca="1">'B3'!Z71</f>
        <v>2.5925925925926203E-5</v>
      </c>
      <c r="C71" s="6">
        <f t="shared" ca="1" si="2"/>
        <v>1.1574074074063162E-6</v>
      </c>
    </row>
    <row r="72" spans="1:3" x14ac:dyDescent="0.2">
      <c r="A72" s="6">
        <f ca="1">'A3'!Z72</f>
        <v>9.328703703703799E-5</v>
      </c>
      <c r="B72" s="6">
        <f ca="1">'B3'!Z72</f>
        <v>9.2824074074073729E-5</v>
      </c>
      <c r="C72" s="6">
        <f t="shared" ca="1" si="2"/>
        <v>4.629629629642612E-7</v>
      </c>
    </row>
    <row r="73" spans="1:3" x14ac:dyDescent="0.2">
      <c r="A73" s="6">
        <f ca="1">'A3'!Z73</f>
        <v>9.0740740740740192E-5</v>
      </c>
      <c r="B73" s="6">
        <f ca="1">'B3'!Z73</f>
        <v>8.9120370370370915E-5</v>
      </c>
      <c r="C73" s="6">
        <f t="shared" ca="1" si="2"/>
        <v>1.6203703703692764E-6</v>
      </c>
    </row>
    <row r="74" spans="1:3" x14ac:dyDescent="0.2">
      <c r="A74" s="6">
        <f ca="1">'A3'!Z74</f>
        <v>7.453703703703702E-5</v>
      </c>
      <c r="B74" s="6">
        <f ca="1">'B3'!Z74</f>
        <v>7.3379629629628969E-5</v>
      </c>
      <c r="C74" s="6">
        <f t="shared" ca="1" si="2"/>
        <v>1.1574074074080509E-6</v>
      </c>
    </row>
    <row r="75" spans="1:3" x14ac:dyDescent="0.2">
      <c r="A75" s="6">
        <f ca="1">'A3'!Z75</f>
        <v>1.3009259259259267E-4</v>
      </c>
      <c r="B75" s="6">
        <f ca="1">'B3'!Z75</f>
        <v>7.4074074074074927E-5</v>
      </c>
      <c r="C75" s="6">
        <f t="shared" ca="1" si="2"/>
        <v>5.6018518518517746E-5</v>
      </c>
    </row>
    <row r="76" spans="1:3" x14ac:dyDescent="0.2">
      <c r="A76" s="6">
        <f ca="1">'A3'!Z76</f>
        <v>5.1620370370370275E-5</v>
      </c>
      <c r="B76" s="6">
        <f ca="1">'B3'!Z76</f>
        <v>1.0856481481481437E-4</v>
      </c>
      <c r="C76" s="6">
        <f t="shared" ca="1" si="2"/>
        <v>-5.69444444444441E-5</v>
      </c>
    </row>
    <row r="77" spans="1:3" x14ac:dyDescent="0.2">
      <c r="A77" s="6">
        <f ca="1">'A3'!Z77</f>
        <v>1.4143518518518585E-4</v>
      </c>
      <c r="B77" s="6">
        <f ca="1">'B3'!Z77</f>
        <v>1.3888888888888935E-4</v>
      </c>
      <c r="C77" s="6">
        <f t="shared" ca="1" si="2"/>
        <v>2.5462962962964977E-6</v>
      </c>
    </row>
    <row r="78" spans="1:3" x14ac:dyDescent="0.2">
      <c r="A78" s="6">
        <f ca="1">'A3'!Z78</f>
        <v>1.0995370370370282E-4</v>
      </c>
      <c r="B78" s="6">
        <f ca="1">'B3'!Z78</f>
        <v>1.0856481481481481E-4</v>
      </c>
      <c r="C78" s="6">
        <f t="shared" ca="1" si="2"/>
        <v>1.3888888888880131E-6</v>
      </c>
    </row>
    <row r="79" spans="1:3" x14ac:dyDescent="0.2">
      <c r="A79" s="6">
        <f ca="1">'A3'!Z79</f>
        <v>1.2986111111111228E-4</v>
      </c>
      <c r="B79" s="6">
        <f ca="1">'B3'!Z79</f>
        <v>1.2939814814814802E-4</v>
      </c>
      <c r="C79" s="6">
        <f t="shared" ca="1" si="2"/>
        <v>4.629629629642612E-7</v>
      </c>
    </row>
    <row r="80" spans="1:3" x14ac:dyDescent="0.2">
      <c r="A80" s="6">
        <f ca="1">'A3'!Z80</f>
        <v>1.2361111111111036E-4</v>
      </c>
      <c r="B80" s="6">
        <f ca="1">'B3'!Z80</f>
        <v>1.2268518518518488E-4</v>
      </c>
      <c r="C80" s="6">
        <f t="shared" ca="1" si="2"/>
        <v>9.2592592592548664E-7</v>
      </c>
    </row>
    <row r="81" spans="1:3" x14ac:dyDescent="0.2">
      <c r="A81" s="6">
        <f ca="1">'A3'!Z81</f>
        <v>8.2638888888889473E-5</v>
      </c>
      <c r="B81" s="6">
        <f ca="1">'B3'!Z81</f>
        <v>8.1481481481480988E-5</v>
      </c>
      <c r="C81" s="6">
        <f t="shared" ca="1" si="2"/>
        <v>1.1574074074084846E-6</v>
      </c>
    </row>
    <row r="82" spans="1:3" x14ac:dyDescent="0.2">
      <c r="A82" s="6">
        <f ca="1">'A3'!Z82</f>
        <v>6.2962962962962148E-5</v>
      </c>
      <c r="B82" s="6">
        <f ca="1">'B3'!Z82</f>
        <v>9.3981481481482214E-5</v>
      </c>
      <c r="C82" s="6">
        <f t="shared" ca="1" si="2"/>
        <v>-3.1018518518520066E-5</v>
      </c>
    </row>
    <row r="83" spans="1:3" x14ac:dyDescent="0.2">
      <c r="A83" s="6">
        <f ca="1">'A3'!Z83</f>
        <v>1.1018518518518582E-4</v>
      </c>
      <c r="B83" s="6">
        <f ca="1">'B3'!Z83</f>
        <v>7.6851851851851387E-5</v>
      </c>
      <c r="C83" s="6">
        <f t="shared" ca="1" si="2"/>
        <v>3.3333333333334433E-5</v>
      </c>
    </row>
    <row r="84" spans="1:3" x14ac:dyDescent="0.2">
      <c r="A84" s="6">
        <f ca="1">'A3'!Z84</f>
        <v>9.1435185185184849E-5</v>
      </c>
      <c r="B84" s="6">
        <f ca="1">'B3'!Z84</f>
        <v>9.0046296296296402E-5</v>
      </c>
      <c r="C84" s="6">
        <f t="shared" ca="1" si="2"/>
        <v>1.3888888888884468E-6</v>
      </c>
    </row>
    <row r="85" spans="1:3" x14ac:dyDescent="0.2">
      <c r="A85" s="6">
        <f ca="1">'A3'!Z85</f>
        <v>6.9212962962962327E-5</v>
      </c>
      <c r="B85" s="6">
        <f ca="1">'B3'!Z85</f>
        <v>6.620370370370417E-5</v>
      </c>
      <c r="C85" s="6">
        <f t="shared" ca="1" si="2"/>
        <v>3.0092592592581568E-6</v>
      </c>
    </row>
    <row r="86" spans="1:3" x14ac:dyDescent="0.2">
      <c r="A86" s="6">
        <f ca="1">'A3'!Z86</f>
        <v>1.2129629629629686E-4</v>
      </c>
      <c r="B86" s="6">
        <f ca="1">'B3'!Z86</f>
        <v>1.1990740740740668E-4</v>
      </c>
      <c r="C86" s="6">
        <f t="shared" ca="1" si="2"/>
        <v>1.3888888888901815E-6</v>
      </c>
    </row>
    <row r="87" spans="1:3" x14ac:dyDescent="0.2">
      <c r="A87" s="6">
        <f ca="1">'A3'!Z87</f>
        <v>1.3194444444444408E-4</v>
      </c>
      <c r="B87" s="6">
        <f ca="1">'B3'!Z87</f>
        <v>1.3125000000000029E-4</v>
      </c>
      <c r="C87" s="6">
        <f t="shared" ca="1" si="2"/>
        <v>6.9444444444378972E-7</v>
      </c>
    </row>
    <row r="88" spans="1:3" x14ac:dyDescent="0.2">
      <c r="A88" s="6">
        <f ca="1">'A3'!Z88</f>
        <v>1.282407407407404E-4</v>
      </c>
      <c r="B88" s="6">
        <f ca="1">'B3'!Z88</f>
        <v>1.2453703703703758E-4</v>
      </c>
      <c r="C88" s="6">
        <f t="shared" ca="1" si="2"/>
        <v>3.7037037037028139E-6</v>
      </c>
    </row>
    <row r="89" spans="1:3" x14ac:dyDescent="0.2">
      <c r="A89" s="6">
        <f ca="1">'A3'!Z89</f>
        <v>1.1736111111111149E-4</v>
      </c>
      <c r="B89" s="6">
        <f ca="1">'B3'!Z89</f>
        <v>1.1805555555555527E-4</v>
      </c>
      <c r="C89" s="6">
        <f t="shared" ca="1" si="2"/>
        <v>-6.9444444444378972E-7</v>
      </c>
    </row>
    <row r="90" spans="1:3" x14ac:dyDescent="0.2">
      <c r="A90" s="6">
        <f ca="1">'A3'!Z90</f>
        <v>1.0578703703703705E-4</v>
      </c>
      <c r="B90" s="6">
        <f ca="1">'B3'!Z90</f>
        <v>9.7916666666667158E-5</v>
      </c>
      <c r="C90" s="6">
        <f t="shared" ca="1" si="2"/>
        <v>7.8703703703698891E-6</v>
      </c>
    </row>
    <row r="91" spans="1:3" x14ac:dyDescent="0.2">
      <c r="A91" s="6">
        <f ca="1">'A3'!Z91</f>
        <v>1.4930555555555617E-4</v>
      </c>
      <c r="B91" s="6">
        <f ca="1">'B3'!Z91</f>
        <v>9.6527777777776977E-5</v>
      </c>
      <c r="C91" s="6">
        <f t="shared" ca="1" si="2"/>
        <v>5.2777777777779193E-5</v>
      </c>
    </row>
    <row r="92" spans="1:3" x14ac:dyDescent="0.2">
      <c r="A92" s="6">
        <f ca="1">'A3'!Z92</f>
        <v>4.7916666666665726E-5</v>
      </c>
      <c r="B92" s="6">
        <f ca="1">'B3'!Z92</f>
        <v>4.6990740740741541E-5</v>
      </c>
      <c r="C92" s="6">
        <f t="shared" ca="1" si="2"/>
        <v>9.259259259241856E-7</v>
      </c>
    </row>
    <row r="93" spans="1:3" x14ac:dyDescent="0.2">
      <c r="A93" s="6">
        <f ca="1">'A3'!Z93</f>
        <v>8.54166666666668E-5</v>
      </c>
      <c r="B93" s="6">
        <f ca="1">'B3'!Z93</f>
        <v>1.0648148148148084E-4</v>
      </c>
      <c r="C93" s="6">
        <f t="shared" ca="1" si="2"/>
        <v>-2.1064814814814037E-5</v>
      </c>
    </row>
    <row r="94" spans="1:3" x14ac:dyDescent="0.2">
      <c r="A94" s="6">
        <f ca="1">'A3'!Z94</f>
        <v>8.2870370370370303E-5</v>
      </c>
      <c r="B94" s="6">
        <f ca="1">'B3'!Z94</f>
        <v>5.9490740740741031E-5</v>
      </c>
      <c r="C94" s="6">
        <f t="shared" ca="1" si="2"/>
        <v>2.3379629629629271E-5</v>
      </c>
    </row>
    <row r="95" spans="1:3" x14ac:dyDescent="0.2">
      <c r="A95" s="6">
        <f ca="1">'A3'!Z95</f>
        <v>9.0046296296296402E-5</v>
      </c>
      <c r="B95" s="6">
        <f ca="1">'B3'!Z95</f>
        <v>8.9120370370370482E-5</v>
      </c>
      <c r="C95" s="6">
        <f t="shared" ca="1" si="2"/>
        <v>9.2592592592592032E-7</v>
      </c>
    </row>
    <row r="96" spans="1:3" x14ac:dyDescent="0.2">
      <c r="A96" s="6">
        <f ca="1">'A3'!Z96</f>
        <v>9.8379629629629685E-5</v>
      </c>
      <c r="B96" s="6">
        <f ca="1">'B3'!Z96</f>
        <v>9.6527777777777844E-5</v>
      </c>
      <c r="C96" s="6">
        <f t="shared" ca="1" si="2"/>
        <v>1.8518518518518406E-6</v>
      </c>
    </row>
    <row r="97" spans="1:3" x14ac:dyDescent="0.2">
      <c r="A97" s="6">
        <f ca="1">'A3'!Z97</f>
        <v>7.9166666666666621E-5</v>
      </c>
      <c r="B97" s="6">
        <f ca="1">'B3'!Z97</f>
        <v>7.8472222222221097E-5</v>
      </c>
      <c r="C97" s="6">
        <f t="shared" ref="C97:C128" ca="1" si="3">A97-B97</f>
        <v>6.9444444444552444E-7</v>
      </c>
    </row>
    <row r="98" spans="1:3" x14ac:dyDescent="0.2">
      <c r="A98" s="6">
        <f ca="1">'A3'!Z98</f>
        <v>1.1296296296296315E-4</v>
      </c>
      <c r="B98" s="6">
        <f ca="1">'B3'!Z98</f>
        <v>1.1180555555555596E-4</v>
      </c>
      <c r="C98" s="6">
        <f t="shared" ca="1" si="3"/>
        <v>1.1574074074071836E-6</v>
      </c>
    </row>
    <row r="99" spans="1:3" x14ac:dyDescent="0.2">
      <c r="A99" s="6">
        <f ca="1">'A3'!Z99</f>
        <v>7.5231481481481677E-5</v>
      </c>
      <c r="B99" s="6">
        <f ca="1">'B3'!Z99</f>
        <v>7.476851851851915E-5</v>
      </c>
      <c r="C99" s="6">
        <f t="shared" ca="1" si="3"/>
        <v>4.6296296296252648E-7</v>
      </c>
    </row>
    <row r="100" spans="1:3" x14ac:dyDescent="0.2">
      <c r="A100" s="6">
        <f ca="1">'A3'!Z100</f>
        <v>5.8101851851851717E-5</v>
      </c>
      <c r="B100" s="6">
        <f ca="1">'B3'!Z100</f>
        <v>5.6944444444444534E-5</v>
      </c>
      <c r="C100" s="6">
        <f t="shared" ca="1" si="3"/>
        <v>1.1574074074071836E-6</v>
      </c>
    </row>
    <row r="101" spans="1:3" x14ac:dyDescent="0.2">
      <c r="A101" s="6">
        <f ca="1">'A3'!Z101</f>
        <v>1.0486111111111199E-4</v>
      </c>
      <c r="B101" s="6">
        <f ca="1">'B3'!Z101</f>
        <v>1.0347222222222268E-4</v>
      </c>
      <c r="C101" s="6">
        <f t="shared" ca="1" si="3"/>
        <v>1.3888888888893142E-6</v>
      </c>
    </row>
    <row r="102" spans="1:3" x14ac:dyDescent="0.2">
      <c r="A102" s="6">
        <f ca="1">'A3'!Z102</f>
        <v>8.8425925925925825E-5</v>
      </c>
      <c r="B102" s="6">
        <f ca="1">'B3'!Z102</f>
        <v>8.7268518518517774E-5</v>
      </c>
      <c r="C102" s="6">
        <f t="shared" ca="1" si="3"/>
        <v>1.1574074074080509E-6</v>
      </c>
    </row>
    <row r="103" spans="1:3" x14ac:dyDescent="0.2">
      <c r="A103" s="6">
        <f ca="1">'A3'!Z103</f>
        <v>8.5185185185183802E-5</v>
      </c>
      <c r="B103" s="6">
        <f ca="1">'B3'!Z103</f>
        <v>8.356481481481496E-5</v>
      </c>
      <c r="C103" s="6">
        <f t="shared" ca="1" si="3"/>
        <v>1.6203703703688427E-6</v>
      </c>
    </row>
    <row r="104" spans="1:3" x14ac:dyDescent="0.2">
      <c r="A104" s="6">
        <f ca="1">'A3'!Z104</f>
        <v>1.2662037037037242E-4</v>
      </c>
      <c r="B104" s="6">
        <f ca="1">'B3'!Z104</f>
        <v>1.2523148148148137E-4</v>
      </c>
      <c r="C104" s="6">
        <f t="shared" ca="1" si="3"/>
        <v>1.3888888888910489E-6</v>
      </c>
    </row>
    <row r="105" spans="1:3" x14ac:dyDescent="0.2">
      <c r="A105" s="6">
        <f ca="1">'A3'!Z105</f>
        <v>7.3379629629628969E-5</v>
      </c>
      <c r="B105" s="6">
        <f ca="1">'B3'!Z105</f>
        <v>7.2222222222221785E-5</v>
      </c>
      <c r="C105" s="6">
        <f t="shared" ca="1" si="3"/>
        <v>1.1574074074071836E-6</v>
      </c>
    </row>
    <row r="106" spans="1:3" x14ac:dyDescent="0.2">
      <c r="A106" s="6">
        <f ca="1">'A3'!Z106</f>
        <v>1.0486111111111026E-4</v>
      </c>
      <c r="B106" s="6">
        <f ca="1">'B3'!Z106</f>
        <v>1.0370370370370308E-4</v>
      </c>
      <c r="C106" s="6">
        <f t="shared" ca="1" si="3"/>
        <v>1.1574074074071836E-6</v>
      </c>
    </row>
    <row r="107" spans="1:3" x14ac:dyDescent="0.2">
      <c r="A107" s="6">
        <f ca="1">'A3'!Z107</f>
        <v>1.0370370370370394E-4</v>
      </c>
      <c r="B107" s="6">
        <f ca="1">'B3'!Z107</f>
        <v>1.0185185185185297E-4</v>
      </c>
      <c r="C107" s="6">
        <f t="shared" ca="1" si="3"/>
        <v>1.8518518518509733E-6</v>
      </c>
    </row>
    <row r="108" spans="1:3" x14ac:dyDescent="0.2">
      <c r="A108" s="6">
        <f ca="1">'A3'!Z108</f>
        <v>7.6157407407408464E-5</v>
      </c>
      <c r="B108" s="6">
        <f ca="1">'B3'!Z108</f>
        <v>7.546296296296294E-5</v>
      </c>
      <c r="C108" s="6">
        <f t="shared" ca="1" si="3"/>
        <v>6.9444444444552444E-7</v>
      </c>
    </row>
    <row r="109" spans="1:3" x14ac:dyDescent="0.2">
      <c r="A109" s="6">
        <f ca="1">'A3'!Z109</f>
        <v>5.902777777777677E-5</v>
      </c>
      <c r="B109" s="6">
        <f ca="1">'B3'!Z109</f>
        <v>5.740740740740706E-5</v>
      </c>
      <c r="C109" s="6">
        <f t="shared" ca="1" si="3"/>
        <v>1.62037037036971E-6</v>
      </c>
    </row>
    <row r="110" spans="1:3" x14ac:dyDescent="0.2">
      <c r="A110" s="6">
        <f ca="1">'A3'!Z110</f>
        <v>6.9444444444444892E-5</v>
      </c>
      <c r="B110" s="6">
        <f ca="1">'B3'!Z110</f>
        <v>6.805555555555471E-5</v>
      </c>
      <c r="C110" s="6">
        <f t="shared" ca="1" si="3"/>
        <v>1.3888888888901815E-6</v>
      </c>
    </row>
    <row r="111" spans="1:3" x14ac:dyDescent="0.2">
      <c r="A111" s="6">
        <f ca="1">'A3'!Z111</f>
        <v>1.1874999999999906E-4</v>
      </c>
      <c r="B111" s="6">
        <f ca="1">'B3'!Z111</f>
        <v>1.1759259259259362E-4</v>
      </c>
      <c r="C111" s="6">
        <f t="shared" ca="1" si="3"/>
        <v>1.1574074074054488E-6</v>
      </c>
    </row>
    <row r="112" spans="1:3" x14ac:dyDescent="0.2">
      <c r="A112" s="6">
        <f ca="1">'A3'!Z112</f>
        <v>6.8287037037037708E-5</v>
      </c>
      <c r="B112" s="6">
        <f ca="1">'B3'!Z112</f>
        <v>6.7129629629629657E-5</v>
      </c>
      <c r="C112" s="6">
        <f t="shared" ca="1" si="3"/>
        <v>1.1574074074080509E-6</v>
      </c>
    </row>
    <row r="113" spans="1:3" x14ac:dyDescent="0.2">
      <c r="A113" s="6">
        <f ca="1">'A3'!Z113</f>
        <v>1.1736111111111149E-4</v>
      </c>
      <c r="B113" s="6">
        <f ca="1">'B3'!Z113</f>
        <v>1.1620370370370343E-4</v>
      </c>
      <c r="C113" s="6">
        <f t="shared" ca="1" si="3"/>
        <v>1.1574074074080509E-6</v>
      </c>
    </row>
    <row r="114" spans="1:3" x14ac:dyDescent="0.2">
      <c r="A114" s="6">
        <f ca="1">'A3'!Z114</f>
        <v>7.1759259259257524E-5</v>
      </c>
      <c r="B114" s="6">
        <f ca="1">'B3'!Z114</f>
        <v>7.0370370370370812E-5</v>
      </c>
      <c r="C114" s="6">
        <f t="shared" ca="1" si="3"/>
        <v>1.3888888888867121E-6</v>
      </c>
    </row>
    <row r="115" spans="1:3" x14ac:dyDescent="0.2">
      <c r="A115" s="6">
        <f ca="1">'A3'!Z115</f>
        <v>4.0740740740742229E-5</v>
      </c>
      <c r="B115" s="6">
        <f ca="1">'B3'!Z115</f>
        <v>3.9583333333333311E-5</v>
      </c>
      <c r="C115" s="6">
        <f t="shared" ca="1" si="3"/>
        <v>1.1574074074089183E-6</v>
      </c>
    </row>
    <row r="116" spans="1:3" x14ac:dyDescent="0.2">
      <c r="A116" s="6">
        <f ca="1">'A3'!Z116</f>
        <v>3.935185185185118E-5</v>
      </c>
      <c r="B116" s="6">
        <f ca="1">'B3'!Z116</f>
        <v>3.7962962962961866E-5</v>
      </c>
      <c r="C116" s="6">
        <f t="shared" ca="1" si="3"/>
        <v>1.3888888888893142E-6</v>
      </c>
    </row>
    <row r="117" spans="1:3" x14ac:dyDescent="0.2">
      <c r="A117" s="6">
        <f ca="1">'A3'!Z117</f>
        <v>5.7638888888889191E-5</v>
      </c>
      <c r="B117" s="6">
        <f ca="1">'B3'!Z117</f>
        <v>5.6712962962964138E-5</v>
      </c>
      <c r="C117" s="6">
        <f t="shared" ca="1" si="3"/>
        <v>9.2592592592505296E-7</v>
      </c>
    </row>
    <row r="118" spans="1:3" x14ac:dyDescent="0.2">
      <c r="A118" s="6">
        <f ca="1">'A3'!Z118</f>
        <v>7.8240740740739834E-5</v>
      </c>
      <c r="B118" s="6">
        <f ca="1">'B3'!Z118</f>
        <v>7.7314814814814781E-5</v>
      </c>
      <c r="C118" s="6">
        <f t="shared" ca="1" si="3"/>
        <v>9.2592592592505296E-7</v>
      </c>
    </row>
    <row r="120" spans="1:3" x14ac:dyDescent="0.2">
      <c r="A120" s="7"/>
      <c r="B120" s="7"/>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8B91-8E7A-4602-831E-9B85FDAADE50}">
  <dimension ref="A1:J121"/>
  <sheetViews>
    <sheetView tabSelected="1" workbookViewId="0">
      <selection activeCell="G2" sqref="G2"/>
    </sheetView>
  </sheetViews>
  <sheetFormatPr defaultRowHeight="14.25" x14ac:dyDescent="0.2"/>
  <cols>
    <col min="4" max="4" width="9" style="3"/>
    <col min="5" max="5" width="9" style="18"/>
    <col min="7" max="8" width="9" style="18"/>
    <col min="10" max="10" width="9" style="18"/>
  </cols>
  <sheetData>
    <row r="1" spans="1:10" x14ac:dyDescent="0.2">
      <c r="A1" t="s">
        <v>433</v>
      </c>
      <c r="B1" t="s">
        <v>434</v>
      </c>
      <c r="C1" t="s">
        <v>435</v>
      </c>
      <c r="D1" s="3" t="s">
        <v>436</v>
      </c>
      <c r="F1" t="s">
        <v>435</v>
      </c>
    </row>
    <row r="2" spans="1:10" x14ac:dyDescent="0.2">
      <c r="A2">
        <v>1</v>
      </c>
      <c r="B2" s="3">
        <v>0</v>
      </c>
      <c r="C2">
        <v>0</v>
      </c>
      <c r="D2" s="3">
        <v>0</v>
      </c>
      <c r="E2" s="19">
        <f>E1+D2</f>
        <v>0</v>
      </c>
      <c r="F2" s="11">
        <v>0</v>
      </c>
      <c r="G2" s="19">
        <v>0</v>
      </c>
      <c r="H2" s="19">
        <v>2.199074074074074E-4</v>
      </c>
      <c r="I2" s="11">
        <f>G2-E2</f>
        <v>0</v>
      </c>
    </row>
    <row r="3" spans="1:10" x14ac:dyDescent="0.2">
      <c r="A3">
        <v>2</v>
      </c>
      <c r="B3" s="3">
        <v>7.9166666666666662E-5</v>
      </c>
      <c r="C3">
        <v>5.86</v>
      </c>
      <c r="D3" s="3">
        <v>7.9166666666666648E-5</v>
      </c>
      <c r="E3" s="19">
        <f t="shared" ref="E3:E66" si="0">E2+D3</f>
        <v>7.9166666666666648E-5</v>
      </c>
      <c r="F3" s="11">
        <v>6.7824074074074084E-5</v>
      </c>
      <c r="G3" s="19">
        <f>G2+D3+F3</f>
        <v>1.4699074074074072E-4</v>
      </c>
      <c r="H3" s="19">
        <f t="shared" ref="H3:H66" si="1">H2+D3+F3</f>
        <v>3.6689814814814815E-4</v>
      </c>
      <c r="I3" s="11">
        <f>G3-E3</f>
        <v>6.782407407407407E-5</v>
      </c>
      <c r="J3" s="18" t="s">
        <v>353</v>
      </c>
    </row>
    <row r="4" spans="1:10" x14ac:dyDescent="0.2">
      <c r="A4">
        <v>3</v>
      </c>
      <c r="B4" s="3">
        <v>1.4513888888888888E-4</v>
      </c>
      <c r="C4">
        <v>1.5</v>
      </c>
      <c r="D4" s="3">
        <v>6.5972222222222216E-5</v>
      </c>
      <c r="E4" s="19">
        <f t="shared" si="0"/>
        <v>1.4513888888888888E-4</v>
      </c>
      <c r="F4" s="11">
        <v>1.7361111111111111E-5</v>
      </c>
      <c r="G4" s="19">
        <f>G3+D4+F4</f>
        <v>2.3032407407407404E-4</v>
      </c>
      <c r="H4" s="19">
        <f t="shared" si="1"/>
        <v>4.5023148148148147E-4</v>
      </c>
      <c r="I4" s="11">
        <f>G4-E4</f>
        <v>8.5185185185185158E-5</v>
      </c>
      <c r="J4" s="18" t="s">
        <v>158</v>
      </c>
    </row>
    <row r="5" spans="1:10" x14ac:dyDescent="0.2">
      <c r="A5">
        <v>4</v>
      </c>
      <c r="B5" s="3">
        <v>1.8611111111111112E-4</v>
      </c>
      <c r="C5">
        <v>5.36</v>
      </c>
      <c r="D5" s="3">
        <v>4.0972222222222232E-5</v>
      </c>
      <c r="E5" s="19">
        <f t="shared" si="0"/>
        <v>1.8611111111111112E-4</v>
      </c>
      <c r="F5" s="11">
        <v>6.2037037037037041E-5</v>
      </c>
      <c r="G5" s="19">
        <f>G4+D5+F5</f>
        <v>3.3333333333333332E-4</v>
      </c>
      <c r="H5" s="19">
        <f t="shared" si="1"/>
        <v>5.5324074074074065E-4</v>
      </c>
      <c r="I5" s="11">
        <f>G5-E5</f>
        <v>1.472222222222222E-4</v>
      </c>
      <c r="J5" s="18" t="s">
        <v>159</v>
      </c>
    </row>
    <row r="6" spans="1:10" x14ac:dyDescent="0.2">
      <c r="A6">
        <v>5</v>
      </c>
      <c r="B6" s="3">
        <v>2.3657407407407405E-4</v>
      </c>
      <c r="C6">
        <v>6.44</v>
      </c>
      <c r="D6" s="3">
        <v>5.0462962962962956E-5</v>
      </c>
      <c r="E6" s="19">
        <f t="shared" si="0"/>
        <v>2.3657407407407408E-4</v>
      </c>
      <c r="F6" s="11">
        <v>7.4537037037037047E-5</v>
      </c>
      <c r="G6" s="19">
        <f>G5+D6+F6</f>
        <v>4.5833333333333327E-4</v>
      </c>
      <c r="H6" s="19">
        <f t="shared" si="1"/>
        <v>6.7824074074074065E-4</v>
      </c>
      <c r="I6" s="11">
        <f>G6-E6</f>
        <v>2.2175925925925919E-4</v>
      </c>
      <c r="J6" s="18" t="s">
        <v>160</v>
      </c>
    </row>
    <row r="7" spans="1:10" x14ac:dyDescent="0.2">
      <c r="A7">
        <v>6</v>
      </c>
      <c r="B7" s="3">
        <v>3.0740740740740739E-4</v>
      </c>
      <c r="C7">
        <v>0.88</v>
      </c>
      <c r="D7" s="3">
        <v>7.0833333333333352E-5</v>
      </c>
      <c r="E7" s="19">
        <f t="shared" si="0"/>
        <v>3.0740740740740744E-4</v>
      </c>
      <c r="F7" s="11">
        <v>1.0185185185185185E-5</v>
      </c>
      <c r="G7" s="19">
        <f>G6+D7+F7</f>
        <v>5.3935185185185184E-4</v>
      </c>
      <c r="H7" s="19">
        <f t="shared" si="1"/>
        <v>7.5925925925925922E-4</v>
      </c>
      <c r="I7" s="11">
        <f>G7-E7</f>
        <v>2.319444444444444E-4</v>
      </c>
      <c r="J7" s="18" t="s">
        <v>161</v>
      </c>
    </row>
    <row r="8" spans="1:10" x14ac:dyDescent="0.2">
      <c r="A8">
        <v>7</v>
      </c>
      <c r="B8" s="3">
        <v>3.814814814814815E-4</v>
      </c>
      <c r="C8">
        <v>1.1000000000000001</v>
      </c>
      <c r="D8" s="3">
        <v>7.4074074074074087E-5</v>
      </c>
      <c r="E8" s="19">
        <f t="shared" si="0"/>
        <v>3.8148148148148156E-4</v>
      </c>
      <c r="F8" s="11">
        <v>1.2731481481481482E-5</v>
      </c>
      <c r="G8" s="19">
        <f>G7+D8+F8</f>
        <v>6.2615740740740741E-4</v>
      </c>
      <c r="H8" s="19">
        <f t="shared" si="1"/>
        <v>8.4606481481481479E-4</v>
      </c>
      <c r="I8" s="11">
        <f>G8-E8</f>
        <v>2.4467592592592585E-4</v>
      </c>
      <c r="J8" s="18" t="s">
        <v>162</v>
      </c>
    </row>
    <row r="9" spans="1:10" x14ac:dyDescent="0.2">
      <c r="A9">
        <v>8</v>
      </c>
      <c r="B9" s="3">
        <v>4.7638888888888893E-4</v>
      </c>
      <c r="C9">
        <v>2.5</v>
      </c>
      <c r="D9" s="3">
        <v>9.4907407407407402E-5</v>
      </c>
      <c r="E9" s="19">
        <f t="shared" si="0"/>
        <v>4.7638888888888893E-4</v>
      </c>
      <c r="F9" s="11">
        <v>2.8935185185185186E-5</v>
      </c>
      <c r="G9" s="19">
        <f>G8+D9+F9</f>
        <v>7.5000000000000002E-4</v>
      </c>
      <c r="H9" s="19">
        <f t="shared" si="1"/>
        <v>9.6990740740740739E-4</v>
      </c>
      <c r="I9" s="11">
        <f>G9-E9</f>
        <v>2.7361111111111108E-4</v>
      </c>
      <c r="J9" s="18" t="s">
        <v>163</v>
      </c>
    </row>
    <row r="10" spans="1:10" x14ac:dyDescent="0.2">
      <c r="A10">
        <v>9</v>
      </c>
      <c r="B10" s="3">
        <v>6.0462962962962966E-4</v>
      </c>
      <c r="C10">
        <v>1.62</v>
      </c>
      <c r="D10" s="3">
        <v>1.2824074074074075E-4</v>
      </c>
      <c r="E10" s="19">
        <f t="shared" si="0"/>
        <v>6.0462962962962966E-4</v>
      </c>
      <c r="F10" s="11">
        <v>1.8750000000000002E-5</v>
      </c>
      <c r="G10" s="19">
        <f>G9+D10+F10</f>
        <v>8.9699074074074073E-4</v>
      </c>
      <c r="H10" s="19">
        <f t="shared" si="1"/>
        <v>1.1168981481481483E-3</v>
      </c>
      <c r="I10" s="11">
        <f>G10-E10</f>
        <v>2.9236111111111108E-4</v>
      </c>
      <c r="J10" s="18" t="s">
        <v>354</v>
      </c>
    </row>
    <row r="11" spans="1:10" x14ac:dyDescent="0.2">
      <c r="A11">
        <v>10</v>
      </c>
      <c r="B11" s="3">
        <v>7.3657407407407406E-4</v>
      </c>
      <c r="C11">
        <v>1.6</v>
      </c>
      <c r="D11" s="3">
        <v>1.3194444444444441E-4</v>
      </c>
      <c r="E11" s="19">
        <f t="shared" si="0"/>
        <v>7.3657407407407406E-4</v>
      </c>
      <c r="F11" s="11">
        <v>1.8518518518518518E-5</v>
      </c>
      <c r="G11" s="19">
        <f>G10+D11+F11</f>
        <v>1.0474537037037039E-3</v>
      </c>
      <c r="H11" s="19">
        <f t="shared" si="1"/>
        <v>1.2673611111111112E-3</v>
      </c>
      <c r="I11" s="11">
        <f>G11-E11</f>
        <v>3.1087962962962981E-4</v>
      </c>
      <c r="J11" s="18" t="s">
        <v>355</v>
      </c>
    </row>
    <row r="12" spans="1:10" x14ac:dyDescent="0.2">
      <c r="A12">
        <v>11</v>
      </c>
      <c r="B12" s="3">
        <v>8.6273148148148147E-4</v>
      </c>
      <c r="C12">
        <v>1.63</v>
      </c>
      <c r="D12" s="3">
        <v>1.2615740740740746E-4</v>
      </c>
      <c r="E12" s="19">
        <f t="shared" si="0"/>
        <v>8.6273148148148147E-4</v>
      </c>
      <c r="F12" s="11">
        <v>1.8865740740740738E-5</v>
      </c>
      <c r="G12" s="19">
        <f>G11+D12+F12</f>
        <v>1.1924768518518521E-3</v>
      </c>
      <c r="H12" s="19">
        <f t="shared" si="1"/>
        <v>1.4123842592592595E-3</v>
      </c>
      <c r="I12" s="11">
        <f>G12-E12</f>
        <v>3.2974537037037065E-4</v>
      </c>
      <c r="J12" s="18" t="s">
        <v>356</v>
      </c>
    </row>
    <row r="13" spans="1:10" x14ac:dyDescent="0.2">
      <c r="A13">
        <v>12</v>
      </c>
      <c r="B13" s="3">
        <v>1.0055555555555555E-3</v>
      </c>
      <c r="C13">
        <v>1.26</v>
      </c>
      <c r="D13" s="3">
        <v>1.4282407407407402E-4</v>
      </c>
      <c r="E13" s="19">
        <f t="shared" si="0"/>
        <v>1.0055555555555555E-3</v>
      </c>
      <c r="F13" s="11">
        <v>1.4583333333333333E-5</v>
      </c>
      <c r="G13" s="19">
        <f>G12+D13+F13</f>
        <v>1.3498842592592594E-3</v>
      </c>
      <c r="H13" s="19">
        <f t="shared" si="1"/>
        <v>1.5697916666666668E-3</v>
      </c>
      <c r="I13" s="11">
        <f>G13-E13</f>
        <v>3.443287037037039E-4</v>
      </c>
      <c r="J13" s="18" t="s">
        <v>357</v>
      </c>
    </row>
    <row r="14" spans="1:10" x14ac:dyDescent="0.2">
      <c r="A14">
        <v>13</v>
      </c>
      <c r="B14" s="3">
        <v>1.1444444444444445E-3</v>
      </c>
      <c r="C14">
        <v>1.4</v>
      </c>
      <c r="D14" s="3">
        <v>1.3888888888888892E-4</v>
      </c>
      <c r="E14" s="19">
        <f t="shared" si="0"/>
        <v>1.1444444444444445E-3</v>
      </c>
      <c r="F14" s="11">
        <v>1.6203703703703704E-5</v>
      </c>
      <c r="G14" s="19">
        <f>G13+D14+F14</f>
        <v>1.504976851851852E-3</v>
      </c>
      <c r="H14" s="19">
        <f t="shared" si="1"/>
        <v>1.7248842592592593E-3</v>
      </c>
      <c r="I14" s="11">
        <f>G14-E14</f>
        <v>3.605324074074075E-4</v>
      </c>
      <c r="J14" s="18" t="s">
        <v>358</v>
      </c>
    </row>
    <row r="15" spans="1:10" x14ac:dyDescent="0.2">
      <c r="A15">
        <v>14</v>
      </c>
      <c r="B15" s="3">
        <v>1.1983796296296298E-3</v>
      </c>
      <c r="C15">
        <v>4.74</v>
      </c>
      <c r="D15" s="3">
        <v>5.3935185185185293E-5</v>
      </c>
      <c r="E15" s="19">
        <f t="shared" si="0"/>
        <v>1.1983796296296298E-3</v>
      </c>
      <c r="F15" s="11">
        <v>5.4861111111111111E-5</v>
      </c>
      <c r="G15" s="19">
        <f>G14+D15+F15</f>
        <v>1.6137731481481485E-3</v>
      </c>
      <c r="H15" s="19">
        <f t="shared" si="1"/>
        <v>1.8336805555555558E-3</v>
      </c>
      <c r="I15" s="11">
        <f>G15-E15</f>
        <v>4.1539351851851872E-4</v>
      </c>
      <c r="J15" s="18" t="s">
        <v>164</v>
      </c>
    </row>
    <row r="16" spans="1:10" x14ac:dyDescent="0.2">
      <c r="A16">
        <v>15</v>
      </c>
      <c r="B16" s="3">
        <v>1.2805555555555556E-3</v>
      </c>
      <c r="C16">
        <v>3.3</v>
      </c>
      <c r="D16" s="3">
        <v>8.2175925925925754E-5</v>
      </c>
      <c r="E16" s="19">
        <f t="shared" si="0"/>
        <v>1.2805555555555556E-3</v>
      </c>
      <c r="F16" s="11">
        <v>3.8194444444444444E-5</v>
      </c>
      <c r="G16" s="19">
        <f>G15+D16+F16</f>
        <v>1.7341435185185185E-3</v>
      </c>
      <c r="H16" s="19">
        <f t="shared" si="1"/>
        <v>1.9540509259259259E-3</v>
      </c>
      <c r="I16" s="11">
        <f>G16-E16</f>
        <v>4.5358796296296293E-4</v>
      </c>
      <c r="J16" s="18" t="s">
        <v>165</v>
      </c>
    </row>
    <row r="17" spans="1:10" x14ac:dyDescent="0.2">
      <c r="A17">
        <v>16</v>
      </c>
      <c r="B17" s="3">
        <v>1.3694444444444444E-3</v>
      </c>
      <c r="C17">
        <v>1.22</v>
      </c>
      <c r="D17" s="3">
        <v>8.8888888888888893E-5</v>
      </c>
      <c r="E17" s="19">
        <f t="shared" si="0"/>
        <v>1.3694444444444444E-3</v>
      </c>
      <c r="F17" s="11">
        <v>1.412037037037037E-5</v>
      </c>
      <c r="G17" s="19">
        <f>G16+D17+F17</f>
        <v>1.8371527777777776E-3</v>
      </c>
      <c r="H17" s="19">
        <f t="shared" si="1"/>
        <v>2.0570601851851852E-3</v>
      </c>
      <c r="I17" s="11">
        <f>G17-E17</f>
        <v>4.6770833333333321E-4</v>
      </c>
      <c r="J17" s="18" t="s">
        <v>166</v>
      </c>
    </row>
    <row r="18" spans="1:10" x14ac:dyDescent="0.2">
      <c r="A18">
        <v>17</v>
      </c>
      <c r="B18" s="3">
        <v>1.4379629629629629E-3</v>
      </c>
      <c r="C18">
        <v>1.68</v>
      </c>
      <c r="D18" s="3">
        <v>6.8518518518518538E-5</v>
      </c>
      <c r="E18" s="19">
        <f t="shared" si="0"/>
        <v>1.4379629629629629E-3</v>
      </c>
      <c r="F18" s="11">
        <v>1.9444444444444445E-5</v>
      </c>
      <c r="G18" s="19">
        <f>G17+D18+F18</f>
        <v>1.9251157407407407E-3</v>
      </c>
      <c r="H18" s="19">
        <f t="shared" si="1"/>
        <v>2.1450231481481481E-3</v>
      </c>
      <c r="I18" s="11">
        <f>G18-E18</f>
        <v>4.8715277777777776E-4</v>
      </c>
      <c r="J18" s="18" t="s">
        <v>167</v>
      </c>
    </row>
    <row r="19" spans="1:10" x14ac:dyDescent="0.2">
      <c r="A19">
        <v>18</v>
      </c>
      <c r="B19" s="3">
        <v>1.5326388888888889E-3</v>
      </c>
      <c r="C19">
        <v>0.92</v>
      </c>
      <c r="D19" s="3">
        <v>9.4675925925925895E-5</v>
      </c>
      <c r="E19" s="19">
        <f t="shared" si="0"/>
        <v>1.5326388888888889E-3</v>
      </c>
      <c r="F19" s="11">
        <v>1.0648148148148148E-5</v>
      </c>
      <c r="G19" s="19">
        <f>G18+D19+F19</f>
        <v>2.0304398148148148E-3</v>
      </c>
      <c r="H19" s="19">
        <f t="shared" si="1"/>
        <v>2.2503472222222222E-3</v>
      </c>
      <c r="I19" s="11">
        <f>G19-E19</f>
        <v>4.9780092592592584E-4</v>
      </c>
      <c r="J19" s="18" t="s">
        <v>168</v>
      </c>
    </row>
    <row r="20" spans="1:10" x14ac:dyDescent="0.2">
      <c r="A20">
        <v>19</v>
      </c>
      <c r="B20" s="3">
        <v>1.6324074074074075E-3</v>
      </c>
      <c r="C20">
        <v>2.98</v>
      </c>
      <c r="D20" s="3">
        <v>9.9768518518518565E-5</v>
      </c>
      <c r="E20" s="19">
        <f t="shared" si="0"/>
        <v>1.6324074074074075E-3</v>
      </c>
      <c r="F20" s="11">
        <v>3.4490740740740742E-5</v>
      </c>
      <c r="G20" s="19">
        <f>G19+D20+F20</f>
        <v>2.1646990740740741E-3</v>
      </c>
      <c r="H20" s="19">
        <f t="shared" si="1"/>
        <v>2.3846064814814815E-3</v>
      </c>
      <c r="I20" s="11">
        <f>G20-E20</f>
        <v>5.3229166666666659E-4</v>
      </c>
      <c r="J20" s="18" t="s">
        <v>359</v>
      </c>
    </row>
    <row r="21" spans="1:10" x14ac:dyDescent="0.2">
      <c r="A21">
        <v>20</v>
      </c>
      <c r="B21" s="3">
        <v>1.6664351851851853E-3</v>
      </c>
      <c r="C21">
        <v>1.96</v>
      </c>
      <c r="D21" s="3">
        <v>3.4027777777777897E-5</v>
      </c>
      <c r="E21" s="19">
        <f t="shared" si="0"/>
        <v>1.6664351851851853E-3</v>
      </c>
      <c r="F21" s="11">
        <v>2.2685185185185183E-5</v>
      </c>
      <c r="G21" s="19">
        <f>G20+D21+F21</f>
        <v>2.2214120370370369E-3</v>
      </c>
      <c r="H21" s="19">
        <f t="shared" si="1"/>
        <v>2.4413194444444443E-3</v>
      </c>
      <c r="I21" s="11">
        <f>G21-E21</f>
        <v>5.5497685185185164E-4</v>
      </c>
      <c r="J21" s="18" t="s">
        <v>169</v>
      </c>
    </row>
    <row r="22" spans="1:10" x14ac:dyDescent="0.2">
      <c r="A22">
        <v>21</v>
      </c>
      <c r="B22" s="3">
        <v>1.7414351851851853E-3</v>
      </c>
      <c r="C22">
        <v>0.62</v>
      </c>
      <c r="D22" s="3">
        <v>7.499999999999998E-5</v>
      </c>
      <c r="E22" s="19">
        <f t="shared" si="0"/>
        <v>1.7414351851851853E-3</v>
      </c>
      <c r="F22" s="11">
        <v>7.1759259259259257E-6</v>
      </c>
      <c r="G22" s="19">
        <f>G21+D22+F22</f>
        <v>2.303587962962963E-3</v>
      </c>
      <c r="H22" s="19">
        <f t="shared" si="1"/>
        <v>2.5234953703703704E-3</v>
      </c>
      <c r="I22" s="11">
        <f>G22-E22</f>
        <v>5.6215277777777774E-4</v>
      </c>
      <c r="J22" s="18" t="s">
        <v>170</v>
      </c>
    </row>
    <row r="23" spans="1:10" x14ac:dyDescent="0.2">
      <c r="A23">
        <v>22</v>
      </c>
      <c r="B23" s="3">
        <v>1.808101851851852E-3</v>
      </c>
      <c r="C23">
        <v>2.2400000000000002</v>
      </c>
      <c r="D23" s="3">
        <v>6.6666666666666589E-5</v>
      </c>
      <c r="E23" s="19">
        <f t="shared" si="0"/>
        <v>1.808101851851852E-3</v>
      </c>
      <c r="F23" s="11">
        <v>2.5925925925925928E-5</v>
      </c>
      <c r="G23" s="19">
        <f>G22+D23+F23</f>
        <v>2.3961805555555555E-3</v>
      </c>
      <c r="H23" s="19">
        <f t="shared" si="1"/>
        <v>2.6160879629629629E-3</v>
      </c>
      <c r="I23" s="11">
        <f>G23-E23</f>
        <v>5.8807870370370351E-4</v>
      </c>
      <c r="J23" s="18" t="s">
        <v>360</v>
      </c>
    </row>
    <row r="24" spans="1:10" x14ac:dyDescent="0.2">
      <c r="A24">
        <v>23</v>
      </c>
      <c r="B24" s="3">
        <v>1.9224537037037038E-3</v>
      </c>
      <c r="C24">
        <v>1.82</v>
      </c>
      <c r="D24" s="3">
        <v>1.1435185185185192E-4</v>
      </c>
      <c r="E24" s="19">
        <f t="shared" si="0"/>
        <v>1.922453703703704E-3</v>
      </c>
      <c r="F24" s="11">
        <v>2.1064814814814813E-5</v>
      </c>
      <c r="G24" s="19">
        <f>G23+D24+F24</f>
        <v>2.5315972222222224E-3</v>
      </c>
      <c r="H24" s="19">
        <f t="shared" si="1"/>
        <v>2.7515046296296298E-3</v>
      </c>
      <c r="I24" s="11">
        <f>G24-E24</f>
        <v>6.0914351851851841E-4</v>
      </c>
      <c r="J24" s="18" t="s">
        <v>171</v>
      </c>
    </row>
    <row r="25" spans="1:10" x14ac:dyDescent="0.2">
      <c r="A25">
        <v>24</v>
      </c>
      <c r="B25" s="3">
        <v>2.0541666666666668E-3</v>
      </c>
      <c r="C25">
        <v>1.79</v>
      </c>
      <c r="D25" s="3">
        <v>1.3171296296296303E-4</v>
      </c>
      <c r="E25" s="19">
        <f t="shared" si="0"/>
        <v>2.0541666666666668E-3</v>
      </c>
      <c r="F25" s="11">
        <v>2.0717592592592593E-5</v>
      </c>
      <c r="G25" s="19">
        <f>G24+D25+F25</f>
        <v>2.6840277777777778E-3</v>
      </c>
      <c r="H25" s="19">
        <f t="shared" si="1"/>
        <v>2.9039351851851852E-3</v>
      </c>
      <c r="I25" s="11">
        <f>G25-E25</f>
        <v>6.2986111111111099E-4</v>
      </c>
      <c r="J25" s="18" t="s">
        <v>361</v>
      </c>
    </row>
    <row r="26" spans="1:10" x14ac:dyDescent="0.2">
      <c r="A26">
        <v>25</v>
      </c>
      <c r="B26" s="3">
        <v>2.126851851851852E-3</v>
      </c>
      <c r="C26">
        <v>3.45</v>
      </c>
      <c r="D26" s="3">
        <v>7.2685185185185179E-5</v>
      </c>
      <c r="E26" s="19">
        <f t="shared" si="0"/>
        <v>2.126851851851852E-3</v>
      </c>
      <c r="F26" s="11">
        <v>3.9930555555555558E-5</v>
      </c>
      <c r="G26" s="19">
        <f>G25+D26+F26</f>
        <v>2.7966435185185186E-3</v>
      </c>
      <c r="H26" s="19">
        <f t="shared" si="1"/>
        <v>3.016550925925926E-3</v>
      </c>
      <c r="I26" s="11">
        <f>G26-E26</f>
        <v>6.6979166666666663E-4</v>
      </c>
      <c r="J26" s="18" t="s">
        <v>362</v>
      </c>
    </row>
    <row r="27" spans="1:10" x14ac:dyDescent="0.2">
      <c r="A27">
        <v>26</v>
      </c>
      <c r="B27" s="3">
        <v>2.2099537037037036E-3</v>
      </c>
      <c r="C27">
        <v>1.82</v>
      </c>
      <c r="D27" s="3">
        <v>8.3101851851851783E-5</v>
      </c>
      <c r="E27" s="19">
        <f t="shared" si="0"/>
        <v>2.2099537037037036E-3</v>
      </c>
      <c r="F27" s="11">
        <v>2.1064814814814813E-5</v>
      </c>
      <c r="G27" s="19">
        <f>G26+D27+F27</f>
        <v>2.9008101851851851E-3</v>
      </c>
      <c r="H27" s="19">
        <f t="shared" si="1"/>
        <v>3.1207175925925925E-3</v>
      </c>
      <c r="I27" s="11">
        <f>G27-E27</f>
        <v>6.9085648148148153E-4</v>
      </c>
      <c r="J27" s="18" t="s">
        <v>363</v>
      </c>
    </row>
    <row r="28" spans="1:10" x14ac:dyDescent="0.2">
      <c r="A28">
        <v>27</v>
      </c>
      <c r="B28" s="3">
        <v>2.3194444444444443E-3</v>
      </c>
      <c r="C28">
        <v>0.94</v>
      </c>
      <c r="D28" s="3">
        <v>1.0949074074074073E-4</v>
      </c>
      <c r="E28" s="19">
        <f t="shared" si="0"/>
        <v>2.3194444444444443E-3</v>
      </c>
      <c r="F28" s="11">
        <v>1.0879629629629628E-5</v>
      </c>
      <c r="G28" s="19">
        <f>G27+D28+F28</f>
        <v>3.0211805555555556E-3</v>
      </c>
      <c r="H28" s="19">
        <f t="shared" si="1"/>
        <v>3.241087962962963E-3</v>
      </c>
      <c r="I28" s="11">
        <f>G28-E28</f>
        <v>7.0173611111111131E-4</v>
      </c>
      <c r="J28" s="18" t="s">
        <v>172</v>
      </c>
    </row>
    <row r="29" spans="1:10" x14ac:dyDescent="0.2">
      <c r="A29">
        <v>28</v>
      </c>
      <c r="B29" s="3">
        <v>2.4129629629629627E-3</v>
      </c>
      <c r="C29">
        <v>1.32</v>
      </c>
      <c r="D29" s="3">
        <v>9.351851851851817E-5</v>
      </c>
      <c r="E29" s="19">
        <f t="shared" si="0"/>
        <v>2.4129629629629622E-3</v>
      </c>
      <c r="F29" s="11">
        <v>1.5277777777777777E-5</v>
      </c>
      <c r="G29" s="19">
        <f>G28+D29+F29</f>
        <v>3.1299768518518512E-3</v>
      </c>
      <c r="H29" s="19">
        <f t="shared" si="1"/>
        <v>3.3498842592592586E-3</v>
      </c>
      <c r="I29" s="11">
        <f>G29-E29</f>
        <v>7.17013888888889E-4</v>
      </c>
      <c r="J29" s="18" t="s">
        <v>364</v>
      </c>
    </row>
    <row r="30" spans="1:10" x14ac:dyDescent="0.2">
      <c r="A30">
        <v>29</v>
      </c>
      <c r="B30" s="3">
        <v>2.457638888888889E-3</v>
      </c>
      <c r="C30">
        <v>2.34</v>
      </c>
      <c r="D30" s="3">
        <v>4.4675925925926306E-5</v>
      </c>
      <c r="E30" s="19">
        <f t="shared" si="0"/>
        <v>2.4576388888888885E-3</v>
      </c>
      <c r="F30" s="11">
        <v>2.7083333333333332E-5</v>
      </c>
      <c r="G30" s="19">
        <f>G29+D30+F30</f>
        <v>3.2017361111111109E-3</v>
      </c>
      <c r="H30" s="19">
        <f t="shared" si="1"/>
        <v>3.4216435185185183E-3</v>
      </c>
      <c r="I30" s="11">
        <f>G30-E30</f>
        <v>7.4409722222222238E-4</v>
      </c>
      <c r="J30" s="18" t="s">
        <v>173</v>
      </c>
    </row>
    <row r="31" spans="1:10" x14ac:dyDescent="0.2">
      <c r="A31">
        <v>30</v>
      </c>
      <c r="B31" s="3">
        <v>2.5384259259259262E-3</v>
      </c>
      <c r="C31">
        <v>2.02</v>
      </c>
      <c r="D31" s="3">
        <v>8.0787037037037199E-5</v>
      </c>
      <c r="E31" s="19">
        <f t="shared" si="0"/>
        <v>2.5384259259259257E-3</v>
      </c>
      <c r="F31" s="11">
        <v>2.337962962962963E-5</v>
      </c>
      <c r="G31" s="19">
        <f>G30+D31+F31</f>
        <v>3.3059027777777778E-3</v>
      </c>
      <c r="H31" s="19">
        <f t="shared" si="1"/>
        <v>3.5258101851851852E-3</v>
      </c>
      <c r="I31" s="11">
        <f>G31-E31</f>
        <v>7.6747685185185209E-4</v>
      </c>
      <c r="J31" s="18" t="s">
        <v>174</v>
      </c>
    </row>
    <row r="32" spans="1:10" x14ac:dyDescent="0.2">
      <c r="A32">
        <v>31</v>
      </c>
      <c r="B32" s="3">
        <v>2.6171296296296294E-3</v>
      </c>
      <c r="C32">
        <v>1.4</v>
      </c>
      <c r="D32" s="3">
        <v>7.8703703703703227E-5</v>
      </c>
      <c r="E32" s="19">
        <f t="shared" si="0"/>
        <v>2.617129629629629E-3</v>
      </c>
      <c r="F32" s="11">
        <v>1.6203703703703704E-5</v>
      </c>
      <c r="G32" s="19">
        <f>G31+D32+F32</f>
        <v>3.4008101851851847E-3</v>
      </c>
      <c r="H32" s="19">
        <f t="shared" si="1"/>
        <v>3.620717592592592E-3</v>
      </c>
      <c r="I32" s="11">
        <f>G32-E32</f>
        <v>7.8368055555555569E-4</v>
      </c>
      <c r="J32" s="18" t="s">
        <v>365</v>
      </c>
    </row>
    <row r="33" spans="1:10" x14ac:dyDescent="0.2">
      <c r="A33">
        <v>32</v>
      </c>
      <c r="B33" s="3">
        <v>2.6877314814814815E-3</v>
      </c>
      <c r="C33">
        <v>1.3</v>
      </c>
      <c r="D33" s="3">
        <v>7.0601851851852075E-5</v>
      </c>
      <c r="E33" s="19">
        <f t="shared" si="0"/>
        <v>2.687731481481481E-3</v>
      </c>
      <c r="F33" s="11">
        <v>1.5046296296296297E-5</v>
      </c>
      <c r="G33" s="19">
        <f>G32+D33+F33</f>
        <v>3.4864583333333332E-3</v>
      </c>
      <c r="H33" s="19">
        <f t="shared" si="1"/>
        <v>3.7063657407407405E-3</v>
      </c>
      <c r="I33" s="11">
        <f>G33-E33</f>
        <v>7.9872685185185211E-4</v>
      </c>
      <c r="J33" s="18" t="s">
        <v>175</v>
      </c>
    </row>
    <row r="34" spans="1:10" x14ac:dyDescent="0.2">
      <c r="A34">
        <v>33</v>
      </c>
      <c r="B34" s="3">
        <v>2.7578703703703706E-3</v>
      </c>
      <c r="C34">
        <v>1.1399999999999999</v>
      </c>
      <c r="D34" s="3">
        <v>7.0138888888888898E-5</v>
      </c>
      <c r="E34" s="19">
        <f t="shared" si="0"/>
        <v>2.7578703703703697E-3</v>
      </c>
      <c r="F34" s="11">
        <v>1.3194444444444446E-5</v>
      </c>
      <c r="G34" s="19">
        <f>G33+D34+F34</f>
        <v>3.5697916666666669E-3</v>
      </c>
      <c r="H34" s="19">
        <f t="shared" si="1"/>
        <v>3.7896990740740742E-3</v>
      </c>
      <c r="I34" s="11">
        <f>G34-E34</f>
        <v>8.1192129629629713E-4</v>
      </c>
      <c r="J34" s="18" t="s">
        <v>366</v>
      </c>
    </row>
    <row r="35" spans="1:10" x14ac:dyDescent="0.2">
      <c r="A35">
        <v>34</v>
      </c>
      <c r="B35" s="3">
        <v>2.8284722222222227E-3</v>
      </c>
      <c r="C35">
        <v>2.4</v>
      </c>
      <c r="D35" s="3">
        <v>7.0601851851852075E-5</v>
      </c>
      <c r="E35" s="19">
        <f t="shared" si="0"/>
        <v>2.8284722222222218E-3</v>
      </c>
      <c r="F35" s="11">
        <v>2.7777777777777776E-5</v>
      </c>
      <c r="G35" s="19">
        <f>G34+D35+F35</f>
        <v>3.6681712962962965E-3</v>
      </c>
      <c r="H35" s="19">
        <f t="shared" si="1"/>
        <v>3.8880787037037039E-3</v>
      </c>
      <c r="I35" s="11">
        <f>G35-E35</f>
        <v>8.3969907407407474E-4</v>
      </c>
      <c r="J35" s="18" t="s">
        <v>176</v>
      </c>
    </row>
    <row r="36" spans="1:10" x14ac:dyDescent="0.2">
      <c r="A36">
        <v>35</v>
      </c>
      <c r="B36" s="3">
        <v>2.8703703703703703E-3</v>
      </c>
      <c r="C36">
        <v>2.08</v>
      </c>
      <c r="D36" s="3">
        <v>4.1898148148147895E-5</v>
      </c>
      <c r="E36" s="19">
        <f t="shared" si="0"/>
        <v>2.8703703703703695E-3</v>
      </c>
      <c r="F36" s="11">
        <v>2.4074074074074074E-5</v>
      </c>
      <c r="G36" s="19">
        <f>G35+D36+F36</f>
        <v>3.7341435185185186E-3</v>
      </c>
      <c r="H36" s="19">
        <f t="shared" si="1"/>
        <v>3.954050925925926E-3</v>
      </c>
      <c r="I36" s="11">
        <f>G36-E36</f>
        <v>8.637731481481491E-4</v>
      </c>
      <c r="J36" s="18" t="s">
        <v>367</v>
      </c>
    </row>
    <row r="37" spans="1:10" x14ac:dyDescent="0.2">
      <c r="A37">
        <v>36</v>
      </c>
      <c r="B37" s="3">
        <v>2.8932870370370371E-3</v>
      </c>
      <c r="C37">
        <v>1.42</v>
      </c>
      <c r="D37" s="3">
        <v>2.2916666666666745E-5</v>
      </c>
      <c r="E37" s="19">
        <f t="shared" si="0"/>
        <v>2.8932870370370362E-3</v>
      </c>
      <c r="F37" s="11">
        <v>1.6435185185185184E-5</v>
      </c>
      <c r="G37" s="19">
        <f>G36+D37+F37</f>
        <v>3.7734953703703706E-3</v>
      </c>
      <c r="H37" s="19">
        <f t="shared" si="1"/>
        <v>3.993402777777778E-3</v>
      </c>
      <c r="I37" s="11">
        <f>G37-E37</f>
        <v>8.802083333333344E-4</v>
      </c>
      <c r="J37" s="18" t="s">
        <v>368</v>
      </c>
    </row>
    <row r="38" spans="1:10" x14ac:dyDescent="0.2">
      <c r="A38">
        <v>37</v>
      </c>
      <c r="B38" s="3">
        <v>2.9706018518518519E-3</v>
      </c>
      <c r="C38">
        <v>1.92</v>
      </c>
      <c r="D38" s="3">
        <v>7.7314814814814781E-5</v>
      </c>
      <c r="E38" s="19">
        <f t="shared" si="0"/>
        <v>2.970601851851851E-3</v>
      </c>
      <c r="F38" s="11">
        <v>2.222222222222222E-5</v>
      </c>
      <c r="G38" s="19">
        <f>G37+D38+F38</f>
        <v>3.8730324074074075E-3</v>
      </c>
      <c r="H38" s="19">
        <f t="shared" si="1"/>
        <v>4.0929398148148149E-3</v>
      </c>
      <c r="I38" s="11">
        <f>G38-E38</f>
        <v>9.0243055555555649E-4</v>
      </c>
      <c r="J38" s="18" t="s">
        <v>369</v>
      </c>
    </row>
    <row r="39" spans="1:10" x14ac:dyDescent="0.2">
      <c r="A39">
        <v>38</v>
      </c>
      <c r="B39" s="3">
        <v>3.0423611111111111E-3</v>
      </c>
      <c r="C39">
        <v>1.7</v>
      </c>
      <c r="D39" s="3">
        <v>7.1759259259259476E-5</v>
      </c>
      <c r="E39" s="19">
        <f t="shared" si="0"/>
        <v>3.0423611111111103E-3</v>
      </c>
      <c r="F39" s="11">
        <v>1.9675925925925925E-5</v>
      </c>
      <c r="G39" s="19">
        <f>G38+D39+F39</f>
        <v>3.9644675925925923E-3</v>
      </c>
      <c r="H39" s="19">
        <f t="shared" si="1"/>
        <v>4.1843749999999997E-3</v>
      </c>
      <c r="I39" s="11">
        <f>G39-E39</f>
        <v>9.2210648148148208E-4</v>
      </c>
      <c r="J39" s="18" t="s">
        <v>370</v>
      </c>
    </row>
    <row r="40" spans="1:10" x14ac:dyDescent="0.2">
      <c r="A40">
        <v>39</v>
      </c>
      <c r="B40" s="3">
        <v>3.0893518518518518E-3</v>
      </c>
      <c r="C40">
        <v>2.94</v>
      </c>
      <c r="D40" s="3">
        <v>4.6990740740740456E-5</v>
      </c>
      <c r="E40" s="19">
        <f t="shared" si="0"/>
        <v>3.0893518518518509E-3</v>
      </c>
      <c r="F40" s="11">
        <v>3.4027777777777775E-5</v>
      </c>
      <c r="G40" s="19">
        <f>G39+D40+F40</f>
        <v>4.0454861111111108E-3</v>
      </c>
      <c r="H40" s="19">
        <f t="shared" si="1"/>
        <v>4.2653935185185182E-3</v>
      </c>
      <c r="I40" s="11">
        <f>G40-E40</f>
        <v>9.5613425925925987E-4</v>
      </c>
      <c r="J40" s="18" t="s">
        <v>177</v>
      </c>
    </row>
    <row r="41" spans="1:10" x14ac:dyDescent="0.2">
      <c r="A41">
        <v>40</v>
      </c>
      <c r="B41" s="3">
        <v>3.1548611111111109E-3</v>
      </c>
      <c r="C41">
        <v>3.84</v>
      </c>
      <c r="D41" s="3">
        <v>6.5509259259259297E-5</v>
      </c>
      <c r="E41" s="19">
        <f t="shared" si="0"/>
        <v>3.15486111111111E-3</v>
      </c>
      <c r="F41" s="11">
        <v>4.444444444444444E-5</v>
      </c>
      <c r="G41" s="19">
        <f>G40+D41+F41</f>
        <v>4.1554398148148141E-3</v>
      </c>
      <c r="H41" s="19">
        <f t="shared" si="1"/>
        <v>4.3753472222222214E-3</v>
      </c>
      <c r="I41" s="11">
        <f>G41-E41</f>
        <v>1.000578703703704E-3</v>
      </c>
      <c r="J41" s="18" t="s">
        <v>178</v>
      </c>
    </row>
    <row r="42" spans="1:10" x14ac:dyDescent="0.2">
      <c r="A42">
        <v>41</v>
      </c>
      <c r="B42" s="3">
        <v>3.2555555555555554E-3</v>
      </c>
      <c r="C42">
        <v>1</v>
      </c>
      <c r="D42" s="3">
        <v>1.0069444444444427E-4</v>
      </c>
      <c r="E42" s="19">
        <f t="shared" si="0"/>
        <v>3.2555555555555541E-3</v>
      </c>
      <c r="F42" s="11">
        <v>1.1574074074074073E-5</v>
      </c>
      <c r="G42" s="19">
        <f>G41+D42+F42</f>
        <v>4.2677083333333326E-3</v>
      </c>
      <c r="H42" s="19">
        <f t="shared" si="1"/>
        <v>4.4876157407407399E-3</v>
      </c>
      <c r="I42" s="11">
        <f>G42-E42</f>
        <v>1.0121527777777785E-3</v>
      </c>
      <c r="J42" s="18" t="s">
        <v>371</v>
      </c>
    </row>
    <row r="43" spans="1:10" x14ac:dyDescent="0.2">
      <c r="A43">
        <v>42</v>
      </c>
      <c r="B43" s="3">
        <v>3.3314814814814813E-3</v>
      </c>
      <c r="C43">
        <v>1.1399999999999999</v>
      </c>
      <c r="D43" s="3">
        <v>7.5925925925926117E-5</v>
      </c>
      <c r="E43" s="19">
        <f t="shared" si="0"/>
        <v>3.3314814814814804E-3</v>
      </c>
      <c r="F43" s="11">
        <v>1.3194444444444446E-5</v>
      </c>
      <c r="G43" s="19">
        <f>G42+D43+F43</f>
        <v>4.356828703703703E-3</v>
      </c>
      <c r="H43" s="19">
        <f t="shared" si="1"/>
        <v>4.5767361111111104E-3</v>
      </c>
      <c r="I43" s="11">
        <f>G43-E43</f>
        <v>1.0253472222222226E-3</v>
      </c>
      <c r="J43" s="18" t="s">
        <v>372</v>
      </c>
    </row>
    <row r="44" spans="1:10" x14ac:dyDescent="0.2">
      <c r="A44">
        <v>43</v>
      </c>
      <c r="B44" s="3">
        <v>3.4043981481481481E-3</v>
      </c>
      <c r="C44">
        <v>1.4</v>
      </c>
      <c r="D44" s="3">
        <v>7.2916666666666659E-5</v>
      </c>
      <c r="E44" s="19">
        <f t="shared" si="0"/>
        <v>3.4043981481481468E-3</v>
      </c>
      <c r="F44" s="11">
        <v>1.6203703703703704E-5</v>
      </c>
      <c r="G44" s="19">
        <f>G43+D44+F44</f>
        <v>4.4459490740740735E-3</v>
      </c>
      <c r="H44" s="19">
        <f t="shared" si="1"/>
        <v>4.6658564814814809E-3</v>
      </c>
      <c r="I44" s="11">
        <f>G44-E44</f>
        <v>1.0415509259259267E-3</v>
      </c>
      <c r="J44" s="18" t="s">
        <v>179</v>
      </c>
    </row>
    <row r="45" spans="1:10" x14ac:dyDescent="0.2">
      <c r="A45">
        <v>44</v>
      </c>
      <c r="B45" s="3">
        <v>3.4671296296296299E-3</v>
      </c>
      <c r="C45">
        <v>1.58</v>
      </c>
      <c r="D45" s="3">
        <v>6.2731481481481536E-5</v>
      </c>
      <c r="E45" s="19">
        <f t="shared" si="0"/>
        <v>3.4671296296296282E-3</v>
      </c>
      <c r="F45" s="11">
        <v>1.8287037037037038E-5</v>
      </c>
      <c r="G45" s="19">
        <f>G44+D45+F45</f>
        <v>4.526967592592592E-3</v>
      </c>
      <c r="H45" s="19">
        <f t="shared" si="1"/>
        <v>4.7468749999999994E-3</v>
      </c>
      <c r="I45" s="11">
        <f>G45-E45</f>
        <v>1.0598379629629638E-3</v>
      </c>
      <c r="J45" s="18" t="s">
        <v>373</v>
      </c>
    </row>
    <row r="46" spans="1:10" x14ac:dyDescent="0.2">
      <c r="A46">
        <v>45</v>
      </c>
      <c r="B46" s="3">
        <v>3.5011574074074077E-3</v>
      </c>
      <c r="C46">
        <v>7.76</v>
      </c>
      <c r="D46" s="3">
        <v>3.4027777777777789E-5</v>
      </c>
      <c r="E46" s="19">
        <f t="shared" si="0"/>
        <v>3.501157407407406E-3</v>
      </c>
      <c r="F46" s="11">
        <v>8.9814814814814813E-5</v>
      </c>
      <c r="G46" s="19">
        <f>G45+D46+F46</f>
        <v>4.6508101851851849E-3</v>
      </c>
      <c r="H46" s="19">
        <f t="shared" si="1"/>
        <v>4.8707175925925923E-3</v>
      </c>
      <c r="I46" s="11">
        <f>G46-E46</f>
        <v>1.149652777777779E-3</v>
      </c>
      <c r="J46" s="18" t="s">
        <v>50</v>
      </c>
    </row>
    <row r="47" spans="1:10" x14ac:dyDescent="0.2">
      <c r="A47">
        <v>46</v>
      </c>
      <c r="B47" s="3">
        <v>3.5543981481481481E-3</v>
      </c>
      <c r="C47">
        <v>1</v>
      </c>
      <c r="D47" s="3">
        <v>5.3240740740740635E-5</v>
      </c>
      <c r="E47" s="19">
        <f t="shared" si="0"/>
        <v>3.5543981481481468E-3</v>
      </c>
      <c r="F47" s="11">
        <v>1.1574074074074073E-5</v>
      </c>
      <c r="G47" s="19">
        <f>G46+D47+F47</f>
        <v>4.7156250000000002E-3</v>
      </c>
      <c r="H47" s="19">
        <f t="shared" si="1"/>
        <v>4.9355324074074076E-3</v>
      </c>
      <c r="I47" s="11">
        <f>G47-E47</f>
        <v>1.1612268518518534E-3</v>
      </c>
      <c r="J47" s="18" t="s">
        <v>180</v>
      </c>
    </row>
    <row r="48" spans="1:10" x14ac:dyDescent="0.2">
      <c r="A48">
        <v>47</v>
      </c>
      <c r="B48" s="3">
        <v>3.6129629629629628E-3</v>
      </c>
      <c r="C48">
        <v>4.6399999999999997</v>
      </c>
      <c r="D48" s="3">
        <v>5.8564814814814894E-5</v>
      </c>
      <c r="E48" s="19">
        <f t="shared" si="0"/>
        <v>3.6129629629629619E-3</v>
      </c>
      <c r="F48" s="11">
        <v>5.3703703703703697E-5</v>
      </c>
      <c r="G48" s="19">
        <f>G47+D48+F48</f>
        <v>4.8278935185185187E-3</v>
      </c>
      <c r="H48" s="19">
        <f t="shared" si="1"/>
        <v>5.0478009259259261E-3</v>
      </c>
      <c r="I48" s="11">
        <f>G48-E48</f>
        <v>1.2149305555555568E-3</v>
      </c>
      <c r="J48" s="18" t="s">
        <v>374</v>
      </c>
    </row>
    <row r="49" spans="1:10" x14ac:dyDescent="0.2">
      <c r="A49">
        <v>48</v>
      </c>
      <c r="B49" s="3">
        <v>3.6574074074074074E-3</v>
      </c>
      <c r="C49">
        <v>2.36</v>
      </c>
      <c r="D49" s="3">
        <v>4.4444444444444392E-5</v>
      </c>
      <c r="E49" s="19">
        <f t="shared" si="0"/>
        <v>3.6574074074074061E-3</v>
      </c>
      <c r="F49" s="11">
        <v>2.7314814814814812E-5</v>
      </c>
      <c r="G49" s="19">
        <f>G48+D49+F49</f>
        <v>4.8996527777777779E-3</v>
      </c>
      <c r="H49" s="19">
        <f t="shared" si="1"/>
        <v>5.1195601851851853E-3</v>
      </c>
      <c r="I49" s="11">
        <f>G49-E49</f>
        <v>1.2422453703703719E-3</v>
      </c>
      <c r="J49" s="18" t="s">
        <v>375</v>
      </c>
    </row>
    <row r="50" spans="1:10" x14ac:dyDescent="0.2">
      <c r="A50">
        <v>49</v>
      </c>
      <c r="B50" s="3">
        <v>3.7555555555555554E-3</v>
      </c>
      <c r="C50">
        <v>3.82</v>
      </c>
      <c r="D50" s="3">
        <v>9.8148148148147988E-5</v>
      </c>
      <c r="E50" s="19">
        <f t="shared" si="0"/>
        <v>3.7555555555555541E-3</v>
      </c>
      <c r="F50" s="11">
        <v>4.421296296296296E-5</v>
      </c>
      <c r="G50" s="19">
        <f>G49+D50+F50</f>
        <v>5.0420138888888893E-3</v>
      </c>
      <c r="H50" s="19">
        <f t="shared" si="1"/>
        <v>5.2619212962962958E-3</v>
      </c>
      <c r="I50" s="11">
        <f>G50-E50</f>
        <v>1.2864583333333352E-3</v>
      </c>
      <c r="J50" s="18" t="s">
        <v>376</v>
      </c>
    </row>
    <row r="51" spans="1:10" x14ac:dyDescent="0.2">
      <c r="A51">
        <v>50</v>
      </c>
      <c r="B51" s="3">
        <v>3.8856481481481485E-3</v>
      </c>
      <c r="C51">
        <v>2.2599999999999998</v>
      </c>
      <c r="D51" s="3">
        <v>1.3009259259259289E-4</v>
      </c>
      <c r="E51" s="19">
        <f t="shared" si="0"/>
        <v>3.8856481481481468E-3</v>
      </c>
      <c r="F51" s="11">
        <v>2.6157407407407405E-5</v>
      </c>
      <c r="G51" s="19">
        <f>G50+D51+F51</f>
        <v>5.1982638888888894E-3</v>
      </c>
      <c r="H51" s="19">
        <f t="shared" si="1"/>
        <v>5.4181712962962959E-3</v>
      </c>
      <c r="I51" s="11">
        <f>G51-E51</f>
        <v>1.3126157407407427E-3</v>
      </c>
      <c r="J51" s="18" t="s">
        <v>181</v>
      </c>
    </row>
    <row r="52" spans="1:10" x14ac:dyDescent="0.2">
      <c r="A52">
        <v>51</v>
      </c>
      <c r="B52" s="3">
        <v>3.9277777777777783E-3</v>
      </c>
      <c r="C52">
        <v>7.86</v>
      </c>
      <c r="D52" s="3">
        <v>4.2129629629629592E-5</v>
      </c>
      <c r="E52" s="19">
        <f t="shared" si="0"/>
        <v>3.9277777777777766E-3</v>
      </c>
      <c r="F52" s="11">
        <v>9.0972222222222227E-5</v>
      </c>
      <c r="G52" s="19">
        <f>G51+D52+F52</f>
        <v>5.3313657407407416E-3</v>
      </c>
      <c r="H52" s="19">
        <f t="shared" si="1"/>
        <v>5.5512731481481481E-3</v>
      </c>
      <c r="I52" s="11">
        <f>G52-E52</f>
        <v>1.403587962962965E-3</v>
      </c>
      <c r="J52" s="18" t="s">
        <v>182</v>
      </c>
    </row>
    <row r="53" spans="1:10" x14ac:dyDescent="0.2">
      <c r="A53">
        <v>52</v>
      </c>
      <c r="B53" s="3">
        <v>3.977777777777778E-3</v>
      </c>
      <c r="C53">
        <v>9.48</v>
      </c>
      <c r="D53" s="3">
        <v>5.0000000000000131E-5</v>
      </c>
      <c r="E53" s="19">
        <f t="shared" si="0"/>
        <v>3.9777777777777763E-3</v>
      </c>
      <c r="F53" s="11">
        <v>1.0972222222222222E-4</v>
      </c>
      <c r="G53" s="19">
        <f>G52+D53+F53</f>
        <v>5.4910879629629641E-3</v>
      </c>
      <c r="H53" s="19">
        <f t="shared" si="1"/>
        <v>5.7109953703703706E-3</v>
      </c>
      <c r="I53" s="11">
        <f>G53-E53</f>
        <v>1.5133101851851878E-3</v>
      </c>
      <c r="J53" s="18" t="s">
        <v>183</v>
      </c>
    </row>
    <row r="54" spans="1:10" x14ac:dyDescent="0.2">
      <c r="A54">
        <v>53</v>
      </c>
      <c r="B54" s="3">
        <v>4.0641203703703698E-3</v>
      </c>
      <c r="C54">
        <v>4.1399999999999997</v>
      </c>
      <c r="D54" s="3">
        <v>8.6342592592591853E-5</v>
      </c>
      <c r="E54" s="19">
        <f t="shared" si="0"/>
        <v>4.0641203703703681E-3</v>
      </c>
      <c r="F54" s="11">
        <v>4.7916666666666661E-5</v>
      </c>
      <c r="G54" s="19">
        <f>G53+D54+F54</f>
        <v>5.6253472222222226E-3</v>
      </c>
      <c r="H54" s="19">
        <f t="shared" si="1"/>
        <v>5.8452546296296291E-3</v>
      </c>
      <c r="I54" s="11">
        <f>G54-E54</f>
        <v>1.5612268518518544E-3</v>
      </c>
      <c r="J54" s="18" t="s">
        <v>377</v>
      </c>
    </row>
    <row r="55" spans="1:10" x14ac:dyDescent="0.2">
      <c r="A55">
        <v>54</v>
      </c>
      <c r="B55" s="3">
        <v>4.1203703703703706E-3</v>
      </c>
      <c r="C55">
        <v>1.17</v>
      </c>
      <c r="D55" s="3">
        <v>5.6250000000000744E-5</v>
      </c>
      <c r="E55" s="19">
        <f t="shared" si="0"/>
        <v>4.1203703703703689E-3</v>
      </c>
      <c r="F55" s="11">
        <v>1.3541666666666666E-5</v>
      </c>
      <c r="G55" s="19">
        <f>G54+D55+F55</f>
        <v>5.6951388888888902E-3</v>
      </c>
      <c r="H55" s="19">
        <f t="shared" si="1"/>
        <v>5.9150462962962967E-3</v>
      </c>
      <c r="I55" s="11">
        <f>G55-E55</f>
        <v>1.5747685185185213E-3</v>
      </c>
      <c r="J55" s="18" t="s">
        <v>378</v>
      </c>
    </row>
    <row r="56" spans="1:10" x14ac:dyDescent="0.2">
      <c r="A56">
        <v>55</v>
      </c>
      <c r="B56" s="3">
        <v>4.2453703703703707E-3</v>
      </c>
      <c r="C56">
        <v>1.6</v>
      </c>
      <c r="D56" s="3">
        <v>1.2500000000000011E-4</v>
      </c>
      <c r="E56" s="19">
        <f t="shared" si="0"/>
        <v>4.245370370370369E-3</v>
      </c>
      <c r="F56" s="11">
        <v>1.8518518518518518E-5</v>
      </c>
      <c r="G56" s="19">
        <f>G55+D56+F56</f>
        <v>5.8386574074074087E-3</v>
      </c>
      <c r="H56" s="19">
        <f t="shared" si="1"/>
        <v>6.0585648148148152E-3</v>
      </c>
      <c r="I56" s="11">
        <f>G56-E56</f>
        <v>1.5932870370370398E-3</v>
      </c>
      <c r="J56" s="18" t="s">
        <v>184</v>
      </c>
    </row>
    <row r="57" spans="1:10" x14ac:dyDescent="0.2">
      <c r="A57">
        <v>56</v>
      </c>
      <c r="B57" s="3">
        <v>4.2877314814814809E-3</v>
      </c>
      <c r="C57">
        <v>3.64</v>
      </c>
      <c r="D57" s="3">
        <v>4.2361111111110638E-5</v>
      </c>
      <c r="E57" s="19">
        <f t="shared" si="0"/>
        <v>4.2877314814814792E-3</v>
      </c>
      <c r="F57" s="11">
        <v>4.2129629629629632E-5</v>
      </c>
      <c r="G57" s="19">
        <f>G56+D57+F57</f>
        <v>5.9231481481481496E-3</v>
      </c>
      <c r="H57" s="19">
        <f t="shared" si="1"/>
        <v>6.1430555555555561E-3</v>
      </c>
      <c r="I57" s="11">
        <f>G57-E57</f>
        <v>1.6354166666666704E-3</v>
      </c>
      <c r="J57" s="18" t="s">
        <v>185</v>
      </c>
    </row>
    <row r="58" spans="1:10" x14ac:dyDescent="0.2">
      <c r="A58">
        <v>57</v>
      </c>
      <c r="B58" s="3">
        <v>4.4053240740740737E-3</v>
      </c>
      <c r="C58">
        <v>1.74</v>
      </c>
      <c r="D58" s="3">
        <v>1.1759259259259275E-4</v>
      </c>
      <c r="E58" s="19">
        <f t="shared" si="0"/>
        <v>4.4053240740740719E-3</v>
      </c>
      <c r="F58" s="11">
        <v>2.0138888888888889E-5</v>
      </c>
      <c r="G58" s="19">
        <f>G57+D58+F58</f>
        <v>6.0608796296296313E-3</v>
      </c>
      <c r="H58" s="19">
        <f t="shared" si="1"/>
        <v>6.2807870370370378E-3</v>
      </c>
      <c r="I58" s="11">
        <f>G58-E58</f>
        <v>1.6555555555555594E-3</v>
      </c>
      <c r="J58" s="18" t="s">
        <v>379</v>
      </c>
    </row>
    <row r="59" spans="1:10" x14ac:dyDescent="0.2">
      <c r="A59">
        <v>58</v>
      </c>
      <c r="B59" s="3">
        <v>4.52962962962963E-3</v>
      </c>
      <c r="C59">
        <v>1.66</v>
      </c>
      <c r="D59" s="3">
        <v>1.2430555555555589E-4</v>
      </c>
      <c r="E59" s="19">
        <f t="shared" si="0"/>
        <v>4.5296296296296282E-3</v>
      </c>
      <c r="F59" s="11">
        <v>1.9212962962962965E-5</v>
      </c>
      <c r="G59" s="19">
        <f>G58+D59+F59</f>
        <v>6.2043981481481507E-3</v>
      </c>
      <c r="H59" s="19">
        <f t="shared" si="1"/>
        <v>6.4243055555555572E-3</v>
      </c>
      <c r="I59" s="11">
        <f>G59-E59</f>
        <v>1.6747685185185225E-3</v>
      </c>
      <c r="J59" s="18" t="s">
        <v>380</v>
      </c>
    </row>
    <row r="60" spans="1:10" x14ac:dyDescent="0.2">
      <c r="A60">
        <v>59</v>
      </c>
      <c r="B60" s="3">
        <v>4.6625E-3</v>
      </c>
      <c r="C60">
        <v>0.45</v>
      </c>
      <c r="D60" s="3">
        <v>1.3287037037037E-4</v>
      </c>
      <c r="E60" s="19">
        <f t="shared" si="0"/>
        <v>4.6624999999999982E-3</v>
      </c>
      <c r="F60" s="11">
        <v>5.2083333333333332E-6</v>
      </c>
      <c r="G60" s="19">
        <f>G59+D60+F60</f>
        <v>6.3424768518518543E-3</v>
      </c>
      <c r="H60" s="19">
        <f t="shared" si="1"/>
        <v>6.5623842592592609E-3</v>
      </c>
      <c r="I60" s="11">
        <f>G60-E60</f>
        <v>1.6799768518518561E-3</v>
      </c>
      <c r="J60" s="18" t="s">
        <v>186</v>
      </c>
    </row>
    <row r="61" spans="1:10" x14ac:dyDescent="0.2">
      <c r="A61">
        <v>60</v>
      </c>
      <c r="B61" s="3">
        <v>4.7958333333333325E-3</v>
      </c>
      <c r="C61">
        <v>1.25</v>
      </c>
      <c r="D61" s="3">
        <v>1.3333333333333296E-4</v>
      </c>
      <c r="E61" s="19">
        <f t="shared" si="0"/>
        <v>4.7958333333333308E-3</v>
      </c>
      <c r="F61" s="11">
        <v>1.4467592592592593E-5</v>
      </c>
      <c r="G61" s="19">
        <f>G60+D61+F61</f>
        <v>6.4902777777777797E-3</v>
      </c>
      <c r="H61" s="19">
        <f t="shared" si="1"/>
        <v>6.7101851851851862E-3</v>
      </c>
      <c r="I61" s="11">
        <f>G61-E61</f>
        <v>1.6944444444444489E-3</v>
      </c>
      <c r="J61" s="18" t="s">
        <v>187</v>
      </c>
    </row>
    <row r="62" spans="1:10" x14ac:dyDescent="0.2">
      <c r="A62">
        <v>61</v>
      </c>
      <c r="B62" s="3">
        <v>4.9305555555555552E-3</v>
      </c>
      <c r="C62">
        <v>1.26</v>
      </c>
      <c r="D62" s="3">
        <v>1.3472222222222227E-4</v>
      </c>
      <c r="E62" s="19">
        <f t="shared" si="0"/>
        <v>4.9305555555555526E-3</v>
      </c>
      <c r="F62" s="11">
        <v>1.4583333333333333E-5</v>
      </c>
      <c r="G62" s="19">
        <f>G61+D62+F62</f>
        <v>6.6395833333333359E-3</v>
      </c>
      <c r="H62" s="19">
        <f t="shared" si="1"/>
        <v>6.8594907407407424E-3</v>
      </c>
      <c r="I62" s="11">
        <f>G62-E62</f>
        <v>1.7090277777777833E-3</v>
      </c>
      <c r="J62" s="18" t="s">
        <v>188</v>
      </c>
    </row>
    <row r="63" spans="1:10" x14ac:dyDescent="0.2">
      <c r="A63">
        <v>62</v>
      </c>
      <c r="B63" s="3">
        <v>5.0530092592592588E-3</v>
      </c>
      <c r="C63">
        <v>1.02</v>
      </c>
      <c r="D63" s="3">
        <v>1.2245370370370405E-4</v>
      </c>
      <c r="E63" s="19">
        <f t="shared" si="0"/>
        <v>5.0530092592592571E-3</v>
      </c>
      <c r="F63" s="11">
        <v>1.1805555555555555E-5</v>
      </c>
      <c r="G63" s="19">
        <f>G62+D63+F63</f>
        <v>6.7738425925925961E-3</v>
      </c>
      <c r="H63" s="19">
        <f t="shared" si="1"/>
        <v>6.9937500000000026E-3</v>
      </c>
      <c r="I63" s="11">
        <f>G63-E63</f>
        <v>1.720833333333339E-3</v>
      </c>
      <c r="J63" s="18" t="s">
        <v>398</v>
      </c>
    </row>
    <row r="64" spans="1:10" x14ac:dyDescent="0.2">
      <c r="A64">
        <v>63</v>
      </c>
      <c r="B64" s="3">
        <v>5.1648148148148148E-3</v>
      </c>
      <c r="C64">
        <v>3.24</v>
      </c>
      <c r="D64" s="3">
        <v>1.1180555555555553E-4</v>
      </c>
      <c r="E64" s="19">
        <f t="shared" si="0"/>
        <v>5.1648148148148131E-3</v>
      </c>
      <c r="F64" s="11">
        <v>3.7500000000000003E-5</v>
      </c>
      <c r="G64" s="19">
        <f>G63+D64+F64</f>
        <v>6.9231481481481514E-3</v>
      </c>
      <c r="H64" s="19">
        <f t="shared" si="1"/>
        <v>7.1430555555555579E-3</v>
      </c>
      <c r="I64" s="11">
        <f>G64-E64</f>
        <v>1.7583333333333383E-3</v>
      </c>
      <c r="J64" s="18" t="s">
        <v>382</v>
      </c>
    </row>
    <row r="65" spans="1:10" x14ac:dyDescent="0.2">
      <c r="A65">
        <v>64</v>
      </c>
      <c r="B65" s="3">
        <v>5.2886574074074068E-3</v>
      </c>
      <c r="C65">
        <v>1.5</v>
      </c>
      <c r="D65" s="3">
        <v>1.2384259259259249E-4</v>
      </c>
      <c r="E65" s="19">
        <f t="shared" si="0"/>
        <v>5.2886574074074051E-3</v>
      </c>
      <c r="F65" s="11">
        <v>1.7361111111111111E-5</v>
      </c>
      <c r="G65" s="19">
        <f>G64+D65+F65</f>
        <v>7.0643518518518555E-3</v>
      </c>
      <c r="H65" s="19">
        <f t="shared" si="1"/>
        <v>7.284259259259262E-3</v>
      </c>
      <c r="I65" s="11">
        <f>G65-E65</f>
        <v>1.7756944444444504E-3</v>
      </c>
      <c r="J65" s="18" t="s">
        <v>189</v>
      </c>
    </row>
    <row r="66" spans="1:10" x14ac:dyDescent="0.2">
      <c r="A66">
        <v>65</v>
      </c>
      <c r="B66" s="3">
        <v>5.3657407407407404E-3</v>
      </c>
      <c r="C66">
        <v>1.57</v>
      </c>
      <c r="D66" s="3">
        <v>7.7083333333333517E-5</v>
      </c>
      <c r="E66" s="19">
        <f t="shared" si="0"/>
        <v>5.3657407407407386E-3</v>
      </c>
      <c r="F66" s="11">
        <v>1.8171296296296295E-5</v>
      </c>
      <c r="G66" s="19">
        <f>G65+D66+F66</f>
        <v>7.1596064814814855E-3</v>
      </c>
      <c r="H66" s="19">
        <f t="shared" si="1"/>
        <v>7.3795138888888921E-3</v>
      </c>
      <c r="I66" s="11">
        <f>G66-E66</f>
        <v>1.7938657407407469E-3</v>
      </c>
      <c r="J66" s="18" t="s">
        <v>190</v>
      </c>
    </row>
    <row r="67" spans="1:10" x14ac:dyDescent="0.2">
      <c r="A67">
        <v>66</v>
      </c>
      <c r="B67" s="3">
        <v>5.4879629629629636E-3</v>
      </c>
      <c r="C67">
        <v>1.04</v>
      </c>
      <c r="D67" s="3">
        <v>1.2222222222222235E-4</v>
      </c>
      <c r="E67" s="19">
        <f t="shared" ref="E67:E120" si="2">E66+D67</f>
        <v>5.487962962962961E-3</v>
      </c>
      <c r="F67" s="11">
        <v>1.2037037037037037E-5</v>
      </c>
      <c r="G67" s="19">
        <f>G66+D67+F67</f>
        <v>7.2938657407407449E-3</v>
      </c>
      <c r="H67" s="19">
        <f t="shared" ref="H67:H120" si="3">H66+D67+F67</f>
        <v>7.5137731481481514E-3</v>
      </c>
      <c r="I67" s="11">
        <f>G67-E67</f>
        <v>1.8059027777777839E-3</v>
      </c>
      <c r="J67" s="18" t="s">
        <v>191</v>
      </c>
    </row>
    <row r="68" spans="1:10" x14ac:dyDescent="0.2">
      <c r="A68">
        <v>67</v>
      </c>
      <c r="B68" s="3">
        <v>5.579861111111111E-3</v>
      </c>
      <c r="C68">
        <v>0.96</v>
      </c>
      <c r="D68" s="3">
        <v>9.1898148148147809E-5</v>
      </c>
      <c r="E68" s="19">
        <f t="shared" si="2"/>
        <v>5.5798611111111084E-3</v>
      </c>
      <c r="F68" s="11">
        <v>1.111111111111111E-5</v>
      </c>
      <c r="G68" s="19">
        <f>G67+D68+F68</f>
        <v>7.3968750000000041E-3</v>
      </c>
      <c r="H68" s="19">
        <f t="shared" si="3"/>
        <v>7.6167824074074107E-3</v>
      </c>
      <c r="I68" s="11">
        <f>G68-E68</f>
        <v>1.8170138888888958E-3</v>
      </c>
      <c r="J68" s="18" t="s">
        <v>192</v>
      </c>
    </row>
    <row r="69" spans="1:10" x14ac:dyDescent="0.2">
      <c r="A69">
        <v>68</v>
      </c>
      <c r="B69" s="3">
        <v>5.6916666666666669E-3</v>
      </c>
      <c r="C69">
        <v>1.24</v>
      </c>
      <c r="D69" s="3">
        <v>1.1180555555555596E-4</v>
      </c>
      <c r="E69" s="19">
        <f t="shared" si="2"/>
        <v>5.6916666666666643E-3</v>
      </c>
      <c r="F69" s="11">
        <v>1.4351851851851851E-5</v>
      </c>
      <c r="G69" s="19">
        <f>G68+D69+F69</f>
        <v>7.5230324074074123E-3</v>
      </c>
      <c r="H69" s="19">
        <f t="shared" si="3"/>
        <v>7.7429398148148188E-3</v>
      </c>
      <c r="I69" s="11">
        <f>G69-E69</f>
        <v>1.831365740740748E-3</v>
      </c>
      <c r="J69" s="18" t="s">
        <v>193</v>
      </c>
    </row>
    <row r="70" spans="1:10" x14ac:dyDescent="0.2">
      <c r="A70">
        <v>69</v>
      </c>
      <c r="B70" s="3">
        <v>5.8002314814814817E-3</v>
      </c>
      <c r="C70">
        <v>1.22</v>
      </c>
      <c r="D70" s="3">
        <v>1.0856481481481481E-4</v>
      </c>
      <c r="E70" s="19">
        <f t="shared" si="2"/>
        <v>5.8002314814814791E-3</v>
      </c>
      <c r="F70" s="11">
        <v>1.412037037037037E-5</v>
      </c>
      <c r="G70" s="19">
        <f>G69+D70+F70</f>
        <v>7.6457175925925972E-3</v>
      </c>
      <c r="H70" s="19">
        <f t="shared" si="3"/>
        <v>7.8656250000000046E-3</v>
      </c>
      <c r="I70" s="11">
        <f>G70-E70</f>
        <v>1.8454861111111181E-3</v>
      </c>
      <c r="J70" s="18" t="s">
        <v>194</v>
      </c>
    </row>
    <row r="71" spans="1:10" x14ac:dyDescent="0.2">
      <c r="A71">
        <v>70</v>
      </c>
      <c r="B71" s="3">
        <v>5.9050925925925929E-3</v>
      </c>
      <c r="C71">
        <v>1.44</v>
      </c>
      <c r="D71" s="3">
        <v>1.0486111111111113E-4</v>
      </c>
      <c r="E71" s="19">
        <f t="shared" si="2"/>
        <v>5.9050925925925903E-3</v>
      </c>
      <c r="F71" s="11">
        <v>1.6666666666666667E-5</v>
      </c>
      <c r="G71" s="19">
        <f>G70+D71+F71</f>
        <v>7.7672453703703749E-3</v>
      </c>
      <c r="H71" s="19">
        <f t="shared" si="3"/>
        <v>7.9871527777777823E-3</v>
      </c>
      <c r="I71" s="11">
        <f>G71-E71</f>
        <v>1.8621527777777846E-3</v>
      </c>
      <c r="J71" s="18" t="s">
        <v>195</v>
      </c>
    </row>
    <row r="72" spans="1:10" x14ac:dyDescent="0.2">
      <c r="A72">
        <v>71</v>
      </c>
      <c r="B72" s="3">
        <v>5.9861111111111105E-3</v>
      </c>
      <c r="C72">
        <v>1.5</v>
      </c>
      <c r="D72" s="3">
        <v>8.1018518518518028E-5</v>
      </c>
      <c r="E72" s="19">
        <f t="shared" si="2"/>
        <v>5.9861111111111087E-3</v>
      </c>
      <c r="F72" s="11">
        <v>1.7361111111111111E-5</v>
      </c>
      <c r="G72" s="19">
        <f>G71+D72+F72</f>
        <v>7.8656250000000028E-3</v>
      </c>
      <c r="H72" s="19">
        <f t="shared" si="3"/>
        <v>8.0855324074074111E-3</v>
      </c>
      <c r="I72" s="11">
        <f>G72-E72</f>
        <v>1.8795138888888941E-3</v>
      </c>
      <c r="J72" s="18" t="s">
        <v>196</v>
      </c>
    </row>
    <row r="73" spans="1:10" x14ac:dyDescent="0.2">
      <c r="A73">
        <v>72</v>
      </c>
      <c r="B73" s="3">
        <v>6.0120370370370371E-3</v>
      </c>
      <c r="C73">
        <v>2.36</v>
      </c>
      <c r="D73" s="3">
        <v>2.5925925925926203E-5</v>
      </c>
      <c r="E73" s="19">
        <f t="shared" si="2"/>
        <v>6.0120370370370345E-3</v>
      </c>
      <c r="F73" s="11">
        <v>2.7314814814814812E-5</v>
      </c>
      <c r="G73" s="19">
        <f>G72+D73+F73</f>
        <v>7.9188657407407437E-3</v>
      </c>
      <c r="H73" s="19">
        <f t="shared" si="3"/>
        <v>8.1387731481481519E-3</v>
      </c>
      <c r="I73" s="11">
        <f>G73-E73</f>
        <v>1.9068287037037092E-3</v>
      </c>
      <c r="J73" s="18" t="s">
        <v>197</v>
      </c>
    </row>
    <row r="74" spans="1:10" x14ac:dyDescent="0.2">
      <c r="A74">
        <v>73</v>
      </c>
      <c r="B74" s="3">
        <v>6.1048611111111113E-3</v>
      </c>
      <c r="C74">
        <v>1.08</v>
      </c>
      <c r="D74" s="3">
        <v>9.2824074074073729E-5</v>
      </c>
      <c r="E74" s="19">
        <f t="shared" si="2"/>
        <v>6.1048611111111078E-3</v>
      </c>
      <c r="F74" s="11">
        <v>1.2500000000000001E-5</v>
      </c>
      <c r="G74" s="19">
        <f>G73+D74+F74</f>
        <v>8.0241898148148173E-3</v>
      </c>
      <c r="H74" s="19">
        <f t="shared" si="3"/>
        <v>8.2440972222222256E-3</v>
      </c>
      <c r="I74" s="11">
        <f>G74-E74</f>
        <v>1.9193287037037095E-3</v>
      </c>
      <c r="J74" s="18" t="s">
        <v>198</v>
      </c>
    </row>
    <row r="75" spans="1:10" x14ac:dyDescent="0.2">
      <c r="A75">
        <v>74</v>
      </c>
      <c r="B75" s="3">
        <v>6.1939814814814817E-3</v>
      </c>
      <c r="C75">
        <v>2.8</v>
      </c>
      <c r="D75" s="3">
        <v>8.9120370370370915E-5</v>
      </c>
      <c r="E75" s="19">
        <f t="shared" si="2"/>
        <v>6.1939814814814791E-3</v>
      </c>
      <c r="F75" s="11">
        <v>3.2407407407407408E-5</v>
      </c>
      <c r="G75" s="19">
        <f>G74+D75+F75</f>
        <v>8.1457175925925968E-3</v>
      </c>
      <c r="H75" s="19">
        <f t="shared" si="3"/>
        <v>8.365625000000005E-3</v>
      </c>
      <c r="I75" s="11">
        <f>G75-E75</f>
        <v>1.9517361111111176E-3</v>
      </c>
      <c r="J75" s="18" t="s">
        <v>383</v>
      </c>
    </row>
    <row r="76" spans="1:10" x14ac:dyDescent="0.2">
      <c r="A76">
        <v>75</v>
      </c>
      <c r="B76" s="3">
        <v>6.2673611111111107E-3</v>
      </c>
      <c r="C76">
        <v>1.36</v>
      </c>
      <c r="D76" s="3">
        <v>7.3379629629628969E-5</v>
      </c>
      <c r="E76" s="19">
        <f t="shared" si="2"/>
        <v>6.2673611111111081E-3</v>
      </c>
      <c r="F76" s="11">
        <v>1.574074074074074E-5</v>
      </c>
      <c r="G76" s="19">
        <f>G75+D76+F76</f>
        <v>8.2348379629629664E-3</v>
      </c>
      <c r="H76" s="19">
        <f t="shared" si="3"/>
        <v>8.4547453703703746E-3</v>
      </c>
      <c r="I76" s="11">
        <f>G76-E76</f>
        <v>1.9674768518518583E-3</v>
      </c>
      <c r="J76" s="18" t="s">
        <v>199</v>
      </c>
    </row>
    <row r="77" spans="1:10" x14ac:dyDescent="0.2">
      <c r="A77">
        <v>76</v>
      </c>
      <c r="B77" s="3">
        <v>6.3414351851851861E-3</v>
      </c>
      <c r="C77">
        <v>4.9000000000000004</v>
      </c>
      <c r="D77" s="3">
        <v>7.4074074074074927E-5</v>
      </c>
      <c r="E77" s="19">
        <f t="shared" si="2"/>
        <v>6.3414351851851826E-3</v>
      </c>
      <c r="F77" s="11">
        <v>5.6712962962962965E-5</v>
      </c>
      <c r="G77" s="19">
        <f>G76+D77+F77</f>
        <v>8.365625000000005E-3</v>
      </c>
      <c r="H77" s="19">
        <f t="shared" si="3"/>
        <v>8.5855324074074132E-3</v>
      </c>
      <c r="I77" s="11">
        <f>G77-E77</f>
        <v>2.0241898148148224E-3</v>
      </c>
      <c r="J77" s="18" t="s">
        <v>200</v>
      </c>
    </row>
    <row r="78" spans="1:10" x14ac:dyDescent="0.2">
      <c r="A78">
        <v>77</v>
      </c>
      <c r="B78" s="3">
        <v>6.45E-3</v>
      </c>
      <c r="C78">
        <v>1.32</v>
      </c>
      <c r="D78" s="3">
        <v>1.0856481481481437E-4</v>
      </c>
      <c r="E78" s="19">
        <f t="shared" si="2"/>
        <v>6.4499999999999974E-3</v>
      </c>
      <c r="F78" s="11">
        <v>1.5277777777777777E-5</v>
      </c>
      <c r="G78" s="19">
        <f>G77+D78+F78</f>
        <v>8.4894675925925971E-3</v>
      </c>
      <c r="H78" s="19">
        <f t="shared" si="3"/>
        <v>8.7093750000000053E-3</v>
      </c>
      <c r="I78" s="11">
        <f>G78-E78</f>
        <v>2.0394675925925997E-3</v>
      </c>
      <c r="J78" s="18" t="s">
        <v>384</v>
      </c>
    </row>
    <row r="79" spans="1:10" x14ac:dyDescent="0.2">
      <c r="A79">
        <v>78</v>
      </c>
      <c r="B79" s="3">
        <v>6.5888888888888889E-3</v>
      </c>
      <c r="C79">
        <v>1.3</v>
      </c>
      <c r="D79" s="3">
        <v>1.3888888888888935E-4</v>
      </c>
      <c r="E79" s="19">
        <f t="shared" si="2"/>
        <v>6.5888888888888872E-3</v>
      </c>
      <c r="F79" s="11">
        <v>1.5046296296296297E-5</v>
      </c>
      <c r="G79" s="19">
        <f>G78+D79+F79</f>
        <v>8.6434027777777828E-3</v>
      </c>
      <c r="H79" s="19">
        <f t="shared" si="3"/>
        <v>8.8633101851851911E-3</v>
      </c>
      <c r="I79" s="11">
        <f>G79-E79</f>
        <v>2.0545138888888956E-3</v>
      </c>
      <c r="J79" s="18" t="s">
        <v>201</v>
      </c>
    </row>
    <row r="80" spans="1:10" x14ac:dyDescent="0.2">
      <c r="A80">
        <v>79</v>
      </c>
      <c r="B80" s="3">
        <v>6.6974537037037037E-3</v>
      </c>
      <c r="C80">
        <v>1.22</v>
      </c>
      <c r="D80" s="3">
        <v>1.0856481481481481E-4</v>
      </c>
      <c r="E80" s="19">
        <f t="shared" si="2"/>
        <v>6.697453703703702E-3</v>
      </c>
      <c r="F80" s="11">
        <v>1.412037037037037E-5</v>
      </c>
      <c r="G80" s="19">
        <f>G79+D80+F80</f>
        <v>8.7660879629629686E-3</v>
      </c>
      <c r="H80" s="19">
        <f t="shared" si="3"/>
        <v>8.9859953703703768E-3</v>
      </c>
      <c r="I80" s="11">
        <f>G80-E80</f>
        <v>2.0686342592592666E-3</v>
      </c>
      <c r="J80" s="18" t="s">
        <v>385</v>
      </c>
    </row>
    <row r="81" spans="1:10" x14ac:dyDescent="0.2">
      <c r="A81">
        <v>80</v>
      </c>
      <c r="B81" s="3">
        <v>6.8268518518518522E-3</v>
      </c>
      <c r="C81">
        <v>1.42</v>
      </c>
      <c r="D81" s="3">
        <v>1.2939814814814802E-4</v>
      </c>
      <c r="E81" s="19">
        <f t="shared" si="2"/>
        <v>6.8268518518518496E-3</v>
      </c>
      <c r="F81" s="11">
        <v>1.6435185185185184E-5</v>
      </c>
      <c r="G81" s="19">
        <f>G80+D81+F81</f>
        <v>8.9119212962963015E-3</v>
      </c>
      <c r="H81" s="19">
        <f t="shared" si="3"/>
        <v>9.1318287037037097E-3</v>
      </c>
      <c r="I81" s="11">
        <f>G81-E81</f>
        <v>2.0850694444444519E-3</v>
      </c>
      <c r="J81" s="18" t="s">
        <v>386</v>
      </c>
    </row>
    <row r="82" spans="1:10" x14ac:dyDescent="0.2">
      <c r="A82">
        <v>81</v>
      </c>
      <c r="B82" s="3">
        <v>6.9495370370370371E-3</v>
      </c>
      <c r="C82">
        <v>2.5</v>
      </c>
      <c r="D82" s="3">
        <v>1.2268518518518488E-4</v>
      </c>
      <c r="E82" s="19">
        <f t="shared" si="2"/>
        <v>6.9495370370370345E-3</v>
      </c>
      <c r="F82" s="11">
        <v>2.8935185185185186E-5</v>
      </c>
      <c r="G82" s="19">
        <f>G81+D82+F82</f>
        <v>9.0635416666666729E-3</v>
      </c>
      <c r="H82" s="19">
        <f t="shared" si="3"/>
        <v>9.2834490740740811E-3</v>
      </c>
      <c r="I82" s="11">
        <f>G82-E82</f>
        <v>2.1140046296296384E-3</v>
      </c>
      <c r="J82" s="18" t="s">
        <v>202</v>
      </c>
    </row>
    <row r="83" spans="1:10" x14ac:dyDescent="0.2">
      <c r="A83">
        <v>82</v>
      </c>
      <c r="B83" s="3">
        <v>7.031018518518518E-3</v>
      </c>
      <c r="C83">
        <v>2.46</v>
      </c>
      <c r="D83" s="3">
        <v>8.1481481481480988E-5</v>
      </c>
      <c r="E83" s="19">
        <f t="shared" si="2"/>
        <v>7.0310185185185154E-3</v>
      </c>
      <c r="F83" s="11">
        <v>2.8472222222222223E-5</v>
      </c>
      <c r="G83" s="19">
        <f>G82+D83+F83</f>
        <v>9.1734953703703753E-3</v>
      </c>
      <c r="H83" s="19">
        <f t="shared" si="3"/>
        <v>9.3934027777777835E-3</v>
      </c>
      <c r="I83" s="11">
        <f>G83-E83</f>
        <v>2.1424768518518598E-3</v>
      </c>
      <c r="J83" s="18" t="s">
        <v>203</v>
      </c>
    </row>
    <row r="84" spans="1:10" x14ac:dyDescent="0.2">
      <c r="A84">
        <v>83</v>
      </c>
      <c r="B84" s="3">
        <v>7.1250000000000003E-3</v>
      </c>
      <c r="C84">
        <v>1.48</v>
      </c>
      <c r="D84" s="3">
        <v>9.3981481481482214E-5</v>
      </c>
      <c r="E84" s="19">
        <f t="shared" si="2"/>
        <v>7.1249999999999977E-3</v>
      </c>
      <c r="F84" s="11">
        <v>1.7129629629629631E-5</v>
      </c>
      <c r="G84" s="19">
        <f>G83+D84+F84</f>
        <v>9.2846064814814857E-3</v>
      </c>
      <c r="H84" s="19">
        <f t="shared" si="3"/>
        <v>9.5045138888888939E-3</v>
      </c>
      <c r="I84" s="11">
        <f>G84-E84</f>
        <v>2.159606481481488E-3</v>
      </c>
      <c r="J84" s="18" t="s">
        <v>204</v>
      </c>
    </row>
    <row r="85" spans="1:10" x14ac:dyDescent="0.2">
      <c r="A85">
        <v>84</v>
      </c>
      <c r="B85" s="3">
        <v>7.2018518518518516E-3</v>
      </c>
      <c r="C85">
        <v>3.46</v>
      </c>
      <c r="D85" s="3">
        <v>7.6851851851851387E-5</v>
      </c>
      <c r="E85" s="19">
        <f t="shared" si="2"/>
        <v>7.201851851851849E-3</v>
      </c>
      <c r="F85" s="11">
        <v>4.0046296296296298E-5</v>
      </c>
      <c r="G85" s="19">
        <f>G84+D85+F85</f>
        <v>9.4015046296296329E-3</v>
      </c>
      <c r="H85" s="19">
        <f t="shared" si="3"/>
        <v>9.6214120370370412E-3</v>
      </c>
      <c r="I85" s="11">
        <f>G85-E85</f>
        <v>2.1996527777777839E-3</v>
      </c>
      <c r="J85" s="18" t="s">
        <v>387</v>
      </c>
    </row>
    <row r="86" spans="1:10" x14ac:dyDescent="0.2">
      <c r="A86">
        <v>85</v>
      </c>
      <c r="B86" s="3">
        <v>7.291898148148148E-3</v>
      </c>
      <c r="C86">
        <v>4.82</v>
      </c>
      <c r="D86" s="3">
        <v>9.0046296296296402E-5</v>
      </c>
      <c r="E86" s="19">
        <f t="shared" si="2"/>
        <v>7.2918981481481454E-3</v>
      </c>
      <c r="F86" s="11">
        <v>5.5787037037037038E-5</v>
      </c>
      <c r="G86" s="19">
        <f>G85+D86+F86</f>
        <v>9.5473379629629658E-3</v>
      </c>
      <c r="H86" s="19">
        <f t="shared" si="3"/>
        <v>9.767245370370374E-3</v>
      </c>
      <c r="I86" s="11">
        <f>G86-E86</f>
        <v>2.2554398148148204E-3</v>
      </c>
      <c r="J86" s="18" t="s">
        <v>388</v>
      </c>
    </row>
    <row r="87" spans="1:10" x14ac:dyDescent="0.2">
      <c r="A87">
        <v>86</v>
      </c>
      <c r="B87" s="3">
        <v>7.3581018518518518E-3</v>
      </c>
      <c r="C87">
        <v>4.08</v>
      </c>
      <c r="D87" s="3">
        <v>6.620370370370417E-5</v>
      </c>
      <c r="E87" s="19">
        <f t="shared" si="2"/>
        <v>7.35810185185185E-3</v>
      </c>
      <c r="F87" s="11">
        <v>4.7222222222222221E-5</v>
      </c>
      <c r="G87" s="19">
        <f>G86+D87+F87</f>
        <v>9.6607638888888923E-3</v>
      </c>
      <c r="H87" s="19">
        <f t="shared" si="3"/>
        <v>9.8806712962963006E-3</v>
      </c>
      <c r="I87" s="11">
        <f>G87-E87</f>
        <v>2.3026620370370423E-3</v>
      </c>
      <c r="J87" s="18" t="s">
        <v>389</v>
      </c>
    </row>
    <row r="88" spans="1:10" x14ac:dyDescent="0.2">
      <c r="A88">
        <v>87</v>
      </c>
      <c r="B88" s="3">
        <v>7.4780092592592589E-3</v>
      </c>
      <c r="C88">
        <v>0.84</v>
      </c>
      <c r="D88" s="3">
        <v>1.1990740740740668E-4</v>
      </c>
      <c r="E88" s="19">
        <f t="shared" si="2"/>
        <v>7.4780092592592572E-3</v>
      </c>
      <c r="F88" s="11">
        <v>9.7222222222222227E-6</v>
      </c>
      <c r="G88" s="19">
        <f>G87+D88+F88</f>
        <v>9.7903935185185212E-3</v>
      </c>
      <c r="H88" s="19">
        <f t="shared" si="3"/>
        <v>1.0010300925925929E-2</v>
      </c>
      <c r="I88" s="11">
        <f>G88-E88</f>
        <v>2.312384259259264E-3</v>
      </c>
      <c r="J88" s="18" t="s">
        <v>390</v>
      </c>
    </row>
    <row r="89" spans="1:10" x14ac:dyDescent="0.2">
      <c r="A89">
        <v>88</v>
      </c>
      <c r="B89" s="3">
        <v>7.6092592592592592E-3</v>
      </c>
      <c r="C89">
        <v>0.96</v>
      </c>
      <c r="D89" s="3">
        <v>1.3125000000000029E-4</v>
      </c>
      <c r="E89" s="19">
        <f t="shared" si="2"/>
        <v>7.6092592592592575E-3</v>
      </c>
      <c r="F89" s="11">
        <v>1.111111111111111E-5</v>
      </c>
      <c r="G89" s="19">
        <f>G88+D89+F89</f>
        <v>9.9327546296296317E-3</v>
      </c>
      <c r="H89" s="19">
        <f t="shared" si="3"/>
        <v>1.015266203703704E-2</v>
      </c>
      <c r="I89" s="11">
        <f>G89-E89</f>
        <v>2.3234953703703742E-3</v>
      </c>
      <c r="J89" s="18" t="s">
        <v>391</v>
      </c>
    </row>
    <row r="90" spans="1:10" x14ac:dyDescent="0.2">
      <c r="A90">
        <v>89</v>
      </c>
      <c r="B90" s="3">
        <v>7.7337962962962968E-3</v>
      </c>
      <c r="C90">
        <v>4.7699999999999996</v>
      </c>
      <c r="D90" s="3">
        <v>1.2453703703703758E-4</v>
      </c>
      <c r="E90" s="19">
        <f t="shared" si="2"/>
        <v>7.733796296296295E-3</v>
      </c>
      <c r="F90" s="11">
        <v>5.5208333333333331E-5</v>
      </c>
      <c r="G90" s="19">
        <f>G89+D90+F90</f>
        <v>1.0112500000000003E-2</v>
      </c>
      <c r="H90" s="19">
        <f t="shared" si="3"/>
        <v>1.0332407407407412E-2</v>
      </c>
      <c r="I90" s="11">
        <f>G90-E90</f>
        <v>2.3787037037037084E-3</v>
      </c>
      <c r="J90" s="18" t="s">
        <v>205</v>
      </c>
    </row>
    <row r="91" spans="1:10" x14ac:dyDescent="0.2">
      <c r="A91">
        <v>90</v>
      </c>
      <c r="B91" s="3">
        <v>7.8518518518518529E-3</v>
      </c>
      <c r="C91">
        <v>1.03</v>
      </c>
      <c r="D91" s="3">
        <v>1.1805555555555527E-4</v>
      </c>
      <c r="E91" s="19">
        <f t="shared" si="2"/>
        <v>7.8518518518518494E-3</v>
      </c>
      <c r="F91" s="11">
        <v>1.1921296296296297E-5</v>
      </c>
      <c r="G91" s="19">
        <f>G90+D91+F91</f>
        <v>1.0242476851851855E-2</v>
      </c>
      <c r="H91" s="19">
        <f t="shared" si="3"/>
        <v>1.0462384259259263E-2</v>
      </c>
      <c r="I91" s="11">
        <f>G91-E91</f>
        <v>2.3906250000000056E-3</v>
      </c>
      <c r="J91" s="18" t="s">
        <v>206</v>
      </c>
    </row>
    <row r="92" spans="1:10" x14ac:dyDescent="0.2">
      <c r="A92">
        <v>91</v>
      </c>
      <c r="B92" s="3">
        <v>7.9497685185185192E-3</v>
      </c>
      <c r="C92">
        <v>1.44</v>
      </c>
      <c r="D92" s="3">
        <v>9.7916666666667158E-5</v>
      </c>
      <c r="E92" s="19">
        <f t="shared" si="2"/>
        <v>7.9497685185185157E-3</v>
      </c>
      <c r="F92" s="11">
        <v>1.6666666666666667E-5</v>
      </c>
      <c r="G92" s="19">
        <f>G91+D92+F92</f>
        <v>1.035706018518519E-2</v>
      </c>
      <c r="H92" s="19">
        <f t="shared" si="3"/>
        <v>1.0576967592592598E-2</v>
      </c>
      <c r="I92" s="11">
        <f>G92-E92</f>
        <v>2.4072916666666739E-3</v>
      </c>
      <c r="J92" s="18" t="s">
        <v>392</v>
      </c>
    </row>
    <row r="93" spans="1:10" x14ac:dyDescent="0.2">
      <c r="A93">
        <v>92</v>
      </c>
      <c r="B93" s="3">
        <v>8.0462962962962962E-3</v>
      </c>
      <c r="C93">
        <v>4.8899999999999997</v>
      </c>
      <c r="D93" s="3">
        <v>9.6527777777776977E-5</v>
      </c>
      <c r="E93" s="19">
        <f t="shared" si="2"/>
        <v>8.0462962962962927E-3</v>
      </c>
      <c r="F93" s="11">
        <v>5.6597222222222219E-5</v>
      </c>
      <c r="G93" s="19">
        <f>G92+D93+F93</f>
        <v>1.0510185185185188E-2</v>
      </c>
      <c r="H93" s="19">
        <f t="shared" si="3"/>
        <v>1.0730092592592597E-2</v>
      </c>
      <c r="I93" s="11">
        <f>G93-E93</f>
        <v>2.4638888888888957E-3</v>
      </c>
      <c r="J93" s="18" t="s">
        <v>207</v>
      </c>
    </row>
    <row r="94" spans="1:10" x14ac:dyDescent="0.2">
      <c r="A94">
        <v>93</v>
      </c>
      <c r="B94" s="3">
        <v>8.0932870370370377E-3</v>
      </c>
      <c r="C94">
        <v>6.34</v>
      </c>
      <c r="D94" s="3">
        <v>4.6990740740741541E-5</v>
      </c>
      <c r="E94" s="19">
        <f t="shared" si="2"/>
        <v>8.0932870370370343E-3</v>
      </c>
      <c r="F94" s="11">
        <v>7.3379629629629633E-5</v>
      </c>
      <c r="G94" s="19">
        <f>G93+D94+F94</f>
        <v>1.063055555555556E-2</v>
      </c>
      <c r="H94" s="19">
        <f t="shared" si="3"/>
        <v>1.0850462962962968E-2</v>
      </c>
      <c r="I94" s="11">
        <f>G94-E94</f>
        <v>2.5372685185185255E-3</v>
      </c>
      <c r="J94" s="18" t="s">
        <v>208</v>
      </c>
    </row>
    <row r="95" spans="1:10" x14ac:dyDescent="0.2">
      <c r="A95">
        <v>94</v>
      </c>
      <c r="B95" s="3">
        <v>8.1997685185185194E-3</v>
      </c>
      <c r="C95">
        <v>6</v>
      </c>
      <c r="D95" s="3">
        <v>1.0648148148148084E-4</v>
      </c>
      <c r="E95" s="19">
        <f t="shared" si="2"/>
        <v>8.199768518518516E-3</v>
      </c>
      <c r="F95" s="11">
        <v>6.9444444444444444E-5</v>
      </c>
      <c r="G95" s="19">
        <f>G94+D95+F95</f>
        <v>1.0806481481481486E-2</v>
      </c>
      <c r="H95" s="19">
        <f t="shared" si="3"/>
        <v>1.1026388888888895E-2</v>
      </c>
      <c r="I95" s="11">
        <f>G95-E95</f>
        <v>2.6067129629629704E-3</v>
      </c>
      <c r="J95" s="18" t="s">
        <v>209</v>
      </c>
    </row>
    <row r="96" spans="1:10" x14ac:dyDescent="0.2">
      <c r="A96">
        <v>95</v>
      </c>
      <c r="B96" s="3">
        <v>8.2592592592592596E-3</v>
      </c>
      <c r="C96">
        <v>7.26</v>
      </c>
      <c r="D96" s="3">
        <v>5.9490740740741031E-5</v>
      </c>
      <c r="E96" s="19">
        <f t="shared" si="2"/>
        <v>8.2592592592592579E-3</v>
      </c>
      <c r="F96" s="11">
        <v>8.4027777777777771E-5</v>
      </c>
      <c r="G96" s="19">
        <f>G95+D96+F96</f>
        <v>1.0950000000000007E-2</v>
      </c>
      <c r="H96" s="19">
        <f t="shared" si="3"/>
        <v>1.1169907407407415E-2</v>
      </c>
      <c r="I96" s="11">
        <f>G96-E96</f>
        <v>2.6907407407407487E-3</v>
      </c>
      <c r="J96" s="18" t="s">
        <v>210</v>
      </c>
    </row>
    <row r="97" spans="1:10" x14ac:dyDescent="0.2">
      <c r="A97">
        <v>96</v>
      </c>
      <c r="B97" s="3">
        <v>8.3483796296296292E-3</v>
      </c>
      <c r="C97">
        <v>0.6</v>
      </c>
      <c r="D97" s="3">
        <v>8.9120370370370482E-5</v>
      </c>
      <c r="E97" s="19">
        <f t="shared" si="2"/>
        <v>8.3483796296296292E-3</v>
      </c>
      <c r="F97" s="11">
        <v>6.9444444444444439E-6</v>
      </c>
      <c r="G97" s="19">
        <f>G96+D97+F97</f>
        <v>1.1046064814814821E-2</v>
      </c>
      <c r="H97" s="19">
        <f t="shared" si="3"/>
        <v>1.1265972222222229E-2</v>
      </c>
      <c r="I97" s="11">
        <f>G97-E97</f>
        <v>2.6976851851851918E-3</v>
      </c>
      <c r="J97" s="18" t="s">
        <v>211</v>
      </c>
    </row>
    <row r="98" spans="1:10" x14ac:dyDescent="0.2">
      <c r="A98">
        <v>97</v>
      </c>
      <c r="B98" s="3">
        <v>8.4449074074074079E-3</v>
      </c>
      <c r="C98">
        <v>1.26</v>
      </c>
      <c r="D98" s="3">
        <v>9.6527777777777844E-5</v>
      </c>
      <c r="E98" s="19">
        <f t="shared" si="2"/>
        <v>8.4449074074074079E-3</v>
      </c>
      <c r="F98" s="11">
        <v>1.4583333333333333E-5</v>
      </c>
      <c r="G98" s="19">
        <f>G97+D98+F98</f>
        <v>1.1157175925925933E-2</v>
      </c>
      <c r="H98" s="19">
        <f t="shared" si="3"/>
        <v>1.1377083333333341E-2</v>
      </c>
      <c r="I98" s="11">
        <f>G98-E98</f>
        <v>2.7122685185185253E-3</v>
      </c>
      <c r="J98" s="18" t="s">
        <v>212</v>
      </c>
    </row>
    <row r="99" spans="1:10" x14ac:dyDescent="0.2">
      <c r="A99">
        <v>98</v>
      </c>
      <c r="B99" s="3">
        <v>8.523379629629629E-3</v>
      </c>
      <c r="C99">
        <v>1.1200000000000001</v>
      </c>
      <c r="D99" s="3">
        <v>7.8472222222221097E-5</v>
      </c>
      <c r="E99" s="19">
        <f t="shared" si="2"/>
        <v>8.523379629629629E-3</v>
      </c>
      <c r="F99" s="11">
        <v>1.2962962962962964E-5</v>
      </c>
      <c r="G99" s="19">
        <f>G98+D99+F99</f>
        <v>1.1248611111111117E-2</v>
      </c>
      <c r="H99" s="19">
        <f t="shared" si="3"/>
        <v>1.1468518518518525E-2</v>
      </c>
      <c r="I99" s="11">
        <f>G99-E99</f>
        <v>2.7252314814814882E-3</v>
      </c>
      <c r="J99" s="18" t="s">
        <v>213</v>
      </c>
    </row>
    <row r="100" spans="1:10" x14ac:dyDescent="0.2">
      <c r="A100">
        <v>99</v>
      </c>
      <c r="B100" s="3">
        <v>8.635185185185185E-3</v>
      </c>
      <c r="C100">
        <v>0.94</v>
      </c>
      <c r="D100" s="3">
        <v>1.1180555555555596E-4</v>
      </c>
      <c r="E100" s="19">
        <f t="shared" si="2"/>
        <v>8.635185185185185E-3</v>
      </c>
      <c r="F100" s="11">
        <v>1.0879629629629628E-5</v>
      </c>
      <c r="G100" s="19">
        <f>G99+D100+F100</f>
        <v>1.1371296296296303E-2</v>
      </c>
      <c r="H100" s="19">
        <f t="shared" si="3"/>
        <v>1.1591203703703711E-2</v>
      </c>
      <c r="I100" s="11">
        <f>G100-E100</f>
        <v>2.736111111111118E-3</v>
      </c>
      <c r="J100" s="18" t="s">
        <v>214</v>
      </c>
    </row>
    <row r="101" spans="1:10" x14ac:dyDescent="0.2">
      <c r="A101">
        <v>100</v>
      </c>
      <c r="B101" s="3">
        <v>8.7099537037037041E-3</v>
      </c>
      <c r="C101">
        <v>1.04</v>
      </c>
      <c r="D101" s="3">
        <v>7.476851851851915E-5</v>
      </c>
      <c r="E101" s="19">
        <f t="shared" si="2"/>
        <v>8.7099537037037041E-3</v>
      </c>
      <c r="F101" s="11">
        <v>1.2037037037037037E-5</v>
      </c>
      <c r="G101" s="19">
        <f>G100+D101+F101</f>
        <v>1.145810185185186E-2</v>
      </c>
      <c r="H101" s="19">
        <f t="shared" si="3"/>
        <v>1.1678009259259268E-2</v>
      </c>
      <c r="I101" s="11">
        <f>G101-E101</f>
        <v>2.7481481481481558E-3</v>
      </c>
      <c r="J101" s="18" t="s">
        <v>393</v>
      </c>
    </row>
    <row r="102" spans="1:10" x14ac:dyDescent="0.2">
      <c r="A102">
        <v>101</v>
      </c>
      <c r="B102" s="3">
        <v>8.7668981481481487E-3</v>
      </c>
      <c r="C102">
        <v>1.58</v>
      </c>
      <c r="D102" s="3">
        <v>5.6944444444444534E-5</v>
      </c>
      <c r="E102" s="19">
        <f t="shared" si="2"/>
        <v>8.7668981481481487E-3</v>
      </c>
      <c r="F102" s="11">
        <v>1.8287037037037038E-5</v>
      </c>
      <c r="G102" s="19">
        <f>G101+D102+F102</f>
        <v>1.1533333333333342E-2</v>
      </c>
      <c r="H102" s="19">
        <f t="shared" si="3"/>
        <v>1.175324074074075E-2</v>
      </c>
      <c r="I102" s="11">
        <f>G102-E102</f>
        <v>2.7664351851851929E-3</v>
      </c>
      <c r="J102" s="18" t="s">
        <v>215</v>
      </c>
    </row>
    <row r="103" spans="1:10" x14ac:dyDescent="0.2">
      <c r="A103">
        <v>102</v>
      </c>
      <c r="B103" s="3">
        <v>8.8703703703703722E-3</v>
      </c>
      <c r="C103">
        <v>1.36</v>
      </c>
      <c r="D103" s="3">
        <v>1.0347222222222268E-4</v>
      </c>
      <c r="E103" s="19">
        <f t="shared" si="2"/>
        <v>8.8703703703703722E-3</v>
      </c>
      <c r="F103" s="11">
        <v>1.574074074074074E-5</v>
      </c>
      <c r="G103" s="19">
        <f>G102+D103+F103</f>
        <v>1.1652546296296305E-2</v>
      </c>
      <c r="H103" s="19">
        <f t="shared" si="3"/>
        <v>1.1872453703703713E-2</v>
      </c>
      <c r="I103" s="11">
        <f>G103-E103</f>
        <v>2.7821759259259327E-3</v>
      </c>
      <c r="J103" s="18" t="s">
        <v>216</v>
      </c>
    </row>
    <row r="104" spans="1:10" x14ac:dyDescent="0.2">
      <c r="A104">
        <v>103</v>
      </c>
      <c r="B104" s="3">
        <v>8.95763888888889E-3</v>
      </c>
      <c r="C104">
        <v>0.76</v>
      </c>
      <c r="D104" s="3">
        <v>8.7268518518517774E-5</v>
      </c>
      <c r="E104" s="19">
        <f t="shared" si="2"/>
        <v>8.95763888888889E-3</v>
      </c>
      <c r="F104" s="11">
        <v>8.7962962962962956E-6</v>
      </c>
      <c r="G104" s="19">
        <f>G103+D104+F104</f>
        <v>1.1748611111111119E-2</v>
      </c>
      <c r="H104" s="19">
        <f t="shared" si="3"/>
        <v>1.1968518518518528E-2</v>
      </c>
      <c r="I104" s="11">
        <f>G104-E104</f>
        <v>2.7909722222222294E-3</v>
      </c>
      <c r="J104" s="18" t="s">
        <v>217</v>
      </c>
    </row>
    <row r="105" spans="1:10" x14ac:dyDescent="0.2">
      <c r="A105">
        <v>104</v>
      </c>
      <c r="B105" s="3">
        <v>9.0412037037037041E-3</v>
      </c>
      <c r="C105">
        <v>1.68</v>
      </c>
      <c r="D105" s="3">
        <v>8.356481481481496E-5</v>
      </c>
      <c r="E105" s="19">
        <f t="shared" si="2"/>
        <v>9.0412037037037041E-3</v>
      </c>
      <c r="F105" s="11">
        <v>1.9444444444444445E-5</v>
      </c>
      <c r="G105" s="19">
        <f>G104+D105+F105</f>
        <v>1.1851620370370379E-2</v>
      </c>
      <c r="H105" s="19">
        <f t="shared" si="3"/>
        <v>1.2071527777777787E-2</v>
      </c>
      <c r="I105" s="11">
        <f>G105-E105</f>
        <v>2.8104166666666746E-3</v>
      </c>
      <c r="J105" s="18" t="s">
        <v>218</v>
      </c>
    </row>
    <row r="106" spans="1:10" x14ac:dyDescent="0.2">
      <c r="A106">
        <v>105</v>
      </c>
      <c r="B106" s="3">
        <v>9.1664351851851854E-3</v>
      </c>
      <c r="C106">
        <v>4.58</v>
      </c>
      <c r="D106" s="3">
        <v>1.2523148148148137E-4</v>
      </c>
      <c r="E106" s="19">
        <f t="shared" si="2"/>
        <v>9.1664351851851854E-3</v>
      </c>
      <c r="F106" s="11">
        <v>5.3009259259259257E-5</v>
      </c>
      <c r="G106" s="19">
        <f>G105+D106+F106</f>
        <v>1.202986111111112E-2</v>
      </c>
      <c r="H106" s="19">
        <f t="shared" si="3"/>
        <v>1.2249768518518528E-2</v>
      </c>
      <c r="I106" s="11">
        <f>G106-E106</f>
        <v>2.8634259259259342E-3</v>
      </c>
      <c r="J106" s="18" t="s">
        <v>219</v>
      </c>
    </row>
    <row r="107" spans="1:10" x14ac:dyDescent="0.2">
      <c r="A107">
        <v>106</v>
      </c>
      <c r="B107" s="3">
        <v>9.2386574074074072E-3</v>
      </c>
      <c r="C107">
        <v>1.66</v>
      </c>
      <c r="D107" s="3">
        <v>7.2222222222221785E-5</v>
      </c>
      <c r="E107" s="19">
        <f t="shared" si="2"/>
        <v>9.2386574074074072E-3</v>
      </c>
      <c r="F107" s="11">
        <v>1.9212962962962965E-5</v>
      </c>
      <c r="G107" s="19">
        <f>G106+D107+F107</f>
        <v>1.2121296296296304E-2</v>
      </c>
      <c r="H107" s="19">
        <f t="shared" si="3"/>
        <v>1.2341203703703712E-2</v>
      </c>
      <c r="I107" s="11">
        <f>G107-E107</f>
        <v>2.8826388888888964E-3</v>
      </c>
      <c r="J107" s="18" t="s">
        <v>394</v>
      </c>
    </row>
    <row r="108" spans="1:10" x14ac:dyDescent="0.2">
      <c r="A108">
        <v>107</v>
      </c>
      <c r="B108" s="3">
        <v>9.3423611111111103E-3</v>
      </c>
      <c r="C108">
        <v>2.04</v>
      </c>
      <c r="D108" s="3">
        <v>1.0370370370370308E-4</v>
      </c>
      <c r="E108" s="19">
        <f t="shared" si="2"/>
        <v>9.3423611111111103E-3</v>
      </c>
      <c r="F108" s="11">
        <v>2.3611111111111111E-5</v>
      </c>
      <c r="G108" s="19">
        <f>G107+D108+F108</f>
        <v>1.2248611111111118E-2</v>
      </c>
      <c r="H108" s="19">
        <f t="shared" si="3"/>
        <v>1.2468518518518526E-2</v>
      </c>
      <c r="I108" s="11">
        <f>G108-E108</f>
        <v>2.9062500000000078E-3</v>
      </c>
      <c r="J108" s="18" t="s">
        <v>395</v>
      </c>
    </row>
    <row r="109" spans="1:10" x14ac:dyDescent="0.2">
      <c r="A109">
        <v>108</v>
      </c>
      <c r="B109" s="3">
        <v>9.4442129629629633E-3</v>
      </c>
      <c r="C109">
        <v>0.8</v>
      </c>
      <c r="D109" s="3">
        <v>1.0185185185185297E-4</v>
      </c>
      <c r="E109" s="19">
        <f t="shared" si="2"/>
        <v>9.4442129629629633E-3</v>
      </c>
      <c r="F109" s="11">
        <v>9.2592592592592591E-6</v>
      </c>
      <c r="G109" s="19">
        <f>G108+D109+F109</f>
        <v>1.235972222222223E-2</v>
      </c>
      <c r="H109" s="19">
        <f t="shared" si="3"/>
        <v>1.2579629629629639E-2</v>
      </c>
      <c r="I109" s="11">
        <f>G109-E109</f>
        <v>2.915509259259267E-3</v>
      </c>
      <c r="J109" s="18" t="s">
        <v>220</v>
      </c>
    </row>
    <row r="110" spans="1:10" x14ac:dyDescent="0.2">
      <c r="A110">
        <v>109</v>
      </c>
      <c r="B110" s="3">
        <v>9.5196759259259262E-3</v>
      </c>
      <c r="C110">
        <v>3.18</v>
      </c>
      <c r="D110" s="3">
        <v>7.546296296296294E-5</v>
      </c>
      <c r="E110" s="19">
        <f t="shared" si="2"/>
        <v>9.5196759259259262E-3</v>
      </c>
      <c r="F110" s="11">
        <v>3.6805555555555556E-5</v>
      </c>
      <c r="G110" s="19">
        <f>G109+D110+F110</f>
        <v>1.2471990740740749E-2</v>
      </c>
      <c r="H110" s="19">
        <f t="shared" si="3"/>
        <v>1.2691898148148157E-2</v>
      </c>
      <c r="I110" s="11">
        <f>G110-E110</f>
        <v>2.9523148148148225E-3</v>
      </c>
      <c r="J110" s="18" t="s">
        <v>221</v>
      </c>
    </row>
    <row r="111" spans="1:10" x14ac:dyDescent="0.2">
      <c r="A111">
        <v>110</v>
      </c>
      <c r="B111" s="3">
        <v>9.5770833333333333E-3</v>
      </c>
      <c r="C111">
        <v>1.44</v>
      </c>
      <c r="D111" s="3">
        <v>5.740740740740706E-5</v>
      </c>
      <c r="E111" s="19">
        <f t="shared" si="2"/>
        <v>9.5770833333333333E-3</v>
      </c>
      <c r="F111" s="11">
        <v>1.6666666666666667E-5</v>
      </c>
      <c r="G111" s="19">
        <f>G110+D111+F111</f>
        <v>1.2546064814814822E-2</v>
      </c>
      <c r="H111" s="19">
        <f t="shared" si="3"/>
        <v>1.2765972222222231E-2</v>
      </c>
      <c r="I111" s="11">
        <f>G111-E111</f>
        <v>2.9689814814814891E-3</v>
      </c>
      <c r="J111" s="18" t="s">
        <v>396</v>
      </c>
    </row>
    <row r="112" spans="1:10" x14ac:dyDescent="0.2">
      <c r="A112">
        <v>111</v>
      </c>
      <c r="B112" s="3">
        <v>9.6451388888888871E-3</v>
      </c>
      <c r="C112">
        <v>2.52</v>
      </c>
      <c r="D112" s="3">
        <v>6.805555555555471E-5</v>
      </c>
      <c r="E112" s="19">
        <f t="shared" si="2"/>
        <v>9.6451388888888871E-3</v>
      </c>
      <c r="F112" s="11">
        <v>2.9166666666666666E-5</v>
      </c>
      <c r="G112" s="19">
        <f>G111+D112+F112</f>
        <v>1.2643287037037043E-2</v>
      </c>
      <c r="H112" s="19">
        <f t="shared" si="3"/>
        <v>1.2863194444444451E-2</v>
      </c>
      <c r="I112" s="11">
        <f>G112-E112</f>
        <v>2.998148148148156E-3</v>
      </c>
      <c r="J112" s="18" t="s">
        <v>222</v>
      </c>
    </row>
    <row r="113" spans="1:10" x14ac:dyDescent="0.2">
      <c r="A113">
        <v>112</v>
      </c>
      <c r="B113" s="3">
        <v>9.7627314814814816E-3</v>
      </c>
      <c r="C113">
        <v>0.74</v>
      </c>
      <c r="D113" s="3">
        <v>1.1759259259259362E-4</v>
      </c>
      <c r="E113" s="19">
        <f t="shared" si="2"/>
        <v>9.7627314814814799E-3</v>
      </c>
      <c r="F113" s="11">
        <v>8.5648148148148155E-6</v>
      </c>
      <c r="G113" s="19">
        <f>G112+D113+F113</f>
        <v>1.2769444444444451E-2</v>
      </c>
      <c r="H113" s="19">
        <f t="shared" si="3"/>
        <v>1.298935185185186E-2</v>
      </c>
      <c r="I113" s="11">
        <f>G113-E113</f>
        <v>3.0067129629629714E-3</v>
      </c>
      <c r="J113" s="18" t="s">
        <v>397</v>
      </c>
    </row>
    <row r="114" spans="1:10" x14ac:dyDescent="0.2">
      <c r="A114">
        <v>113</v>
      </c>
      <c r="B114" s="3">
        <v>9.8298611111111121E-3</v>
      </c>
      <c r="C114">
        <v>1.1000000000000001</v>
      </c>
      <c r="D114" s="3">
        <v>6.7129629629629657E-5</v>
      </c>
      <c r="E114" s="19">
        <f t="shared" si="2"/>
        <v>9.8298611111111087E-3</v>
      </c>
      <c r="F114" s="11">
        <v>1.2731481481481482E-5</v>
      </c>
      <c r="G114" s="19">
        <f>G113+D114+F114</f>
        <v>1.2849305555555562E-2</v>
      </c>
      <c r="H114" s="19">
        <f t="shared" si="3"/>
        <v>1.306921296296297E-2</v>
      </c>
      <c r="I114" s="11">
        <f>G114-E114</f>
        <v>3.0194444444444531E-3</v>
      </c>
      <c r="J114" s="18" t="s">
        <v>223</v>
      </c>
    </row>
    <row r="115" spans="1:10" x14ac:dyDescent="0.2">
      <c r="A115">
        <v>114</v>
      </c>
      <c r="B115" s="3">
        <v>9.9460648148148138E-3</v>
      </c>
      <c r="C115">
        <v>2.86</v>
      </c>
      <c r="D115" s="3">
        <v>1.1620370370370343E-4</v>
      </c>
      <c r="E115" s="19">
        <f t="shared" si="2"/>
        <v>9.9460648148148121E-3</v>
      </c>
      <c r="F115" s="11">
        <v>3.3101851851851848E-5</v>
      </c>
      <c r="G115" s="19">
        <f>G114+D115+F115</f>
        <v>1.2998611111111117E-2</v>
      </c>
      <c r="H115" s="19">
        <f t="shared" si="3"/>
        <v>1.3218518518518525E-2</v>
      </c>
      <c r="I115" s="11">
        <f>G115-E115</f>
        <v>3.0525462962963049E-3</v>
      </c>
      <c r="J115" s="18" t="s">
        <v>224</v>
      </c>
    </row>
    <row r="116" spans="1:10" x14ac:dyDescent="0.2">
      <c r="A116">
        <v>115</v>
      </c>
      <c r="B116" s="3">
        <v>1.0016435185185186E-2</v>
      </c>
      <c r="C116">
        <v>0.52</v>
      </c>
      <c r="D116" s="3">
        <v>7.0370370370370812E-5</v>
      </c>
      <c r="E116" s="19">
        <f t="shared" si="2"/>
        <v>1.0016435185185184E-2</v>
      </c>
      <c r="F116" s="11">
        <v>6.0185185185185185E-6</v>
      </c>
      <c r="G116" s="19">
        <f>G115+D116+F116</f>
        <v>1.3075000000000005E-2</v>
      </c>
      <c r="H116" s="19">
        <f t="shared" si="3"/>
        <v>1.3294907407407413E-2</v>
      </c>
      <c r="I116" s="11">
        <f>G116-E116</f>
        <v>3.0585648148148212E-3</v>
      </c>
      <c r="J116" s="18" t="s">
        <v>225</v>
      </c>
    </row>
    <row r="117" spans="1:10" x14ac:dyDescent="0.2">
      <c r="A117">
        <v>116</v>
      </c>
      <c r="B117" s="3">
        <v>1.005601851851852E-2</v>
      </c>
      <c r="C117">
        <v>5.28</v>
      </c>
      <c r="D117" s="3">
        <v>3.9583333333333311E-5</v>
      </c>
      <c r="E117" s="19">
        <f t="shared" si="2"/>
        <v>1.0056018518518516E-2</v>
      </c>
      <c r="F117" s="11">
        <v>6.1111111111111107E-5</v>
      </c>
      <c r="G117" s="19">
        <f>G116+D117+F117</f>
        <v>1.317569444444445E-2</v>
      </c>
      <c r="H117" s="19">
        <f t="shared" si="3"/>
        <v>1.3395601851851858E-2</v>
      </c>
      <c r="I117" s="11">
        <f>G117-E117</f>
        <v>3.1196759259259337E-3</v>
      </c>
      <c r="J117" s="18" t="s">
        <v>226</v>
      </c>
    </row>
    <row r="118" spans="1:10" x14ac:dyDescent="0.2">
      <c r="A118">
        <v>117</v>
      </c>
      <c r="B118" s="3">
        <v>1.0093981481481482E-2</v>
      </c>
      <c r="C118">
        <v>7.12</v>
      </c>
      <c r="D118" s="3">
        <v>3.7962962962961866E-5</v>
      </c>
      <c r="E118" s="19">
        <f t="shared" si="2"/>
        <v>1.0093981481481478E-2</v>
      </c>
      <c r="F118" s="11">
        <v>8.240740740740741E-5</v>
      </c>
      <c r="G118" s="19">
        <f>G117+D118+F118</f>
        <v>1.329606481481482E-2</v>
      </c>
      <c r="H118" s="19">
        <f t="shared" si="3"/>
        <v>1.3515972222222228E-2</v>
      </c>
      <c r="I118" s="11">
        <f>G118-E118</f>
        <v>3.2020833333333415E-3</v>
      </c>
      <c r="J118" s="18" t="s">
        <v>227</v>
      </c>
    </row>
    <row r="119" spans="1:10" x14ac:dyDescent="0.2">
      <c r="A119">
        <v>118</v>
      </c>
      <c r="B119" s="3">
        <v>1.0150694444444445E-2</v>
      </c>
      <c r="C119">
        <v>3</v>
      </c>
      <c r="D119" s="3">
        <v>5.6712962962964138E-5</v>
      </c>
      <c r="E119" s="19">
        <f t="shared" si="2"/>
        <v>1.0150694444444441E-2</v>
      </c>
      <c r="F119" s="11">
        <v>3.4722222222222222E-5</v>
      </c>
      <c r="G119" s="19">
        <f>G118+D119+F119</f>
        <v>1.3387500000000005E-2</v>
      </c>
      <c r="H119" s="19">
        <f t="shared" si="3"/>
        <v>1.3607407407407414E-2</v>
      </c>
      <c r="I119" s="11">
        <f>G119-E119</f>
        <v>3.2368055555555639E-3</v>
      </c>
      <c r="J119" s="18" t="s">
        <v>228</v>
      </c>
    </row>
    <row r="120" spans="1:10" x14ac:dyDescent="0.2">
      <c r="A120">
        <v>119</v>
      </c>
      <c r="B120" s="3">
        <v>1.022800925925926E-2</v>
      </c>
      <c r="C120">
        <v>0</v>
      </c>
      <c r="D120" s="3">
        <v>7.7314814814814781E-5</v>
      </c>
      <c r="E120" s="19">
        <f t="shared" si="2"/>
        <v>1.0228009259259256E-2</v>
      </c>
      <c r="F120" s="11">
        <v>0</v>
      </c>
      <c r="G120" s="19">
        <f>G119+D120+F120</f>
        <v>1.346481481481482E-2</v>
      </c>
      <c r="H120" s="19">
        <f t="shared" si="3"/>
        <v>1.3684722222222228E-2</v>
      </c>
      <c r="I120" s="11">
        <f>G120-E120</f>
        <v>3.2368055555555639E-3</v>
      </c>
      <c r="J120" s="18" t="s">
        <v>229</v>
      </c>
    </row>
    <row r="121" spans="1:10" x14ac:dyDescent="0.2">
      <c r="F121" s="11">
        <f>SUM(F2:F120)</f>
        <v>3.2368055555555548E-3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A1</vt:lpstr>
      <vt:lpstr>B1</vt:lpstr>
      <vt:lpstr>A2</vt:lpstr>
      <vt:lpstr>B2</vt:lpstr>
      <vt:lpstr>A3</vt:lpstr>
      <vt:lpstr>B3</vt:lpstr>
      <vt:lpstr>AB</vt:lpstr>
      <vt:lpstr>adjust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 Wang</dc:creator>
  <cp:lastModifiedBy>Zheng Wang</cp:lastModifiedBy>
  <dcterms:created xsi:type="dcterms:W3CDTF">2025-10-25T05:31:42Z</dcterms:created>
  <dcterms:modified xsi:type="dcterms:W3CDTF">2025-10-25T18:07:15Z</dcterms:modified>
</cp:coreProperties>
</file>