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\GIT_REPO\uc3m\my\uc3m-sistemasSoporteDecision\practica4\"/>
    </mc:Choice>
  </mc:AlternateContent>
  <xr:revisionPtr revIDLastSave="0" documentId="13_ncr:1_{4016B1AD-F2E0-4E36-BE82-5153F489CD5C}" xr6:coauthVersionLast="45" xr6:coauthVersionMax="45" xr10:uidLastSave="{00000000-0000-0000-0000-000000000000}"/>
  <bookViews>
    <workbookView xWindow="-120" yWindow="-120" windowWidth="29040" windowHeight="15840" activeTab="1" xr2:uid="{D3EEB136-4A80-4288-863D-740EFB3F8F71}"/>
  </bookViews>
  <sheets>
    <sheet name="Answer Report 1" sheetId="2" r:id="rId1"/>
    <sheet name="CASO1" sheetId="1" r:id="rId2"/>
    <sheet name="CASO2" sheetId="3" r:id="rId3"/>
    <sheet name="CASE 3_1" sheetId="5" r:id="rId4"/>
    <sheet name="CASO 3_2" sheetId="4" r:id="rId5"/>
  </sheets>
  <definedNames>
    <definedName name="solver_adj" localSheetId="3" hidden="1">'CASE 3_1'!$D$25:$F$25</definedName>
    <definedName name="solver_adj" localSheetId="4" hidden="1">'CASO 3_2'!$D$25:$F$25</definedName>
    <definedName name="solver_adj" localSheetId="1" hidden="1">CASO1!$D$25:$F$25</definedName>
    <definedName name="solver_adj" localSheetId="2" hidden="1">CASO2!$D$25:$F$25</definedName>
    <definedName name="solver_cvg" localSheetId="3" hidden="1">0.0001</definedName>
    <definedName name="solver_cvg" localSheetId="4" hidden="1">0.0001</definedName>
    <definedName name="solver_cvg" localSheetId="1" hidden="1">0.0001</definedName>
    <definedName name="solver_cvg" localSheetId="2" hidden="1">0.0001</definedName>
    <definedName name="solver_drv" localSheetId="3" hidden="1">1</definedName>
    <definedName name="solver_drv" localSheetId="4" hidden="1">1</definedName>
    <definedName name="solver_drv" localSheetId="1" hidden="1">1</definedName>
    <definedName name="solver_drv" localSheetId="2" hidden="1">1</definedName>
    <definedName name="solver_eng" localSheetId="3" hidden="1">1</definedName>
    <definedName name="solver_eng" localSheetId="4" hidden="1">2</definedName>
    <definedName name="solver_eng" localSheetId="1" hidden="1">1</definedName>
    <definedName name="solver_eng" localSheetId="2" hidden="1">1</definedName>
    <definedName name="solver_est" localSheetId="3" hidden="1">1</definedName>
    <definedName name="solver_est" localSheetId="4" hidden="1">1</definedName>
    <definedName name="solver_est" localSheetId="1" hidden="1">1</definedName>
    <definedName name="solver_est" localSheetId="2" hidden="1">1</definedName>
    <definedName name="solver_itr" localSheetId="3" hidden="1">2147483647</definedName>
    <definedName name="solver_itr" localSheetId="4" hidden="1">2147483647</definedName>
    <definedName name="solver_itr" localSheetId="1" hidden="1">2147483647</definedName>
    <definedName name="solver_itr" localSheetId="2" hidden="1">2147483647</definedName>
    <definedName name="solver_lhs1" localSheetId="3" hidden="1">'CASE 3_1'!$G$29</definedName>
    <definedName name="solver_lhs1" localSheetId="4" hidden="1">'CASO 3_2'!$G$29</definedName>
    <definedName name="solver_lhs1" localSheetId="1" hidden="1">CASO1!$G$29</definedName>
    <definedName name="solver_lhs1" localSheetId="2" hidden="1">CASO2!$G$29</definedName>
    <definedName name="solver_lhs2" localSheetId="3" hidden="1">'CASE 3_1'!$G$30</definedName>
    <definedName name="solver_lhs2" localSheetId="4" hidden="1">'CASO 3_2'!$G$30</definedName>
    <definedName name="solver_lhs2" localSheetId="1" hidden="1">CASO1!$G$30</definedName>
    <definedName name="solver_lhs2" localSheetId="2" hidden="1">CASO2!$G$30</definedName>
    <definedName name="solver_lhs3" localSheetId="3" hidden="1">'CASE 3_1'!$G$31</definedName>
    <definedName name="solver_lhs3" localSheetId="4" hidden="1">'CASO 3_2'!$G$31</definedName>
    <definedName name="solver_lhs3" localSheetId="1" hidden="1">CASO1!$G$31</definedName>
    <definedName name="solver_lhs3" localSheetId="2" hidden="1">CASO2!$G$31</definedName>
    <definedName name="solver_lhs4" localSheetId="3" hidden="1">'CASE 3_1'!$G$32</definedName>
    <definedName name="solver_lhs4" localSheetId="4" hidden="1">'CASO 3_2'!$G$32</definedName>
    <definedName name="solver_lhs4" localSheetId="1" hidden="1">CASO1!$G$32</definedName>
    <definedName name="solver_lhs4" localSheetId="2" hidden="1">CASO2!$G$32</definedName>
    <definedName name="solver_lhs5" localSheetId="3" hidden="1">'CASE 3_1'!$G$33</definedName>
    <definedName name="solver_lhs5" localSheetId="4" hidden="1">'CASO 3_2'!$F$9</definedName>
    <definedName name="solver_lhs5" localSheetId="1" hidden="1">CASO1!$G$33</definedName>
    <definedName name="solver_lhs5" localSheetId="2" hidden="1">CASO2!$G$32</definedName>
    <definedName name="solver_mip" localSheetId="3" hidden="1">2147483647</definedName>
    <definedName name="solver_mip" localSheetId="4" hidden="1">2147483647</definedName>
    <definedName name="solver_mip" localSheetId="1" hidden="1">2147483647</definedName>
    <definedName name="solver_mip" localSheetId="2" hidden="1">2147483647</definedName>
    <definedName name="solver_mni" localSheetId="3" hidden="1">30</definedName>
    <definedName name="solver_mni" localSheetId="4" hidden="1">30</definedName>
    <definedName name="solver_mni" localSheetId="1" hidden="1">30</definedName>
    <definedName name="solver_mni" localSheetId="2" hidden="1">30</definedName>
    <definedName name="solver_mrt" localSheetId="3" hidden="1">0.075</definedName>
    <definedName name="solver_mrt" localSheetId="4" hidden="1">0.075</definedName>
    <definedName name="solver_mrt" localSheetId="1" hidden="1">0.075</definedName>
    <definedName name="solver_mrt" localSheetId="2" hidden="1">0.075</definedName>
    <definedName name="solver_msl" localSheetId="3" hidden="1">2</definedName>
    <definedName name="solver_msl" localSheetId="4" hidden="1">2</definedName>
    <definedName name="solver_msl" localSheetId="1" hidden="1">2</definedName>
    <definedName name="solver_msl" localSheetId="2" hidden="1">2</definedName>
    <definedName name="solver_neg" localSheetId="3" hidden="1">2</definedName>
    <definedName name="solver_neg" localSheetId="4" hidden="1">2</definedName>
    <definedName name="solver_neg" localSheetId="1" hidden="1">2</definedName>
    <definedName name="solver_neg" localSheetId="2" hidden="1">1</definedName>
    <definedName name="solver_nod" localSheetId="3" hidden="1">2147483647</definedName>
    <definedName name="solver_nod" localSheetId="4" hidden="1">2147483647</definedName>
    <definedName name="solver_nod" localSheetId="1" hidden="1">2147483647</definedName>
    <definedName name="solver_nod" localSheetId="2" hidden="1">2147483647</definedName>
    <definedName name="solver_num" localSheetId="3" hidden="1">5</definedName>
    <definedName name="solver_num" localSheetId="4" hidden="1">4</definedName>
    <definedName name="solver_num" localSheetId="1" hidden="1">5</definedName>
    <definedName name="solver_num" localSheetId="2" hidden="1">4</definedName>
    <definedName name="solver_nwt" localSheetId="3" hidden="1">1</definedName>
    <definedName name="solver_nwt" localSheetId="4" hidden="1">1</definedName>
    <definedName name="solver_nwt" localSheetId="1" hidden="1">1</definedName>
    <definedName name="solver_nwt" localSheetId="2" hidden="1">1</definedName>
    <definedName name="solver_opt" localSheetId="3" hidden="1">'CASE 3_1'!$G$26</definedName>
    <definedName name="solver_opt" localSheetId="4" hidden="1">'CASO 3_2'!$G$26</definedName>
    <definedName name="solver_opt" localSheetId="1" hidden="1">CASO1!$G$26</definedName>
    <definedName name="solver_opt" localSheetId="2" hidden="1">CASO2!$G$26</definedName>
    <definedName name="solver_pre" localSheetId="3" hidden="1">0.000001</definedName>
    <definedName name="solver_pre" localSheetId="4" hidden="1">0.000001</definedName>
    <definedName name="solver_pre" localSheetId="1" hidden="1">0.000001</definedName>
    <definedName name="solver_pre" localSheetId="2" hidden="1">0.000001</definedName>
    <definedName name="solver_rbv" localSheetId="3" hidden="1">1</definedName>
    <definedName name="solver_rbv" localSheetId="4" hidden="1">1</definedName>
    <definedName name="solver_rbv" localSheetId="1" hidden="1">1</definedName>
    <definedName name="solver_rbv" localSheetId="2" hidden="1">1</definedName>
    <definedName name="solver_rel1" localSheetId="3" hidden="1">1</definedName>
    <definedName name="solver_rel1" localSheetId="4" hidden="1">1</definedName>
    <definedName name="solver_rel1" localSheetId="1" hidden="1">1</definedName>
    <definedName name="solver_rel1" localSheetId="2" hidden="1">1</definedName>
    <definedName name="solver_rel2" localSheetId="3" hidden="1">1</definedName>
    <definedName name="solver_rel2" localSheetId="4" hidden="1">1</definedName>
    <definedName name="solver_rel2" localSheetId="1" hidden="1">1</definedName>
    <definedName name="solver_rel2" localSheetId="2" hidden="1">1</definedName>
    <definedName name="solver_rel3" localSheetId="3" hidden="1">1</definedName>
    <definedName name="solver_rel3" localSheetId="4" hidden="1">1</definedName>
    <definedName name="solver_rel3" localSheetId="1" hidden="1">1</definedName>
    <definedName name="solver_rel3" localSheetId="2" hidden="1">1</definedName>
    <definedName name="solver_rel4" localSheetId="3" hidden="1">3</definedName>
    <definedName name="solver_rel4" localSheetId="4" hidden="1">2</definedName>
    <definedName name="solver_rel4" localSheetId="1" hidden="1">3</definedName>
    <definedName name="solver_rel4" localSheetId="2" hidden="1">2</definedName>
    <definedName name="solver_rel5" localSheetId="3" hidden="1">2</definedName>
    <definedName name="solver_rel5" localSheetId="4" hidden="1">1</definedName>
    <definedName name="solver_rel5" localSheetId="1" hidden="1">2</definedName>
    <definedName name="solver_rel5" localSheetId="2" hidden="1">2</definedName>
    <definedName name="solver_rhs1" localSheetId="3" hidden="1">'CASE 3_1'!$I$29</definedName>
    <definedName name="solver_rhs1" localSheetId="4" hidden="1">'CASO 3_2'!$I$29</definedName>
    <definedName name="solver_rhs1" localSheetId="1" hidden="1">CASO1!$I$29</definedName>
    <definedName name="solver_rhs1" localSheetId="2" hidden="1">CASO2!$I$29</definedName>
    <definedName name="solver_rhs2" localSheetId="3" hidden="1">'CASE 3_1'!$I$30</definedName>
    <definedName name="solver_rhs2" localSheetId="4" hidden="1">'CASO 3_2'!$I$30</definedName>
    <definedName name="solver_rhs2" localSheetId="1" hidden="1">CASO1!$I$30</definedName>
    <definedName name="solver_rhs2" localSheetId="2" hidden="1">CASO2!$I$30</definedName>
    <definedName name="solver_rhs3" localSheetId="3" hidden="1">'CASE 3_1'!$I$31</definedName>
    <definedName name="solver_rhs3" localSheetId="4" hidden="1">'CASO 3_2'!$I$31</definedName>
    <definedName name="solver_rhs3" localSheetId="1" hidden="1">CASO1!$I$31</definedName>
    <definedName name="solver_rhs3" localSheetId="2" hidden="1">CASO2!$I$31</definedName>
    <definedName name="solver_rhs4" localSheetId="3" hidden="1">'CASE 3_1'!$I$32</definedName>
    <definedName name="solver_rhs4" localSheetId="4" hidden="1">'CASO 3_2'!$I$32</definedName>
    <definedName name="solver_rhs4" localSheetId="1" hidden="1">CASO1!$I$32</definedName>
    <definedName name="solver_rhs4" localSheetId="2" hidden="1">CASO2!$I$32</definedName>
    <definedName name="solver_rhs5" localSheetId="3" hidden="1">'CASE 3_1'!$I$33</definedName>
    <definedName name="solver_rhs5" localSheetId="4" hidden="1">'CASO 3_2'!$H$9</definedName>
    <definedName name="solver_rhs5" localSheetId="1" hidden="1">CASO1!$I$33</definedName>
    <definedName name="solver_rhs5" localSheetId="2" hidden="1">CASO2!$I$32</definedName>
    <definedName name="solver_rlx" localSheetId="3" hidden="1">2</definedName>
    <definedName name="solver_rlx" localSheetId="4" hidden="1">2</definedName>
    <definedName name="solver_rlx" localSheetId="1" hidden="1">2</definedName>
    <definedName name="solver_rlx" localSheetId="2" hidden="1">2</definedName>
    <definedName name="solver_rsd" localSheetId="3" hidden="1">0</definedName>
    <definedName name="solver_rsd" localSheetId="4" hidden="1">0</definedName>
    <definedName name="solver_rsd" localSheetId="1" hidden="1">0</definedName>
    <definedName name="solver_rsd" localSheetId="2" hidden="1">0</definedName>
    <definedName name="solver_scl" localSheetId="3" hidden="1">1</definedName>
    <definedName name="solver_scl" localSheetId="4" hidden="1">1</definedName>
    <definedName name="solver_scl" localSheetId="1" hidden="1">1</definedName>
    <definedName name="solver_scl" localSheetId="2" hidden="1">1</definedName>
    <definedName name="solver_sho" localSheetId="3" hidden="1">2</definedName>
    <definedName name="solver_sho" localSheetId="4" hidden="1">2</definedName>
    <definedName name="solver_sho" localSheetId="1" hidden="1">2</definedName>
    <definedName name="solver_sho" localSheetId="2" hidden="1">2</definedName>
    <definedName name="solver_ssz" localSheetId="3" hidden="1">100</definedName>
    <definedName name="solver_ssz" localSheetId="4" hidden="1">100</definedName>
    <definedName name="solver_ssz" localSheetId="1" hidden="1">100</definedName>
    <definedName name="solver_ssz" localSheetId="2" hidden="1">100</definedName>
    <definedName name="solver_tim" localSheetId="3" hidden="1">2147483647</definedName>
    <definedName name="solver_tim" localSheetId="4" hidden="1">2147483647</definedName>
    <definedName name="solver_tim" localSheetId="1" hidden="1">2147483647</definedName>
    <definedName name="solver_tim" localSheetId="2" hidden="1">2147483647</definedName>
    <definedName name="solver_tol" localSheetId="3" hidden="1">0.01</definedName>
    <definedName name="solver_tol" localSheetId="4" hidden="1">0.01</definedName>
    <definedName name="solver_tol" localSheetId="1" hidden="1">0.01</definedName>
    <definedName name="solver_tol" localSheetId="2" hidden="1">0.01</definedName>
    <definedName name="solver_typ" localSheetId="3" hidden="1">1</definedName>
    <definedName name="solver_typ" localSheetId="4" hidden="1">1</definedName>
    <definedName name="solver_typ" localSheetId="1" hidden="1">1</definedName>
    <definedName name="solver_typ" localSheetId="2" hidden="1">1</definedName>
    <definedName name="solver_val" localSheetId="3" hidden="1">0</definedName>
    <definedName name="solver_val" localSheetId="4" hidden="1">0</definedName>
    <definedName name="solver_val" localSheetId="1" hidden="1">0</definedName>
    <definedName name="solver_val" localSheetId="2" hidden="1">0</definedName>
    <definedName name="solver_ver" localSheetId="3" hidden="1">3</definedName>
    <definedName name="solver_ver" localSheetId="4" hidden="1">3</definedName>
    <definedName name="solver_ver" localSheetId="1" hidden="1">3</definedName>
    <definedName name="solver_ver" localSheetId="2" hidden="1">3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3" i="5" l="1"/>
  <c r="G32" i="5"/>
  <c r="G31" i="5"/>
  <c r="G30" i="5"/>
  <c r="G29" i="5"/>
  <c r="G26" i="5"/>
  <c r="I32" i="4"/>
  <c r="H32" i="4"/>
  <c r="G32" i="4"/>
  <c r="I31" i="4"/>
  <c r="H31" i="4"/>
  <c r="G31" i="4"/>
  <c r="H30" i="4"/>
  <c r="G30" i="4"/>
  <c r="I29" i="4"/>
  <c r="H29" i="4"/>
  <c r="G29" i="4"/>
  <c r="G26" i="4"/>
  <c r="I31" i="3"/>
  <c r="I32" i="3"/>
  <c r="I29" i="3"/>
  <c r="H30" i="3"/>
  <c r="H31" i="3"/>
  <c r="H32" i="3"/>
  <c r="H29" i="3"/>
  <c r="G32" i="3"/>
  <c r="G31" i="3"/>
  <c r="G30" i="3"/>
  <c r="G29" i="3"/>
  <c r="G26" i="3"/>
  <c r="G30" i="1"/>
  <c r="G31" i="1"/>
  <c r="G32" i="1"/>
  <c r="G33" i="1"/>
  <c r="G29" i="1"/>
  <c r="G26" i="1"/>
</calcChain>
</file>

<file path=xl/sharedStrings.xml><?xml version="1.0" encoding="utf-8"?>
<sst xmlns="http://schemas.openxmlformats.org/spreadsheetml/2006/main" count="187" uniqueCount="76">
  <si>
    <t>CASO 1</t>
  </si>
  <si>
    <t>Encontrar los pesos de la cartera óptima (proporción de acciones de cada tipo para lograr la</t>
  </si>
  <si>
    <t>máxima rentabilidad) teniendo en cuenta que el cliente ha indicado las siguientes restricciones:</t>
  </si>
  <si>
    <t> El peso máximo en cualquier activo debe ser igual o menor que 50%.</t>
  </si>
  <si>
    <t> El peso mínimo del activo 3 (Pepsi) debe ser el 15%</t>
  </si>
  <si>
    <t> No olvide establecer la restricción de que la suma de los porcentajes debe ser 100%</t>
  </si>
  <si>
    <t>DELL</t>
  </si>
  <si>
    <t>EBAY</t>
  </si>
  <si>
    <t>PEPSI</t>
  </si>
  <si>
    <t>Rendimiento medio anual</t>
  </si>
  <si>
    <t>Volatilidad anual</t>
  </si>
  <si>
    <t>Z = -6,90w1 + 6,84w2 + 7,77w3</t>
  </si>
  <si>
    <t>Maximizar el beneficio Z</t>
  </si>
  <si>
    <t>Variables no controlables (resticciones)</t>
  </si>
  <si>
    <t>w3 &gt;= 0,15</t>
  </si>
  <si>
    <t>w1 &lt;= 0,5</t>
  </si>
  <si>
    <t>w2 &lt;= 0,5</t>
  </si>
  <si>
    <t>w3 &lt;= 0,5</t>
  </si>
  <si>
    <t>w1+w2+w3 = 1</t>
  </si>
  <si>
    <t>&lt;=</t>
  </si>
  <si>
    <t>&gt;=</t>
  </si>
  <si>
    <t>=</t>
  </si>
  <si>
    <t>w1</t>
  </si>
  <si>
    <t>w2</t>
  </si>
  <si>
    <t>w3</t>
  </si>
  <si>
    <t>Z</t>
  </si>
  <si>
    <t>b</t>
  </si>
  <si>
    <t>Total</t>
  </si>
  <si>
    <t>A</t>
  </si>
  <si>
    <t>c</t>
  </si>
  <si>
    <t>Microsoft Excel 16.0 Answer Report</t>
  </si>
  <si>
    <t>Worksheet: [Book1]Sheet1</t>
  </si>
  <si>
    <t>Report Created: 25/04/2020 13:27:39</t>
  </si>
  <si>
    <t>Result: Solver found a solution.  All Constraints and optimality conditions are satisfied.</t>
  </si>
  <si>
    <t>Solver Engine</t>
  </si>
  <si>
    <t>Engine: Simplex LP</t>
  </si>
  <si>
    <t>Solution Time: 0,031 Seconds.</t>
  </si>
  <si>
    <t>Iterations: 5 Subproblems: 0</t>
  </si>
  <si>
    <t>Solver Options</t>
  </si>
  <si>
    <t>Max Time Unlimited,  Iterations Unlimited, Precision 0,000001, Use Automatic Scaling</t>
  </si>
  <si>
    <t>Max Subproblems Unlimited, Max Integer Sols Unlimited, Integer Tolerance 1%</t>
  </si>
  <si>
    <t>Objective Cell (Max)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</si>
  <si>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</si>
  <si>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</si>
  <si>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</si>
  <si>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</si>
  <si>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</si>
  <si>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</si>
  <si>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</si>
  <si>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</si>
  <si>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</si>
  <si>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</si>
  <si>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Slack</t>
  </si>
  <si>
    <t>$G$24</t>
  </si>
  <si>
    <t>c Z</t>
  </si>
  <si>
    <t>$D$23</t>
  </si>
  <si>
    <t>Contin</t>
  </si>
  <si>
    <t>$E$23</t>
  </si>
  <si>
    <t>$F$23</t>
  </si>
  <si>
    <t>$G$27</t>
  </si>
  <si>
    <t>$G$27&lt;=$I$27</t>
  </si>
  <si>
    <t>Not Binding</t>
  </si>
  <si>
    <t>$G$28</t>
  </si>
  <si>
    <t>$G$28&lt;=$I$28</t>
  </si>
  <si>
    <t>Binding</t>
  </si>
  <si>
    <t>$G$29</t>
  </si>
  <si>
    <t>A Total</t>
  </si>
  <si>
    <t>$G$29&lt;=$I$29</t>
  </si>
  <si>
    <t>$G$30</t>
  </si>
  <si>
    <t>$G$30&gt;=$I$30</t>
  </si>
  <si>
    <t>$G$31</t>
  </si>
  <si>
    <t>$G$31=$I$31</t>
  </si>
  <si>
    <t> El peso máximo en cualquier activo debe ser igual o menor que el 60%.</t>
  </si>
  <si>
    <t> El peso máximo del activo 2 (eBay) debe ser el 45%</t>
  </si>
  <si>
    <t>w1+w2+w3</t>
  </si>
  <si>
    <t>CASO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</si>
</sst>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applyAlignment="1"/>
    <xf numFmtId="10" fontId="0" fillId="0" borderId="0" xfId="0" applyNumberFormat="1"/>
    <xf numFmtId="0" fontId="2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43" fontId="0" fillId="0" borderId="0" xfId="1" applyFont="1" applyAlignment="1">
      <alignment horizontal="center" vertical="center"/>
    </xf>
    <xf numFmtId="43" fontId="0" fillId="2" borderId="0" xfId="1" applyFont="1" applyFill="1" applyAlignment="1">
      <alignment horizontal="center" vertical="center"/>
    </xf>
    <xf numFmtId="0" fontId="2" fillId="0" borderId="0" xfId="0" applyFont="1"/>
    <xf numFmtId="0" fontId="0" fillId="0" borderId="2" xfId="0" applyFill="1" applyBorder="1" applyAlignment="1"/>
    <xf numFmtId="0" fontId="3" fillId="0" borderId="1" xfId="0" applyFont="1" applyFill="1" applyBorder="1" applyAlignment="1">
      <alignment horizontal="center"/>
    </xf>
    <xf numFmtId="0" fontId="0" fillId="0" borderId="3" xfId="0" applyFill="1" applyBorder="1" applyAlignment="1"/>
    <xf numFmtId="0" fontId="0" fillId="0" borderId="2" xfId="0" applyNumberFormat="1" applyFill="1" applyBorder="1" applyAlignment="1"/>
    <xf numFmtId="0" fontId="0" fillId="0" borderId="3" xfId="0" applyNumberFormat="1" applyFill="1" applyBorder="1" applyAlignment="1"/>
    <xf numFmtId="0" fontId="4" fillId="0" borderId="0" xfId="0" applyFont="1"/>
    <xf numFmtId="0" fontId="0" fillId="0" borderId="4" xfId="0" applyBorder="1"/>
    <xf numFmtId="0" fontId="0" fillId="0" borderId="4" xfId="0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10A77-AFC4-46FE-9EFD-914CD5D741B5}">
  <dimension ref="A1:G32"/>
  <sheetViews>
    <sheetView showGridLines="0" workbookViewId="0"/>
  </sheetViews>
  <sheetFormatPr defaultRowHeight="15" x14ac:dyDescent="0.25"/>
  <cols>
    <col min="1" max="1" width="2.28515625" customWidth="1"/>
    <col min="2" max="2" width="6.28515625" bestFit="1" customWidth="1"/>
    <col min="3" max="3" width="7.140625" bestFit="1" customWidth="1"/>
    <col min="4" max="4" width="13.7109375" bestFit="1" customWidth="1"/>
    <col min="5" max="5" width="12.85546875" bestFit="1" customWidth="1"/>
    <col min="6" max="6" width="11.42578125" bestFit="1" customWidth="1"/>
    <col min="7" max="7" width="5.42578125" bestFit="1" customWidth="1"/>
  </cols>
  <sheetData>
    <row r="1" spans="1:5" x14ac:dyDescent="0.25">
      <c r="A1" s="8" t="s">
        <v>30</v>
      </c>
    </row>
    <row r="2" spans="1:5" x14ac:dyDescent="0.25">
      <c r="A2" s="8" t="s">
        <v>31</v>
      </c>
    </row>
    <row r="3" spans="1:5" x14ac:dyDescent="0.25">
      <c r="A3" s="8" t="s">
        <v>32</v>
      </c>
    </row>
    <row r="4" spans="1:5" x14ac:dyDescent="0.25">
      <c r="A4" s="8" t="s">
        <v>33</v>
      </c>
    </row>
    <row r="5" spans="1:5" x14ac:dyDescent="0.25">
      <c r="A5" s="8" t="s">
        <v>34</v>
      </c>
    </row>
    <row r="6" spans="1:5" x14ac:dyDescent="0.25">
      <c r="A6" s="8"/>
      <c r="B6" t="s">
        <v>35</v>
      </c>
    </row>
    <row r="7" spans="1:5" x14ac:dyDescent="0.25">
      <c r="A7" s="8"/>
      <c r="B7" t="s">
        <v>36</v>
      </c>
    </row>
    <row r="8" spans="1:5" x14ac:dyDescent="0.25">
      <c r="A8" s="8"/>
      <c r="B8" t="s">
        <v>37</v>
      </c>
    </row>
    <row r="9" spans="1:5" x14ac:dyDescent="0.25">
      <c r="A9" s="8" t="s">
        <v>38</v>
      </c>
    </row>
    <row r="10" spans="1:5" x14ac:dyDescent="0.25">
      <c r="B10" t="s">
        <v>39</v>
      </c>
    </row>
    <row r="11" spans="1:5" x14ac:dyDescent="0.25">
      <c r="B11" t="s">
        <v>40</v>
      </c>
    </row>
    <row r="14" spans="1:5" ht="15.75" thickBot="1" x14ac:dyDescent="0.3">
      <c r="A14" t="s">
        <v>41</v>
      </c>
    </row>
    <row r="15" spans="1:5" ht="15.75" thickBot="1" x14ac:dyDescent="0.3">
      <c r="B15" s="10" t="s">
        <v>42</v>
      </c>
      <c r="C15" s="10" t="s">
        <v>43</v>
      </c>
      <c r="D15" s="10" t="s">
        <v>44</v>
      </c>
      <c r="E15" s="10" t="s">
        <v>45</v>
      </c>
    </row>
    <row r="16" spans="1:5" ht="15.75" thickBot="1" x14ac:dyDescent="0.3">
      <c r="B16" s="9" t="s">
        <v>53</v>
      </c>
      <c r="C16" s="9" t="s">
        <v>54</v>
      </c>
      <c r="D16" s="12">
        <v>7.3049999999999979</v>
      </c>
      <c r="E16" s="12">
        <v>7.3049999999999997</v>
      </c>
    </row>
    <row r="19" spans="1:7" ht="15.75" thickBot="1" x14ac:dyDescent="0.3">
      <c r="A19" t="s">
        <v>46</v>
      </c>
    </row>
    <row r="20" spans="1:7" ht="15.75" thickBot="1" x14ac:dyDescent="0.3">
      <c r="B20" s="10" t="s">
        <v>42</v>
      </c>
      <c r="C20" s="10" t="s">
        <v>43</v>
      </c>
      <c r="D20" s="10" t="s">
        <v>44</v>
      </c>
      <c r="E20" s="10" t="s">
        <v>45</v>
      </c>
      <c r="F20" s="10" t="s">
        <v>47</v>
      </c>
    </row>
    <row r="21" spans="1:7" x14ac:dyDescent="0.25">
      <c r="B21" s="11" t="s">
        <v>55</v>
      </c>
      <c r="C21" s="11" t="s">
        <v>22</v>
      </c>
      <c r="D21" s="13">
        <v>0</v>
      </c>
      <c r="E21" s="13">
        <v>0</v>
      </c>
      <c r="F21" s="11" t="s">
        <v>56</v>
      </c>
    </row>
    <row r="22" spans="1:7" x14ac:dyDescent="0.25">
      <c r="B22" s="11" t="s">
        <v>57</v>
      </c>
      <c r="C22" s="11" t="s">
        <v>23</v>
      </c>
      <c r="D22" s="13">
        <v>0.49999999999999983</v>
      </c>
      <c r="E22" s="13">
        <v>0.5</v>
      </c>
      <c r="F22" s="11" t="s">
        <v>56</v>
      </c>
    </row>
    <row r="23" spans="1:7" ht="15.75" thickBot="1" x14ac:dyDescent="0.3">
      <c r="B23" s="9" t="s">
        <v>58</v>
      </c>
      <c r="C23" s="9" t="s">
        <v>24</v>
      </c>
      <c r="D23" s="12">
        <v>0.5</v>
      </c>
      <c r="E23" s="12">
        <v>0.5</v>
      </c>
      <c r="F23" s="9" t="s">
        <v>56</v>
      </c>
    </row>
    <row r="26" spans="1:7" ht="15.75" thickBot="1" x14ac:dyDescent="0.3">
      <c r="A26" t="s">
        <v>48</v>
      </c>
    </row>
    <row r="27" spans="1:7" ht="15.75" thickBot="1" x14ac:dyDescent="0.3">
      <c r="B27" s="10" t="s">
        <v>42</v>
      </c>
      <c r="C27" s="10" t="s">
        <v>43</v>
      </c>
      <c r="D27" s="10" t="s">
        <v>49</v>
      </c>
      <c r="E27" s="10" t="s">
        <v>50</v>
      </c>
      <c r="F27" s="10" t="s">
        <v>51</v>
      </c>
      <c r="G27" s="10" t="s">
        <v>52</v>
      </c>
    </row>
    <row r="28" spans="1:7" x14ac:dyDescent="0.25">
      <c r="B28" s="11" t="s">
        <v>59</v>
      </c>
      <c r="C28" s="11" t="s">
        <v>27</v>
      </c>
      <c r="D28" s="13">
        <v>0</v>
      </c>
      <c r="E28" s="11" t="s">
        <v>60</v>
      </c>
      <c r="F28" s="11" t="s">
        <v>61</v>
      </c>
      <c r="G28" s="11">
        <v>0.5</v>
      </c>
    </row>
    <row r="29" spans="1:7" x14ac:dyDescent="0.25">
      <c r="B29" s="11" t="s">
        <v>62</v>
      </c>
      <c r="C29" s="11" t="s">
        <v>27</v>
      </c>
      <c r="D29" s="13">
        <v>0.5</v>
      </c>
      <c r="E29" s="11" t="s">
        <v>63</v>
      </c>
      <c r="F29" s="11" t="s">
        <v>64</v>
      </c>
      <c r="G29" s="11">
        <v>0</v>
      </c>
    </row>
    <row r="30" spans="1:7" x14ac:dyDescent="0.25">
      <c r="B30" s="11" t="s">
        <v>65</v>
      </c>
      <c r="C30" s="11" t="s">
        <v>66</v>
      </c>
      <c r="D30" s="13">
        <v>0.5</v>
      </c>
      <c r="E30" s="11" t="s">
        <v>67</v>
      </c>
      <c r="F30" s="11" t="s">
        <v>64</v>
      </c>
      <c r="G30" s="11">
        <v>0</v>
      </c>
    </row>
    <row r="31" spans="1:7" x14ac:dyDescent="0.25">
      <c r="B31" s="11" t="s">
        <v>68</v>
      </c>
      <c r="C31" s="11" t="s">
        <v>27</v>
      </c>
      <c r="D31" s="13">
        <v>0.5</v>
      </c>
      <c r="E31" s="11" t="s">
        <v>69</v>
      </c>
      <c r="F31" s="11" t="s">
        <v>61</v>
      </c>
      <c r="G31" s="13">
        <v>0.35</v>
      </c>
    </row>
    <row r="32" spans="1:7" ht="15.75" thickBot="1" x14ac:dyDescent="0.3">
      <c r="B32" s="9" t="s">
        <v>70</v>
      </c>
      <c r="C32" s="9" t="s">
        <v>27</v>
      </c>
      <c r="D32" s="12">
        <v>1</v>
      </c>
      <c r="E32" s="9" t="s">
        <v>71</v>
      </c>
      <c r="F32" s="9" t="s">
        <v>64</v>
      </c>
      <c r="G32" s="9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DF179-44AD-4C25-B2A8-9C4D31D5408A}">
  <dimension ref="A1:I33"/>
  <sheetViews>
    <sheetView tabSelected="1" workbookViewId="0">
      <selection activeCell="E32" sqref="E32"/>
    </sheetView>
  </sheetViews>
  <sheetFormatPr defaultRowHeight="15" x14ac:dyDescent="0.25"/>
  <cols>
    <col min="1" max="1" width="10.140625" customWidth="1"/>
    <col min="8" max="8" width="12.7109375" bestFit="1" customWidth="1"/>
  </cols>
  <sheetData>
    <row r="1" spans="1:5" x14ac:dyDescent="0.25">
      <c r="A1" s="14" t="s">
        <v>0</v>
      </c>
    </row>
    <row r="2" spans="1:5" x14ac:dyDescent="0.25">
      <c r="A2" t="s">
        <v>1</v>
      </c>
    </row>
    <row r="3" spans="1:5" x14ac:dyDescent="0.25">
      <c r="A3" t="s">
        <v>2</v>
      </c>
    </row>
    <row r="4" spans="1:5" x14ac:dyDescent="0.25">
      <c r="B4" t="s">
        <v>3</v>
      </c>
    </row>
    <row r="5" spans="1:5" x14ac:dyDescent="0.25">
      <c r="B5" t="s">
        <v>4</v>
      </c>
    </row>
    <row r="6" spans="1:5" x14ac:dyDescent="0.25">
      <c r="B6" t="s">
        <v>5</v>
      </c>
    </row>
    <row r="9" spans="1:5" x14ac:dyDescent="0.25">
      <c r="C9" t="s">
        <v>6</v>
      </c>
      <c r="D9" t="s">
        <v>7</v>
      </c>
      <c r="E9" t="s">
        <v>8</v>
      </c>
    </row>
    <row r="10" spans="1:5" x14ac:dyDescent="0.25">
      <c r="A10" s="1" t="s">
        <v>9</v>
      </c>
      <c r="B10" s="1"/>
      <c r="C10" s="2">
        <v>-6.9000000000000006E-2</v>
      </c>
      <c r="D10" s="2">
        <v>6.8400000000000002E-2</v>
      </c>
      <c r="E10" s="2">
        <v>7.7700000000000005E-2</v>
      </c>
    </row>
    <row r="11" spans="1:5" x14ac:dyDescent="0.25">
      <c r="A11" s="1" t="s">
        <v>10</v>
      </c>
      <c r="B11" s="1"/>
      <c r="C11" s="2">
        <v>0.36270000000000002</v>
      </c>
      <c r="D11" s="2">
        <v>0.35809999999999997</v>
      </c>
      <c r="E11" s="2">
        <v>0.15690000000000001</v>
      </c>
    </row>
    <row r="14" spans="1:5" x14ac:dyDescent="0.25">
      <c r="A14" s="3" t="s">
        <v>12</v>
      </c>
    </row>
    <row r="15" spans="1:5" x14ac:dyDescent="0.25">
      <c r="A15" s="1" t="s">
        <v>11</v>
      </c>
      <c r="B15" s="1"/>
      <c r="C15" s="1"/>
    </row>
    <row r="16" spans="1:5" x14ac:dyDescent="0.25">
      <c r="A16" s="3" t="s">
        <v>13</v>
      </c>
    </row>
    <row r="17" spans="1:9" x14ac:dyDescent="0.25">
      <c r="A17" t="s">
        <v>15</v>
      </c>
    </row>
    <row r="18" spans="1:9" x14ac:dyDescent="0.25">
      <c r="A18" t="s">
        <v>16</v>
      </c>
    </row>
    <row r="19" spans="1:9" x14ac:dyDescent="0.25">
      <c r="A19" t="s">
        <v>17</v>
      </c>
    </row>
    <row r="20" spans="1:9" x14ac:dyDescent="0.25">
      <c r="A20" t="s">
        <v>14</v>
      </c>
    </row>
    <row r="21" spans="1:9" x14ac:dyDescent="0.25">
      <c r="A21" t="s">
        <v>18</v>
      </c>
    </row>
    <row r="24" spans="1:9" x14ac:dyDescent="0.25">
      <c r="D24" s="15" t="s">
        <v>22</v>
      </c>
      <c r="E24" s="15" t="s">
        <v>23</v>
      </c>
      <c r="F24" s="15" t="s">
        <v>24</v>
      </c>
    </row>
    <row r="25" spans="1:9" x14ac:dyDescent="0.25">
      <c r="D25" s="16">
        <v>0</v>
      </c>
      <c r="E25" s="16">
        <v>0.5</v>
      </c>
      <c r="F25" s="16">
        <v>0.5</v>
      </c>
      <c r="G25" s="4" t="s">
        <v>25</v>
      </c>
      <c r="H25" s="4"/>
      <c r="I25" s="4"/>
    </row>
    <row r="26" spans="1:9" x14ac:dyDescent="0.25">
      <c r="C26" t="s">
        <v>29</v>
      </c>
      <c r="D26" s="4">
        <v>-6.9</v>
      </c>
      <c r="E26" s="4">
        <v>6.84</v>
      </c>
      <c r="F26" s="4">
        <v>7.77</v>
      </c>
      <c r="G26" s="5">
        <f>D26*D25+E26*E25+F26*F25</f>
        <v>7.3049999999999997</v>
      </c>
      <c r="H26" s="6"/>
      <c r="I26" s="4"/>
    </row>
    <row r="27" spans="1:9" x14ac:dyDescent="0.25">
      <c r="D27" s="4"/>
      <c r="E27" s="4"/>
      <c r="F27" s="4"/>
      <c r="G27" s="4"/>
      <c r="H27" s="6"/>
      <c r="I27" s="4"/>
    </row>
    <row r="28" spans="1:9" x14ac:dyDescent="0.25">
      <c r="D28" s="4"/>
      <c r="E28" s="4"/>
      <c r="F28" s="4"/>
      <c r="G28" s="4" t="s">
        <v>27</v>
      </c>
      <c r="H28" s="4"/>
      <c r="I28" s="4" t="s">
        <v>26</v>
      </c>
    </row>
    <row r="29" spans="1:9" x14ac:dyDescent="0.25">
      <c r="D29" s="4">
        <v>1</v>
      </c>
      <c r="E29" s="4">
        <v>0</v>
      </c>
      <c r="F29" s="4">
        <v>0</v>
      </c>
      <c r="G29" s="5">
        <f>SUMPRODUCT(D29:F29,$D$25:$F$25)</f>
        <v>0</v>
      </c>
      <c r="H29" s="4" t="s">
        <v>19</v>
      </c>
      <c r="I29" s="7">
        <v>0.5</v>
      </c>
    </row>
    <row r="30" spans="1:9" x14ac:dyDescent="0.25">
      <c r="D30" s="4">
        <v>0</v>
      </c>
      <c r="E30" s="4">
        <v>1</v>
      </c>
      <c r="F30" s="4">
        <v>0</v>
      </c>
      <c r="G30" s="5">
        <f t="shared" ref="G30:G33" si="0">SUMPRODUCT(D30:F30,$D$25:$F$25)</f>
        <v>0.5</v>
      </c>
      <c r="H30" s="4" t="s">
        <v>19</v>
      </c>
      <c r="I30" s="7">
        <v>0.5</v>
      </c>
    </row>
    <row r="31" spans="1:9" x14ac:dyDescent="0.25">
      <c r="C31" t="s">
        <v>28</v>
      </c>
      <c r="D31" s="4">
        <v>0</v>
      </c>
      <c r="E31" s="4">
        <v>0</v>
      </c>
      <c r="F31" s="4">
        <v>1</v>
      </c>
      <c r="G31" s="5">
        <f t="shared" si="0"/>
        <v>0.5</v>
      </c>
      <c r="H31" s="4" t="s">
        <v>19</v>
      </c>
      <c r="I31" s="7">
        <v>0.5</v>
      </c>
    </row>
    <row r="32" spans="1:9" x14ac:dyDescent="0.25">
      <c r="D32" s="4">
        <v>0</v>
      </c>
      <c r="E32" s="4">
        <v>0</v>
      </c>
      <c r="F32" s="4">
        <v>1</v>
      </c>
      <c r="G32" s="5">
        <f t="shared" si="0"/>
        <v>0.5</v>
      </c>
      <c r="H32" s="4" t="s">
        <v>20</v>
      </c>
      <c r="I32" s="7">
        <v>0.15</v>
      </c>
    </row>
    <row r="33" spans="4:9" x14ac:dyDescent="0.25">
      <c r="D33" s="4">
        <v>1</v>
      </c>
      <c r="E33" s="4">
        <v>1</v>
      </c>
      <c r="F33" s="4">
        <v>1</v>
      </c>
      <c r="G33" s="5">
        <f t="shared" si="0"/>
        <v>1</v>
      </c>
      <c r="H33" s="4" t="s">
        <v>21</v>
      </c>
      <c r="I33" s="7">
        <v>1</v>
      </c>
    </row>
  </sheetData>
  <scenarios current="0">
    <scenario name="caso1" count="3" user="alvaro suarez" comment="Created by alvaro suarez on 4/25/2020">
      <inputCells r="D25" val="0"/>
      <inputCells r="E25" val="0.5"/>
      <inputCells r="F25" val="0.5"/>
    </scenario>
  </scenarios>
  <mergeCells count="3">
    <mergeCell ref="A10:B10"/>
    <mergeCell ref="A11:B11"/>
    <mergeCell ref="A15:C1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5270B-30CF-4EB6-862B-6CC2156192F1}">
  <dimension ref="A1:I32"/>
  <sheetViews>
    <sheetView workbookViewId="0">
      <selection sqref="A1:J32"/>
    </sheetView>
  </sheetViews>
  <sheetFormatPr defaultRowHeight="15" x14ac:dyDescent="0.25"/>
  <cols>
    <col min="1" max="1" width="13.140625" customWidth="1"/>
  </cols>
  <sheetData>
    <row r="1" spans="1:5" x14ac:dyDescent="0.25">
      <c r="A1" s="14" t="s">
        <v>75</v>
      </c>
    </row>
    <row r="2" spans="1:5" x14ac:dyDescent="0.25">
      <c r="A2" t="s">
        <v>1</v>
      </c>
    </row>
    <row r="3" spans="1:5" x14ac:dyDescent="0.25">
      <c r="A3" t="s">
        <v>2</v>
      </c>
    </row>
    <row r="4" spans="1:5" x14ac:dyDescent="0.25">
      <c r="B4" t="s">
        <v>72</v>
      </c>
    </row>
    <row r="5" spans="1:5" x14ac:dyDescent="0.25">
      <c r="B5" t="s">
        <v>73</v>
      </c>
    </row>
    <row r="6" spans="1:5" x14ac:dyDescent="0.25">
      <c r="B6" t="s">
        <v>5</v>
      </c>
    </row>
    <row r="9" spans="1:5" x14ac:dyDescent="0.25">
      <c r="C9" t="s">
        <v>6</v>
      </c>
      <c r="D9" t="s">
        <v>7</v>
      </c>
      <c r="E9" t="s">
        <v>8</v>
      </c>
    </row>
    <row r="10" spans="1:5" x14ac:dyDescent="0.25">
      <c r="A10" s="1" t="s">
        <v>9</v>
      </c>
      <c r="B10" s="1"/>
      <c r="C10" s="2">
        <v>-6.9000000000000006E-2</v>
      </c>
      <c r="D10" s="2">
        <v>6.8400000000000002E-2</v>
      </c>
      <c r="E10" s="2">
        <v>7.7700000000000005E-2</v>
      </c>
    </row>
    <row r="11" spans="1:5" x14ac:dyDescent="0.25">
      <c r="A11" s="1" t="s">
        <v>10</v>
      </c>
      <c r="B11" s="1"/>
      <c r="C11" s="2">
        <v>0.36270000000000002</v>
      </c>
      <c r="D11" s="2">
        <v>0.35809999999999997</v>
      </c>
      <c r="E11" s="2">
        <v>0.15690000000000001</v>
      </c>
    </row>
    <row r="14" spans="1:5" x14ac:dyDescent="0.25">
      <c r="A14" s="3" t="s">
        <v>12</v>
      </c>
    </row>
    <row r="15" spans="1:5" x14ac:dyDescent="0.25">
      <c r="A15" s="1" t="s">
        <v>11</v>
      </c>
      <c r="B15" s="1"/>
      <c r="C15" s="1"/>
    </row>
    <row r="16" spans="1:5" x14ac:dyDescent="0.25">
      <c r="A16" s="3" t="s">
        <v>13</v>
      </c>
    </row>
    <row r="17" spans="1:9" x14ac:dyDescent="0.25">
      <c r="A17" t="s">
        <v>22</v>
      </c>
      <c r="B17" t="s">
        <v>19</v>
      </c>
      <c r="C17">
        <v>0.6</v>
      </c>
    </row>
    <row r="18" spans="1:9" x14ac:dyDescent="0.25">
      <c r="A18" t="s">
        <v>23</v>
      </c>
      <c r="B18" t="s">
        <v>19</v>
      </c>
      <c r="C18">
        <v>0.45</v>
      </c>
    </row>
    <row r="19" spans="1:9" x14ac:dyDescent="0.25">
      <c r="A19" t="s">
        <v>24</v>
      </c>
      <c r="B19" t="s">
        <v>19</v>
      </c>
      <c r="C19">
        <v>0.6</v>
      </c>
    </row>
    <row r="20" spans="1:9" x14ac:dyDescent="0.25">
      <c r="A20" t="s">
        <v>74</v>
      </c>
      <c r="B20" t="s">
        <v>21</v>
      </c>
      <c r="C20">
        <v>1</v>
      </c>
    </row>
    <row r="24" spans="1:9" x14ac:dyDescent="0.25">
      <c r="D24" s="15" t="s">
        <v>22</v>
      </c>
      <c r="E24" s="15" t="s">
        <v>23</v>
      </c>
      <c r="F24" s="15" t="s">
        <v>24</v>
      </c>
    </row>
    <row r="25" spans="1:9" x14ac:dyDescent="0.25">
      <c r="D25" s="16">
        <v>0</v>
      </c>
      <c r="E25" s="16">
        <v>0.39999999759173138</v>
      </c>
      <c r="F25" s="16">
        <v>0.6</v>
      </c>
      <c r="G25" s="4" t="s">
        <v>25</v>
      </c>
      <c r="H25" s="4"/>
      <c r="I25" s="4"/>
    </row>
    <row r="26" spans="1:9" x14ac:dyDescent="0.25">
      <c r="C26" t="s">
        <v>29</v>
      </c>
      <c r="D26" s="4">
        <v>-6.9</v>
      </c>
      <c r="E26" s="4">
        <v>6.84</v>
      </c>
      <c r="F26" s="4">
        <v>7.77</v>
      </c>
      <c r="G26" s="5">
        <f>D26*D25+E26*E25+F26*F25</f>
        <v>7.397999983527443</v>
      </c>
      <c r="H26" s="6"/>
      <c r="I26" s="4"/>
    </row>
    <row r="27" spans="1:9" x14ac:dyDescent="0.25">
      <c r="D27" s="4"/>
      <c r="E27" s="4"/>
      <c r="F27" s="4"/>
      <c r="G27" s="4"/>
      <c r="H27" s="6"/>
      <c r="I27" s="4"/>
    </row>
    <row r="28" spans="1:9" x14ac:dyDescent="0.25">
      <c r="D28" s="4"/>
      <c r="E28" s="4"/>
      <c r="F28" s="4"/>
      <c r="G28" s="4" t="s">
        <v>27</v>
      </c>
      <c r="H28" s="4"/>
      <c r="I28" s="4" t="s">
        <v>26</v>
      </c>
    </row>
    <row r="29" spans="1:9" x14ac:dyDescent="0.25">
      <c r="D29" s="4">
        <v>1</v>
      </c>
      <c r="E29" s="4">
        <v>0</v>
      </c>
      <c r="F29" s="4">
        <v>0</v>
      </c>
      <c r="G29" s="5">
        <f>SUMPRODUCT(D29:F29,$D$25:$F$25)</f>
        <v>0</v>
      </c>
      <c r="H29" s="4" t="str">
        <f>B17</f>
        <v>&lt;=</v>
      </c>
      <c r="I29" s="7">
        <f>C17</f>
        <v>0.6</v>
      </c>
    </row>
    <row r="30" spans="1:9" x14ac:dyDescent="0.25">
      <c r="D30" s="4">
        <v>0</v>
      </c>
      <c r="E30" s="4">
        <v>1</v>
      </c>
      <c r="F30" s="4">
        <v>0</v>
      </c>
      <c r="G30" s="5">
        <f t="shared" ref="G30:G32" si="0">SUMPRODUCT(D30:F30,$D$25:$F$25)</f>
        <v>0.39999999759173138</v>
      </c>
      <c r="H30" s="4" t="str">
        <f t="shared" ref="H30:H31" si="1">B18</f>
        <v>&lt;=</v>
      </c>
      <c r="I30" s="7">
        <v>0.45</v>
      </c>
    </row>
    <row r="31" spans="1:9" x14ac:dyDescent="0.25">
      <c r="C31" t="s">
        <v>28</v>
      </c>
      <c r="D31" s="4">
        <v>0</v>
      </c>
      <c r="E31" s="4">
        <v>0</v>
      </c>
      <c r="F31" s="4">
        <v>1</v>
      </c>
      <c r="G31" s="5">
        <f t="shared" si="0"/>
        <v>0.6</v>
      </c>
      <c r="H31" s="4" t="str">
        <f t="shared" si="1"/>
        <v>&lt;=</v>
      </c>
      <c r="I31" s="7">
        <f t="shared" ref="I30:I31" si="2">C19</f>
        <v>0.6</v>
      </c>
    </row>
    <row r="32" spans="1:9" x14ac:dyDescent="0.25">
      <c r="D32" s="4">
        <v>1</v>
      </c>
      <c r="E32" s="4">
        <v>1</v>
      </c>
      <c r="F32" s="4">
        <v>1</v>
      </c>
      <c r="G32" s="5">
        <f t="shared" si="0"/>
        <v>0.9999999975917313</v>
      </c>
      <c r="H32" s="4" t="str">
        <f>B20</f>
        <v>=</v>
      </c>
      <c r="I32" s="7">
        <f>C20</f>
        <v>1</v>
      </c>
    </row>
  </sheetData>
  <mergeCells count="3">
    <mergeCell ref="A10:B10"/>
    <mergeCell ref="A11:B11"/>
    <mergeCell ref="A15:C1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87D87-B55C-46C4-BD4D-F970FA32E132}">
  <dimension ref="A1:I33"/>
  <sheetViews>
    <sheetView workbookViewId="0">
      <selection activeCell="C24" sqref="C24"/>
    </sheetView>
  </sheetViews>
  <sheetFormatPr defaultRowHeight="15" x14ac:dyDescent="0.25"/>
  <sheetData>
    <row r="1" spans="1:5" x14ac:dyDescent="0.25">
      <c r="A1" s="14" t="s">
        <v>0</v>
      </c>
    </row>
    <row r="2" spans="1:5" x14ac:dyDescent="0.25">
      <c r="A2" t="s">
        <v>1</v>
      </c>
    </row>
    <row r="3" spans="1:5" x14ac:dyDescent="0.25">
      <c r="A3" t="s">
        <v>2</v>
      </c>
    </row>
    <row r="4" spans="1:5" x14ac:dyDescent="0.25">
      <c r="B4" t="s">
        <v>3</v>
      </c>
    </row>
    <row r="5" spans="1:5" x14ac:dyDescent="0.25">
      <c r="B5" t="s">
        <v>4</v>
      </c>
    </row>
    <row r="6" spans="1:5" x14ac:dyDescent="0.25">
      <c r="B6" t="s">
        <v>5</v>
      </c>
    </row>
    <row r="9" spans="1:5" x14ac:dyDescent="0.25">
      <c r="C9" t="s">
        <v>6</v>
      </c>
      <c r="D9" t="s">
        <v>7</v>
      </c>
      <c r="E9" t="s">
        <v>8</v>
      </c>
    </row>
    <row r="10" spans="1:5" x14ac:dyDescent="0.25">
      <c r="A10" s="1" t="s">
        <v>9</v>
      </c>
      <c r="B10" s="1"/>
      <c r="C10" s="2">
        <v>-6.9000000000000006E-2</v>
      </c>
      <c r="D10" s="2">
        <v>6.8400000000000002E-2</v>
      </c>
      <c r="E10" s="2">
        <v>7.7700000000000005E-2</v>
      </c>
    </row>
    <row r="11" spans="1:5" x14ac:dyDescent="0.25">
      <c r="A11" s="1" t="s">
        <v>10</v>
      </c>
      <c r="B11" s="1"/>
      <c r="C11" s="2">
        <v>0.36270000000000002</v>
      </c>
      <c r="D11" s="2">
        <v>0.35809999999999997</v>
      </c>
      <c r="E11" s="2">
        <v>0.15690000000000001</v>
      </c>
    </row>
    <row r="14" spans="1:5" x14ac:dyDescent="0.25">
      <c r="A14" s="3" t="s">
        <v>12</v>
      </c>
    </row>
    <row r="15" spans="1:5" x14ac:dyDescent="0.25">
      <c r="A15" s="1" t="s">
        <v>11</v>
      </c>
      <c r="B15" s="1"/>
      <c r="C15" s="1"/>
    </row>
    <row r="16" spans="1:5" x14ac:dyDescent="0.25">
      <c r="A16" s="3" t="s">
        <v>13</v>
      </c>
    </row>
    <row r="17" spans="1:9" x14ac:dyDescent="0.25">
      <c r="A17" t="s">
        <v>15</v>
      </c>
    </row>
    <row r="18" spans="1:9" x14ac:dyDescent="0.25">
      <c r="A18" t="s">
        <v>16</v>
      </c>
    </row>
    <row r="19" spans="1:9" x14ac:dyDescent="0.25">
      <c r="A19" t="s">
        <v>17</v>
      </c>
    </row>
    <row r="20" spans="1:9" x14ac:dyDescent="0.25">
      <c r="A20" t="s">
        <v>14</v>
      </c>
    </row>
    <row r="21" spans="1:9" x14ac:dyDescent="0.25">
      <c r="A21" t="s">
        <v>18</v>
      </c>
    </row>
    <row r="24" spans="1:9" x14ac:dyDescent="0.25">
      <c r="C24" s="15" t="s">
        <v>0</v>
      </c>
      <c r="D24" s="15" t="s">
        <v>22</v>
      </c>
      <c r="E24" s="15" t="s">
        <v>23</v>
      </c>
      <c r="F24" s="15" t="s">
        <v>24</v>
      </c>
    </row>
    <row r="25" spans="1:9" x14ac:dyDescent="0.25">
      <c r="C25" s="15"/>
      <c r="D25" s="16">
        <v>0</v>
      </c>
      <c r="E25" s="16">
        <v>0.49999999999999983</v>
      </c>
      <c r="F25" s="16">
        <v>0.5</v>
      </c>
      <c r="G25" s="4" t="s">
        <v>25</v>
      </c>
      <c r="H25" s="4"/>
      <c r="I25" s="4"/>
    </row>
    <row r="26" spans="1:9" x14ac:dyDescent="0.25">
      <c r="C26" t="s">
        <v>29</v>
      </c>
      <c r="D26" s="4">
        <v>-6.9</v>
      </c>
      <c r="E26" s="4">
        <v>6.84</v>
      </c>
      <c r="F26" s="4">
        <v>7.77</v>
      </c>
      <c r="G26" s="5">
        <f>D26*D25+E26*E25+F26*F25</f>
        <v>7.3049999999999979</v>
      </c>
      <c r="H26" s="6"/>
      <c r="I26" s="4"/>
    </row>
    <row r="27" spans="1:9" x14ac:dyDescent="0.25">
      <c r="D27" s="4"/>
      <c r="E27" s="4"/>
      <c r="F27" s="4"/>
      <c r="G27" s="4"/>
      <c r="H27" s="6"/>
      <c r="I27" s="4"/>
    </row>
    <row r="28" spans="1:9" x14ac:dyDescent="0.25">
      <c r="D28" s="4"/>
      <c r="E28" s="4"/>
      <c r="F28" s="4"/>
      <c r="G28" s="4" t="s">
        <v>27</v>
      </c>
      <c r="H28" s="4"/>
      <c r="I28" s="4" t="s">
        <v>26</v>
      </c>
    </row>
    <row r="29" spans="1:9" x14ac:dyDescent="0.25">
      <c r="D29" s="4">
        <v>1</v>
      </c>
      <c r="E29" s="4">
        <v>0</v>
      </c>
      <c r="F29" s="4">
        <v>0</v>
      </c>
      <c r="G29" s="5">
        <f>SUMPRODUCT(D29:F29,$D$25:$F$25)</f>
        <v>0</v>
      </c>
      <c r="H29" s="4" t="s">
        <v>19</v>
      </c>
      <c r="I29" s="7">
        <v>0.5</v>
      </c>
    </row>
    <row r="30" spans="1:9" x14ac:dyDescent="0.25">
      <c r="D30" s="4">
        <v>0</v>
      </c>
      <c r="E30" s="4">
        <v>1</v>
      </c>
      <c r="F30" s="4">
        <v>0</v>
      </c>
      <c r="G30" s="5">
        <f t="shared" ref="G30:G33" si="0">SUMPRODUCT(D30:F30,$D$25:$F$25)</f>
        <v>0.49999999999999983</v>
      </c>
      <c r="H30" s="4" t="s">
        <v>19</v>
      </c>
      <c r="I30" s="7">
        <v>0.5</v>
      </c>
    </row>
    <row r="31" spans="1:9" x14ac:dyDescent="0.25">
      <c r="C31" t="s">
        <v>28</v>
      </c>
      <c r="D31" s="4">
        <v>0</v>
      </c>
      <c r="E31" s="4">
        <v>0</v>
      </c>
      <c r="F31" s="4">
        <v>1</v>
      </c>
      <c r="G31" s="5">
        <f t="shared" si="0"/>
        <v>0.5</v>
      </c>
      <c r="H31" s="4" t="s">
        <v>19</v>
      </c>
      <c r="I31" s="7">
        <v>0.5</v>
      </c>
    </row>
    <row r="32" spans="1:9" x14ac:dyDescent="0.25">
      <c r="D32" s="4">
        <v>0</v>
      </c>
      <c r="E32" s="4">
        <v>0</v>
      </c>
      <c r="F32" s="4">
        <v>1</v>
      </c>
      <c r="G32" s="5">
        <f t="shared" si="0"/>
        <v>0.5</v>
      </c>
      <c r="H32" s="4" t="s">
        <v>20</v>
      </c>
      <c r="I32" s="7">
        <v>0.15</v>
      </c>
    </row>
    <row r="33" spans="4:9" x14ac:dyDescent="0.25">
      <c r="D33" s="4">
        <v>1</v>
      </c>
      <c r="E33" s="4">
        <v>1</v>
      </c>
      <c r="F33" s="4">
        <v>1</v>
      </c>
      <c r="G33" s="5">
        <f t="shared" si="0"/>
        <v>0.99999999999999978</v>
      </c>
      <c r="H33" s="4" t="s">
        <v>21</v>
      </c>
      <c r="I33" s="7">
        <v>1</v>
      </c>
    </row>
  </sheetData>
  <mergeCells count="3">
    <mergeCell ref="A10:B10"/>
    <mergeCell ref="A11:B11"/>
    <mergeCell ref="A15:C1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C77184-EA5F-4823-9E72-B51E75C84074}">
  <dimension ref="A1:I32"/>
  <sheetViews>
    <sheetView workbookViewId="0">
      <selection activeCell="C24" sqref="C24:F25"/>
    </sheetView>
  </sheetViews>
  <sheetFormatPr defaultRowHeight="15" x14ac:dyDescent="0.25"/>
  <sheetData>
    <row r="1" spans="1:5" x14ac:dyDescent="0.25">
      <c r="A1" s="14" t="s">
        <v>75</v>
      </c>
    </row>
    <row r="2" spans="1:5" x14ac:dyDescent="0.25">
      <c r="A2" t="s">
        <v>1</v>
      </c>
    </row>
    <row r="3" spans="1:5" x14ac:dyDescent="0.25">
      <c r="A3" t="s">
        <v>2</v>
      </c>
    </row>
    <row r="4" spans="1:5" x14ac:dyDescent="0.25">
      <c r="B4" t="s">
        <v>72</v>
      </c>
    </row>
    <row r="5" spans="1:5" x14ac:dyDescent="0.25">
      <c r="B5" t="s">
        <v>73</v>
      </c>
    </row>
    <row r="6" spans="1:5" x14ac:dyDescent="0.25">
      <c r="B6" t="s">
        <v>5</v>
      </c>
    </row>
    <row r="9" spans="1:5" x14ac:dyDescent="0.25">
      <c r="C9" t="s">
        <v>6</v>
      </c>
      <c r="D9" t="s">
        <v>7</v>
      </c>
      <c r="E9" t="s">
        <v>8</v>
      </c>
    </row>
    <row r="10" spans="1:5" x14ac:dyDescent="0.25">
      <c r="A10" s="1" t="s">
        <v>9</v>
      </c>
      <c r="B10" s="1"/>
      <c r="C10" s="2">
        <v>-6.9000000000000006E-2</v>
      </c>
      <c r="D10" s="2">
        <v>6.8400000000000002E-2</v>
      </c>
      <c r="E10" s="2">
        <v>7.7700000000000005E-2</v>
      </c>
    </row>
    <row r="11" spans="1:5" x14ac:dyDescent="0.25">
      <c r="A11" s="1" t="s">
        <v>10</v>
      </c>
      <c r="B11" s="1"/>
      <c r="C11" s="2">
        <v>0.36270000000000002</v>
      </c>
      <c r="D11" s="2">
        <v>0.35809999999999997</v>
      </c>
      <c r="E11" s="2">
        <v>0.15690000000000001</v>
      </c>
    </row>
    <row r="14" spans="1:5" x14ac:dyDescent="0.25">
      <c r="A14" s="3" t="s">
        <v>12</v>
      </c>
    </row>
    <row r="15" spans="1:5" x14ac:dyDescent="0.25">
      <c r="A15" s="1" t="s">
        <v>11</v>
      </c>
      <c r="B15" s="1"/>
      <c r="C15" s="1"/>
    </row>
    <row r="16" spans="1:5" x14ac:dyDescent="0.25">
      <c r="A16" s="3" t="s">
        <v>13</v>
      </c>
    </row>
    <row r="17" spans="1:9" x14ac:dyDescent="0.25">
      <c r="A17" t="s">
        <v>22</v>
      </c>
      <c r="B17" t="s">
        <v>19</v>
      </c>
      <c r="C17">
        <v>0.6</v>
      </c>
    </row>
    <row r="18" spans="1:9" x14ac:dyDescent="0.25">
      <c r="A18" t="s">
        <v>23</v>
      </c>
      <c r="B18" t="s">
        <v>19</v>
      </c>
      <c r="C18">
        <v>0.45</v>
      </c>
    </row>
    <row r="19" spans="1:9" x14ac:dyDescent="0.25">
      <c r="A19" t="s">
        <v>24</v>
      </c>
      <c r="B19" t="s">
        <v>19</v>
      </c>
      <c r="C19">
        <v>0.6</v>
      </c>
    </row>
    <row r="20" spans="1:9" x14ac:dyDescent="0.25">
      <c r="A20" t="s">
        <v>74</v>
      </c>
      <c r="B20" t="s">
        <v>21</v>
      </c>
      <c r="C20">
        <v>1</v>
      </c>
    </row>
    <row r="24" spans="1:9" x14ac:dyDescent="0.25">
      <c r="C24" s="15" t="s">
        <v>75</v>
      </c>
      <c r="D24" s="15" t="s">
        <v>22</v>
      </c>
      <c r="E24" s="15" t="s">
        <v>23</v>
      </c>
      <c r="F24" s="15" t="s">
        <v>24</v>
      </c>
    </row>
    <row r="25" spans="1:9" x14ac:dyDescent="0.25">
      <c r="C25" s="15"/>
      <c r="D25" s="16">
        <v>-4.9999999999999933E-2</v>
      </c>
      <c r="E25" s="16">
        <v>0.44999999999999996</v>
      </c>
      <c r="F25" s="16">
        <v>0.6</v>
      </c>
      <c r="G25" s="4" t="s">
        <v>25</v>
      </c>
      <c r="H25" s="4"/>
      <c r="I25" s="4"/>
    </row>
    <row r="26" spans="1:9" x14ac:dyDescent="0.25">
      <c r="C26" t="s">
        <v>29</v>
      </c>
      <c r="D26" s="4">
        <v>-6.9</v>
      </c>
      <c r="E26" s="4">
        <v>6.84</v>
      </c>
      <c r="F26" s="4">
        <v>7.77</v>
      </c>
      <c r="G26" s="5">
        <f>D26*D25+E26*E25+F26*F25</f>
        <v>8.0849999999999991</v>
      </c>
      <c r="H26" s="6"/>
      <c r="I26" s="4"/>
    </row>
    <row r="27" spans="1:9" x14ac:dyDescent="0.25">
      <c r="D27" s="4"/>
      <c r="E27" s="4"/>
      <c r="F27" s="4"/>
      <c r="G27" s="4"/>
      <c r="H27" s="6"/>
      <c r="I27" s="4"/>
    </row>
    <row r="28" spans="1:9" x14ac:dyDescent="0.25">
      <c r="D28" s="4"/>
      <c r="E28" s="4"/>
      <c r="F28" s="4"/>
      <c r="G28" s="4" t="s">
        <v>27</v>
      </c>
      <c r="H28" s="4"/>
      <c r="I28" s="4" t="s">
        <v>26</v>
      </c>
    </row>
    <row r="29" spans="1:9" x14ac:dyDescent="0.25">
      <c r="D29" s="4">
        <v>1</v>
      </c>
      <c r="E29" s="4">
        <v>0</v>
      </c>
      <c r="F29" s="4">
        <v>0</v>
      </c>
      <c r="G29" s="5">
        <f>SUMPRODUCT(D29:F29,$D$25:$F$25)</f>
        <v>-4.9999999999999933E-2</v>
      </c>
      <c r="H29" s="4" t="str">
        <f>B17</f>
        <v>&lt;=</v>
      </c>
      <c r="I29" s="7">
        <f>C17</f>
        <v>0.6</v>
      </c>
    </row>
    <row r="30" spans="1:9" x14ac:dyDescent="0.25">
      <c r="D30" s="4">
        <v>0</v>
      </c>
      <c r="E30" s="4">
        <v>1</v>
      </c>
      <c r="F30" s="4">
        <v>0</v>
      </c>
      <c r="G30" s="5">
        <f t="shared" ref="G30:G32" si="0">SUMPRODUCT(D30:F30,$D$25:$F$25)</f>
        <v>0.44999999999999996</v>
      </c>
      <c r="H30" s="4" t="str">
        <f t="shared" ref="H30:I31" si="1">B18</f>
        <v>&lt;=</v>
      </c>
      <c r="I30" s="7">
        <v>0.45</v>
      </c>
    </row>
    <row r="31" spans="1:9" x14ac:dyDescent="0.25">
      <c r="C31" t="s">
        <v>28</v>
      </c>
      <c r="D31" s="4">
        <v>0</v>
      </c>
      <c r="E31" s="4">
        <v>0</v>
      </c>
      <c r="F31" s="4">
        <v>1</v>
      </c>
      <c r="G31" s="5">
        <f t="shared" si="0"/>
        <v>0.6</v>
      </c>
      <c r="H31" s="4" t="str">
        <f t="shared" si="1"/>
        <v>&lt;=</v>
      </c>
      <c r="I31" s="7">
        <f t="shared" si="1"/>
        <v>0.6</v>
      </c>
    </row>
    <row r="32" spans="1:9" x14ac:dyDescent="0.25">
      <c r="D32" s="4">
        <v>1</v>
      </c>
      <c r="E32" s="4">
        <v>1</v>
      </c>
      <c r="F32" s="4">
        <v>1</v>
      </c>
      <c r="G32" s="5">
        <f t="shared" si="0"/>
        <v>1</v>
      </c>
      <c r="H32" s="4" t="str">
        <f>B20</f>
        <v>=</v>
      </c>
      <c r="I32" s="7">
        <f>C20</f>
        <v>1</v>
      </c>
    </row>
  </sheetData>
  <mergeCells count="3">
    <mergeCell ref="A10:B10"/>
    <mergeCell ref="A11:B11"/>
    <mergeCell ref="A15:C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Answer Report 1</vt:lpstr>
      <vt:lpstr>CASO1</vt:lpstr>
      <vt:lpstr>CASO2</vt:lpstr>
      <vt:lpstr>CASE 3_1</vt:lpstr>
      <vt:lpstr>CASO 3_2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alvaro suarez</dc:creator>
  <cp:lastModifiedBy>alvaro suarez</cp:lastModifiedBy>
  <dcterms:created xsi:type="dcterms:W3CDTF">2020-04-25T09:24:01Z</dcterms:created>
  <dcterms:modified xsi:type="dcterms:W3CDTF">2020-04-25T14:01:30Z</dcterms:modified>
</cp:coreProperties>
</file>