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20" yWindow="240" windowWidth="19980" windowHeight="15220" tabRatio="500"/>
  </bookViews>
  <sheets>
    <sheet name="SUMTASK" sheetId="1" r:id="rId1"/>
    <sheet name="DEV" sheetId="2" r:id="rId2"/>
    <sheet name="PLAN" sheetId="3" r:id="rId3"/>
    <sheet name="QUA" sheetId="6" r:id="rId4"/>
    <sheet name="SUPP" sheetId="4" r:id="rId5"/>
    <sheet name="LEAD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G25" i="1"/>
  <c r="C25" i="1"/>
  <c r="D25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32" i="1"/>
  <c r="B22" i="1"/>
  <c r="B23" i="1"/>
  <c r="B24" i="1"/>
  <c r="B25" i="1"/>
  <c r="B26" i="1"/>
  <c r="B27" i="1"/>
  <c r="B28" i="1"/>
  <c r="B21" i="1"/>
  <c r="A22" i="1"/>
  <c r="A23" i="1"/>
  <c r="A24" i="1"/>
  <c r="A25" i="1"/>
  <c r="A26" i="1"/>
  <c r="A27" i="1"/>
  <c r="A28" i="1"/>
  <c r="A29" i="1"/>
  <c r="A21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E29" i="1"/>
</calcChain>
</file>

<file path=xl/sharedStrings.xml><?xml version="1.0" encoding="utf-8"?>
<sst xmlns="http://schemas.openxmlformats.org/spreadsheetml/2006/main" count="402" uniqueCount="37">
  <si>
    <t>TSPi Task Summary - Form SUMTASK</t>
  </si>
  <si>
    <t>Name</t>
  </si>
  <si>
    <t>Team</t>
  </si>
  <si>
    <t>Part/Level</t>
  </si>
  <si>
    <t>Products of the task</t>
  </si>
  <si>
    <t>Task users/customers</t>
  </si>
  <si>
    <t>Overall requirements/message</t>
  </si>
  <si>
    <t>Specifications/constraints</t>
  </si>
  <si>
    <t>Product elements</t>
  </si>
  <si>
    <t xml:space="preserve">Size </t>
  </si>
  <si>
    <t>Plan</t>
  </si>
  <si>
    <t>Act.</t>
  </si>
  <si>
    <t>Unit</t>
  </si>
  <si>
    <t>Units</t>
  </si>
  <si>
    <t>Rate</t>
  </si>
  <si>
    <t>Time</t>
  </si>
  <si>
    <t>Total</t>
  </si>
  <si>
    <t xml:space="preserve">Time in Phase </t>
  </si>
  <si>
    <t>Actual</t>
  </si>
  <si>
    <t>%</t>
  </si>
  <si>
    <t>Base Times</t>
  </si>
  <si>
    <t xml:space="preserve">  Planning</t>
  </si>
  <si>
    <t xml:space="preserve">  Research</t>
  </si>
  <si>
    <t xml:space="preserve">  Outline/High-level design</t>
  </si>
  <si>
    <t xml:space="preserve">  Peer review and correct</t>
  </si>
  <si>
    <t xml:space="preserve">  Draft/Detailed-level design</t>
  </si>
  <si>
    <t xml:space="preserve">  Design review</t>
  </si>
  <si>
    <t xml:space="preserve">  Implementation/Rewrite</t>
  </si>
  <si>
    <t xml:space="preserve">  Review</t>
  </si>
  <si>
    <t xml:space="preserve">  Test/Trial use</t>
  </si>
  <si>
    <t xml:space="preserve">  Postmortem</t>
  </si>
  <si>
    <t>Total time (minutes)</t>
  </si>
  <si>
    <t>Total time (hours)</t>
  </si>
  <si>
    <t>Umbrella</t>
  </si>
  <si>
    <t>Code T1</t>
  </si>
  <si>
    <t>LOC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</si>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</sst>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4"/>
      <color theme="1"/>
      <name val="Times New Roman"/>
    </font>
    <font>
      <sz val="8"/>
      <color theme="1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sz val="7"/>
      <color theme="1"/>
      <name val="Times New Roman"/>
    </font>
    <font>
      <b/>
      <i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2" xfId="0" applyBorder="1" applyAlignment="1"/>
    <xf numFmtId="2" fontId="4" fillId="0" borderId="11" xfId="0" applyNumberFormat="1" applyFont="1" applyBorder="1" applyAlignment="1">
      <alignment vertical="center" wrapText="1"/>
    </xf>
    <xf numFmtId="2" fontId="7" fillId="0" borderId="11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3" workbookViewId="0">
      <selection activeCell="G32" sqref="G32"/>
    </sheetView>
  </sheetViews>
  <sheetFormatPr baseColWidth="10" defaultRowHeight="15" x14ac:dyDescent="0"/>
  <cols>
    <col min="1" max="1" width="23.1640625" style="2" customWidth="1"/>
    <col min="2" max="2" width="12.5" style="2" customWidth="1"/>
    <col min="3" max="3" width="11.83203125" style="2" customWidth="1"/>
  </cols>
  <sheetData>
    <row r="1" spans="1:8" ht="16">
      <c r="A1" s="26" t="s">
        <v>0</v>
      </c>
      <c r="B1" s="27"/>
      <c r="C1" s="27"/>
      <c r="D1" s="27"/>
      <c r="E1" s="27"/>
      <c r="F1" s="27"/>
      <c r="G1" s="27"/>
      <c r="H1" s="27"/>
    </row>
    <row r="2" spans="1:8">
      <c r="A2" s="1"/>
    </row>
    <row r="3" spans="1:8" ht="16" thickBot="1">
      <c r="A3" s="3" t="s">
        <v>1</v>
      </c>
      <c r="B3" s="28" t="s">
        <v>33</v>
      </c>
      <c r="C3" s="29"/>
      <c r="D3" s="29"/>
      <c r="E3" s="29"/>
    </row>
    <row r="4" spans="1:8" ht="16" thickBot="1">
      <c r="A4" s="3" t="s">
        <v>2</v>
      </c>
      <c r="B4" s="28" t="s">
        <v>33</v>
      </c>
      <c r="C4" s="29"/>
      <c r="D4" s="29"/>
      <c r="E4" s="29"/>
    </row>
    <row r="5" spans="1:8" ht="16" thickBot="1">
      <c r="A5" s="3" t="s">
        <v>3</v>
      </c>
      <c r="B5" s="4"/>
      <c r="C5" s="5"/>
    </row>
    <row r="6" spans="1:8">
      <c r="A6" s="6"/>
    </row>
    <row r="7" spans="1:8" ht="16" thickBot="1">
      <c r="A7" s="3" t="s">
        <v>4</v>
      </c>
      <c r="B7" s="7"/>
      <c r="C7" s="8"/>
    </row>
    <row r="8" spans="1:8" ht="16" thickBot="1">
      <c r="A8" s="3"/>
      <c r="B8" s="7"/>
      <c r="C8" s="8"/>
    </row>
    <row r="9" spans="1:8">
      <c r="A9" s="3" t="s">
        <v>5</v>
      </c>
      <c r="B9" s="30"/>
      <c r="C9" s="31"/>
      <c r="D9" s="31"/>
      <c r="E9" s="31"/>
    </row>
    <row r="10" spans="1:8" ht="30">
      <c r="A10" s="3" t="s">
        <v>6</v>
      </c>
      <c r="B10" s="32"/>
      <c r="C10" s="33"/>
      <c r="D10" s="33"/>
      <c r="E10" s="33"/>
    </row>
    <row r="11" spans="1:8">
      <c r="A11" s="3"/>
      <c r="B11" s="33"/>
      <c r="C11" s="33"/>
      <c r="D11" s="33"/>
      <c r="E11" s="33"/>
    </row>
    <row r="12" spans="1:8">
      <c r="A12" s="3"/>
      <c r="B12" s="33"/>
      <c r="C12" s="33"/>
      <c r="D12" s="33"/>
      <c r="E12" s="33"/>
    </row>
    <row r="13" spans="1:8">
      <c r="A13" s="3"/>
      <c r="B13" s="33"/>
      <c r="C13" s="33"/>
      <c r="D13" s="33"/>
      <c r="E13" s="33"/>
    </row>
    <row r="14" spans="1:8" ht="16" thickBot="1">
      <c r="A14" s="3"/>
      <c r="B14" s="7"/>
      <c r="C14" s="8"/>
    </row>
    <row r="15" spans="1:8">
      <c r="A15" s="3" t="s">
        <v>7</v>
      </c>
      <c r="B15" s="17"/>
      <c r="C15" s="18"/>
      <c r="D15" s="18"/>
      <c r="E15" s="19"/>
    </row>
    <row r="16" spans="1:8">
      <c r="A16" s="3"/>
      <c r="B16" s="20"/>
      <c r="C16" s="21"/>
      <c r="D16" s="21"/>
      <c r="E16" s="22"/>
    </row>
    <row r="17" spans="1:11">
      <c r="A17" s="3"/>
      <c r="B17" s="23"/>
      <c r="C17" s="24"/>
      <c r="D17" s="24"/>
      <c r="E17" s="25"/>
    </row>
    <row r="19" spans="1:11">
      <c r="A19" s="9" t="s">
        <v>8</v>
      </c>
      <c r="B19" s="10" t="s">
        <v>9</v>
      </c>
      <c r="C19" s="10" t="s">
        <v>10</v>
      </c>
      <c r="D19" s="10" t="s">
        <v>10</v>
      </c>
      <c r="E19" s="10" t="s">
        <v>10</v>
      </c>
      <c r="F19" s="10" t="s">
        <v>11</v>
      </c>
      <c r="G19" s="10" t="s">
        <v>11</v>
      </c>
      <c r="H19" s="10" t="s">
        <v>11</v>
      </c>
    </row>
    <row r="20" spans="1:11">
      <c r="A20" s="9"/>
      <c r="B20" s="10" t="s">
        <v>12</v>
      </c>
      <c r="C20" s="10" t="s">
        <v>13</v>
      </c>
      <c r="D20" s="10" t="s">
        <v>14</v>
      </c>
      <c r="E20" s="10" t="s">
        <v>15</v>
      </c>
      <c r="F20" s="10" t="s">
        <v>13</v>
      </c>
      <c r="G20" s="10" t="s">
        <v>15</v>
      </c>
      <c r="H20" s="10" t="s">
        <v>14</v>
      </c>
    </row>
    <row r="21" spans="1:11" ht="16" thickBot="1">
      <c r="A21" s="4" t="str">
        <f>DEV!A21</f>
        <v/>
      </c>
      <c r="B21" s="7" t="str">
        <f>DEV!B21</f>
        <v/>
      </c>
      <c r="C21" s="7"/>
      <c r="D21" s="16"/>
      <c r="E21" s="7"/>
      <c r="F21" s="11"/>
      <c r="G21" s="16"/>
      <c r="H21" s="16"/>
    </row>
    <row r="22" spans="1:11" ht="16" thickBot="1">
      <c r="A22" s="4" t="str">
        <f>DEV!A22</f>
        <v/>
      </c>
      <c r="B22" s="7" t="str">
        <f>DEV!B22</f>
        <v/>
      </c>
      <c r="C22" s="7"/>
      <c r="D22" s="16"/>
      <c r="E22" s="7"/>
      <c r="F22" s="12"/>
      <c r="G22" s="34"/>
      <c r="H22" s="34"/>
    </row>
    <row r="23" spans="1:11" ht="16" thickBot="1">
      <c r="A23" s="4" t="str">
        <f>DEV!A23</f>
        <v/>
      </c>
      <c r="B23" s="7" t="str">
        <f>DEV!B23</f>
        <v/>
      </c>
      <c r="C23" s="7"/>
      <c r="D23" s="16"/>
      <c r="E23" s="7"/>
      <c r="F23" s="12"/>
      <c r="G23" s="34"/>
      <c r="H23" s="34"/>
    </row>
    <row r="24" spans="1:11" ht="16" thickBot="1">
      <c r="A24" s="4" t="str">
        <f>DEV!A24</f>
        <v/>
      </c>
      <c r="B24" s="7" t="str">
        <f>DEV!B24</f>
        <v/>
      </c>
      <c r="C24" s="7"/>
      <c r="D24" s="16"/>
      <c r="E24" s="7"/>
      <c r="F24" s="12"/>
      <c r="G24" s="35"/>
      <c r="H24" s="35"/>
    </row>
    <row r="25" spans="1:11" ht="16" thickBot="1">
      <c r="A25" s="4" t="str">
        <f>DEV!A25</f>
        <v>Code T1</v>
      </c>
      <c r="B25" s="7" t="str">
        <f>DEV!B25</f>
        <v>LOC</v>
      </c>
      <c r="C25" s="7">
        <f>SUM(DEV!C25+PLAN!C25+SUPP!C25+LEAD!C25)</f>
        <v>44</v>
      </c>
      <c r="D25" s="16">
        <f>C25/E25</f>
        <v>1.1488250652741516</v>
      </c>
      <c r="E25" s="7">
        <v>38.299999999999997</v>
      </c>
      <c r="F25" s="12">
        <v>368</v>
      </c>
      <c r="G25" s="34">
        <f>DEV!C39+PLAN!C39+QUA!C39+SUPP!C39+LEAD!C39</f>
        <v>3.5833333333333335</v>
      </c>
      <c r="H25" s="34">
        <f>F25/G25</f>
        <v>102.69767441860465</v>
      </c>
    </row>
    <row r="26" spans="1:11" ht="16" thickBot="1">
      <c r="A26" s="4" t="str">
        <f>DEV!A26</f>
        <v/>
      </c>
      <c r="B26" s="7" t="str">
        <f>DEV!B26</f>
        <v/>
      </c>
      <c r="C26" s="7"/>
      <c r="D26" s="16"/>
      <c r="E26" s="7"/>
      <c r="F26" s="13"/>
      <c r="G26" s="34"/>
      <c r="H26" s="34"/>
    </row>
    <row r="27" spans="1:11" ht="16" thickBot="1">
      <c r="A27" s="4" t="str">
        <f>DEV!A27</f>
        <v/>
      </c>
      <c r="B27" s="7" t="str">
        <f>DEV!B27</f>
        <v/>
      </c>
      <c r="C27" s="7"/>
      <c r="D27" s="16"/>
      <c r="E27" s="7"/>
      <c r="F27" s="13"/>
      <c r="G27" s="34"/>
      <c r="H27" s="34"/>
    </row>
    <row r="28" spans="1:11" ht="16" thickBot="1">
      <c r="A28" s="4" t="str">
        <f>DEV!A28</f>
        <v/>
      </c>
      <c r="B28" s="7" t="str">
        <f>DEV!B28</f>
        <v/>
      </c>
      <c r="C28" s="7"/>
      <c r="D28" s="16"/>
      <c r="E28" s="7"/>
      <c r="F28" s="12"/>
      <c r="G28" s="34"/>
      <c r="H28" s="34"/>
    </row>
    <row r="29" spans="1:11" ht="16" thickBot="1">
      <c r="A29" s="4" t="str">
        <f>DEV!A29</f>
        <v>Total</v>
      </c>
      <c r="B29" s="3"/>
      <c r="C29" s="3"/>
      <c r="D29" s="11"/>
      <c r="E29" s="12">
        <f>SUM(E21:E28)</f>
        <v>38.299999999999997</v>
      </c>
      <c r="G29" s="34"/>
      <c r="H29" s="36"/>
    </row>
    <row r="30" spans="1:11">
      <c r="A30" s="9"/>
      <c r="B30" s="14"/>
      <c r="C30" s="14"/>
      <c r="D30" s="11"/>
      <c r="E30" s="11"/>
      <c r="F30" s="11"/>
      <c r="G30" s="11"/>
      <c r="H30" s="11"/>
    </row>
    <row r="31" spans="1:11">
      <c r="A31" s="9" t="s">
        <v>17</v>
      </c>
      <c r="B31" s="15" t="s">
        <v>10</v>
      </c>
      <c r="C31" s="15" t="s">
        <v>18</v>
      </c>
      <c r="D31" s="15" t="s">
        <v>19</v>
      </c>
      <c r="E31" s="10" t="s">
        <v>20</v>
      </c>
      <c r="G31" s="2"/>
      <c r="H31" s="2"/>
      <c r="J31" s="10"/>
      <c r="K31" s="10"/>
    </row>
    <row r="32" spans="1:11" ht="16" thickBot="1">
      <c r="A32" s="3" t="s">
        <v>21</v>
      </c>
      <c r="B32" s="7">
        <f>SUM(DEV!B32+PLAN!B32+SUPP!B32+LEAD!B32+QUA!B32)</f>
        <v>5</v>
      </c>
      <c r="C32" s="16">
        <f>SUM(DEV!C32+PLAN!C32+SUPP!C32+LEAD!C32+QUA!C32)</f>
        <v>9.7666666666666675</v>
      </c>
      <c r="D32" s="7">
        <f>IF(B32=0,0,C32/B32)</f>
        <v>1.9533333333333336</v>
      </c>
      <c r="E32" s="7"/>
      <c r="G32" s="2"/>
      <c r="H32" s="2"/>
      <c r="I32" s="11"/>
      <c r="J32" s="11"/>
      <c r="K32" s="11"/>
    </row>
    <row r="33" spans="1:11" ht="16" thickBot="1">
      <c r="A33" s="3" t="s">
        <v>22</v>
      </c>
      <c r="B33" s="7">
        <f>SUM(DEV!B33+PLAN!B33+SUPP!B33+LEAD!B33+QUA!B33)</f>
        <v>0</v>
      </c>
      <c r="C33" s="16">
        <f>SUM(DEV!C33+PLAN!C33+SUPP!C33+LEAD!C33+QUA!C33)</f>
        <v>0</v>
      </c>
      <c r="D33" s="7">
        <f t="shared" ref="D33:D44" si="0">IF(B33=0,0,C33/B33)</f>
        <v>0</v>
      </c>
      <c r="E33" s="12"/>
      <c r="G33" s="2"/>
      <c r="H33" s="2"/>
      <c r="I33" s="11"/>
      <c r="J33" s="11"/>
      <c r="K33" s="11"/>
    </row>
    <row r="34" spans="1:11" ht="16" thickBot="1">
      <c r="A34" s="3" t="s">
        <v>23</v>
      </c>
      <c r="B34" s="7">
        <f>SUM(DEV!B34+PLAN!B34+SUPP!B34+LEAD!B34+QUA!B34)</f>
        <v>6</v>
      </c>
      <c r="C34" s="16">
        <f>SUM(DEV!C34+PLAN!C34+SUPP!C34+LEAD!C34+QUA!C34)</f>
        <v>6.5833333333333339</v>
      </c>
      <c r="D34" s="7">
        <f t="shared" si="0"/>
        <v>1.0972222222222223</v>
      </c>
      <c r="E34" s="12"/>
      <c r="G34" s="2"/>
      <c r="H34" s="2"/>
      <c r="I34" s="11"/>
      <c r="J34" s="11"/>
      <c r="K34" s="11"/>
    </row>
    <row r="35" spans="1:11" ht="16" thickBot="1">
      <c r="A35" s="3" t="s">
        <v>24</v>
      </c>
      <c r="B35" s="7">
        <f>SUM(DEV!B35+PLAN!B35+SUPP!B35+LEAD!B35+QUA!B35)</f>
        <v>0</v>
      </c>
      <c r="C35" s="16">
        <f>SUM(DEV!C35+PLAN!C35+SUPP!C35+LEAD!C35+QUA!C35)</f>
        <v>0</v>
      </c>
      <c r="D35" s="7">
        <f t="shared" si="0"/>
        <v>0</v>
      </c>
      <c r="E35" s="12"/>
      <c r="G35" s="2"/>
      <c r="H35" s="2"/>
      <c r="I35" s="11"/>
      <c r="J35" s="11"/>
      <c r="K35" s="11"/>
    </row>
    <row r="36" spans="1:11" ht="31" thickBot="1">
      <c r="A36" s="3" t="s">
        <v>25</v>
      </c>
      <c r="B36" s="7">
        <f>SUM(DEV!B36+PLAN!B36+SUPP!B36+LEAD!B36+QUA!B36)</f>
        <v>0</v>
      </c>
      <c r="C36" s="16">
        <f>SUM(DEV!C36+PLAN!C36+SUPP!C36+LEAD!C36+QUA!C36)</f>
        <v>0</v>
      </c>
      <c r="D36" s="7">
        <f t="shared" si="0"/>
        <v>0</v>
      </c>
      <c r="E36" s="12"/>
      <c r="G36" s="2"/>
      <c r="H36" s="2"/>
      <c r="I36" s="11"/>
      <c r="J36" s="11"/>
      <c r="K36" s="11"/>
    </row>
    <row r="37" spans="1:11" ht="16" thickBot="1">
      <c r="A37" s="3" t="s">
        <v>26</v>
      </c>
      <c r="B37" s="7">
        <f>SUM(DEV!B37+PLAN!B37+SUPP!B37+LEAD!B37+QUA!B37)</f>
        <v>0</v>
      </c>
      <c r="C37" s="16">
        <f>SUM(DEV!C37+PLAN!C37+SUPP!C37+LEAD!C37+QUA!C37)</f>
        <v>0</v>
      </c>
      <c r="D37" s="7">
        <f t="shared" si="0"/>
        <v>0</v>
      </c>
      <c r="E37" s="12"/>
      <c r="G37" s="2"/>
      <c r="H37" s="2"/>
      <c r="I37" s="11"/>
      <c r="J37" s="11"/>
      <c r="K37" s="11"/>
    </row>
    <row r="38" spans="1:11" ht="16" thickBot="1">
      <c r="A38" s="3" t="s">
        <v>24</v>
      </c>
      <c r="B38" s="7">
        <f>SUM(DEV!B38+PLAN!B38+SUPP!B38+LEAD!B38+QUA!B38)</f>
        <v>0</v>
      </c>
      <c r="C38" s="16">
        <f>SUM(DEV!C38+PLAN!C38+SUPP!C38+LEAD!C38+QUA!C38)</f>
        <v>0</v>
      </c>
      <c r="D38" s="7">
        <f t="shared" si="0"/>
        <v>0</v>
      </c>
      <c r="E38" s="12"/>
      <c r="G38" s="2"/>
      <c r="H38" s="2"/>
      <c r="I38" s="11"/>
      <c r="J38" s="11"/>
      <c r="K38" s="11"/>
    </row>
    <row r="39" spans="1:11" ht="16" thickBot="1">
      <c r="A39" s="3" t="s">
        <v>27</v>
      </c>
      <c r="B39" s="7">
        <f>SUM(DEV!B39+PLAN!B39+SUPP!B39+LEAD!B39+QUA!B39)</f>
        <v>38.299999999999997</v>
      </c>
      <c r="C39" s="16">
        <f>SUM(DEV!C39+PLAN!C39+SUPP!C39+LEAD!C39+QUA!C39)</f>
        <v>3.5833333333333335</v>
      </c>
      <c r="D39" s="7">
        <f t="shared" si="0"/>
        <v>9.3559617058311589E-2</v>
      </c>
      <c r="E39" s="12"/>
      <c r="G39" s="2"/>
      <c r="H39" s="2"/>
      <c r="I39" s="11"/>
      <c r="J39" s="11"/>
      <c r="K39" s="11"/>
    </row>
    <row r="40" spans="1:11" ht="16" thickBot="1">
      <c r="A40" s="3" t="s">
        <v>28</v>
      </c>
      <c r="B40" s="7">
        <f>SUM(DEV!B40+PLAN!B40+SUPP!B40+LEAD!B40+QUA!B40)</f>
        <v>0</v>
      </c>
      <c r="C40" s="16">
        <f>SUM(DEV!C40+PLAN!C40+SUPP!C40+LEAD!C40+QUA!C40)</f>
        <v>0</v>
      </c>
      <c r="D40" s="7">
        <f t="shared" si="0"/>
        <v>0</v>
      </c>
      <c r="E40" s="12"/>
      <c r="G40" s="2"/>
      <c r="H40" s="2"/>
      <c r="I40" s="11"/>
      <c r="J40" s="11"/>
      <c r="K40" s="11"/>
    </row>
    <row r="41" spans="1:11" ht="16" thickBot="1">
      <c r="A41" s="3" t="s">
        <v>24</v>
      </c>
      <c r="B41" s="7">
        <f>SUM(DEV!B41+PLAN!B41+SUPP!B41+LEAD!B41+QUA!B41)</f>
        <v>0</v>
      </c>
      <c r="C41" s="16">
        <f>SUM(DEV!C41+PLAN!C41+SUPP!C41+LEAD!C41+QUA!C41)</f>
        <v>0</v>
      </c>
      <c r="D41" s="7">
        <f t="shared" si="0"/>
        <v>0</v>
      </c>
      <c r="E41" s="12"/>
      <c r="G41" s="2"/>
      <c r="H41" s="2"/>
      <c r="I41" s="11"/>
      <c r="J41" s="11"/>
      <c r="K41" s="11"/>
    </row>
    <row r="42" spans="1:11" ht="16" thickBot="1">
      <c r="A42" s="3" t="s">
        <v>29</v>
      </c>
      <c r="B42" s="7">
        <f>SUM(DEV!B42+PLAN!B42+SUPP!B42+LEAD!B42+QUA!B42)</f>
        <v>6</v>
      </c>
      <c r="C42" s="16">
        <f>SUM(DEV!C42+PLAN!C42+SUPP!C42+LEAD!C42+QUA!C42)</f>
        <v>0.83333333333333326</v>
      </c>
      <c r="D42" s="7">
        <f t="shared" si="0"/>
        <v>0.13888888888888887</v>
      </c>
      <c r="E42" s="12"/>
      <c r="G42" s="2"/>
      <c r="H42" s="2"/>
      <c r="I42" s="11"/>
      <c r="J42" s="11"/>
      <c r="K42" s="11"/>
    </row>
    <row r="43" spans="1:11" ht="16" thickBot="1">
      <c r="A43" s="3" t="s">
        <v>30</v>
      </c>
      <c r="B43" s="7">
        <f>SUM(DEV!B43+PLAN!B43+SUPP!B43+LEAD!B43+QUA!B43)</f>
        <v>4</v>
      </c>
      <c r="C43" s="16">
        <f>SUM(DEV!C43+PLAN!C43+SUPP!C43+LEAD!C43+QUA!C43)</f>
        <v>0.92</v>
      </c>
      <c r="D43" s="7">
        <f t="shared" si="0"/>
        <v>0.23</v>
      </c>
      <c r="E43" s="12"/>
      <c r="G43" s="2"/>
      <c r="H43" s="2"/>
      <c r="I43" s="11"/>
      <c r="J43" s="11"/>
      <c r="K43" s="11"/>
    </row>
    <row r="44" spans="1:11" ht="16" thickBot="1">
      <c r="A44" s="3" t="s">
        <v>31</v>
      </c>
      <c r="B44" s="7">
        <f>SUM(DEV!B44+PLAN!B44+SUPP!B44+LEAD!B44+QUA!B44)</f>
        <v>3557.9999999999995</v>
      </c>
      <c r="C44" s="16">
        <f>SUM(DEV!C44+PLAN!C44+SUPP!C44+LEAD!C44+QUA!C44)</f>
        <v>1301.2</v>
      </c>
      <c r="D44" s="7">
        <f t="shared" si="0"/>
        <v>0.36571107363687472</v>
      </c>
      <c r="E44" s="12"/>
      <c r="G44" s="2"/>
      <c r="H44" s="2"/>
      <c r="I44" s="11"/>
      <c r="J44" s="11"/>
      <c r="K44" s="11"/>
    </row>
    <row r="45" spans="1:11" ht="16" thickBot="1">
      <c r="A45" s="3" t="s">
        <v>32</v>
      </c>
      <c r="B45" s="7">
        <f>SUM(DEV!B45+PLAN!B45+SUPP!B45+LEAD!B45+QUA!B45)</f>
        <v>59.3</v>
      </c>
      <c r="C45" s="16">
        <f>SUM(DEV!C45+PLAN!C45+SUPP!C45+LEAD!C45+QUA!C45)</f>
        <v>21.686666666666667</v>
      </c>
      <c r="D45" s="11"/>
      <c r="E45" s="11"/>
      <c r="G45" s="11"/>
      <c r="H45" s="11"/>
      <c r="I45" s="11"/>
      <c r="J45" s="11"/>
      <c r="K45" s="11"/>
    </row>
  </sheetData>
  <mergeCells count="6">
    <mergeCell ref="B15:E17"/>
    <mergeCell ref="A1:H1"/>
    <mergeCell ref="B3:E3"/>
    <mergeCell ref="B4:E4"/>
    <mergeCell ref="B9:E9"/>
    <mergeCell ref="B10:E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5" workbookViewId="0">
      <selection activeCell="C26" sqref="C26"/>
    </sheetView>
  </sheetViews>
  <sheetFormatPr baseColWidth="10" defaultRowHeight="15" x14ac:dyDescent="0"/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7" spans="1:1">
      <c r="A7" t="s">
        <v>4</v>
      </c>
    </row>
    <row r="9" spans="1:1">
      <c r="A9" t="s">
        <v>5</v>
      </c>
    </row>
    <row r="10" spans="1:1">
      <c r="A10" t="s">
        <v>6</v>
      </c>
    </row>
    <row r="15" spans="1:1">
      <c r="A15" t="s">
        <v>7</v>
      </c>
    </row>
    <row r="19" spans="1:8">
      <c r="A19" t="s">
        <v>8</v>
      </c>
      <c r="B19" t="s">
        <v>9</v>
      </c>
      <c r="C19" t="s">
        <v>10</v>
      </c>
      <c r="D19" t="s">
        <v>10</v>
      </c>
      <c r="E19" t="s">
        <v>10</v>
      </c>
      <c r="F19" t="s">
        <v>11</v>
      </c>
      <c r="G19" t="s">
        <v>11</v>
      </c>
      <c r="H19" t="s">
        <v>11</v>
      </c>
    </row>
    <row r="20" spans="1:8">
      <c r="B20" t="s">
        <v>12</v>
      </c>
      <c r="C20" t="s">
        <v>13</v>
      </c>
      <c r="D20" t="s">
        <v>14</v>
      </c>
      <c r="E20" t="s">
        <v>15</v>
      </c>
      <c r="F20" t="s">
        <v>13</v>
      </c>
      <c r="G20" t="s">
        <v>15</v>
      </c>
      <c r="H20" t="s">
        <v>14</v>
      </c>
    </row>
    <row r="21" spans="1:8">
      <c r="A21" t="s">
        <v>36</v>
      </c>
      <c r="B21" t="s">
        <v>36</v>
      </c>
      <c r="C21">
        <v>0</v>
      </c>
      <c r="D21">
        <v>0</v>
      </c>
      <c r="E21">
        <v>0</v>
      </c>
    </row>
    <row r="22" spans="1:8">
      <c r="A22" t="s">
        <v>36</v>
      </c>
      <c r="B22" t="s">
        <v>36</v>
      </c>
      <c r="C22">
        <v>0</v>
      </c>
      <c r="D22">
        <v>0</v>
      </c>
      <c r="E22">
        <v>0</v>
      </c>
    </row>
    <row r="23" spans="1:8">
      <c r="A23" t="s">
        <v>36</v>
      </c>
      <c r="B23" t="s">
        <v>36</v>
      </c>
      <c r="C23">
        <v>0</v>
      </c>
      <c r="D23">
        <v>0</v>
      </c>
      <c r="E23">
        <v>0</v>
      </c>
    </row>
    <row r="24" spans="1:8">
      <c r="A24" t="s">
        <v>36</v>
      </c>
      <c r="B24" t="s">
        <v>36</v>
      </c>
      <c r="C24">
        <v>0</v>
      </c>
      <c r="D24">
        <v>0</v>
      </c>
      <c r="E24">
        <v>0</v>
      </c>
    </row>
    <row r="25" spans="1:8">
      <c r="A25" t="s">
        <v>34</v>
      </c>
      <c r="B25" t="s">
        <v>35</v>
      </c>
      <c r="C25">
        <v>11</v>
      </c>
      <c r="D25">
        <v>17.232375979112273</v>
      </c>
      <c r="E25">
        <v>7.6599999999999993</v>
      </c>
    </row>
    <row r="26" spans="1:8">
      <c r="A26" t="s">
        <v>36</v>
      </c>
      <c r="B26" t="s">
        <v>36</v>
      </c>
      <c r="C26">
        <v>0</v>
      </c>
      <c r="D26">
        <v>0</v>
      </c>
      <c r="E26">
        <v>0</v>
      </c>
    </row>
    <row r="27" spans="1:8">
      <c r="A27" t="s">
        <v>36</v>
      </c>
      <c r="B27" t="s">
        <v>36</v>
      </c>
      <c r="C27">
        <v>0</v>
      </c>
      <c r="D27">
        <v>0</v>
      </c>
      <c r="E27">
        <v>0</v>
      </c>
    </row>
    <row r="28" spans="1:8">
      <c r="A28" t="s">
        <v>36</v>
      </c>
      <c r="B28" t="s">
        <v>36</v>
      </c>
      <c r="D28" t="s">
        <v>36</v>
      </c>
      <c r="E28" t="s">
        <v>36</v>
      </c>
    </row>
    <row r="29" spans="1:8">
      <c r="A29" t="s">
        <v>16</v>
      </c>
      <c r="E29">
        <v>7.6599999999999993</v>
      </c>
    </row>
    <row r="31" spans="1:8">
      <c r="A31" t="s">
        <v>17</v>
      </c>
      <c r="B31" t="s">
        <v>10</v>
      </c>
      <c r="C31" t="s">
        <v>18</v>
      </c>
      <c r="D31" t="s">
        <v>19</v>
      </c>
      <c r="E31" t="s">
        <v>20</v>
      </c>
    </row>
    <row r="32" spans="1:8">
      <c r="A32" t="s">
        <v>21</v>
      </c>
      <c r="B32">
        <v>1</v>
      </c>
      <c r="C32">
        <v>0.83333333333333337</v>
      </c>
      <c r="D32">
        <v>0.83333333333333337</v>
      </c>
    </row>
    <row r="33" spans="1:4">
      <c r="A33" t="s">
        <v>22</v>
      </c>
      <c r="B33">
        <v>0</v>
      </c>
      <c r="C33">
        <v>0</v>
      </c>
      <c r="D33">
        <v>0</v>
      </c>
    </row>
    <row r="34" spans="1:4">
      <c r="A34" t="s">
        <v>23</v>
      </c>
      <c r="B34">
        <v>1.2</v>
      </c>
      <c r="C34">
        <v>1.4166666666666667</v>
      </c>
      <c r="D34">
        <v>1.1805555555555556</v>
      </c>
    </row>
    <row r="35" spans="1:4">
      <c r="A35" t="s">
        <v>24</v>
      </c>
      <c r="B35">
        <v>0</v>
      </c>
      <c r="C35">
        <v>0</v>
      </c>
      <c r="D35">
        <v>0</v>
      </c>
    </row>
    <row r="36" spans="1:4">
      <c r="A36" t="s">
        <v>25</v>
      </c>
      <c r="B36">
        <v>0</v>
      </c>
      <c r="C36">
        <v>0</v>
      </c>
      <c r="D36">
        <v>0</v>
      </c>
    </row>
    <row r="37" spans="1:4">
      <c r="A37" t="s">
        <v>26</v>
      </c>
      <c r="B37">
        <v>0</v>
      </c>
      <c r="C37">
        <v>0</v>
      </c>
      <c r="D37">
        <v>0</v>
      </c>
    </row>
    <row r="38" spans="1:4">
      <c r="A38" t="s">
        <v>24</v>
      </c>
      <c r="B38">
        <v>0</v>
      </c>
      <c r="C38">
        <v>0</v>
      </c>
      <c r="D38">
        <v>0</v>
      </c>
    </row>
    <row r="39" spans="1:4">
      <c r="A39" t="s">
        <v>27</v>
      </c>
      <c r="B39">
        <v>7.6599999999999993</v>
      </c>
      <c r="C39">
        <v>2.5833333333333335</v>
      </c>
      <c r="D39">
        <v>0.33724978241949527</v>
      </c>
    </row>
    <row r="40" spans="1:4">
      <c r="A40" t="s">
        <v>28</v>
      </c>
      <c r="B40">
        <v>0</v>
      </c>
      <c r="C40">
        <v>0</v>
      </c>
      <c r="D40">
        <v>0</v>
      </c>
    </row>
    <row r="41" spans="1:4">
      <c r="A41" t="s">
        <v>24</v>
      </c>
      <c r="B41">
        <v>0</v>
      </c>
      <c r="C41">
        <v>0</v>
      </c>
      <c r="D41">
        <v>0</v>
      </c>
    </row>
    <row r="42" spans="1:4">
      <c r="A42" t="s">
        <v>29</v>
      </c>
      <c r="B42">
        <v>1.2</v>
      </c>
      <c r="C42">
        <v>0.33333333333333331</v>
      </c>
      <c r="D42">
        <v>0.27777777777777779</v>
      </c>
    </row>
    <row r="43" spans="1:4">
      <c r="A43" t="s">
        <v>30</v>
      </c>
      <c r="B43">
        <v>0.8</v>
      </c>
      <c r="C43">
        <v>0.3</v>
      </c>
      <c r="D43">
        <v>0.37499999999999994</v>
      </c>
    </row>
    <row r="44" spans="1:4">
      <c r="A44" t="s">
        <v>31</v>
      </c>
      <c r="B44">
        <v>711.59999999999991</v>
      </c>
      <c r="C44">
        <v>328</v>
      </c>
      <c r="D44">
        <v>0.46093310848791463</v>
      </c>
    </row>
    <row r="45" spans="1:4">
      <c r="A45" t="s">
        <v>32</v>
      </c>
      <c r="B45">
        <v>11.86</v>
      </c>
      <c r="C45">
        <v>5.4666666666666668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5" workbookViewId="0">
      <selection activeCell="F27" sqref="F27"/>
    </sheetView>
  </sheetViews>
  <sheetFormatPr baseColWidth="10" defaultRowHeight="15" x14ac:dyDescent="0"/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7" spans="1:1">
      <c r="A7" t="s">
        <v>4</v>
      </c>
    </row>
    <row r="9" spans="1:1">
      <c r="A9" t="s">
        <v>5</v>
      </c>
    </row>
    <row r="10" spans="1:1">
      <c r="A10" t="s">
        <v>6</v>
      </c>
    </row>
    <row r="15" spans="1:1">
      <c r="A15" t="s">
        <v>7</v>
      </c>
    </row>
    <row r="19" spans="1:8">
      <c r="A19" t="s">
        <v>8</v>
      </c>
      <c r="B19" t="s">
        <v>9</v>
      </c>
      <c r="C19" t="s">
        <v>10</v>
      </c>
      <c r="D19" t="s">
        <v>10</v>
      </c>
      <c r="E19" t="s">
        <v>10</v>
      </c>
      <c r="F19" t="s">
        <v>11</v>
      </c>
      <c r="G19" t="s">
        <v>11</v>
      </c>
      <c r="H19" t="s">
        <v>11</v>
      </c>
    </row>
    <row r="20" spans="1:8">
      <c r="B20" t="s">
        <v>12</v>
      </c>
      <c r="C20" t="s">
        <v>13</v>
      </c>
      <c r="D20" t="s">
        <v>14</v>
      </c>
      <c r="E20" t="s">
        <v>15</v>
      </c>
      <c r="F20" t="s">
        <v>13</v>
      </c>
      <c r="G20" t="s">
        <v>15</v>
      </c>
      <c r="H20" t="s">
        <v>14</v>
      </c>
    </row>
    <row r="21" spans="1:8">
      <c r="A21" t="s">
        <v>36</v>
      </c>
      <c r="B21" t="s">
        <v>36</v>
      </c>
      <c r="C21">
        <v>0</v>
      </c>
      <c r="D21">
        <v>0</v>
      </c>
      <c r="E21">
        <v>0</v>
      </c>
    </row>
    <row r="22" spans="1:8">
      <c r="A22" t="s">
        <v>36</v>
      </c>
      <c r="B22" t="s">
        <v>36</v>
      </c>
      <c r="C22">
        <v>0</v>
      </c>
      <c r="D22">
        <v>0</v>
      </c>
      <c r="E22">
        <v>0</v>
      </c>
    </row>
    <row r="23" spans="1:8">
      <c r="A23" t="s">
        <v>36</v>
      </c>
      <c r="B23" t="s">
        <v>36</v>
      </c>
      <c r="C23">
        <v>0</v>
      </c>
      <c r="D23">
        <v>0</v>
      </c>
      <c r="E23">
        <v>0</v>
      </c>
    </row>
    <row r="24" spans="1:8">
      <c r="A24" t="s">
        <v>36</v>
      </c>
      <c r="B24" t="s">
        <v>36</v>
      </c>
      <c r="C24">
        <v>0</v>
      </c>
      <c r="D24">
        <v>0</v>
      </c>
      <c r="E24">
        <v>0</v>
      </c>
    </row>
    <row r="25" spans="1:8">
      <c r="A25" t="s">
        <v>34</v>
      </c>
      <c r="B25" t="s">
        <v>35</v>
      </c>
      <c r="C25">
        <v>11</v>
      </c>
      <c r="D25">
        <v>17.232375979112273</v>
      </c>
      <c r="E25">
        <v>7.6599999999999993</v>
      </c>
    </row>
    <row r="26" spans="1:8">
      <c r="A26" t="s">
        <v>36</v>
      </c>
      <c r="B26" t="s">
        <v>36</v>
      </c>
      <c r="C26">
        <v>0</v>
      </c>
      <c r="D26">
        <v>0</v>
      </c>
      <c r="E26">
        <v>0</v>
      </c>
    </row>
    <row r="27" spans="1:8">
      <c r="A27" t="s">
        <v>36</v>
      </c>
      <c r="B27" t="s">
        <v>36</v>
      </c>
      <c r="C27">
        <v>0</v>
      </c>
      <c r="D27">
        <v>0</v>
      </c>
      <c r="E27">
        <v>0</v>
      </c>
    </row>
    <row r="28" spans="1:8">
      <c r="C28">
        <v>0</v>
      </c>
      <c r="D28">
        <v>0</v>
      </c>
      <c r="E28">
        <v>0</v>
      </c>
    </row>
    <row r="29" spans="1:8">
      <c r="A29" t="s">
        <v>16</v>
      </c>
      <c r="E29">
        <v>7.6599999999999993</v>
      </c>
    </row>
    <row r="31" spans="1:8">
      <c r="A31" t="s">
        <v>17</v>
      </c>
      <c r="B31" t="s">
        <v>10</v>
      </c>
      <c r="C31" t="s">
        <v>18</v>
      </c>
      <c r="D31" t="s">
        <v>19</v>
      </c>
      <c r="E31" t="s">
        <v>20</v>
      </c>
    </row>
    <row r="32" spans="1:8">
      <c r="A32" t="s">
        <v>21</v>
      </c>
      <c r="B32">
        <v>1</v>
      </c>
      <c r="C32">
        <v>2.5</v>
      </c>
      <c r="D32">
        <v>2.5</v>
      </c>
    </row>
    <row r="33" spans="1:4">
      <c r="A33" t="s">
        <v>22</v>
      </c>
      <c r="B33">
        <v>0</v>
      </c>
      <c r="C33">
        <v>0</v>
      </c>
      <c r="D33">
        <v>0</v>
      </c>
    </row>
    <row r="34" spans="1:4">
      <c r="A34" t="s">
        <v>23</v>
      </c>
      <c r="B34">
        <v>1.2</v>
      </c>
      <c r="C34">
        <v>0.66666666666666663</v>
      </c>
      <c r="D34">
        <v>0.55555555555555558</v>
      </c>
    </row>
    <row r="35" spans="1:4">
      <c r="A35" t="s">
        <v>24</v>
      </c>
      <c r="B35">
        <v>0</v>
      </c>
      <c r="C35">
        <v>0</v>
      </c>
      <c r="D35">
        <v>0</v>
      </c>
    </row>
    <row r="36" spans="1:4">
      <c r="A36" t="s">
        <v>25</v>
      </c>
      <c r="B36">
        <v>0</v>
      </c>
      <c r="C36">
        <v>0</v>
      </c>
      <c r="D36">
        <v>0</v>
      </c>
    </row>
    <row r="37" spans="1:4">
      <c r="A37" t="s">
        <v>26</v>
      </c>
      <c r="B37">
        <v>0</v>
      </c>
      <c r="C37">
        <v>0</v>
      </c>
      <c r="D37">
        <v>0</v>
      </c>
    </row>
    <row r="38" spans="1:4">
      <c r="A38" t="s">
        <v>24</v>
      </c>
      <c r="B38">
        <v>0</v>
      </c>
      <c r="C38">
        <v>0</v>
      </c>
      <c r="D38">
        <v>0</v>
      </c>
    </row>
    <row r="39" spans="1:4">
      <c r="A39" t="s">
        <v>27</v>
      </c>
      <c r="B39">
        <v>7.6599999999999993</v>
      </c>
      <c r="C39">
        <v>0</v>
      </c>
      <c r="D39">
        <v>0</v>
      </c>
    </row>
    <row r="40" spans="1:4">
      <c r="A40" t="s">
        <v>28</v>
      </c>
      <c r="B40">
        <v>0</v>
      </c>
      <c r="C40">
        <v>0</v>
      </c>
      <c r="D40">
        <v>0</v>
      </c>
    </row>
    <row r="41" spans="1:4">
      <c r="A41" t="s">
        <v>24</v>
      </c>
      <c r="B41">
        <v>0</v>
      </c>
      <c r="C41">
        <v>0</v>
      </c>
      <c r="D41">
        <v>0</v>
      </c>
    </row>
    <row r="42" spans="1:4">
      <c r="A42" t="s">
        <v>29</v>
      </c>
      <c r="B42">
        <v>1.2</v>
      </c>
      <c r="C42">
        <v>0</v>
      </c>
      <c r="D42">
        <v>0</v>
      </c>
    </row>
    <row r="43" spans="1:4">
      <c r="A43" t="s">
        <v>30</v>
      </c>
      <c r="B43">
        <v>0.8</v>
      </c>
      <c r="C43">
        <v>0.45</v>
      </c>
      <c r="D43">
        <v>0.5625</v>
      </c>
    </row>
    <row r="44" spans="1:4">
      <c r="A44" t="s">
        <v>31</v>
      </c>
      <c r="B44">
        <v>711.59999999999991</v>
      </c>
      <c r="C44">
        <v>217</v>
      </c>
      <c r="D44">
        <v>0.30494659921304107</v>
      </c>
    </row>
    <row r="45" spans="1:4">
      <c r="A45" t="s">
        <v>32</v>
      </c>
      <c r="B45">
        <v>11.86</v>
      </c>
      <c r="C45">
        <v>3.6166666666666667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sqref="A1:XFD1048576"/>
    </sheetView>
  </sheetViews>
  <sheetFormatPr baseColWidth="10" defaultRowHeight="15" x14ac:dyDescent="0"/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7" spans="1:1">
      <c r="A7" t="s">
        <v>4</v>
      </c>
    </row>
    <row r="9" spans="1:1">
      <c r="A9" t="s">
        <v>5</v>
      </c>
    </row>
    <row r="10" spans="1:1">
      <c r="A10" t="s">
        <v>6</v>
      </c>
    </row>
    <row r="15" spans="1:1">
      <c r="A15" t="s">
        <v>7</v>
      </c>
    </row>
    <row r="19" spans="1:8">
      <c r="A19" t="s">
        <v>8</v>
      </c>
      <c r="B19" t="s">
        <v>9</v>
      </c>
      <c r="C19" t="s">
        <v>10</v>
      </c>
      <c r="D19" t="s">
        <v>10</v>
      </c>
      <c r="E19" t="s">
        <v>10</v>
      </c>
      <c r="F19" t="s">
        <v>11</v>
      </c>
      <c r="G19" t="s">
        <v>11</v>
      </c>
      <c r="H19" t="s">
        <v>11</v>
      </c>
    </row>
    <row r="20" spans="1:8">
      <c r="B20" t="s">
        <v>12</v>
      </c>
      <c r="C20" t="s">
        <v>13</v>
      </c>
      <c r="D20" t="s">
        <v>14</v>
      </c>
      <c r="E20" t="s">
        <v>15</v>
      </c>
      <c r="F20" t="s">
        <v>13</v>
      </c>
      <c r="G20" t="s">
        <v>15</v>
      </c>
      <c r="H20" t="s">
        <v>14</v>
      </c>
    </row>
    <row r="21" spans="1:8">
      <c r="A21" t="s">
        <v>36</v>
      </c>
      <c r="B21" t="s">
        <v>36</v>
      </c>
      <c r="C21" t="s">
        <v>36</v>
      </c>
      <c r="D21" t="s">
        <v>36</v>
      </c>
      <c r="E21" t="s">
        <v>36</v>
      </c>
    </row>
    <row r="22" spans="1:8">
      <c r="A22" t="s">
        <v>36</v>
      </c>
      <c r="B22" t="s">
        <v>36</v>
      </c>
      <c r="C22" t="s">
        <v>36</v>
      </c>
      <c r="D22" t="s">
        <v>36</v>
      </c>
      <c r="E22" t="s">
        <v>36</v>
      </c>
    </row>
    <row r="23" spans="1:8">
      <c r="A23" t="s">
        <v>36</v>
      </c>
      <c r="B23" t="s">
        <v>36</v>
      </c>
      <c r="C23" t="s">
        <v>36</v>
      </c>
      <c r="D23" t="s">
        <v>36</v>
      </c>
      <c r="E23" t="s">
        <v>36</v>
      </c>
    </row>
    <row r="24" spans="1:8">
      <c r="A24" t="s">
        <v>36</v>
      </c>
      <c r="B24" t="s">
        <v>36</v>
      </c>
      <c r="C24" t="s">
        <v>36</v>
      </c>
      <c r="D24" t="s">
        <v>36</v>
      </c>
      <c r="E24" t="s">
        <v>36</v>
      </c>
    </row>
    <row r="25" spans="1:8">
      <c r="A25" t="s">
        <v>34</v>
      </c>
      <c r="B25" t="s">
        <v>35</v>
      </c>
      <c r="C25">
        <v>11</v>
      </c>
      <c r="D25">
        <v>86.161879895561356</v>
      </c>
      <c r="E25">
        <v>7.6599999999999993</v>
      </c>
    </row>
    <row r="26" spans="1:8">
      <c r="A26" t="s">
        <v>36</v>
      </c>
      <c r="B26" t="s">
        <v>36</v>
      </c>
      <c r="C26" t="s">
        <v>36</v>
      </c>
      <c r="D26" t="s">
        <v>36</v>
      </c>
      <c r="E26" t="s">
        <v>36</v>
      </c>
    </row>
    <row r="27" spans="1:8">
      <c r="A27" t="s">
        <v>36</v>
      </c>
      <c r="B27" t="s">
        <v>36</v>
      </c>
      <c r="C27" t="s">
        <v>36</v>
      </c>
      <c r="D27" t="s">
        <v>36</v>
      </c>
      <c r="E27" t="s">
        <v>36</v>
      </c>
    </row>
    <row r="28" spans="1:8">
      <c r="A28" t="s">
        <v>36</v>
      </c>
      <c r="B28" t="s">
        <v>36</v>
      </c>
      <c r="C28" t="s">
        <v>36</v>
      </c>
      <c r="D28" t="s">
        <v>36</v>
      </c>
      <c r="E28" t="s">
        <v>36</v>
      </c>
    </row>
    <row r="29" spans="1:8">
      <c r="A29" t="s">
        <v>16</v>
      </c>
      <c r="E29">
        <v>7.6599999999999993</v>
      </c>
    </row>
    <row r="31" spans="1:8">
      <c r="A31" t="s">
        <v>17</v>
      </c>
      <c r="B31" t="s">
        <v>10</v>
      </c>
      <c r="C31" t="s">
        <v>18</v>
      </c>
      <c r="D31" t="s">
        <v>19</v>
      </c>
      <c r="E31" t="s">
        <v>20</v>
      </c>
    </row>
    <row r="32" spans="1:8">
      <c r="A32" t="s">
        <v>21</v>
      </c>
      <c r="B32">
        <v>1</v>
      </c>
      <c r="C32">
        <v>2.8666666666666667</v>
      </c>
      <c r="D32">
        <v>2.8666666666666667</v>
      </c>
    </row>
    <row r="33" spans="1:4">
      <c r="A33" t="s">
        <v>22</v>
      </c>
      <c r="B33">
        <v>0</v>
      </c>
      <c r="C33">
        <v>0</v>
      </c>
      <c r="D33">
        <v>0</v>
      </c>
    </row>
    <row r="34" spans="1:4">
      <c r="A34" t="s">
        <v>23</v>
      </c>
      <c r="B34">
        <v>1.2</v>
      </c>
      <c r="C34">
        <v>2.25</v>
      </c>
      <c r="D34">
        <v>1.875</v>
      </c>
    </row>
    <row r="35" spans="1:4">
      <c r="A35" t="s">
        <v>24</v>
      </c>
      <c r="B35">
        <v>0</v>
      </c>
      <c r="C35">
        <v>0</v>
      </c>
      <c r="D35">
        <v>0</v>
      </c>
    </row>
    <row r="36" spans="1:4">
      <c r="A36" t="s">
        <v>25</v>
      </c>
      <c r="B36">
        <v>0</v>
      </c>
      <c r="C36">
        <v>0</v>
      </c>
      <c r="D36">
        <v>0</v>
      </c>
    </row>
    <row r="37" spans="1:4">
      <c r="A37" t="s">
        <v>26</v>
      </c>
      <c r="B37">
        <v>0</v>
      </c>
      <c r="C37">
        <v>0</v>
      </c>
      <c r="D37">
        <v>0</v>
      </c>
    </row>
    <row r="38" spans="1:4">
      <c r="A38" t="s">
        <v>24</v>
      </c>
      <c r="B38">
        <v>0</v>
      </c>
      <c r="C38">
        <v>0</v>
      </c>
      <c r="D38">
        <v>0</v>
      </c>
    </row>
    <row r="39" spans="1:4">
      <c r="A39" t="s">
        <v>27</v>
      </c>
      <c r="B39">
        <v>7.6599999999999993</v>
      </c>
      <c r="C39">
        <v>0</v>
      </c>
      <c r="D39">
        <v>0</v>
      </c>
    </row>
    <row r="40" spans="1:4">
      <c r="A40" t="s">
        <v>28</v>
      </c>
      <c r="B40">
        <v>0</v>
      </c>
      <c r="C40">
        <v>0</v>
      </c>
      <c r="D40">
        <v>0</v>
      </c>
    </row>
    <row r="41" spans="1:4">
      <c r="A41" t="s">
        <v>24</v>
      </c>
      <c r="B41">
        <v>0</v>
      </c>
      <c r="C41">
        <v>0</v>
      </c>
      <c r="D41">
        <v>0</v>
      </c>
    </row>
    <row r="42" spans="1:4">
      <c r="A42" t="s">
        <v>29</v>
      </c>
      <c r="B42">
        <v>1.2</v>
      </c>
      <c r="C42">
        <v>0</v>
      </c>
      <c r="D42">
        <v>0</v>
      </c>
    </row>
    <row r="43" spans="1:4">
      <c r="A43" t="s">
        <v>30</v>
      </c>
      <c r="B43">
        <v>0.8</v>
      </c>
      <c r="C43">
        <v>0</v>
      </c>
      <c r="D43">
        <v>0</v>
      </c>
    </row>
    <row r="44" spans="1:4">
      <c r="A44" t="s">
        <v>31</v>
      </c>
      <c r="B44">
        <v>711.59999999999991</v>
      </c>
      <c r="C44">
        <v>307</v>
      </c>
      <c r="D44">
        <v>0.43142214727374933</v>
      </c>
    </row>
    <row r="45" spans="1:4">
      <c r="A45" t="s">
        <v>32</v>
      </c>
      <c r="B45">
        <v>11.86</v>
      </c>
      <c r="C45">
        <v>5.1166666666666671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sqref="A1:XFD1048576"/>
    </sheetView>
  </sheetViews>
  <sheetFormatPr baseColWidth="10" defaultRowHeight="15" x14ac:dyDescent="0"/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7" spans="1:1">
      <c r="A7" t="s">
        <v>4</v>
      </c>
    </row>
    <row r="9" spans="1:1">
      <c r="A9" t="s">
        <v>5</v>
      </c>
    </row>
    <row r="10" spans="1:1">
      <c r="A10" t="s">
        <v>6</v>
      </c>
    </row>
    <row r="15" spans="1:1">
      <c r="A15" t="s">
        <v>7</v>
      </c>
    </row>
    <row r="19" spans="1:8">
      <c r="A19" t="s">
        <v>8</v>
      </c>
      <c r="B19" t="s">
        <v>9</v>
      </c>
      <c r="C19" t="s">
        <v>10</v>
      </c>
      <c r="D19" t="s">
        <v>10</v>
      </c>
      <c r="E19" t="s">
        <v>10</v>
      </c>
      <c r="F19" t="s">
        <v>11</v>
      </c>
      <c r="G19" t="s">
        <v>11</v>
      </c>
      <c r="H19" t="s">
        <v>11</v>
      </c>
    </row>
    <row r="20" spans="1:8">
      <c r="B20" t="s">
        <v>12</v>
      </c>
      <c r="C20" t="s">
        <v>13</v>
      </c>
      <c r="D20" t="s">
        <v>14</v>
      </c>
      <c r="E20" t="s">
        <v>15</v>
      </c>
      <c r="F20" t="s">
        <v>13</v>
      </c>
      <c r="G20" t="s">
        <v>15</v>
      </c>
      <c r="H20" t="s">
        <v>14</v>
      </c>
    </row>
    <row r="21" spans="1:8">
      <c r="A21" t="s">
        <v>36</v>
      </c>
      <c r="B21" t="s">
        <v>36</v>
      </c>
      <c r="C21" t="s">
        <v>36</v>
      </c>
      <c r="D21" t="s">
        <v>36</v>
      </c>
      <c r="E21" t="s">
        <v>36</v>
      </c>
    </row>
    <row r="22" spans="1:8">
      <c r="A22" t="s">
        <v>36</v>
      </c>
      <c r="B22" t="s">
        <v>36</v>
      </c>
      <c r="C22" t="s">
        <v>36</v>
      </c>
      <c r="D22" t="s">
        <v>36</v>
      </c>
      <c r="E22" t="s">
        <v>36</v>
      </c>
    </row>
    <row r="23" spans="1:8">
      <c r="A23" t="s">
        <v>36</v>
      </c>
      <c r="B23" t="s">
        <v>36</v>
      </c>
      <c r="C23" t="s">
        <v>36</v>
      </c>
      <c r="D23" t="s">
        <v>36</v>
      </c>
      <c r="E23" t="s">
        <v>36</v>
      </c>
    </row>
    <row r="24" spans="1:8">
      <c r="A24" t="s">
        <v>36</v>
      </c>
      <c r="B24" t="s">
        <v>36</v>
      </c>
      <c r="C24" t="s">
        <v>36</v>
      </c>
      <c r="D24" t="s">
        <v>36</v>
      </c>
      <c r="E24" t="s">
        <v>36</v>
      </c>
    </row>
    <row r="25" spans="1:8">
      <c r="A25" t="s">
        <v>34</v>
      </c>
      <c r="B25" t="s">
        <v>35</v>
      </c>
      <c r="C25">
        <v>11</v>
      </c>
      <c r="D25">
        <v>17.232375979112273</v>
      </c>
      <c r="E25">
        <v>7.6599999999999993</v>
      </c>
    </row>
    <row r="26" spans="1:8">
      <c r="A26" t="s">
        <v>36</v>
      </c>
      <c r="B26" t="s">
        <v>36</v>
      </c>
      <c r="C26" t="s">
        <v>36</v>
      </c>
      <c r="D26" t="s">
        <v>36</v>
      </c>
      <c r="E26" t="s">
        <v>36</v>
      </c>
    </row>
    <row r="27" spans="1:8">
      <c r="A27" t="s">
        <v>36</v>
      </c>
      <c r="B27" t="s">
        <v>36</v>
      </c>
      <c r="C27" t="s">
        <v>36</v>
      </c>
      <c r="D27" t="s">
        <v>36</v>
      </c>
      <c r="E27" t="s">
        <v>36</v>
      </c>
    </row>
    <row r="28" spans="1:8">
      <c r="A28" t="s">
        <v>36</v>
      </c>
      <c r="B28" t="s">
        <v>36</v>
      </c>
      <c r="C28" t="s">
        <v>36</v>
      </c>
      <c r="D28" t="s">
        <v>36</v>
      </c>
      <c r="E28" t="s">
        <v>36</v>
      </c>
    </row>
    <row r="29" spans="1:8">
      <c r="A29" t="s">
        <v>16</v>
      </c>
      <c r="E29">
        <v>7.6599999999999993</v>
      </c>
    </row>
    <row r="31" spans="1:8">
      <c r="A31" t="s">
        <v>17</v>
      </c>
      <c r="B31" t="s">
        <v>10</v>
      </c>
      <c r="C31" t="s">
        <v>18</v>
      </c>
      <c r="D31" t="s">
        <v>19</v>
      </c>
      <c r="E31" t="s">
        <v>20</v>
      </c>
    </row>
    <row r="32" spans="1:8">
      <c r="A32" t="s">
        <v>21</v>
      </c>
      <c r="B32">
        <v>1</v>
      </c>
      <c r="C32">
        <v>2.8666666666666667</v>
      </c>
      <c r="D32">
        <v>2.8666666666666667</v>
      </c>
    </row>
    <row r="33" spans="1:4">
      <c r="A33" t="s">
        <v>22</v>
      </c>
      <c r="B33">
        <v>0</v>
      </c>
      <c r="C33">
        <v>0</v>
      </c>
      <c r="D33">
        <v>0</v>
      </c>
    </row>
    <row r="34" spans="1:4">
      <c r="A34" t="s">
        <v>23</v>
      </c>
      <c r="B34">
        <v>1.2</v>
      </c>
      <c r="C34">
        <v>2.25</v>
      </c>
      <c r="D34">
        <v>1.875</v>
      </c>
    </row>
    <row r="35" spans="1:4">
      <c r="A35" t="s">
        <v>24</v>
      </c>
      <c r="B35">
        <v>0</v>
      </c>
      <c r="C35">
        <v>0</v>
      </c>
      <c r="D35">
        <v>0</v>
      </c>
    </row>
    <row r="36" spans="1:4">
      <c r="A36" t="s">
        <v>25</v>
      </c>
      <c r="B36">
        <v>0</v>
      </c>
      <c r="C36">
        <v>0</v>
      </c>
      <c r="D36">
        <v>0</v>
      </c>
    </row>
    <row r="37" spans="1:4">
      <c r="A37" t="s">
        <v>26</v>
      </c>
      <c r="B37">
        <v>0</v>
      </c>
      <c r="C37">
        <v>0</v>
      </c>
      <c r="D37">
        <v>0</v>
      </c>
    </row>
    <row r="38" spans="1:4">
      <c r="A38" t="s">
        <v>24</v>
      </c>
      <c r="B38">
        <v>0</v>
      </c>
      <c r="C38">
        <v>0</v>
      </c>
      <c r="D38">
        <v>0</v>
      </c>
    </row>
    <row r="39" spans="1:4">
      <c r="A39" t="s">
        <v>27</v>
      </c>
      <c r="B39">
        <v>7.6599999999999993</v>
      </c>
      <c r="C39">
        <v>0</v>
      </c>
      <c r="D39">
        <v>0</v>
      </c>
    </row>
    <row r="40" spans="1:4">
      <c r="A40" t="s">
        <v>28</v>
      </c>
      <c r="B40">
        <v>0</v>
      </c>
      <c r="C40">
        <v>0</v>
      </c>
      <c r="D40">
        <v>0</v>
      </c>
    </row>
    <row r="41" spans="1:4">
      <c r="A41" t="s">
        <v>24</v>
      </c>
      <c r="B41">
        <v>0</v>
      </c>
      <c r="C41">
        <v>0</v>
      </c>
      <c r="D41">
        <v>0</v>
      </c>
    </row>
    <row r="42" spans="1:4">
      <c r="A42" t="s">
        <v>29</v>
      </c>
      <c r="B42">
        <v>1.2</v>
      </c>
      <c r="C42">
        <v>0</v>
      </c>
      <c r="D42">
        <v>0</v>
      </c>
    </row>
    <row r="43" spans="1:4">
      <c r="A43" t="s">
        <v>30</v>
      </c>
      <c r="B43">
        <v>0.8</v>
      </c>
      <c r="C43">
        <v>0</v>
      </c>
      <c r="D43">
        <v>0</v>
      </c>
    </row>
    <row r="44" spans="1:4">
      <c r="A44" t="s">
        <v>31</v>
      </c>
      <c r="B44">
        <v>711.59999999999991</v>
      </c>
      <c r="C44">
        <v>307</v>
      </c>
      <c r="D44">
        <v>0.43142214727374933</v>
      </c>
    </row>
    <row r="45" spans="1:4">
      <c r="A45" t="s">
        <v>32</v>
      </c>
      <c r="B45">
        <v>11.86</v>
      </c>
      <c r="C45">
        <v>5.1166666666666671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4" workbookViewId="0">
      <selection activeCell="D19" sqref="D19"/>
    </sheetView>
  </sheetViews>
  <sheetFormatPr baseColWidth="10" defaultRowHeight="15" x14ac:dyDescent="0"/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7" spans="1:1">
      <c r="A7" t="s">
        <v>4</v>
      </c>
    </row>
    <row r="9" spans="1:1">
      <c r="A9" t="s">
        <v>5</v>
      </c>
    </row>
    <row r="10" spans="1:1">
      <c r="A10" t="s">
        <v>6</v>
      </c>
    </row>
    <row r="15" spans="1:1">
      <c r="A15" t="s">
        <v>7</v>
      </c>
    </row>
    <row r="19" spans="1:8">
      <c r="A19" t="s">
        <v>8</v>
      </c>
      <c r="B19" t="s">
        <v>9</v>
      </c>
      <c r="C19" t="s">
        <v>10</v>
      </c>
      <c r="D19" t="s">
        <v>10</v>
      </c>
      <c r="E19" t="s">
        <v>10</v>
      </c>
      <c r="F19" t="s">
        <v>11</v>
      </c>
      <c r="G19" t="s">
        <v>11</v>
      </c>
      <c r="H19" t="s">
        <v>11</v>
      </c>
    </row>
    <row r="20" spans="1:8">
      <c r="B20" t="s">
        <v>12</v>
      </c>
      <c r="C20" t="s">
        <v>13</v>
      </c>
      <c r="D20" t="s">
        <v>14</v>
      </c>
      <c r="E20" t="s">
        <v>15</v>
      </c>
      <c r="F20" t="s">
        <v>13</v>
      </c>
      <c r="G20" t="s">
        <v>15</v>
      </c>
      <c r="H20" t="s">
        <v>14</v>
      </c>
    </row>
    <row r="21" spans="1:8">
      <c r="A21" t="s">
        <v>36</v>
      </c>
      <c r="B21" t="s">
        <v>36</v>
      </c>
      <c r="C21" t="s">
        <v>36</v>
      </c>
      <c r="D21" t="s">
        <v>36</v>
      </c>
      <c r="E21" t="s">
        <v>36</v>
      </c>
    </row>
    <row r="22" spans="1:8">
      <c r="A22" t="s">
        <v>36</v>
      </c>
      <c r="B22" t="s">
        <v>36</v>
      </c>
      <c r="C22" t="s">
        <v>36</v>
      </c>
      <c r="D22" t="s">
        <v>36</v>
      </c>
      <c r="E22" t="s">
        <v>36</v>
      </c>
    </row>
    <row r="23" spans="1:8">
      <c r="A23" t="s">
        <v>36</v>
      </c>
      <c r="B23" t="s">
        <v>36</v>
      </c>
      <c r="C23" t="s">
        <v>36</v>
      </c>
      <c r="D23" t="s">
        <v>36</v>
      </c>
      <c r="E23" t="s">
        <v>36</v>
      </c>
    </row>
    <row r="24" spans="1:8">
      <c r="A24" t="s">
        <v>36</v>
      </c>
      <c r="B24" t="s">
        <v>36</v>
      </c>
      <c r="C24" t="s">
        <v>36</v>
      </c>
      <c r="D24" t="s">
        <v>36</v>
      </c>
      <c r="E24" t="s">
        <v>36</v>
      </c>
    </row>
    <row r="25" spans="1:8">
      <c r="A25" t="s">
        <v>34</v>
      </c>
      <c r="B25" t="s">
        <v>35</v>
      </c>
      <c r="C25">
        <v>11</v>
      </c>
      <c r="D25">
        <v>17.232375979112273</v>
      </c>
      <c r="E25">
        <v>7.6599999999999993</v>
      </c>
    </row>
    <row r="26" spans="1:8">
      <c r="A26" t="s">
        <v>36</v>
      </c>
      <c r="B26" t="s">
        <v>36</v>
      </c>
      <c r="C26" t="s">
        <v>36</v>
      </c>
      <c r="D26" t="s">
        <v>36</v>
      </c>
      <c r="E26" t="s">
        <v>36</v>
      </c>
    </row>
    <row r="27" spans="1:8">
      <c r="A27" t="s">
        <v>36</v>
      </c>
      <c r="B27" t="s">
        <v>36</v>
      </c>
      <c r="C27" t="s">
        <v>36</v>
      </c>
      <c r="D27" t="s">
        <v>36</v>
      </c>
      <c r="E27" t="s">
        <v>36</v>
      </c>
    </row>
    <row r="28" spans="1:8">
      <c r="A28" t="s">
        <v>36</v>
      </c>
      <c r="B28" t="s">
        <v>36</v>
      </c>
      <c r="C28" t="s">
        <v>36</v>
      </c>
      <c r="D28" t="s">
        <v>36</v>
      </c>
      <c r="E28" t="s">
        <v>36</v>
      </c>
    </row>
    <row r="29" spans="1:8">
      <c r="A29" t="s">
        <v>16</v>
      </c>
      <c r="E29">
        <v>7.6599999999999993</v>
      </c>
    </row>
    <row r="31" spans="1:8">
      <c r="A31" t="s">
        <v>17</v>
      </c>
      <c r="B31" t="s">
        <v>10</v>
      </c>
      <c r="C31" t="s">
        <v>18</v>
      </c>
      <c r="D31" t="s">
        <v>19</v>
      </c>
      <c r="E31" t="s">
        <v>20</v>
      </c>
    </row>
    <row r="32" spans="1:8">
      <c r="A32" t="s">
        <v>21</v>
      </c>
      <c r="B32">
        <v>1</v>
      </c>
      <c r="C32">
        <v>0.7</v>
      </c>
      <c r="D32">
        <v>0.7</v>
      </c>
    </row>
    <row r="33" spans="1:4">
      <c r="A33" t="s">
        <v>22</v>
      </c>
      <c r="B33">
        <v>0</v>
      </c>
      <c r="C33">
        <v>0</v>
      </c>
      <c r="D33">
        <v>0</v>
      </c>
    </row>
    <row r="34" spans="1:4">
      <c r="A34" t="s">
        <v>23</v>
      </c>
      <c r="B34">
        <v>1.2</v>
      </c>
      <c r="C34">
        <v>0</v>
      </c>
      <c r="D34">
        <v>0</v>
      </c>
    </row>
    <row r="35" spans="1:4">
      <c r="A35" t="s">
        <v>24</v>
      </c>
      <c r="B35">
        <v>0</v>
      </c>
      <c r="C35">
        <v>0</v>
      </c>
      <c r="D35">
        <v>0</v>
      </c>
    </row>
    <row r="36" spans="1:4">
      <c r="A36" t="s">
        <v>25</v>
      </c>
      <c r="B36">
        <v>0</v>
      </c>
      <c r="C36">
        <v>0</v>
      </c>
      <c r="D36">
        <v>0</v>
      </c>
    </row>
    <row r="37" spans="1:4">
      <c r="A37" t="s">
        <v>26</v>
      </c>
      <c r="B37">
        <v>0</v>
      </c>
      <c r="C37">
        <v>0</v>
      </c>
      <c r="D37">
        <v>0</v>
      </c>
    </row>
    <row r="38" spans="1:4">
      <c r="A38" t="s">
        <v>24</v>
      </c>
      <c r="B38">
        <v>0</v>
      </c>
      <c r="C38">
        <v>0</v>
      </c>
      <c r="D38">
        <v>0</v>
      </c>
    </row>
    <row r="39" spans="1:4">
      <c r="A39" t="s">
        <v>27</v>
      </c>
      <c r="B39">
        <v>7.6599999999999993</v>
      </c>
      <c r="C39">
        <v>1</v>
      </c>
      <c r="D39">
        <v>0.13054830287206268</v>
      </c>
    </row>
    <row r="40" spans="1:4">
      <c r="A40" t="s">
        <v>28</v>
      </c>
      <c r="B40">
        <v>0</v>
      </c>
      <c r="C40">
        <v>0</v>
      </c>
      <c r="D40">
        <v>0</v>
      </c>
    </row>
    <row r="41" spans="1:4">
      <c r="A41" t="s">
        <v>24</v>
      </c>
      <c r="B41">
        <v>0</v>
      </c>
      <c r="C41">
        <v>0</v>
      </c>
      <c r="D41">
        <v>0</v>
      </c>
    </row>
    <row r="42" spans="1:4">
      <c r="A42" t="s">
        <v>29</v>
      </c>
      <c r="B42">
        <v>1.2</v>
      </c>
      <c r="C42">
        <v>0.5</v>
      </c>
      <c r="D42">
        <v>0.41666666666666669</v>
      </c>
    </row>
    <row r="43" spans="1:4">
      <c r="A43" t="s">
        <v>30</v>
      </c>
      <c r="B43">
        <v>0.8</v>
      </c>
      <c r="C43">
        <v>0.17</v>
      </c>
      <c r="D43">
        <v>0.21249999999999999</v>
      </c>
    </row>
    <row r="44" spans="1:4">
      <c r="A44" t="s">
        <v>31</v>
      </c>
      <c r="B44">
        <v>711.59999999999991</v>
      </c>
      <c r="C44">
        <v>142.20000000000002</v>
      </c>
      <c r="D44">
        <v>0.1998313659359191</v>
      </c>
    </row>
    <row r="45" spans="1:4">
      <c r="A45" t="s">
        <v>32</v>
      </c>
      <c r="B45">
        <v>11.86</v>
      </c>
      <c r="C45">
        <v>2.37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SUMTASK</vt:lpstr>
      <vt:lpstr>DEV</vt:lpstr>
      <vt:lpstr>PLAN</vt:lpstr>
      <vt:lpstr>QUA</vt:lpstr>
      <vt:lpstr>SUPP</vt:lpstr>
      <vt:lpstr>LEAD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2015-04-15T04:21:08Z</dcterms:created>
  <dcterms:modified xsi:type="dcterms:W3CDTF">2015-04-15T17:53:13Z</dcterms:modified>
</cp:coreProperties>
</file>