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DELL\Desktop\G12 cap\Excel\"/>
    </mc:Choice>
  </mc:AlternateContent>
  <xr:revisionPtr revIDLastSave="0" documentId="8_{6A88DF52-B395-4A07-BD68-6A573EF063A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15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M2" i="1"/>
  <c r="P2" i="1"/>
  <c r="F2" i="1"/>
</calcChain>
</file>

<file path=xl/sharedStrings.xml><?xml version="1.0" encoding="utf-8"?>
<sst xmlns="http://schemas.openxmlformats.org/spreadsheetml/2006/main" count="94" uniqueCount="43">
  <si>
    <t>Channels</t>
  </si>
  <si>
    <t>Data Source Id</t>
  </si>
  <si>
    <t>Data Interval (ms)</t>
  </si>
  <si>
    <t>Baud Rate</t>
  </si>
  <si>
    <t>USB Serial Device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</si>
  <si>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</si>
  <si>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</si>
  <si>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</si>
  <si>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</si>
  <si>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</si>
  <si>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</si>
  <si>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</si>
  <si>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</si>
  <si>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</si>
  <si>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</si>
  <si>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</si>
  <si>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</si>
  <si>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</si>
  <si>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</si>
  <si>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</si>
  <si>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</si>
  <si>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</si>
  <si>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</si>
  <si>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</si>
  <si>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</si>
  <si>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</si>
  <si>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</si>
  <si>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</si>
  <si>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</si>
  <si>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</si>
  <si>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</si>
  <si>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</si>
  <si>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USB Serial Device (COM12))</t>
  </si>
  <si>
    <t>Data coming from the current data source will appear below as it is received.</t>
  </si>
  <si>
    <t>Current Data</t>
  </si>
  <si>
    <t>TIME</t>
  </si>
  <si>
    <t>Historical Data</t>
  </si>
  <si>
    <t>temperature</t>
  </si>
  <si>
    <t>ff</t>
  </si>
  <si>
    <t>no.people</t>
  </si>
  <si>
    <t>CO2 Conc.</t>
  </si>
  <si>
    <t>1BA4561C-4AE0-4C64-B14B-10C44601D1ED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</si>
  <si>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1BA4561C-4AE0-4C64-B14B-10C44601D1ED","IsGenerated":true,"Name":"USB Serial Device","Version":null,"BaudRate":9600}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</si>
</sst>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4" tint="0.3999755851924192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149998474074526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7" fillId="14" borderId="18" xfId="0" applyFont="1" applyFill="1" applyBorder="1" applyAlignment="1">
      <alignment horizontal="center" vertical="center"/>
    </xf>
    <xf numFmtId="0" fontId="0" fillId="0" borderId="18" xfId="0" applyBorder="1"/>
    <xf numFmtId="0" fontId="0" fillId="15" borderId="0" xfId="0" applyFill="1"/>
    <xf numFmtId="0" fontId="16" fillId="15" borderId="0" xfId="0" applyFont="1" applyFill="1"/>
    <xf numFmtId="0" fontId="17" fillId="17" borderId="18" xfId="0" applyFont="1" applyFill="1" applyBorder="1" applyAlignment="1">
      <alignment horizontal="center" vertical="center"/>
    </xf>
    <xf numFmtId="0" fontId="18" fillId="16" borderId="0" xfId="0" applyFont="1" applyFill="1" applyAlignment="1">
      <alignment horizontal="center" vertical="center"/>
    </xf>
    <xf numFmtId="0" fontId="19" fillId="14" borderId="0" xfId="0" applyFont="1" applyFill="1"/>
    <xf numFmtId="0" fontId="20" fillId="18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 indent="1"/>
    </xf>
    <xf numFmtId="0" fontId="5" fillId="6" borderId="0" xfId="0" applyFont="1" applyFill="1" applyAlignment="1" applyProtection="1">
      <alignment horizontal="left" vertical="center" indent="1"/>
      <protection locked="0"/>
    </xf>
    <xf numFmtId="0" fontId="4" fillId="7" borderId="0" xfId="0" applyFont="1" applyFill="1" applyAlignment="1">
      <alignment horizontal="left" vertical="center" indent="1"/>
    </xf>
    <xf numFmtId="0" fontId="13" fillId="8" borderId="11" xfId="0" applyFont="1" applyFill="1" applyBorder="1" applyAlignment="1">
      <alignment horizontal="center" vertical="center"/>
    </xf>
    <xf numFmtId="0" fontId="13" fillId="8" borderId="12" xfId="0" applyFont="1" applyFill="1" applyBorder="1" applyAlignment="1">
      <alignment horizontal="center" vertical="center"/>
    </xf>
    <xf numFmtId="0" fontId="21" fillId="16" borderId="0" xfId="0" applyFont="1" applyFill="1" applyAlignment="1">
      <alignment horizontal="center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>
      <alignment horizontal="left" indent="1"/>
    </xf>
    <xf numFmtId="0" fontId="15" fillId="2" borderId="15" xfId="0" applyFont="1" applyFill="1" applyBorder="1" applyAlignment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4" fillId="2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</cellXfs>
  <cellStyles count="1">
    <cellStyle name="Normal" xfId="0" builtinId="0"/>
  </cellStyles>
  <dxfs count="30">
    <dxf>
      <fill>
        <patternFill>
          <bgColor rgb="FFFF9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9F959C20-C9BF-468A-9940-BBC40BB1D28A}"/>
  </tableStyles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rgbClr val="00B0F0"/>
                </a:solidFill>
              </a:rPr>
              <a:t>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18.399999999999999</c:v>
                </c:pt>
                <c:pt idx="26">
                  <c:v>27.6</c:v>
                </c:pt>
                <c:pt idx="27">
                  <c:v>27.6</c:v>
                </c:pt>
                <c:pt idx="28">
                  <c:v>27.6</c:v>
                </c:pt>
                <c:pt idx="29">
                  <c:v>27.6</c:v>
                </c:pt>
                <c:pt idx="30">
                  <c:v>24.6</c:v>
                </c:pt>
                <c:pt idx="31">
                  <c:v>24.6</c:v>
                </c:pt>
                <c:pt idx="32">
                  <c:v>27.6</c:v>
                </c:pt>
                <c:pt idx="33">
                  <c:v>27.6</c:v>
                </c:pt>
                <c:pt idx="34">
                  <c:v>21.9</c:v>
                </c:pt>
                <c:pt idx="35">
                  <c:v>21.9</c:v>
                </c:pt>
                <c:pt idx="36">
                  <c:v>27.6</c:v>
                </c:pt>
                <c:pt idx="37">
                  <c:v>27.6</c:v>
                </c:pt>
                <c:pt idx="38">
                  <c:v>24.6</c:v>
                </c:pt>
                <c:pt idx="39">
                  <c:v>24.6</c:v>
                </c:pt>
                <c:pt idx="40">
                  <c:v>20.100000000000001</c:v>
                </c:pt>
                <c:pt idx="41">
                  <c:v>20.100000000000001</c:v>
                </c:pt>
                <c:pt idx="42">
                  <c:v>23.6</c:v>
                </c:pt>
                <c:pt idx="43">
                  <c:v>23.6</c:v>
                </c:pt>
                <c:pt idx="44">
                  <c:v>23.8</c:v>
                </c:pt>
                <c:pt idx="45">
                  <c:v>23.8</c:v>
                </c:pt>
                <c:pt idx="46">
                  <c:v>24.6</c:v>
                </c:pt>
                <c:pt idx="47">
                  <c:v>24.6</c:v>
                </c:pt>
                <c:pt idx="48">
                  <c:v>27.6</c:v>
                </c:pt>
                <c:pt idx="49">
                  <c:v>27.6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BD3-4BB2-B6F8-6622E8DCF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8335520"/>
        <c:axId val="1068310560"/>
      </c:lineChart>
      <c:catAx>
        <c:axId val="1068335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310560"/>
        <c:crosses val="autoZero"/>
        <c:auto val="1"/>
        <c:lblAlgn val="ctr"/>
        <c:lblOffset val="100"/>
        <c:noMultiLvlLbl val="0"/>
      </c:catAx>
      <c:valAx>
        <c:axId val="1068310560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335520"/>
        <c:crosses val="autoZero"/>
        <c:crossBetween val="between"/>
      </c:valAx>
      <c:spPr>
        <a:solidFill>
          <a:schemeClr val="tx1"/>
        </a:solid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00B0F0"/>
                </a:solidFill>
              </a:rPr>
              <a:t>Number of people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Sheet1!$C$2:$C$4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9-4982-83D1-4BA87D610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1098144"/>
        <c:axId val="1381100544"/>
      </c:barChart>
      <c:catAx>
        <c:axId val="138109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100544"/>
        <c:crosses val="autoZero"/>
        <c:auto val="1"/>
        <c:lblAlgn val="ctr"/>
        <c:lblOffset val="100"/>
        <c:noMultiLvlLbl val="0"/>
      </c:catAx>
      <c:valAx>
        <c:axId val="13811005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0981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00B0F0"/>
                </a:solidFill>
              </a:rPr>
              <a:t>CO2</a:t>
            </a:r>
            <a:r>
              <a:rPr lang="en-US" sz="1800" b="1" baseline="0">
                <a:solidFill>
                  <a:srgbClr val="00B0F0"/>
                </a:solidFill>
              </a:rPr>
              <a:t> concentration</a:t>
            </a:r>
            <a:endParaRPr lang="en-US" sz="1800" b="1">
              <a:solidFill>
                <a:srgbClr val="00B0F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114.37</c:v>
                </c:pt>
                <c:pt idx="26">
                  <c:v>134.9</c:v>
                </c:pt>
                <c:pt idx="27">
                  <c:v>134.9</c:v>
                </c:pt>
                <c:pt idx="28">
                  <c:v>134.9</c:v>
                </c:pt>
                <c:pt idx="29">
                  <c:v>114.37</c:v>
                </c:pt>
                <c:pt idx="30">
                  <c:v>130.01</c:v>
                </c:pt>
                <c:pt idx="31">
                  <c:v>114.37</c:v>
                </c:pt>
                <c:pt idx="32">
                  <c:v>122.19</c:v>
                </c:pt>
                <c:pt idx="33">
                  <c:v>150.54</c:v>
                </c:pt>
                <c:pt idx="34">
                  <c:v>158.36000000000001</c:v>
                </c:pt>
                <c:pt idx="35">
                  <c:v>124.14</c:v>
                </c:pt>
                <c:pt idx="36">
                  <c:v>139.78</c:v>
                </c:pt>
                <c:pt idx="37">
                  <c:v>158.36000000000001</c:v>
                </c:pt>
                <c:pt idx="38">
                  <c:v>141.74</c:v>
                </c:pt>
                <c:pt idx="39">
                  <c:v>141.74</c:v>
                </c:pt>
                <c:pt idx="40">
                  <c:v>141.74</c:v>
                </c:pt>
                <c:pt idx="41">
                  <c:v>166.18</c:v>
                </c:pt>
                <c:pt idx="42">
                  <c:v>141.74</c:v>
                </c:pt>
                <c:pt idx="43">
                  <c:v>144.66999999999999</c:v>
                </c:pt>
                <c:pt idx="44">
                  <c:v>144.66999999999999</c:v>
                </c:pt>
                <c:pt idx="45">
                  <c:v>144.66999999999999</c:v>
                </c:pt>
                <c:pt idx="46">
                  <c:v>150.54</c:v>
                </c:pt>
                <c:pt idx="47">
                  <c:v>151.52000000000001</c:v>
                </c:pt>
                <c:pt idx="48">
                  <c:v>145.65</c:v>
                </c:pt>
                <c:pt idx="49">
                  <c:v>158.36000000000001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5-410C-9989-3C06C7256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868255"/>
        <c:axId val="580200127"/>
      </c:lineChart>
      <c:catAx>
        <c:axId val="2066868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00127"/>
        <c:crosses val="autoZero"/>
        <c:auto val="1"/>
        <c:lblAlgn val="ctr"/>
        <c:lblOffset val="100"/>
        <c:noMultiLvlLbl val="0"/>
      </c:catAx>
      <c:valAx>
        <c:axId val="580200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86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2</xdr:row>
      <xdr:rowOff>167640</xdr:rowOff>
    </xdr:from>
    <xdr:to>
      <xdr:col>9</xdr:col>
      <xdr:colOff>15240</xdr:colOff>
      <xdr:row>17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1BC1D5-328D-519B-FAE3-1D869CAEA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2</xdr:row>
      <xdr:rowOff>99060</xdr:rowOff>
    </xdr:from>
    <xdr:to>
      <xdr:col>14</xdr:col>
      <xdr:colOff>175260</xdr:colOff>
      <xdr:row>17</xdr:row>
      <xdr:rowOff>160020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79CE6DB-CE55-391B-A97F-0F50021B0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274320</xdr:colOff>
      <xdr:row>2</xdr:row>
      <xdr:rowOff>76200</xdr:rowOff>
    </xdr:from>
    <xdr:to>
      <xdr:col>21</xdr:col>
      <xdr:colOff>83820</xdr:colOff>
      <xdr:row>17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2A5DB5-8E8C-4B03-190C-27C4C7ED6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55</xdr:row>
      <xdr:rowOff>243839</xdr:rowOff>
    </xdr:from>
    <xdr:to>
      <xdr:col>12</xdr:col>
      <xdr:colOff>0</xdr:colOff>
      <xdr:row>56</xdr:row>
      <xdr:rowOff>243839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E6F80D3-394A-864A-0784-ABF739441560}"/>
            </a:ext>
          </a:extLst>
        </xdr:cNvPr>
        <xdr:cNvSpPr/>
      </xdr:nvSpPr>
      <xdr:spPr>
        <a:xfrm>
          <a:off x="8404860" y="13997939"/>
          <a:ext cx="609600" cy="24384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kern="12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0B5522-51F7-4070-849D-304C860C162E}" name="TBL_CUR" displayName="TBL_CUR" ref="A4:K5" totalsRowShown="0" headerRowDxfId="29" dataDxfId="28">
  <autoFilter ref="A4:K5" xr:uid="{170B5522-51F7-4070-849D-304C860C162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30CDDB52-5C49-4426-B817-26FBF3C787F4}" name="TIME" dataDxfId="27"/>
    <tableColumn id="2" xr3:uid="{BA8C7968-E008-45C5-A407-7D47072A7526}" name="CH1" dataDxfId="26"/>
    <tableColumn id="3" xr3:uid="{C2CB58B6-0F97-4E07-B62A-069655390EBE}" name="CH2" dataDxfId="25"/>
    <tableColumn id="4" xr3:uid="{114A726D-FAF2-4562-AFE9-0173C108D52D}" name="CH3" dataDxfId="24"/>
    <tableColumn id="5" xr3:uid="{C6DF9827-530A-40D8-A488-E5DA64A2F79C}" name="CH4" dataDxfId="23"/>
    <tableColumn id="6" xr3:uid="{4E6DF0BE-9FA2-40AD-A7BA-E2DF274735B7}" name="CH5" dataDxfId="22"/>
    <tableColumn id="7" xr3:uid="{99C8DF0A-9C60-45D2-8216-288AADD6F552}" name="CH6" dataDxfId="21"/>
    <tableColumn id="8" xr3:uid="{1BD484B2-507E-41E9-9260-87FF71561E81}" name="CH7" dataDxfId="20"/>
    <tableColumn id="9" xr3:uid="{59C5F757-3167-4E96-AF8A-307DD0E56A92}" name="CH8" dataDxfId="19"/>
    <tableColumn id="10" xr3:uid="{842F2460-7A86-4E2B-866F-17B9EE7E16D5}" name="CH9" dataDxfId="18"/>
    <tableColumn id="11" xr3:uid="{6E2459FE-6CC0-458C-9B70-6F798B1559D9}" name="CH10" dataDxfId="17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E6F210-B422-4314-8EB9-544387FB6B46}" name="TBL_HST" displayName="TBL_HST" ref="A7:K57" totalsRowShown="0" headerRowDxfId="16" dataDxfId="15">
  <autoFilter ref="A7:K57" xr:uid="{87E6F210-B422-4314-8EB9-544387FB6B4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6BA7751A-ED40-4D80-B47D-5423FDD4540F}" name="TIME" dataDxfId="14"/>
    <tableColumn id="2" xr3:uid="{50772729-AEC4-4CDB-B36D-AB295F21046B}" name="CH1" dataDxfId="13"/>
    <tableColumn id="3" xr3:uid="{5829549F-CE38-477F-B471-F14CA7D1EFD9}" name="CH2" dataDxfId="12"/>
    <tableColumn id="4" xr3:uid="{9980B250-06F3-4CB7-990F-46061B8889C1}" name="CH3" dataDxfId="11"/>
    <tableColumn id="5" xr3:uid="{CEC55E4E-335E-4099-BF6C-75299CE371E5}" name="CH4" dataDxfId="10"/>
    <tableColumn id="6" xr3:uid="{F0E81CAF-538C-4C32-8C94-B9CA889B0F4D}" name="CH5" dataDxfId="9"/>
    <tableColumn id="7" xr3:uid="{46830326-B7D0-479A-B7D3-278FF6BAE664}" name="CH6" dataDxfId="8"/>
    <tableColumn id="8" xr3:uid="{221ADFC6-502D-418B-97DB-65BB19BF51A1}" name="CH7" dataDxfId="7"/>
    <tableColumn id="9" xr3:uid="{49AE8A93-E987-40B8-A08A-F0215A047AE1}" name="CH8" dataDxfId="6"/>
    <tableColumn id="10" xr3:uid="{96814F33-0B6E-4A6C-A410-9F26AF3DC78F}" name="CH9" dataDxfId="5"/>
    <tableColumn id="11" xr3:uid="{DCDB07BC-BE6B-4B75-9CF0-0082BE13C12A}" name="CH10" dataDxfId="4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50"/>
  <sheetViews>
    <sheetView tabSelected="1" workbookViewId="0">
      <selection activeCell="A2" sqref="A2"/>
    </sheetView>
  </sheetViews>
  <sheetFormatPr defaultRowHeight="14.4" x14ac:dyDescent="0.3"/>
  <cols>
    <col min="1" max="1" width="14.6640625" bestFit="1" customWidth="1"/>
    <col min="2" max="2" width="10.5546875" bestFit="1" customWidth="1"/>
    <col min="3" max="3" width="11.6640625" bestFit="1" customWidth="1"/>
    <col min="4" max="4" width="2.44140625" style="27" customWidth="1"/>
    <col min="5" max="5" width="2.109375" style="27" customWidth="1"/>
    <col min="6" max="6" width="46.44140625" style="27" customWidth="1"/>
    <col min="7" max="7" width="5.6640625" style="27" customWidth="1"/>
    <col min="8" max="8" width="1.21875" style="27" customWidth="1"/>
    <col min="9" max="9" width="6.33203125" style="27" hidden="1" customWidth="1"/>
    <col min="10" max="11" width="8.88671875" style="27"/>
    <col min="12" max="12" width="0.77734375" style="27" customWidth="1"/>
    <col min="13" max="13" width="22.77734375" style="27" customWidth="1"/>
    <col min="14" max="14" width="11.77734375" style="27" customWidth="1"/>
    <col min="15" max="15" width="6.6640625" style="27" customWidth="1"/>
    <col min="16" max="16" width="4.77734375" style="27" customWidth="1"/>
    <col min="17" max="26" width="8.88671875" style="27"/>
  </cols>
  <sheetData>
    <row r="1" spans="1:21" ht="18" x14ac:dyDescent="0.3">
      <c r="A1" s="25" t="s">
        <v>37</v>
      </c>
      <c r="B1" s="31" t="s">
        <v>40</v>
      </c>
      <c r="C1" s="29" t="s">
        <v>39</v>
      </c>
    </row>
    <row r="2" spans="1:21" ht="23.4" x14ac:dyDescent="0.4">
      <c r="A2" s="26">
        <f>'Data In'!B8</f>
        <v>0</v>
      </c>
      <c r="B2">
        <f>'Data In'!C8</f>
        <v>0</v>
      </c>
      <c r="C2" s="26">
        <f>'Data In'!D8</f>
        <v>0</v>
      </c>
      <c r="F2" s="32" t="str">
        <f>IF(A51&gt;30,"warning! temperature is  very high","")</f>
        <v/>
      </c>
      <c r="M2" s="30" t="str">
        <f>IF(C51&gt;80,CONCATENATE(C51-80," must exit"),"")</f>
        <v/>
      </c>
      <c r="P2" s="39" t="str">
        <f>IF(B51&gt;150,"CO2 concentration is very high","")</f>
        <v>CO2 concentration is very high</v>
      </c>
      <c r="Q2" s="39"/>
      <c r="R2" s="39"/>
      <c r="S2" s="39"/>
      <c r="T2" s="39"/>
      <c r="U2" s="39"/>
    </row>
    <row r="3" spans="1:21" x14ac:dyDescent="0.3">
      <c r="A3" s="26">
        <f>'Data In'!B9</f>
        <v>0</v>
      </c>
      <c r="B3">
        <f>'Data In'!C9</f>
        <v>0</v>
      </c>
      <c r="C3" s="26">
        <f>'Data In'!D9</f>
        <v>0</v>
      </c>
      <c r="I3" s="27" t="s">
        <v>38</v>
      </c>
    </row>
    <row r="4" spans="1:21" x14ac:dyDescent="0.3">
      <c r="A4" s="26">
        <f>'Data In'!B10</f>
        <v>0</v>
      </c>
      <c r="B4">
        <f>'Data In'!C10</f>
        <v>0</v>
      </c>
      <c r="C4" s="26">
        <f>'Data In'!D10</f>
        <v>0</v>
      </c>
      <c r="I4" s="28"/>
    </row>
    <row r="5" spans="1:21" x14ac:dyDescent="0.3">
      <c r="A5" s="26">
        <f>'Data In'!B11</f>
        <v>0</v>
      </c>
      <c r="B5">
        <f>'Data In'!C11</f>
        <v>0</v>
      </c>
      <c r="C5" s="26">
        <f>'Data In'!D11</f>
        <v>0</v>
      </c>
    </row>
    <row r="6" spans="1:21" x14ac:dyDescent="0.3">
      <c r="A6" s="26">
        <f>'Data In'!B12</f>
        <v>0</v>
      </c>
      <c r="B6">
        <f>'Data In'!C12</f>
        <v>0</v>
      </c>
      <c r="C6" s="26">
        <f>'Data In'!D12</f>
        <v>0</v>
      </c>
    </row>
    <row r="7" spans="1:21" x14ac:dyDescent="0.3">
      <c r="A7" s="26">
        <f>'Data In'!B13</f>
        <v>0</v>
      </c>
      <c r="B7">
        <f>'Data In'!C13</f>
        <v>0</v>
      </c>
      <c r="C7" s="26">
        <f>'Data In'!D13</f>
        <v>0</v>
      </c>
    </row>
    <row r="8" spans="1:21" x14ac:dyDescent="0.3">
      <c r="A8" s="26">
        <f>'Data In'!B14</f>
        <v>0</v>
      </c>
      <c r="B8">
        <f>'Data In'!C14</f>
        <v>0</v>
      </c>
      <c r="C8" s="26">
        <f>'Data In'!D14</f>
        <v>0</v>
      </c>
    </row>
    <row r="9" spans="1:21" x14ac:dyDescent="0.3">
      <c r="A9" s="26">
        <f>'Data In'!B15</f>
        <v>0</v>
      </c>
      <c r="B9">
        <f>'Data In'!C15</f>
        <v>0</v>
      </c>
      <c r="C9" s="26">
        <f>'Data In'!D15</f>
        <v>0</v>
      </c>
    </row>
    <row r="10" spans="1:21" x14ac:dyDescent="0.3">
      <c r="A10" s="26">
        <f>'Data In'!B16</f>
        <v>0</v>
      </c>
      <c r="B10">
        <f>'Data In'!C16</f>
        <v>0</v>
      </c>
      <c r="C10" s="26">
        <f>'Data In'!D16</f>
        <v>0</v>
      </c>
    </row>
    <row r="11" spans="1:21" x14ac:dyDescent="0.3">
      <c r="A11" s="26">
        <f>'Data In'!B17</f>
        <v>0</v>
      </c>
      <c r="B11">
        <f>'Data In'!C17</f>
        <v>0</v>
      </c>
      <c r="C11" s="26">
        <f>'Data In'!D17</f>
        <v>0</v>
      </c>
    </row>
    <row r="12" spans="1:21" x14ac:dyDescent="0.3">
      <c r="A12" s="26">
        <f>'Data In'!B18</f>
        <v>0</v>
      </c>
      <c r="B12">
        <f>'Data In'!C18</f>
        <v>0</v>
      </c>
      <c r="C12" s="26">
        <f>'Data In'!D18</f>
        <v>0</v>
      </c>
    </row>
    <row r="13" spans="1:21" x14ac:dyDescent="0.3">
      <c r="A13" s="26">
        <f>'Data In'!B19</f>
        <v>0</v>
      </c>
      <c r="B13">
        <f>'Data In'!C19</f>
        <v>0</v>
      </c>
      <c r="C13" s="26">
        <f>'Data In'!D19</f>
        <v>0</v>
      </c>
    </row>
    <row r="14" spans="1:21" x14ac:dyDescent="0.3">
      <c r="A14" s="26">
        <f>'Data In'!B20</f>
        <v>0</v>
      </c>
      <c r="B14">
        <f>'Data In'!C20</f>
        <v>0</v>
      </c>
      <c r="C14" s="26">
        <f>'Data In'!D20</f>
        <v>0</v>
      </c>
    </row>
    <row r="15" spans="1:21" x14ac:dyDescent="0.3">
      <c r="A15" s="26">
        <f>'Data In'!B21</f>
        <v>0</v>
      </c>
      <c r="B15">
        <f>'Data In'!C21</f>
        <v>0</v>
      </c>
      <c r="C15" s="26">
        <f>'Data In'!D21</f>
        <v>0</v>
      </c>
    </row>
    <row r="16" spans="1:21" x14ac:dyDescent="0.3">
      <c r="A16" s="26">
        <f>'Data In'!B22</f>
        <v>0</v>
      </c>
      <c r="B16">
        <f>'Data In'!C22</f>
        <v>0</v>
      </c>
      <c r="C16" s="26">
        <f>'Data In'!D22</f>
        <v>0</v>
      </c>
    </row>
    <row r="17" spans="1:14" x14ac:dyDescent="0.3">
      <c r="A17" s="26">
        <f>'Data In'!B23</f>
        <v>0</v>
      </c>
      <c r="B17">
        <f>'Data In'!C23</f>
        <v>0</v>
      </c>
      <c r="C17" s="26">
        <f>'Data In'!D23</f>
        <v>0</v>
      </c>
    </row>
    <row r="18" spans="1:14" x14ac:dyDescent="0.3">
      <c r="A18" s="26">
        <f>'Data In'!B24</f>
        <v>0</v>
      </c>
      <c r="B18">
        <f>'Data In'!C24</f>
        <v>0</v>
      </c>
      <c r="C18" s="26">
        <f>'Data In'!D24</f>
        <v>0</v>
      </c>
    </row>
    <row r="19" spans="1:14" x14ac:dyDescent="0.3">
      <c r="A19" s="26">
        <f>'Data In'!B25</f>
        <v>0</v>
      </c>
      <c r="B19">
        <f>'Data In'!C25</f>
        <v>0</v>
      </c>
      <c r="C19" s="26">
        <f>'Data In'!D25</f>
        <v>0</v>
      </c>
    </row>
    <row r="20" spans="1:14" x14ac:dyDescent="0.3">
      <c r="A20" s="26">
        <f>'Data In'!B26</f>
        <v>0</v>
      </c>
      <c r="B20">
        <f>'Data In'!C26</f>
        <v>0</v>
      </c>
      <c r="C20" s="26">
        <f>'Data In'!D26</f>
        <v>0</v>
      </c>
    </row>
    <row r="21" spans="1:14" x14ac:dyDescent="0.3">
      <c r="A21" s="26">
        <f>'Data In'!B27</f>
        <v>0</v>
      </c>
      <c r="B21">
        <f>'Data In'!C27</f>
        <v>0</v>
      </c>
      <c r="C21" s="26">
        <f>'Data In'!D27</f>
        <v>0</v>
      </c>
    </row>
    <row r="22" spans="1:14" x14ac:dyDescent="0.3">
      <c r="A22" s="26">
        <f>'Data In'!B28</f>
        <v>0</v>
      </c>
      <c r="B22">
        <f>'Data In'!C28</f>
        <v>0</v>
      </c>
      <c r="C22" s="26">
        <f>'Data In'!D28</f>
        <v>0</v>
      </c>
    </row>
    <row r="23" spans="1:14" x14ac:dyDescent="0.3">
      <c r="A23" s="26">
        <f>'Data In'!B29</f>
        <v>0</v>
      </c>
      <c r="B23">
        <f>'Data In'!C29</f>
        <v>0</v>
      </c>
      <c r="C23" s="26">
        <f>'Data In'!D29</f>
        <v>0</v>
      </c>
    </row>
    <row r="24" spans="1:14" x14ac:dyDescent="0.3">
      <c r="A24" s="26">
        <f>'Data In'!B30</f>
        <v>0</v>
      </c>
      <c r="B24">
        <f>'Data In'!C30</f>
        <v>0</v>
      </c>
      <c r="C24" s="26">
        <f>'Data In'!D30</f>
        <v>0</v>
      </c>
    </row>
    <row r="25" spans="1:14" x14ac:dyDescent="0.3">
      <c r="A25" s="26">
        <f>'Data In'!B31</f>
        <v>0</v>
      </c>
      <c r="B25">
        <f>'Data In'!C31</f>
        <v>0</v>
      </c>
      <c r="C25" s="26">
        <f>'Data In'!D31</f>
        <v>0</v>
      </c>
      <c r="N25" s="28"/>
    </row>
    <row r="26" spans="1:14" x14ac:dyDescent="0.3">
      <c r="A26" s="26">
        <f>'Data In'!B32</f>
        <v>0</v>
      </c>
      <c r="B26">
        <f>'Data In'!C32</f>
        <v>0</v>
      </c>
      <c r="C26" s="26">
        <f>'Data In'!D32</f>
        <v>0</v>
      </c>
    </row>
    <row r="27" spans="1:14" x14ac:dyDescent="0.3">
      <c r="A27" s="26">
        <f>'Data In'!B33</f>
        <v>18.399999999999999</v>
      </c>
      <c r="B27">
        <f>'Data In'!C33</f>
        <v>114.37</v>
      </c>
      <c r="C27" s="26">
        <f>'Data In'!D33</f>
        <v>1</v>
      </c>
    </row>
    <row r="28" spans="1:14" x14ac:dyDescent="0.3">
      <c r="A28" s="26">
        <f>'Data In'!B34</f>
        <v>27.6</v>
      </c>
      <c r="B28">
        <f>'Data In'!C34</f>
        <v>134.9</v>
      </c>
      <c r="C28" s="26">
        <f>'Data In'!D34</f>
        <v>1</v>
      </c>
    </row>
    <row r="29" spans="1:14" x14ac:dyDescent="0.3">
      <c r="A29" s="26">
        <f>'Data In'!B35</f>
        <v>27.6</v>
      </c>
      <c r="B29">
        <f>'Data In'!C35</f>
        <v>134.9</v>
      </c>
      <c r="C29" s="26">
        <f>'Data In'!D35</f>
        <v>1</v>
      </c>
    </row>
    <row r="30" spans="1:14" x14ac:dyDescent="0.3">
      <c r="A30" s="26">
        <f>'Data In'!B36</f>
        <v>27.6</v>
      </c>
      <c r="B30">
        <f>'Data In'!C36</f>
        <v>134.9</v>
      </c>
      <c r="C30" s="26">
        <f>'Data In'!D36</f>
        <v>1</v>
      </c>
    </row>
    <row r="31" spans="1:14" x14ac:dyDescent="0.3">
      <c r="A31" s="26">
        <f>'Data In'!B37</f>
        <v>27.6</v>
      </c>
      <c r="B31">
        <f>'Data In'!C37</f>
        <v>114.37</v>
      </c>
      <c r="C31" s="26">
        <f>'Data In'!D37</f>
        <v>1</v>
      </c>
    </row>
    <row r="32" spans="1:14" x14ac:dyDescent="0.3">
      <c r="A32" s="26">
        <f>'Data In'!B38</f>
        <v>24.6</v>
      </c>
      <c r="B32">
        <f>'Data In'!C38</f>
        <v>130.01</v>
      </c>
      <c r="C32" s="26">
        <f>'Data In'!D38</f>
        <v>1</v>
      </c>
    </row>
    <row r="33" spans="1:3" x14ac:dyDescent="0.3">
      <c r="A33" s="26">
        <f>'Data In'!B39</f>
        <v>24.6</v>
      </c>
      <c r="B33">
        <f>'Data In'!C39</f>
        <v>114.37</v>
      </c>
      <c r="C33" s="26">
        <f>'Data In'!D39</f>
        <v>1</v>
      </c>
    </row>
    <row r="34" spans="1:3" x14ac:dyDescent="0.3">
      <c r="A34" s="26">
        <f>'Data In'!B40</f>
        <v>27.6</v>
      </c>
      <c r="B34">
        <f>'Data In'!C40</f>
        <v>122.19</v>
      </c>
      <c r="C34" s="26">
        <f>'Data In'!D40</f>
        <v>1</v>
      </c>
    </row>
    <row r="35" spans="1:3" x14ac:dyDescent="0.3">
      <c r="A35" s="26">
        <f>'Data In'!B41</f>
        <v>27.6</v>
      </c>
      <c r="B35">
        <f>'Data In'!C41</f>
        <v>150.54</v>
      </c>
      <c r="C35" s="26">
        <f>'Data In'!D41</f>
        <v>1</v>
      </c>
    </row>
    <row r="36" spans="1:3" x14ac:dyDescent="0.3">
      <c r="A36" s="26">
        <f>'Data In'!B42</f>
        <v>21.9</v>
      </c>
      <c r="B36">
        <f>'Data In'!C42</f>
        <v>158.36000000000001</v>
      </c>
      <c r="C36" s="26">
        <f>'Data In'!D42</f>
        <v>1</v>
      </c>
    </row>
    <row r="37" spans="1:3" x14ac:dyDescent="0.3">
      <c r="A37" s="26">
        <f>'Data In'!B43</f>
        <v>21.9</v>
      </c>
      <c r="B37">
        <f>'Data In'!C43</f>
        <v>124.14</v>
      </c>
      <c r="C37" s="26">
        <f>'Data In'!D43</f>
        <v>1</v>
      </c>
    </row>
    <row r="38" spans="1:3" x14ac:dyDescent="0.3">
      <c r="A38" s="26">
        <f>'Data In'!B44</f>
        <v>27.6</v>
      </c>
      <c r="B38">
        <f>'Data In'!C44</f>
        <v>139.78</v>
      </c>
      <c r="C38" s="26">
        <f>'Data In'!D44</f>
        <v>1</v>
      </c>
    </row>
    <row r="39" spans="1:3" x14ac:dyDescent="0.3">
      <c r="A39" s="26">
        <f>'Data In'!B45</f>
        <v>27.6</v>
      </c>
      <c r="B39">
        <f>'Data In'!C45</f>
        <v>158.36000000000001</v>
      </c>
      <c r="C39" s="26">
        <f>'Data In'!D45</f>
        <v>1</v>
      </c>
    </row>
    <row r="40" spans="1:3" x14ac:dyDescent="0.3">
      <c r="A40" s="26">
        <f>'Data In'!B46</f>
        <v>24.6</v>
      </c>
      <c r="B40">
        <f>'Data In'!C46</f>
        <v>141.74</v>
      </c>
      <c r="C40" s="26">
        <f>'Data In'!D46</f>
        <v>1</v>
      </c>
    </row>
    <row r="41" spans="1:3" x14ac:dyDescent="0.3">
      <c r="A41" s="26">
        <f>'Data In'!B47</f>
        <v>24.6</v>
      </c>
      <c r="B41">
        <f>'Data In'!C47</f>
        <v>141.74</v>
      </c>
      <c r="C41" s="26">
        <f>'Data In'!D47</f>
        <v>1</v>
      </c>
    </row>
    <row r="42" spans="1:3" x14ac:dyDescent="0.3">
      <c r="A42" s="26">
        <f>'Data In'!B48</f>
        <v>20.100000000000001</v>
      </c>
      <c r="B42">
        <f>'Data In'!C48</f>
        <v>141.74</v>
      </c>
      <c r="C42" s="26">
        <f>'Data In'!D48</f>
        <v>1</v>
      </c>
    </row>
    <row r="43" spans="1:3" x14ac:dyDescent="0.3">
      <c r="A43" s="26">
        <f>'Data In'!B49</f>
        <v>20.100000000000001</v>
      </c>
      <c r="B43">
        <f>'Data In'!C49</f>
        <v>166.18</v>
      </c>
      <c r="C43" s="26">
        <f>'Data In'!D49</f>
        <v>1</v>
      </c>
    </row>
    <row r="44" spans="1:3" x14ac:dyDescent="0.3">
      <c r="A44" s="26">
        <f>'Data In'!B50</f>
        <v>23.6</v>
      </c>
      <c r="B44">
        <f>'Data In'!C50</f>
        <v>141.74</v>
      </c>
      <c r="C44" s="26">
        <f>'Data In'!D50</f>
        <v>1</v>
      </c>
    </row>
    <row r="45" spans="1:3" x14ac:dyDescent="0.3">
      <c r="A45" s="26">
        <f>'Data In'!B51</f>
        <v>23.6</v>
      </c>
      <c r="B45">
        <f>'Data In'!C51</f>
        <v>144.66999999999999</v>
      </c>
      <c r="C45" s="26">
        <f>'Data In'!D51</f>
        <v>1</v>
      </c>
    </row>
    <row r="46" spans="1:3" x14ac:dyDescent="0.3">
      <c r="A46" s="26">
        <f>'Data In'!B52</f>
        <v>23.8</v>
      </c>
      <c r="B46">
        <f>'Data In'!C52</f>
        <v>144.66999999999999</v>
      </c>
      <c r="C46" s="26">
        <f>'Data In'!D52</f>
        <v>1</v>
      </c>
    </row>
    <row r="47" spans="1:3" x14ac:dyDescent="0.3">
      <c r="A47" s="26">
        <f>'Data In'!B53</f>
        <v>23.8</v>
      </c>
      <c r="B47">
        <f>'Data In'!C53</f>
        <v>144.66999999999999</v>
      </c>
      <c r="C47" s="26">
        <f>'Data In'!D53</f>
        <v>1</v>
      </c>
    </row>
    <row r="48" spans="1:3" x14ac:dyDescent="0.3">
      <c r="A48" s="26">
        <f>'Data In'!B54</f>
        <v>24.6</v>
      </c>
      <c r="B48">
        <f>'Data In'!C54</f>
        <v>150.54</v>
      </c>
      <c r="C48" s="26">
        <f>'Data In'!D54</f>
        <v>1</v>
      </c>
    </row>
    <row r="49" spans="1:3" x14ac:dyDescent="0.3">
      <c r="A49" s="26">
        <f>'Data In'!B55</f>
        <v>24.6</v>
      </c>
      <c r="B49">
        <f>'Data In'!C55</f>
        <v>151.52000000000001</v>
      </c>
      <c r="C49" s="26">
        <f>'Data In'!D55</f>
        <v>1</v>
      </c>
    </row>
    <row r="50" spans="1:3" x14ac:dyDescent="0.3">
      <c r="A50" s="26">
        <f>'Data In'!B56</f>
        <v>27.6</v>
      </c>
      <c r="B50">
        <f>'Data In'!C56</f>
        <v>145.65</v>
      </c>
      <c r="C50" s="26">
        <f>'Data In'!D56</f>
        <v>1</v>
      </c>
    </row>
    <row r="51" spans="1:3" x14ac:dyDescent="0.3">
      <c r="A51" s="26">
        <f>'Data In'!B57</f>
        <v>27.6</v>
      </c>
      <c r="B51">
        <f>'Data In'!C57</f>
        <v>158.36000000000001</v>
      </c>
      <c r="C51" s="26">
        <f>'Data In'!D57</f>
        <v>1</v>
      </c>
    </row>
    <row r="52" spans="1:3" x14ac:dyDescent="0.3">
      <c r="A52" s="26"/>
    </row>
    <row r="53" spans="1:3" x14ac:dyDescent="0.3">
      <c r="A53" s="26"/>
    </row>
    <row r="54" spans="1:3" x14ac:dyDescent="0.3">
      <c r="A54" s="26"/>
    </row>
    <row r="55" spans="1:3" x14ac:dyDescent="0.3">
      <c r="A55" s="26"/>
    </row>
    <row r="56" spans="1:3" x14ac:dyDescent="0.3">
      <c r="A56" s="26"/>
    </row>
    <row r="57" spans="1:3" x14ac:dyDescent="0.3">
      <c r="A57" s="26"/>
    </row>
    <row r="58" spans="1:3" x14ac:dyDescent="0.3">
      <c r="A58" s="26"/>
    </row>
    <row r="59" spans="1:3" x14ac:dyDescent="0.3">
      <c r="A59" s="26"/>
    </row>
    <row r="60" spans="1:3" x14ac:dyDescent="0.3">
      <c r="A60" s="26"/>
    </row>
    <row r="61" spans="1:3" x14ac:dyDescent="0.3">
      <c r="A61" s="26"/>
    </row>
    <row r="62" spans="1:3" x14ac:dyDescent="0.3">
      <c r="A62" s="26"/>
    </row>
    <row r="63" spans="1:3" x14ac:dyDescent="0.3">
      <c r="A63" s="26"/>
    </row>
    <row r="64" spans="1:3" x14ac:dyDescent="0.3">
      <c r="A64" s="26"/>
    </row>
    <row r="65" spans="1:1" x14ac:dyDescent="0.3">
      <c r="A65" s="26"/>
    </row>
    <row r="66" spans="1:1" x14ac:dyDescent="0.3">
      <c r="A66" s="26"/>
    </row>
    <row r="67" spans="1:1" x14ac:dyDescent="0.3">
      <c r="A67" s="26"/>
    </row>
    <row r="68" spans="1:1" x14ac:dyDescent="0.3">
      <c r="A68" s="26"/>
    </row>
    <row r="69" spans="1:1" x14ac:dyDescent="0.3">
      <c r="A69" s="26"/>
    </row>
    <row r="70" spans="1:1" x14ac:dyDescent="0.3">
      <c r="A70" s="26"/>
    </row>
    <row r="71" spans="1:1" x14ac:dyDescent="0.3">
      <c r="A71" s="26"/>
    </row>
    <row r="72" spans="1:1" x14ac:dyDescent="0.3">
      <c r="A72" s="26"/>
    </row>
    <row r="73" spans="1:1" x14ac:dyDescent="0.3">
      <c r="A73" s="26"/>
    </row>
    <row r="74" spans="1:1" x14ac:dyDescent="0.3">
      <c r="A74" s="26"/>
    </row>
    <row r="75" spans="1:1" x14ac:dyDescent="0.3">
      <c r="A75" s="26"/>
    </row>
    <row r="76" spans="1:1" x14ac:dyDescent="0.3">
      <c r="A76" s="26"/>
    </row>
    <row r="77" spans="1:1" x14ac:dyDescent="0.3">
      <c r="A77" s="26"/>
    </row>
    <row r="78" spans="1:1" x14ac:dyDescent="0.3">
      <c r="A78" s="26"/>
    </row>
    <row r="79" spans="1:1" x14ac:dyDescent="0.3">
      <c r="A79" s="26"/>
    </row>
    <row r="80" spans="1:1" x14ac:dyDescent="0.3">
      <c r="A80" s="26"/>
    </row>
    <row r="81" spans="1:1" x14ac:dyDescent="0.3">
      <c r="A81" s="26"/>
    </row>
    <row r="82" spans="1:1" x14ac:dyDescent="0.3">
      <c r="A82" s="26"/>
    </row>
    <row r="83" spans="1:1" x14ac:dyDescent="0.3">
      <c r="A83" s="26"/>
    </row>
    <row r="84" spans="1:1" x14ac:dyDescent="0.3">
      <c r="A84" s="26"/>
    </row>
    <row r="85" spans="1:1" x14ac:dyDescent="0.3">
      <c r="A85" s="26"/>
    </row>
    <row r="86" spans="1:1" x14ac:dyDescent="0.3">
      <c r="A86" s="26"/>
    </row>
    <row r="87" spans="1:1" x14ac:dyDescent="0.3">
      <c r="A87" s="26"/>
    </row>
    <row r="88" spans="1:1" x14ac:dyDescent="0.3">
      <c r="A88" s="26"/>
    </row>
    <row r="89" spans="1:1" x14ac:dyDescent="0.3">
      <c r="A89" s="26"/>
    </row>
    <row r="90" spans="1:1" x14ac:dyDescent="0.3">
      <c r="A90" s="26"/>
    </row>
    <row r="91" spans="1:1" x14ac:dyDescent="0.3">
      <c r="A91" s="26"/>
    </row>
    <row r="92" spans="1:1" x14ac:dyDescent="0.3">
      <c r="A92" s="26"/>
    </row>
    <row r="93" spans="1:1" x14ac:dyDescent="0.3">
      <c r="A93" s="26"/>
    </row>
    <row r="94" spans="1:1" x14ac:dyDescent="0.3">
      <c r="A94" s="26"/>
    </row>
    <row r="95" spans="1:1" x14ac:dyDescent="0.3">
      <c r="A95" s="26"/>
    </row>
    <row r="96" spans="1:1" x14ac:dyDescent="0.3">
      <c r="A96" s="26"/>
    </row>
    <row r="97" spans="1:1" x14ac:dyDescent="0.3">
      <c r="A97" s="26"/>
    </row>
    <row r="98" spans="1:1" x14ac:dyDescent="0.3">
      <c r="A98" s="26"/>
    </row>
    <row r="99" spans="1:1" x14ac:dyDescent="0.3">
      <c r="A99" s="26"/>
    </row>
    <row r="100" spans="1:1" x14ac:dyDescent="0.3">
      <c r="A100" s="26"/>
    </row>
    <row r="101" spans="1:1" x14ac:dyDescent="0.3">
      <c r="A101" s="26"/>
    </row>
    <row r="102" spans="1:1" x14ac:dyDescent="0.3">
      <c r="A102" s="26"/>
    </row>
    <row r="103" spans="1:1" x14ac:dyDescent="0.3">
      <c r="A103" s="26"/>
    </row>
    <row r="104" spans="1:1" x14ac:dyDescent="0.3">
      <c r="A104" s="26"/>
    </row>
    <row r="105" spans="1:1" x14ac:dyDescent="0.3">
      <c r="A105" s="26"/>
    </row>
    <row r="106" spans="1:1" x14ac:dyDescent="0.3">
      <c r="A106" s="26"/>
    </row>
    <row r="107" spans="1:1" x14ac:dyDescent="0.3">
      <c r="A107" s="26"/>
    </row>
    <row r="108" spans="1:1" x14ac:dyDescent="0.3">
      <c r="A108" s="26"/>
    </row>
    <row r="109" spans="1:1" x14ac:dyDescent="0.3">
      <c r="A109" s="26"/>
    </row>
    <row r="110" spans="1:1" x14ac:dyDescent="0.3">
      <c r="A110" s="26"/>
    </row>
    <row r="111" spans="1:1" x14ac:dyDescent="0.3">
      <c r="A111" s="26"/>
    </row>
    <row r="112" spans="1:1" x14ac:dyDescent="0.3">
      <c r="A112" s="26"/>
    </row>
    <row r="113" spans="1:1" x14ac:dyDescent="0.3">
      <c r="A113" s="26"/>
    </row>
    <row r="114" spans="1:1" x14ac:dyDescent="0.3">
      <c r="A114" s="26"/>
    </row>
    <row r="115" spans="1:1" x14ac:dyDescent="0.3">
      <c r="A115" s="26"/>
    </row>
    <row r="116" spans="1:1" x14ac:dyDescent="0.3">
      <c r="A116" s="26"/>
    </row>
    <row r="117" spans="1:1" x14ac:dyDescent="0.3">
      <c r="A117" s="26"/>
    </row>
    <row r="118" spans="1:1" x14ac:dyDescent="0.3">
      <c r="A118" s="26"/>
    </row>
    <row r="119" spans="1:1" x14ac:dyDescent="0.3">
      <c r="A119" s="26"/>
    </row>
    <row r="120" spans="1:1" x14ac:dyDescent="0.3">
      <c r="A120" s="26"/>
    </row>
    <row r="121" spans="1:1" x14ac:dyDescent="0.3">
      <c r="A121" s="26"/>
    </row>
    <row r="122" spans="1:1" x14ac:dyDescent="0.3">
      <c r="A122" s="26"/>
    </row>
    <row r="123" spans="1:1" x14ac:dyDescent="0.3">
      <c r="A123" s="26"/>
    </row>
    <row r="124" spans="1:1" x14ac:dyDescent="0.3">
      <c r="A124" s="26"/>
    </row>
    <row r="125" spans="1:1" x14ac:dyDescent="0.3">
      <c r="A125" s="26"/>
    </row>
    <row r="126" spans="1:1" x14ac:dyDescent="0.3">
      <c r="A126" s="26"/>
    </row>
    <row r="127" spans="1:1" x14ac:dyDescent="0.3">
      <c r="A127" s="26"/>
    </row>
    <row r="128" spans="1:1" x14ac:dyDescent="0.3">
      <c r="A128" s="26"/>
    </row>
    <row r="129" spans="1:1" x14ac:dyDescent="0.3">
      <c r="A129" s="26"/>
    </row>
    <row r="130" spans="1:1" x14ac:dyDescent="0.3">
      <c r="A130" s="26"/>
    </row>
    <row r="131" spans="1:1" x14ac:dyDescent="0.3">
      <c r="A131" s="26"/>
    </row>
    <row r="132" spans="1:1" x14ac:dyDescent="0.3">
      <c r="A132" s="26"/>
    </row>
    <row r="133" spans="1:1" x14ac:dyDescent="0.3">
      <c r="A133" s="26"/>
    </row>
    <row r="134" spans="1:1" x14ac:dyDescent="0.3">
      <c r="A134" s="26"/>
    </row>
    <row r="135" spans="1:1" x14ac:dyDescent="0.3">
      <c r="A135" s="26"/>
    </row>
    <row r="136" spans="1:1" x14ac:dyDescent="0.3">
      <c r="A136" s="26"/>
    </row>
    <row r="137" spans="1:1" x14ac:dyDescent="0.3">
      <c r="A137" s="26"/>
    </row>
    <row r="138" spans="1:1" x14ac:dyDescent="0.3">
      <c r="A138" s="26"/>
    </row>
    <row r="139" spans="1:1" x14ac:dyDescent="0.3">
      <c r="A139" s="26"/>
    </row>
    <row r="140" spans="1:1" x14ac:dyDescent="0.3">
      <c r="A140" s="26"/>
    </row>
    <row r="141" spans="1:1" x14ac:dyDescent="0.3">
      <c r="A141" s="26"/>
    </row>
    <row r="142" spans="1:1" x14ac:dyDescent="0.3">
      <c r="A142" s="26"/>
    </row>
    <row r="143" spans="1:1" x14ac:dyDescent="0.3">
      <c r="A143" s="26"/>
    </row>
    <row r="144" spans="1:1" x14ac:dyDescent="0.3">
      <c r="A144" s="26"/>
    </row>
    <row r="145" spans="1:1" x14ac:dyDescent="0.3">
      <c r="A145" s="26"/>
    </row>
    <row r="146" spans="1:1" x14ac:dyDescent="0.3">
      <c r="A146" s="26"/>
    </row>
    <row r="147" spans="1:1" x14ac:dyDescent="0.3">
      <c r="A147" s="26"/>
    </row>
    <row r="148" spans="1:1" x14ac:dyDescent="0.3">
      <c r="A148" s="26"/>
    </row>
    <row r="149" spans="1:1" x14ac:dyDescent="0.3">
      <c r="A149" s="26"/>
    </row>
    <row r="150" spans="1:1" x14ac:dyDescent="0.3">
      <c r="A150" s="26">
        <f>+A113</f>
        <v>0</v>
      </c>
    </row>
  </sheetData>
  <mergeCells count="1">
    <mergeCell ref="P2:U2"/>
  </mergeCells>
  <conditionalFormatting sqref="F2">
    <cfRule type="containsText" dxfId="3" priority="4" operator="containsText" text="warning! temperature is  very high">
      <formula>NOT(ISERROR(SEARCH("warning! temperature is  very high",F2)))</formula>
    </cfRule>
    <cfRule type="containsText" dxfId="2" priority="5" operator="containsText" text="warning temperature is  very high!">
      <formula>NOT(ISERROR(SEARCH("warning temperature is  very high!",F2)))</formula>
    </cfRule>
  </conditionalFormatting>
  <conditionalFormatting sqref="P2:U2">
    <cfRule type="containsText" dxfId="1" priority="1" operator="containsText" text="CO2 concentration is very high">
      <formula>NOT(ISERROR(SEARCH("CO2 concentration is very high",P2)))</formula>
    </cfRule>
    <cfRule type="cellIs" dxfId="0" priority="2" operator="greaterThan">
      <formula>"CO2 concentration is very high"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EC571-8D93-4B94-93F9-35653E596918}">
  <dimension ref="A1:K57"/>
  <sheetViews>
    <sheetView workbookViewId="0">
      <selection activeCell="C63" sqref="C63"/>
    </sheetView>
  </sheetViews>
  <sheetFormatPr defaultRowHeight="14.4" x14ac:dyDescent="0.3"/>
  <cols>
    <col min="1" max="1" width="14.77734375" style="1" customWidth="1"/>
    <col min="2" max="11" width="10.77734375" style="1" customWidth="1"/>
    <col min="12" max="12" width="16.77734375" style="1" customWidth="1"/>
    <col min="13" max="16384" width="8.88671875" style="1"/>
  </cols>
  <sheetData>
    <row r="1" spans="1:11" ht="29.4" x14ac:dyDescent="0.65">
      <c r="A1" s="40" t="s">
        <v>32</v>
      </c>
      <c r="B1" s="40"/>
      <c r="C1" s="40"/>
      <c r="D1" s="40"/>
      <c r="E1" s="40"/>
      <c r="F1" s="40"/>
      <c r="G1" s="40"/>
      <c r="H1" s="40"/>
      <c r="I1" s="40"/>
      <c r="J1" s="40"/>
    </row>
    <row r="2" spans="1:11" ht="16.8" x14ac:dyDescent="0.3">
      <c r="A2" s="41" t="s">
        <v>33</v>
      </c>
      <c r="B2" s="41"/>
      <c r="C2" s="41"/>
      <c r="D2" s="41"/>
      <c r="E2" s="41"/>
      <c r="F2" s="41"/>
      <c r="G2" s="41"/>
      <c r="H2" s="41"/>
      <c r="I2" s="41"/>
      <c r="J2" s="41"/>
    </row>
    <row r="3" spans="1:11" ht="33.450000000000003" customHeight="1" x14ac:dyDescent="0.45">
      <c r="A3" s="42" t="s">
        <v>34</v>
      </c>
      <c r="B3" s="42"/>
      <c r="C3" s="42"/>
      <c r="D3" s="42"/>
      <c r="E3" s="42"/>
      <c r="F3" s="42"/>
      <c r="G3" s="42"/>
      <c r="H3" s="42"/>
      <c r="I3" s="42"/>
      <c r="J3" s="42"/>
      <c r="K3" s="42"/>
    </row>
    <row r="4" spans="1:11" ht="15" x14ac:dyDescent="0.3">
      <c r="A4" s="16" t="s">
        <v>35</v>
      </c>
      <c r="B4" s="16" t="s">
        <v>11</v>
      </c>
      <c r="C4" s="16" t="s">
        <v>13</v>
      </c>
      <c r="D4" s="16" t="s">
        <v>14</v>
      </c>
      <c r="E4" s="16" t="s">
        <v>15</v>
      </c>
      <c r="F4" s="16" t="s">
        <v>16</v>
      </c>
      <c r="G4" s="16" t="s">
        <v>17</v>
      </c>
      <c r="H4" s="16" t="s">
        <v>18</v>
      </c>
      <c r="I4" s="16" t="s">
        <v>19</v>
      </c>
      <c r="J4" s="16" t="s">
        <v>20</v>
      </c>
      <c r="K4" s="16" t="s">
        <v>21</v>
      </c>
    </row>
    <row r="5" spans="1:11" ht="19.5" customHeight="1" x14ac:dyDescent="0.3">
      <c r="A5" s="18">
        <v>45602.404098344909</v>
      </c>
      <c r="B5" s="17">
        <v>27.6</v>
      </c>
      <c r="C5" s="17">
        <v>158.36000000000001</v>
      </c>
      <c r="D5" s="17">
        <v>1</v>
      </c>
      <c r="E5" s="17"/>
      <c r="F5" s="17"/>
      <c r="G5" s="17"/>
      <c r="H5" s="17"/>
      <c r="I5" s="17"/>
      <c r="J5" s="17"/>
      <c r="K5" s="17"/>
    </row>
    <row r="6" spans="1:11" ht="33.450000000000003" customHeight="1" x14ac:dyDescent="0.45">
      <c r="A6" s="43" t="s">
        <v>36</v>
      </c>
      <c r="B6" s="43"/>
      <c r="C6" s="43"/>
      <c r="D6" s="43"/>
      <c r="E6" s="43"/>
      <c r="F6" s="43"/>
      <c r="G6" s="43"/>
      <c r="H6" s="43"/>
      <c r="I6" s="43"/>
      <c r="J6" s="43"/>
      <c r="K6" s="43"/>
    </row>
    <row r="7" spans="1:11" ht="15" x14ac:dyDescent="0.3">
      <c r="A7" s="16" t="s">
        <v>35</v>
      </c>
      <c r="B7" s="16" t="s">
        <v>11</v>
      </c>
      <c r="C7" s="16" t="s">
        <v>13</v>
      </c>
      <c r="D7" s="16" t="s">
        <v>14</v>
      </c>
      <c r="E7" s="16" t="s">
        <v>15</v>
      </c>
      <c r="F7" s="16" t="s">
        <v>16</v>
      </c>
      <c r="G7" s="16" t="s">
        <v>17</v>
      </c>
      <c r="H7" s="16" t="s">
        <v>18</v>
      </c>
      <c r="I7" s="16" t="s">
        <v>19</v>
      </c>
      <c r="J7" s="16" t="s">
        <v>20</v>
      </c>
      <c r="K7" s="16" t="s">
        <v>21</v>
      </c>
    </row>
    <row r="8" spans="1:11" ht="19.5" customHeight="1" x14ac:dyDescent="0.3">
      <c r="A8" s="21"/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1:11" ht="19.5" customHeight="1" x14ac:dyDescent="0.3">
      <c r="A9" s="22"/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ht="19.5" customHeight="1" x14ac:dyDescent="0.3">
      <c r="A10" s="22"/>
      <c r="B10" s="20"/>
      <c r="C10" s="20"/>
      <c r="D10" s="20"/>
      <c r="E10" s="20"/>
      <c r="F10" s="20"/>
      <c r="G10" s="20"/>
      <c r="H10" s="20"/>
      <c r="I10" s="20"/>
      <c r="J10" s="20"/>
      <c r="K10" s="20"/>
    </row>
    <row r="11" spans="1:11" ht="19.5" customHeight="1" x14ac:dyDescent="0.3">
      <c r="A11" s="22"/>
      <c r="B11" s="20"/>
      <c r="C11" s="20"/>
      <c r="D11" s="20"/>
      <c r="E11" s="20"/>
      <c r="F11" s="20"/>
      <c r="G11" s="20"/>
      <c r="H11" s="20"/>
      <c r="I11" s="20"/>
      <c r="J11" s="20"/>
      <c r="K11" s="20"/>
    </row>
    <row r="12" spans="1:11" ht="19.5" customHeight="1" x14ac:dyDescent="0.3">
      <c r="A12" s="22"/>
      <c r="B12" s="20"/>
      <c r="C12" s="20"/>
      <c r="D12" s="20"/>
      <c r="E12" s="20"/>
      <c r="F12" s="20"/>
      <c r="G12" s="20"/>
      <c r="H12" s="20"/>
      <c r="I12" s="20"/>
      <c r="J12" s="20"/>
      <c r="K12" s="20"/>
    </row>
    <row r="13" spans="1:11" ht="19.5" customHeight="1" x14ac:dyDescent="0.3">
      <c r="A13" s="22"/>
      <c r="B13" s="20"/>
      <c r="C13" s="20"/>
      <c r="D13" s="20"/>
      <c r="E13" s="20"/>
      <c r="F13" s="20"/>
      <c r="G13" s="20"/>
      <c r="H13" s="20"/>
      <c r="I13" s="20"/>
      <c r="J13" s="20"/>
      <c r="K13" s="20"/>
    </row>
    <row r="14" spans="1:11" ht="19.5" customHeight="1" x14ac:dyDescent="0.3">
      <c r="A14" s="22"/>
      <c r="B14" s="20"/>
      <c r="C14" s="20"/>
      <c r="D14" s="20"/>
      <c r="E14" s="20"/>
      <c r="F14" s="20"/>
      <c r="G14" s="20"/>
      <c r="H14" s="20"/>
      <c r="I14" s="20"/>
      <c r="J14" s="20"/>
      <c r="K14" s="20"/>
    </row>
    <row r="15" spans="1:11" ht="19.5" customHeight="1" x14ac:dyDescent="0.3">
      <c r="A15" s="22"/>
      <c r="B15" s="20"/>
      <c r="C15" s="20"/>
      <c r="D15" s="20"/>
      <c r="E15" s="20"/>
      <c r="F15" s="20"/>
      <c r="G15" s="20"/>
      <c r="H15" s="20"/>
      <c r="I15" s="20"/>
      <c r="J15" s="20"/>
      <c r="K15" s="20"/>
    </row>
    <row r="16" spans="1:11" ht="19.5" customHeight="1" x14ac:dyDescent="0.3">
      <c r="A16" s="22"/>
      <c r="B16" s="20"/>
      <c r="C16" s="20"/>
      <c r="D16" s="20"/>
      <c r="E16" s="20"/>
      <c r="F16" s="20"/>
      <c r="G16" s="20"/>
      <c r="H16" s="20"/>
      <c r="I16" s="20"/>
      <c r="J16" s="20"/>
      <c r="K16" s="20"/>
    </row>
    <row r="17" spans="1:11" ht="19.5" customHeight="1" x14ac:dyDescent="0.3">
      <c r="A17" s="22"/>
      <c r="B17" s="20"/>
      <c r="C17" s="20"/>
      <c r="D17" s="20"/>
      <c r="E17" s="20"/>
      <c r="F17" s="20"/>
      <c r="G17" s="20"/>
      <c r="H17" s="20"/>
      <c r="I17" s="20"/>
      <c r="J17" s="20"/>
      <c r="K17" s="20"/>
    </row>
    <row r="18" spans="1:11" ht="19.5" customHeight="1" x14ac:dyDescent="0.3">
      <c r="A18" s="22"/>
      <c r="B18" s="20"/>
      <c r="C18" s="20"/>
      <c r="D18" s="20"/>
      <c r="E18" s="20"/>
      <c r="F18" s="20"/>
      <c r="G18" s="20"/>
      <c r="H18" s="20"/>
      <c r="I18" s="20"/>
      <c r="J18" s="20"/>
      <c r="K18" s="20"/>
    </row>
    <row r="19" spans="1:11" ht="19.5" customHeight="1" x14ac:dyDescent="0.3">
      <c r="A19" s="22"/>
      <c r="B19" s="20"/>
      <c r="C19" s="20"/>
      <c r="D19" s="20"/>
      <c r="E19" s="20"/>
      <c r="F19" s="20"/>
      <c r="G19" s="20"/>
      <c r="H19" s="20"/>
      <c r="I19" s="20"/>
      <c r="J19" s="20"/>
      <c r="K19" s="20"/>
    </row>
    <row r="20" spans="1:11" ht="19.5" customHeight="1" x14ac:dyDescent="0.3">
      <c r="A20" s="22"/>
      <c r="B20" s="20"/>
      <c r="C20" s="20"/>
      <c r="D20" s="20"/>
      <c r="E20" s="20"/>
      <c r="F20" s="20"/>
      <c r="G20" s="20"/>
      <c r="H20" s="20"/>
      <c r="I20" s="20"/>
      <c r="J20" s="20"/>
      <c r="K20" s="20"/>
    </row>
    <row r="21" spans="1:11" ht="19.5" customHeight="1" x14ac:dyDescent="0.3">
      <c r="A21" s="22"/>
      <c r="B21" s="20"/>
      <c r="C21" s="20"/>
      <c r="D21" s="20"/>
      <c r="E21" s="20"/>
      <c r="F21" s="20"/>
      <c r="G21" s="20"/>
      <c r="H21" s="20"/>
      <c r="I21" s="20"/>
      <c r="J21" s="20"/>
      <c r="K21" s="20"/>
    </row>
    <row r="22" spans="1:11" ht="19.5" customHeight="1" x14ac:dyDescent="0.3">
      <c r="A22" s="22"/>
      <c r="B22" s="20"/>
      <c r="C22" s="20"/>
      <c r="D22" s="20"/>
      <c r="E22" s="20"/>
      <c r="F22" s="20"/>
      <c r="G22" s="20"/>
      <c r="H22" s="20"/>
      <c r="I22" s="20"/>
      <c r="J22" s="20"/>
      <c r="K22" s="20"/>
    </row>
    <row r="23" spans="1:11" ht="19.5" customHeight="1" x14ac:dyDescent="0.3">
      <c r="A23" s="22"/>
      <c r="B23" s="20"/>
      <c r="C23" s="20"/>
      <c r="D23" s="20"/>
      <c r="E23" s="20"/>
      <c r="F23" s="20"/>
      <c r="G23" s="20"/>
      <c r="H23" s="20"/>
      <c r="I23" s="20"/>
      <c r="J23" s="20"/>
      <c r="K23" s="20"/>
    </row>
    <row r="24" spans="1:11" ht="19.5" customHeight="1" x14ac:dyDescent="0.3">
      <c r="A24" s="22"/>
      <c r="B24" s="20"/>
      <c r="C24" s="20"/>
      <c r="D24" s="20"/>
      <c r="E24" s="20"/>
      <c r="F24" s="20"/>
      <c r="G24" s="20"/>
      <c r="H24" s="20"/>
      <c r="I24" s="20"/>
      <c r="J24" s="20"/>
      <c r="K24" s="20"/>
    </row>
    <row r="25" spans="1:11" ht="19.5" customHeight="1" x14ac:dyDescent="0.3">
      <c r="A25" s="22"/>
      <c r="B25" s="20"/>
      <c r="C25" s="20"/>
      <c r="D25" s="20"/>
      <c r="E25" s="20"/>
      <c r="F25" s="20"/>
      <c r="G25" s="20"/>
      <c r="H25" s="20"/>
      <c r="I25" s="20"/>
      <c r="J25" s="20"/>
      <c r="K25" s="20"/>
    </row>
    <row r="26" spans="1:11" ht="19.5" customHeight="1" x14ac:dyDescent="0.3">
      <c r="A26" s="22"/>
      <c r="B26" s="20"/>
      <c r="C26" s="20"/>
      <c r="D26" s="20"/>
      <c r="E26" s="20"/>
      <c r="F26" s="20"/>
      <c r="G26" s="20"/>
      <c r="H26" s="20"/>
      <c r="I26" s="20"/>
      <c r="J26" s="20"/>
      <c r="K26" s="20"/>
    </row>
    <row r="27" spans="1:11" ht="19.5" customHeight="1" x14ac:dyDescent="0.3">
      <c r="A27" s="22"/>
      <c r="B27" s="20"/>
      <c r="C27" s="20"/>
      <c r="D27" s="20"/>
      <c r="E27" s="20"/>
      <c r="F27" s="20"/>
      <c r="G27" s="20"/>
      <c r="H27" s="20"/>
      <c r="I27" s="20"/>
      <c r="J27" s="20"/>
      <c r="K27" s="20"/>
    </row>
    <row r="28" spans="1:11" ht="19.5" customHeight="1" x14ac:dyDescent="0.3">
      <c r="A28" s="22"/>
      <c r="B28" s="20"/>
      <c r="C28" s="20"/>
      <c r="D28" s="20"/>
      <c r="E28" s="20"/>
      <c r="F28" s="20"/>
      <c r="G28" s="20"/>
      <c r="H28" s="20"/>
      <c r="I28" s="20"/>
      <c r="J28" s="20"/>
      <c r="K28" s="20"/>
    </row>
    <row r="29" spans="1:11" ht="19.5" customHeight="1" x14ac:dyDescent="0.3">
      <c r="A29" s="22"/>
      <c r="B29" s="20"/>
      <c r="C29" s="20"/>
      <c r="D29" s="20"/>
      <c r="E29" s="20"/>
      <c r="F29" s="20"/>
      <c r="G29" s="20"/>
      <c r="H29" s="20"/>
      <c r="I29" s="20"/>
      <c r="J29" s="20"/>
      <c r="K29" s="20"/>
    </row>
    <row r="30" spans="1:11" ht="19.5" customHeight="1" x14ac:dyDescent="0.3">
      <c r="A30" s="22"/>
      <c r="B30" s="20"/>
      <c r="C30" s="20"/>
      <c r="D30" s="20"/>
      <c r="E30" s="20"/>
      <c r="F30" s="20"/>
      <c r="G30" s="20"/>
      <c r="H30" s="20"/>
      <c r="I30" s="20"/>
      <c r="J30" s="20"/>
      <c r="K30" s="20"/>
    </row>
    <row r="31" spans="1:11" ht="19.5" customHeight="1" x14ac:dyDescent="0.3">
      <c r="A31" s="22"/>
      <c r="B31" s="20"/>
      <c r="C31" s="20"/>
      <c r="D31" s="20"/>
      <c r="E31" s="20"/>
      <c r="F31" s="20"/>
      <c r="G31" s="20"/>
      <c r="H31" s="20"/>
      <c r="I31" s="20"/>
      <c r="J31" s="20"/>
      <c r="K31" s="20"/>
    </row>
    <row r="32" spans="1:11" ht="19.5" customHeight="1" x14ac:dyDescent="0.3">
      <c r="A32" s="22"/>
      <c r="B32" s="20"/>
      <c r="C32" s="20"/>
      <c r="D32" s="20"/>
      <c r="E32" s="20"/>
      <c r="F32" s="20"/>
      <c r="G32" s="20"/>
      <c r="H32" s="20"/>
      <c r="I32" s="20"/>
      <c r="J32" s="20"/>
      <c r="K32" s="20"/>
    </row>
    <row r="33" spans="1:11" ht="19.5" customHeight="1" x14ac:dyDescent="0.3">
      <c r="A33" s="22">
        <v>45602.403816365739</v>
      </c>
      <c r="B33" s="20">
        <v>18.399999999999999</v>
      </c>
      <c r="C33" s="20">
        <v>114.37</v>
      </c>
      <c r="D33" s="20">
        <v>1</v>
      </c>
      <c r="E33" s="20"/>
      <c r="F33" s="20"/>
      <c r="G33" s="20"/>
      <c r="H33" s="20"/>
      <c r="I33" s="20"/>
      <c r="J33" s="20"/>
      <c r="K33" s="20"/>
    </row>
    <row r="34" spans="1:11" ht="19.5" customHeight="1" x14ac:dyDescent="0.3">
      <c r="A34" s="22">
        <v>45602.403828263887</v>
      </c>
      <c r="B34" s="20">
        <v>27.6</v>
      </c>
      <c r="C34" s="20">
        <v>134.9</v>
      </c>
      <c r="D34" s="20">
        <v>1</v>
      </c>
      <c r="E34" s="20"/>
      <c r="F34" s="20"/>
      <c r="G34" s="20"/>
      <c r="H34" s="20"/>
      <c r="I34" s="20"/>
      <c r="J34" s="20"/>
      <c r="K34" s="20"/>
    </row>
    <row r="35" spans="1:11" ht="19.5" customHeight="1" x14ac:dyDescent="0.3">
      <c r="A35" s="22">
        <v>45602.403839837963</v>
      </c>
      <c r="B35" s="20">
        <v>27.6</v>
      </c>
      <c r="C35" s="20">
        <v>134.9</v>
      </c>
      <c r="D35" s="20">
        <v>1</v>
      </c>
      <c r="E35" s="20"/>
      <c r="F35" s="20"/>
      <c r="G35" s="20"/>
      <c r="H35" s="20"/>
      <c r="I35" s="20"/>
      <c r="J35" s="20"/>
      <c r="K35" s="20"/>
    </row>
    <row r="36" spans="1:11" ht="19.5" customHeight="1" x14ac:dyDescent="0.3">
      <c r="A36" s="22">
        <v>45602.403851736111</v>
      </c>
      <c r="B36" s="20">
        <v>27.6</v>
      </c>
      <c r="C36" s="20">
        <v>134.9</v>
      </c>
      <c r="D36" s="20">
        <v>1</v>
      </c>
      <c r="E36" s="20"/>
      <c r="F36" s="20"/>
      <c r="G36" s="20"/>
      <c r="H36" s="20"/>
      <c r="I36" s="20"/>
      <c r="J36" s="20"/>
      <c r="K36" s="20"/>
    </row>
    <row r="37" spans="1:11" ht="19.5" customHeight="1" x14ac:dyDescent="0.3">
      <c r="A37" s="22">
        <v>45602.403863263891</v>
      </c>
      <c r="B37" s="20">
        <v>27.6</v>
      </c>
      <c r="C37" s="20">
        <v>114.37</v>
      </c>
      <c r="D37" s="20">
        <v>1</v>
      </c>
      <c r="E37" s="20"/>
      <c r="F37" s="20"/>
      <c r="G37" s="20"/>
      <c r="H37" s="20"/>
      <c r="I37" s="20"/>
      <c r="J37" s="20"/>
      <c r="K37" s="20"/>
    </row>
    <row r="38" spans="1:11" ht="19.5" customHeight="1" x14ac:dyDescent="0.3">
      <c r="A38" s="22">
        <v>45602.403875231481</v>
      </c>
      <c r="B38" s="20">
        <v>24.6</v>
      </c>
      <c r="C38" s="20">
        <v>130.01</v>
      </c>
      <c r="D38" s="20">
        <v>1</v>
      </c>
      <c r="E38" s="20"/>
      <c r="F38" s="20"/>
      <c r="G38" s="20"/>
      <c r="H38" s="20"/>
      <c r="I38" s="20"/>
      <c r="J38" s="20"/>
      <c r="K38" s="20"/>
    </row>
    <row r="39" spans="1:11" ht="19.5" customHeight="1" x14ac:dyDescent="0.3">
      <c r="A39" s="22">
        <v>45602.403886712964</v>
      </c>
      <c r="B39" s="20">
        <v>24.6</v>
      </c>
      <c r="C39" s="20">
        <v>114.37</v>
      </c>
      <c r="D39" s="20">
        <v>1</v>
      </c>
      <c r="E39" s="20"/>
      <c r="F39" s="20"/>
      <c r="G39" s="20"/>
      <c r="H39" s="20"/>
      <c r="I39" s="20"/>
      <c r="J39" s="20"/>
      <c r="K39" s="20"/>
    </row>
    <row r="40" spans="1:11" ht="19.5" customHeight="1" x14ac:dyDescent="0.3">
      <c r="A40" s="22">
        <v>45602.403898738427</v>
      </c>
      <c r="B40" s="20">
        <v>27.6</v>
      </c>
      <c r="C40" s="20">
        <v>122.19</v>
      </c>
      <c r="D40" s="20">
        <v>1</v>
      </c>
      <c r="E40" s="20"/>
      <c r="F40" s="20"/>
      <c r="G40" s="20"/>
      <c r="H40" s="20"/>
      <c r="I40" s="20"/>
      <c r="J40" s="20"/>
      <c r="K40" s="20"/>
    </row>
    <row r="41" spans="1:11" ht="19.5" customHeight="1" x14ac:dyDescent="0.3">
      <c r="A41" s="22">
        <v>45602.403910358793</v>
      </c>
      <c r="B41" s="20">
        <v>27.6</v>
      </c>
      <c r="C41" s="20">
        <v>150.54</v>
      </c>
      <c r="D41" s="20">
        <v>1</v>
      </c>
      <c r="E41" s="20"/>
      <c r="F41" s="20"/>
      <c r="G41" s="20"/>
      <c r="H41" s="20"/>
      <c r="I41" s="20"/>
      <c r="J41" s="20"/>
      <c r="K41" s="20"/>
    </row>
    <row r="42" spans="1:11" ht="19.5" customHeight="1" x14ac:dyDescent="0.3">
      <c r="A42" s="22">
        <v>45602.403922175923</v>
      </c>
      <c r="B42" s="20">
        <v>21.9</v>
      </c>
      <c r="C42" s="20">
        <v>158.36000000000001</v>
      </c>
      <c r="D42" s="20">
        <v>1</v>
      </c>
      <c r="E42" s="20"/>
      <c r="F42" s="20"/>
      <c r="G42" s="20"/>
      <c r="H42" s="20"/>
      <c r="I42" s="20"/>
      <c r="J42" s="20"/>
      <c r="K42" s="20"/>
    </row>
    <row r="43" spans="1:11" ht="19.5" customHeight="1" x14ac:dyDescent="0.3">
      <c r="A43" s="22">
        <v>45602.403933842594</v>
      </c>
      <c r="B43" s="20">
        <v>21.9</v>
      </c>
      <c r="C43" s="20">
        <v>124.14</v>
      </c>
      <c r="D43" s="20">
        <v>1</v>
      </c>
      <c r="E43" s="20"/>
      <c r="F43" s="20"/>
      <c r="G43" s="20"/>
      <c r="H43" s="20"/>
      <c r="I43" s="20"/>
      <c r="J43" s="20"/>
      <c r="K43" s="20"/>
    </row>
    <row r="44" spans="1:11" ht="19.5" customHeight="1" x14ac:dyDescent="0.3">
      <c r="A44" s="22">
        <v>45602.403945729166</v>
      </c>
      <c r="B44" s="20">
        <v>27.6</v>
      </c>
      <c r="C44" s="20">
        <v>139.78</v>
      </c>
      <c r="D44" s="20">
        <v>1</v>
      </c>
      <c r="E44" s="20"/>
      <c r="F44" s="20"/>
      <c r="G44" s="20"/>
      <c r="H44" s="20"/>
      <c r="I44" s="20"/>
      <c r="J44" s="20"/>
      <c r="K44" s="20"/>
    </row>
    <row r="45" spans="1:11" ht="19.5" customHeight="1" x14ac:dyDescent="0.3">
      <c r="A45" s="22">
        <v>45602.403957349539</v>
      </c>
      <c r="B45" s="20">
        <v>27.6</v>
      </c>
      <c r="C45" s="20">
        <v>158.36000000000001</v>
      </c>
      <c r="D45" s="20">
        <v>1</v>
      </c>
      <c r="E45" s="20"/>
      <c r="F45" s="20"/>
      <c r="G45" s="20"/>
      <c r="H45" s="20"/>
      <c r="I45" s="20"/>
      <c r="J45" s="20"/>
      <c r="K45" s="20"/>
    </row>
    <row r="46" spans="1:11" ht="19.5" customHeight="1" x14ac:dyDescent="0.3">
      <c r="A46" s="22">
        <v>45602.403969247687</v>
      </c>
      <c r="B46" s="20">
        <v>24.6</v>
      </c>
      <c r="C46" s="20">
        <v>141.74</v>
      </c>
      <c r="D46" s="20">
        <v>1</v>
      </c>
      <c r="E46" s="20"/>
      <c r="F46" s="20"/>
      <c r="G46" s="20"/>
      <c r="H46" s="20"/>
      <c r="I46" s="20"/>
      <c r="J46" s="20"/>
      <c r="K46" s="20"/>
    </row>
    <row r="47" spans="1:11" ht="19.5" customHeight="1" x14ac:dyDescent="0.3">
      <c r="A47" s="22">
        <v>45602.403980856485</v>
      </c>
      <c r="B47" s="20">
        <v>24.6</v>
      </c>
      <c r="C47" s="20">
        <v>141.74</v>
      </c>
      <c r="D47" s="20">
        <v>1</v>
      </c>
      <c r="E47" s="20"/>
      <c r="F47" s="20"/>
      <c r="G47" s="20"/>
      <c r="H47" s="20"/>
      <c r="I47" s="20"/>
      <c r="J47" s="20"/>
      <c r="K47" s="20"/>
    </row>
    <row r="48" spans="1:11" ht="19.5" customHeight="1" x14ac:dyDescent="0.3">
      <c r="A48" s="22">
        <v>45602.403992754633</v>
      </c>
      <c r="B48" s="20">
        <v>20.100000000000001</v>
      </c>
      <c r="C48" s="20">
        <v>141.74</v>
      </c>
      <c r="D48" s="20">
        <v>1</v>
      </c>
      <c r="E48" s="20"/>
      <c r="F48" s="20"/>
      <c r="G48" s="20"/>
      <c r="H48" s="20"/>
      <c r="I48" s="20"/>
      <c r="J48" s="20"/>
      <c r="K48" s="20"/>
    </row>
    <row r="49" spans="1:11" ht="19.5" customHeight="1" x14ac:dyDescent="0.3">
      <c r="A49" s="22">
        <v>45602.404004363423</v>
      </c>
      <c r="B49" s="20">
        <v>20.100000000000001</v>
      </c>
      <c r="C49" s="20">
        <v>166.18</v>
      </c>
      <c r="D49" s="20">
        <v>1</v>
      </c>
      <c r="E49" s="20"/>
      <c r="F49" s="20"/>
      <c r="G49" s="20"/>
      <c r="H49" s="20"/>
      <c r="I49" s="20"/>
      <c r="J49" s="20"/>
      <c r="K49" s="20"/>
    </row>
    <row r="50" spans="1:11" ht="19.5" customHeight="1" x14ac:dyDescent="0.3">
      <c r="A50" s="22">
        <v>45602.404016261571</v>
      </c>
      <c r="B50" s="20">
        <v>23.6</v>
      </c>
      <c r="C50" s="20">
        <v>141.74</v>
      </c>
      <c r="D50" s="20">
        <v>1</v>
      </c>
      <c r="E50" s="20"/>
      <c r="F50" s="20"/>
      <c r="G50" s="20"/>
      <c r="H50" s="20"/>
      <c r="I50" s="20"/>
      <c r="J50" s="20"/>
      <c r="K50" s="20"/>
    </row>
    <row r="51" spans="1:11" ht="19.5" customHeight="1" x14ac:dyDescent="0.3">
      <c r="A51" s="22">
        <v>45602.404027881945</v>
      </c>
      <c r="B51" s="20">
        <v>23.6</v>
      </c>
      <c r="C51" s="20">
        <v>144.66999999999999</v>
      </c>
      <c r="D51" s="20">
        <v>1</v>
      </c>
      <c r="E51" s="20"/>
      <c r="F51" s="20"/>
      <c r="G51" s="20"/>
      <c r="H51" s="20"/>
      <c r="I51" s="20"/>
      <c r="J51" s="20"/>
      <c r="K51" s="20"/>
    </row>
    <row r="52" spans="1:11" ht="19.5" customHeight="1" x14ac:dyDescent="0.3">
      <c r="A52" s="22">
        <v>45602.404039745372</v>
      </c>
      <c r="B52" s="20">
        <v>23.8</v>
      </c>
      <c r="C52" s="20">
        <v>144.66999999999999</v>
      </c>
      <c r="D52" s="20">
        <v>1</v>
      </c>
      <c r="E52" s="20"/>
      <c r="F52" s="20"/>
      <c r="G52" s="20"/>
      <c r="H52" s="20"/>
      <c r="I52" s="20"/>
      <c r="J52" s="20"/>
      <c r="K52" s="20"/>
    </row>
    <row r="53" spans="1:11" ht="19.5" customHeight="1" x14ac:dyDescent="0.3">
      <c r="A53" s="22">
        <v>45602.404051365738</v>
      </c>
      <c r="B53" s="20">
        <v>23.8</v>
      </c>
      <c r="C53" s="20">
        <v>144.66999999999999</v>
      </c>
      <c r="D53" s="20">
        <v>1</v>
      </c>
      <c r="E53" s="20"/>
      <c r="F53" s="20"/>
      <c r="G53" s="20"/>
      <c r="H53" s="20"/>
      <c r="I53" s="20"/>
      <c r="J53" s="20"/>
      <c r="K53" s="20"/>
    </row>
    <row r="54" spans="1:11" ht="19.5" customHeight="1" x14ac:dyDescent="0.3">
      <c r="A54" s="22">
        <v>45602.404063206021</v>
      </c>
      <c r="B54" s="20">
        <v>24.6</v>
      </c>
      <c r="C54" s="20">
        <v>150.54</v>
      </c>
      <c r="D54" s="20">
        <v>1</v>
      </c>
      <c r="E54" s="20"/>
      <c r="F54" s="20"/>
      <c r="G54" s="20"/>
      <c r="H54" s="20"/>
      <c r="I54" s="20"/>
      <c r="J54" s="20"/>
      <c r="K54" s="20"/>
    </row>
    <row r="55" spans="1:11" ht="19.5" customHeight="1" x14ac:dyDescent="0.3">
      <c r="A55" s="22">
        <v>45602.404074849539</v>
      </c>
      <c r="B55" s="20">
        <v>24.6</v>
      </c>
      <c r="C55" s="20">
        <v>151.52000000000001</v>
      </c>
      <c r="D55" s="20">
        <v>1</v>
      </c>
      <c r="E55" s="20"/>
      <c r="F55" s="20"/>
      <c r="G55" s="20"/>
      <c r="H55" s="20"/>
      <c r="I55" s="20"/>
      <c r="J55" s="20"/>
      <c r="K55" s="20"/>
    </row>
    <row r="56" spans="1:11" ht="19.5" customHeight="1" x14ac:dyDescent="0.3">
      <c r="A56" s="22">
        <v>45602.404086620372</v>
      </c>
      <c r="B56" s="20">
        <v>27.6</v>
      </c>
      <c r="C56" s="20">
        <v>145.65</v>
      </c>
      <c r="D56" s="20">
        <v>1</v>
      </c>
      <c r="E56" s="20"/>
      <c r="F56" s="20"/>
      <c r="G56" s="20"/>
      <c r="H56" s="20"/>
      <c r="I56" s="20"/>
      <c r="J56" s="20"/>
      <c r="K56" s="20"/>
    </row>
    <row r="57" spans="1:11" ht="19.5" customHeight="1" x14ac:dyDescent="0.3">
      <c r="A57" s="23">
        <v>45602.404098344909</v>
      </c>
      <c r="B57" s="24">
        <v>27.6</v>
      </c>
      <c r="C57" s="24">
        <v>158.36000000000001</v>
      </c>
      <c r="D57" s="24">
        <v>1</v>
      </c>
      <c r="E57" s="24"/>
      <c r="F57" s="24"/>
      <c r="G57" s="24"/>
      <c r="H57" s="24"/>
      <c r="I57" s="24"/>
      <c r="J57" s="24"/>
      <c r="K57" s="24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D1976376-F284-4CA4-A6FB-B519BB72A292}"/>
    <dataValidation allowBlank="1" showInputMessage="1" showErrorMessage="1" prompt="TBL_CUR[CH1]" sqref="B5" xr:uid="{AE414307-4A16-48A7-A31D-76BD7DA59D5F}"/>
    <dataValidation allowBlank="1" showInputMessage="1" showErrorMessage="1" prompt="TBL_CUR[CH2]" sqref="C5" xr:uid="{4E13AEFB-485D-4A90-9EA1-07C83798A513}"/>
    <dataValidation allowBlank="1" showInputMessage="1" showErrorMessage="1" prompt="TBL_CUR[CH3]" sqref="D5" xr:uid="{F414546D-4F23-4CA9-A2E7-57D760C86864}"/>
    <dataValidation allowBlank="1" showInputMessage="1" showErrorMessage="1" prompt="TBL_CUR[CH4]" sqref="E5" xr:uid="{76B5C966-82E2-4717-9C2E-8EA13DF0ED49}"/>
    <dataValidation allowBlank="1" showInputMessage="1" showErrorMessage="1" prompt="TBL_CUR[CH5]" sqref="F5" xr:uid="{5D6CD276-A7C5-487B-AACC-B60FDAD0FFFD}"/>
    <dataValidation allowBlank="1" showInputMessage="1" showErrorMessage="1" prompt="TBL_CUR[CH6]" sqref="G5" xr:uid="{D12666E6-4646-4440-A2F6-946645FE68E8}"/>
    <dataValidation allowBlank="1" showInputMessage="1" showErrorMessage="1" prompt="TBL_CUR[CH7]" sqref="H5" xr:uid="{E2729E70-ABEF-467A-9C86-7DEF8DE05FF3}"/>
    <dataValidation allowBlank="1" showInputMessage="1" showErrorMessage="1" prompt="TBL_CUR[CH8]" sqref="I5" xr:uid="{9786D06D-709D-4CB6-A113-70D33D7B29D6}"/>
    <dataValidation allowBlank="1" showInputMessage="1" showErrorMessage="1" prompt="TBL_CUR[CH9]" sqref="J5" xr:uid="{B51A57EA-3CEE-4EE3-9EF9-2FFCADD1E428}"/>
    <dataValidation allowBlank="1" showInputMessage="1" showErrorMessage="1" prompt="TBL_CUR[CH10]" sqref="K5" xr:uid="{9EE90AB7-C10F-4359-9BDA-9121EA77C001}"/>
    <dataValidation allowBlank="1" showInputMessage="1" showErrorMessage="1" prompt="Time_x000d__x000a__x000d__x000a_TBL_HST[TIME]" sqref="A8:A57" xr:uid="{4BB5BEB8-C0CA-45AB-93E6-0A5C2232BF06}"/>
    <dataValidation allowBlank="1" showInputMessage="1" showErrorMessage="1" prompt="TBL_HST[CH1]" sqref="B8:B57" xr:uid="{79E313E1-FD09-4825-9D96-F1ED0AB50E98}"/>
    <dataValidation allowBlank="1" showInputMessage="1" showErrorMessage="1" prompt="TBL_HST[CH2]" sqref="C8:C57" xr:uid="{11BC9930-0AEF-43EC-85B4-57456F5EE115}"/>
    <dataValidation allowBlank="1" showInputMessage="1" showErrorMessage="1" prompt="TBL_HST[CH3]" sqref="D8:D57" xr:uid="{607DC898-F907-4561-95E8-DF732AC78E95}"/>
    <dataValidation allowBlank="1" showInputMessage="1" showErrorMessage="1" prompt="TBL_HST[CH4]" sqref="E8:E57" xr:uid="{B6A55567-2E75-4DA8-85BB-10CBADAB9F31}"/>
    <dataValidation allowBlank="1" showInputMessage="1" showErrorMessage="1" prompt="TBL_HST[CH5]" sqref="F8:F57" xr:uid="{B3E2F634-D67F-461C-B491-3F7D95F47A12}"/>
    <dataValidation allowBlank="1" showInputMessage="1" showErrorMessage="1" prompt="TBL_HST[CH6]" sqref="G8:G57" xr:uid="{7199CB9F-ED32-4BF2-9657-7234FF9EE3D5}"/>
    <dataValidation allowBlank="1" showInputMessage="1" showErrorMessage="1" prompt="TBL_HST[CH7]" sqref="H8:H57" xr:uid="{BA81F3A4-3728-4E3A-A14B-39A4A239FFBC}"/>
    <dataValidation allowBlank="1" showInputMessage="1" showErrorMessage="1" prompt="TBL_HST[CH8]" sqref="I8:I57" xr:uid="{53BAF5B0-FD53-4F0D-BF3E-952C6BDBCF78}"/>
    <dataValidation allowBlank="1" showInputMessage="1" showErrorMessage="1" prompt="TBL_HST[CH9]" sqref="J8:J57" xr:uid="{476710CC-6AF0-4385-8F42-17ED8EF823DC}"/>
    <dataValidation allowBlank="1" showInputMessage="1" showErrorMessage="1" prompt="TBL_HST[CH10]" sqref="K8:K57" xr:uid="{B6256871-B9EF-4297-A863-F96DDF1129B0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7FBD1-FF6C-41D9-B4EA-C1817DA3237A}">
  <dimension ref="A1:J5"/>
  <sheetViews>
    <sheetView workbookViewId="0">
      <selection sqref="A1:H1"/>
    </sheetView>
  </sheetViews>
  <sheetFormatPr defaultRowHeight="14.4" x14ac:dyDescent="0.3"/>
  <cols>
    <col min="1" max="10" width="11.5546875" customWidth="1"/>
  </cols>
  <sheetData>
    <row r="1" spans="1:10" ht="29.4" x14ac:dyDescent="0.65">
      <c r="A1" s="44" t="s">
        <v>30</v>
      </c>
      <c r="B1" s="44"/>
      <c r="C1" s="44"/>
      <c r="D1" s="44"/>
      <c r="E1" s="44"/>
      <c r="F1" s="44"/>
      <c r="G1" s="44"/>
      <c r="H1" s="44"/>
    </row>
    <row r="2" spans="1:10" ht="16.8" x14ac:dyDescent="0.3">
      <c r="A2" s="45" t="s">
        <v>31</v>
      </c>
      <c r="B2" s="45"/>
      <c r="C2" s="45"/>
      <c r="D2" s="45"/>
      <c r="E2" s="45"/>
      <c r="F2" s="45"/>
      <c r="G2" s="45"/>
      <c r="H2" s="45"/>
    </row>
    <row r="3" spans="1:10" ht="17.55" customHeight="1" x14ac:dyDescent="0.3"/>
    <row r="4" spans="1:10" ht="19.5" customHeight="1" x14ac:dyDescent="0.3">
      <c r="A4" s="37" t="s">
        <v>11</v>
      </c>
      <c r="B4" s="38" t="s">
        <v>13</v>
      </c>
      <c r="C4" s="38" t="s">
        <v>14</v>
      </c>
      <c r="D4" s="38" t="s">
        <v>15</v>
      </c>
      <c r="E4" s="38" t="s">
        <v>16</v>
      </c>
      <c r="F4" s="38" t="s">
        <v>17</v>
      </c>
      <c r="G4" s="38" t="s">
        <v>18</v>
      </c>
      <c r="H4" s="38" t="s">
        <v>19</v>
      </c>
      <c r="I4" s="38" t="s">
        <v>20</v>
      </c>
      <c r="J4" s="38" t="s">
        <v>21</v>
      </c>
    </row>
    <row r="5" spans="1:10" ht="27" customHeight="1" x14ac:dyDescent="0.3">
      <c r="A5" s="15"/>
      <c r="B5" s="15"/>
      <c r="C5" s="15"/>
      <c r="D5" s="15"/>
      <c r="E5" s="15"/>
      <c r="F5" s="15"/>
      <c r="G5" s="15"/>
      <c r="H5" s="15"/>
      <c r="I5" s="15"/>
      <c r="J5" s="15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0B880-C0B1-4EF8-89DC-7FA11EE9983F}">
  <dimension ref="A1:E13"/>
  <sheetViews>
    <sheetView workbookViewId="0">
      <selection activeCell="C7" sqref="C7"/>
    </sheetView>
  </sheetViews>
  <sheetFormatPr defaultRowHeight="14.4" x14ac:dyDescent="0.3"/>
  <cols>
    <col min="1" max="1" width="30.77734375" style="12" customWidth="1"/>
    <col min="2" max="2" width="0.21875" style="12" customWidth="1"/>
    <col min="3" max="3" width="30.77734375" style="12" customWidth="1"/>
    <col min="4" max="16384" width="8.88671875" style="12"/>
  </cols>
  <sheetData>
    <row r="1" spans="1:5" ht="29.4" x14ac:dyDescent="0.65">
      <c r="A1" s="46" t="s">
        <v>22</v>
      </c>
      <c r="B1" s="46"/>
      <c r="C1" s="46"/>
      <c r="D1" s="46"/>
      <c r="E1" s="46"/>
    </row>
    <row r="2" spans="1:5" ht="49.95" customHeight="1" x14ac:dyDescent="0.3">
      <c r="A2" s="47" t="s">
        <v>23</v>
      </c>
      <c r="B2" s="47"/>
      <c r="C2" s="47"/>
      <c r="D2" s="47"/>
      <c r="E2" s="47"/>
    </row>
    <row r="3" spans="1:5" ht="4.5" customHeight="1" x14ac:dyDescent="0.3"/>
    <row r="4" spans="1:5" ht="24" customHeight="1" x14ac:dyDescent="0.3">
      <c r="A4" s="36" t="s">
        <v>24</v>
      </c>
      <c r="B4" s="13">
        <v>150</v>
      </c>
      <c r="C4" s="14">
        <v>150</v>
      </c>
    </row>
    <row r="5" spans="1:5" ht="4.5" customHeight="1" x14ac:dyDescent="0.3"/>
    <row r="6" spans="1:5" ht="24" customHeight="1" x14ac:dyDescent="0.3">
      <c r="A6" s="36" t="s">
        <v>25</v>
      </c>
      <c r="B6" s="13">
        <v>15</v>
      </c>
      <c r="C6" s="14">
        <v>50</v>
      </c>
    </row>
    <row r="7" spans="1:5" ht="4.5" customHeight="1" x14ac:dyDescent="0.3"/>
    <row r="8" spans="1:5" ht="24" customHeight="1" x14ac:dyDescent="0.3">
      <c r="A8" s="36" t="s">
        <v>26</v>
      </c>
      <c r="B8" s="13">
        <v>10</v>
      </c>
      <c r="C8" s="14">
        <v>10</v>
      </c>
    </row>
    <row r="9" spans="1:5" ht="4.5" customHeight="1" x14ac:dyDescent="0.3"/>
    <row r="10" spans="1:5" ht="24" customHeight="1" x14ac:dyDescent="0.3">
      <c r="A10" s="36" t="s">
        <v>27</v>
      </c>
      <c r="B10" s="13" t="s">
        <v>28</v>
      </c>
      <c r="C10" s="14" t="s">
        <v>28</v>
      </c>
    </row>
    <row r="13" spans="1:5" ht="49.95" customHeight="1" x14ac:dyDescent="0.3">
      <c r="A13" s="48" t="s">
        <v>29</v>
      </c>
      <c r="B13" s="48"/>
      <c r="C13" s="48"/>
      <c r="D13" s="48"/>
      <c r="E13" s="48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0CBC5DB5-CF7D-49C4-8F57-243BBF4BFDFA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E1B50157-C577-4075-B76B-2BDE831220D1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0D20D8A0-7983-49A8-98A7-0E166BF39C17}">
      <formula1>1</formula1>
      <formula2>1000</formula2>
    </dataValidation>
    <dataValidation type="list" errorStyle="information" allowBlank="1" showInputMessage="1" sqref="C10" xr:uid="{3922FE28-4F78-46B3-BCB7-0FE4AC987C51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374A9-F5A3-489C-81EC-1CC8B6C1D8EA}">
  <dimension ref="A1:L16"/>
  <sheetViews>
    <sheetView workbookViewId="0">
      <selection sqref="A1:G1"/>
    </sheetView>
  </sheetViews>
  <sheetFormatPr defaultRowHeight="14.4" x14ac:dyDescent="0.3"/>
  <cols>
    <col min="1" max="2" width="3.77734375" style="2" customWidth="1"/>
    <col min="3" max="3" width="14.77734375" style="2" customWidth="1"/>
    <col min="4" max="4" width="18.77734375" style="2" customWidth="1"/>
    <col min="5" max="5" width="60.77734375" style="2" customWidth="1"/>
    <col min="6" max="6" width="16.77734375" style="2" customWidth="1"/>
    <col min="7" max="7" width="12.77734375" style="2" customWidth="1"/>
    <col min="8" max="8" width="8.88671875" style="2"/>
    <col min="9" max="9" width="16.77734375" style="2" customWidth="1"/>
    <col min="10" max="10" width="60.77734375" style="2" customWidth="1"/>
    <col min="11" max="16384" width="8.88671875" style="2"/>
  </cols>
  <sheetData>
    <row r="1" spans="1:12" ht="29.4" x14ac:dyDescent="0.65">
      <c r="A1" s="51" t="s">
        <v>4</v>
      </c>
      <c r="B1" s="51"/>
      <c r="C1" s="51"/>
      <c r="D1" s="51"/>
      <c r="E1" s="51"/>
      <c r="F1" s="51"/>
      <c r="G1" s="51"/>
      <c r="L1" s="33" t="s">
        <v>42</v>
      </c>
    </row>
    <row r="2" spans="1:12" ht="48" customHeight="1" x14ac:dyDescent="0.3">
      <c r="A2" s="52" t="s">
        <v>5</v>
      </c>
      <c r="B2" s="52"/>
      <c r="C2" s="52"/>
      <c r="D2" s="52"/>
      <c r="E2" s="52"/>
      <c r="F2" s="52"/>
      <c r="G2" s="52"/>
    </row>
    <row r="3" spans="1:12" ht="25.95" customHeight="1" x14ac:dyDescent="0.55000000000000004">
      <c r="B3" s="55" t="s">
        <v>0</v>
      </c>
      <c r="C3" s="55"/>
      <c r="D3" s="55"/>
      <c r="E3" s="55"/>
      <c r="F3" s="55"/>
      <c r="G3" s="55"/>
      <c r="H3" s="55"/>
    </row>
    <row r="4" spans="1:12" ht="25.95" customHeight="1" x14ac:dyDescent="0.4">
      <c r="B4" s="53"/>
      <c r="C4" s="53"/>
      <c r="D4" s="53"/>
      <c r="E4" s="53"/>
      <c r="F4" s="53"/>
      <c r="G4" s="53"/>
      <c r="I4" s="49" t="s">
        <v>1</v>
      </c>
      <c r="J4" s="49"/>
    </row>
    <row r="5" spans="1:12" ht="24" customHeight="1" x14ac:dyDescent="0.3">
      <c r="B5" s="53"/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  <c r="I5" s="50" t="s">
        <v>41</v>
      </c>
      <c r="J5" s="50"/>
      <c r="K5" s="33">
        <v>1</v>
      </c>
    </row>
    <row r="6" spans="1:12" ht="24" customHeight="1" x14ac:dyDescent="0.4">
      <c r="B6" s="53"/>
      <c r="C6" s="35" t="s">
        <v>11</v>
      </c>
      <c r="D6" s="5" t="s">
        <v>11</v>
      </c>
      <c r="E6" s="5"/>
      <c r="F6" s="5"/>
      <c r="G6" s="4" t="s">
        <v>12</v>
      </c>
      <c r="I6" s="49" t="s">
        <v>2</v>
      </c>
      <c r="J6" s="49"/>
    </row>
    <row r="7" spans="1:12" ht="24" customHeight="1" x14ac:dyDescent="0.3">
      <c r="B7" s="53"/>
      <c r="C7" s="7" t="s">
        <v>13</v>
      </c>
      <c r="D7" s="8" t="s">
        <v>13</v>
      </c>
      <c r="E7" s="8"/>
      <c r="F7" s="8"/>
      <c r="G7" s="6" t="s">
        <v>12</v>
      </c>
      <c r="I7" s="34">
        <v>150</v>
      </c>
    </row>
    <row r="8" spans="1:12" ht="24" customHeight="1" x14ac:dyDescent="0.4">
      <c r="B8" s="53"/>
      <c r="C8" s="7" t="s">
        <v>14</v>
      </c>
      <c r="D8" s="8" t="s">
        <v>14</v>
      </c>
      <c r="E8" s="8"/>
      <c r="F8" s="8"/>
      <c r="G8" s="6" t="s">
        <v>12</v>
      </c>
      <c r="I8" s="49" t="s">
        <v>3</v>
      </c>
      <c r="J8" s="49"/>
    </row>
    <row r="9" spans="1:12" ht="24" customHeight="1" x14ac:dyDescent="0.3">
      <c r="B9" s="53"/>
      <c r="C9" s="7" t="s">
        <v>15</v>
      </c>
      <c r="D9" s="8" t="s">
        <v>15</v>
      </c>
      <c r="E9" s="8"/>
      <c r="F9" s="8"/>
      <c r="G9" s="6" t="s">
        <v>12</v>
      </c>
      <c r="I9" s="34">
        <v>9600</v>
      </c>
    </row>
    <row r="10" spans="1:12" ht="24" customHeight="1" x14ac:dyDescent="0.3">
      <c r="B10" s="53"/>
      <c r="C10" s="7" t="s">
        <v>16</v>
      </c>
      <c r="D10" s="8" t="s">
        <v>16</v>
      </c>
      <c r="E10" s="8"/>
      <c r="F10" s="8"/>
      <c r="G10" s="6" t="s">
        <v>12</v>
      </c>
    </row>
    <row r="11" spans="1:12" ht="24" customHeight="1" x14ac:dyDescent="0.3">
      <c r="B11" s="53"/>
      <c r="C11" s="7" t="s">
        <v>17</v>
      </c>
      <c r="D11" s="8" t="s">
        <v>17</v>
      </c>
      <c r="E11" s="8"/>
      <c r="F11" s="8"/>
      <c r="G11" s="6" t="s">
        <v>12</v>
      </c>
    </row>
    <row r="12" spans="1:12" ht="24" customHeight="1" x14ac:dyDescent="0.3">
      <c r="B12" s="53"/>
      <c r="C12" s="7" t="s">
        <v>18</v>
      </c>
      <c r="D12" s="8" t="s">
        <v>18</v>
      </c>
      <c r="E12" s="8"/>
      <c r="F12" s="8"/>
      <c r="G12" s="6" t="s">
        <v>12</v>
      </c>
    </row>
    <row r="13" spans="1:12" ht="24" customHeight="1" x14ac:dyDescent="0.3">
      <c r="B13" s="53"/>
      <c r="C13" s="7" t="s">
        <v>19</v>
      </c>
      <c r="D13" s="8" t="s">
        <v>19</v>
      </c>
      <c r="E13" s="8"/>
      <c r="F13" s="8"/>
      <c r="G13" s="6" t="s">
        <v>12</v>
      </c>
    </row>
    <row r="14" spans="1:12" ht="24" customHeight="1" x14ac:dyDescent="0.3">
      <c r="B14" s="53"/>
      <c r="C14" s="7" t="s">
        <v>20</v>
      </c>
      <c r="D14" s="8" t="s">
        <v>20</v>
      </c>
      <c r="E14" s="8"/>
      <c r="F14" s="8"/>
      <c r="G14" s="6" t="s">
        <v>12</v>
      </c>
    </row>
    <row r="15" spans="1:12" ht="24" customHeight="1" thickBot="1" x14ac:dyDescent="0.35">
      <c r="B15" s="54"/>
      <c r="C15" s="9" t="s">
        <v>21</v>
      </c>
      <c r="D15" s="10" t="s">
        <v>21</v>
      </c>
      <c r="E15" s="10"/>
      <c r="F15" s="10"/>
      <c r="G15" s="11" t="s">
        <v>12</v>
      </c>
    </row>
    <row r="16" spans="1:12" ht="15" thickTop="1" x14ac:dyDescent="0.3"/>
  </sheetData>
  <mergeCells count="9">
    <mergeCell ref="I4:J4"/>
    <mergeCell ref="I5:J5"/>
    <mergeCell ref="I6:J6"/>
    <mergeCell ref="I8:J8"/>
    <mergeCell ref="A1:G1"/>
    <mergeCell ref="A2:G2"/>
    <mergeCell ref="B4:G4"/>
    <mergeCell ref="B5:B15"/>
    <mergeCell ref="B3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Aya Ahmed Farouk Hamid Allam</cp:lastModifiedBy>
  <dcterms:created xsi:type="dcterms:W3CDTF">2015-06-05T18:17:20Z</dcterms:created>
  <dcterms:modified xsi:type="dcterms:W3CDTF">2024-11-11T08:15:22Z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6b291394-81e5-453b-9618-4ddbdb77f3bd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