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T VEDANTA EXEL\"/>
    </mc:Choice>
  </mc:AlternateContent>
  <xr:revisionPtr revIDLastSave="0" documentId="8_{3EF869DD-0E04-4063-BCFA-BA34149DC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Sheet1!$A$1:$Q$15346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3" i="1" l="1"/>
  <c r="P11" i="1"/>
  <c r="P9" i="1"/>
  <c r="P7" i="1"/>
  <c r="R6" i="1" a="1"/>
  <c r="N14" i="1"/>
  <c r="N12" i="1"/>
  <c r="N10" i="1"/>
  <c r="N8" i="1"/>
  <c r="H4" i="3"/>
  <c r="S7" i="3" a="1"/>
  <c r="G4" i="3"/>
  <c r="F4" i="3"/>
  <c r="R10" i="3" a="1"/>
  <c r="E4" i="3"/>
  <c r="Q6" i="3" a="1"/>
  <c r="D4" i="3"/>
  <c r="C4" i="3"/>
  <c r="B4" i="3"/>
  <c r="P6" i="3" a="1"/>
  <c r="A4" i="3"/>
  <c r="M8" i="2"/>
  <c r="G3" i="2"/>
  <c r="D16" i="2" a="1"/>
  <c r="D21" i="2"/>
  <c r="A16" i="2"/>
  <c r="P10" i="2"/>
  <c r="P3" i="2" a="1"/>
  <c r="M3" i="2" a="1"/>
  <c r="J3" i="2"/>
  <c r="D11" i="2"/>
  <c r="D3" i="2" a="1"/>
  <c r="A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<sst xmlns="http://schemas.openxmlformats.org/spreadsheetml/2006/main" count="92114" uniqueCount="15403">
  <si>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</si>
  <si>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</si>
  <si>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</si>
  <si>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</si>
  <si>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</si>
  <si>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</si>
  <si>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</si>
  <si>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</si>
  <si>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</si>
  <si>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</si>
  <si>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</si>
  <si>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</si>
  <si>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</si>
  <si>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</si>
  <si>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</si>
  <si>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</si>
  <si>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</si>
  <si>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</si>
  <si>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</si>
  <si>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</si>
  <si>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</si>
  <si>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</si>
  <si>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</si>
  <si>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</si>
  <si>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</si>
  <si>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</si>
  <si>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</si>
  <si>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</si>
  <si>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</si>
  <si>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</si>
  <si>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</si>
  <si>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</si>
  <si>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</si>
  <si>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</si>
  <si>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</si>
  <si>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</si>
  <si>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</si>
  <si>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</si>
  <si>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</si>
  <si>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</si>
  <si>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</si>
  <si>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</si>
  <si>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</si>
  <si>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</si>
  <si>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</si>
  <si>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</si>
  <si>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</si>
  <si>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</si>
  <si>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</si>
  <si>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</si>
  <si>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</si>
  <si>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</si>
  <si>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</si>
  <si>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</si>
  <si>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</si>
  <si>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</si>
  <si>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</si>
  <si>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</si>
  <si>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</si>
  <si>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</si>
  <si>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</si>
  <si>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</si>
  <si>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</si>
  <si>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</si>
  <si>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</si>
  <si>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</si>
  <si>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</si>
  <si>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</si>
  <si>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</si>
  <si>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</si>
  <si>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</si>
  <si>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</si>
  <si>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</si>
  <si>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</si>
  <si>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</si>
  <si>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</si>
  <si>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</si>
  <si>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</si>
  <si>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</si>
  <si>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</si>
  <si>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</si>
  <si>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</si>
  <si>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</si>
  <si>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</si>
  <si>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</si>
  <si>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</si>
  <si>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</si>
  <si>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</si>
  <si>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</si>
  <si>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</si>
  <si>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</si>
  <si>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</si>
  <si>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</si>
  <si>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</si>
  <si>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</si>
  <si>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</si>
  <si>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</si>
  <si>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</si>
  <si>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</si>
  <si>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</si>
  <si>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</si>
  <si>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</si>
  <si>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</si>
  <si>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</si>
  <si>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</si>
  <si>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</si>
  <si>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</si>
  <si>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</si>
  <si>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</si>
  <si>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</si>
  <si>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</si>
  <si>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</si>
  <si>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</si>
  <si>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</si>
  <si>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</si>
  <si>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</si>
  <si>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</si>
  <si>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</si>
  <si>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</si>
  <si>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</si>
  <si>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</si>
  <si>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</si>
  <si>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</si>
  <si>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</si>
  <si>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</si>
  <si>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</si>
  <si>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</si>
  <si>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</si>
  <si>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</si>
  <si>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</si>
  <si>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</si>
  <si>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</si>
  <si>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</si>
  <si>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</si>
  <si>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</si>
  <si>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</si>
  <si>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</si>
  <si>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</si>
  <si>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</si>
  <si>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</si>
  <si>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</si>
  <si>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</si>
  <si>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</si>
  <si>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</si>
  <si>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</si>
  <si>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</si>
  <si>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</si>
  <si>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</si>
  <si>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</si>
  <si>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</si>
  <si>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</si>
  <si>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</si>
  <si>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</si>
  <si>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</si>
  <si>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</si>
  <si>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</si>
  <si>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</si>
  <si>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</si>
  <si>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</si>
  <si>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</si>
  <si>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</si>
  <si>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</si>
  <si>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</si>
  <si>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</si>
  <si>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</si>
  <si>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</si>
  <si>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</si>
  <si>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</si>
  <si>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</si>
  <si>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</si>
  <si>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</si>
  <si>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</si>
  <si>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</si>
  <si>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</si>
  <si>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</si>
  <si>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</si>
  <si>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</si>
  <si>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</si>
  <si>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</si>
  <si>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</si>
  <si>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</si>
  <si>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</si>
  <si>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</si>
  <si>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</si>
  <si>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</si>
  <si>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</si>
  <si>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</si>
  <si>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</si>
  <si>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</si>
  <si>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</si>
  <si>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</si>
  <si>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</si>
  <si>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</si>
  <si>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</si>
  <si>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</si>
  <si>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</si>
  <si>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</si>
  <si>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</si>
  <si>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</si>
  <si>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</si>
  <si>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</si>
  <si>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</si>
  <si>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</si>
  <si>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</si>
  <si>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</si>
  <si>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</si>
  <si>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</si>
  <si>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</si>
  <si>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</si>
  <si>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</si>
  <si>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</si>
  <si>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</si>
  <si>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</si>
  <si>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</si>
  <si>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</si>
  <si>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</si>
  <si>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</si>
  <si>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</si>
  <si>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</si>
  <si>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</si>
  <si>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</si>
  <si>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</si>
  <si>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</si>
  <si>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</si>
  <si>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</si>
  <si>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</si>
  <si>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</si>
  <si>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</si>
  <si>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</si>
  <si>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</si>
  <si>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</si>
  <si>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</si>
  <si>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</si>
  <si>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</si>
  <si>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</si>
  <si>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</si>
  <si>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</si>
  <si>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</si>
  <si>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</si>
  <si>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</si>
  <si>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</si>
  <si>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</si>
  <si>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</si>
  <si>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</si>
  <si>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</si>
  <si>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</si>
  <si>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</si>
  <si>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</si>
  <si>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</si>
  <si>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</si>
  <si>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</si>
  <si>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</si>
  <si>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</si>
  <si>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</si>
  <si>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</si>
  <si>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</si>
  <si>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</si>
  <si>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</si>
  <si>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</si>
  <si>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</si>
  <si>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</si>
  <si>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</si>
  <si>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</si>
  <si>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</si>
  <si>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</si>
  <si>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</si>
  <si>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</si>
  <si>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</si>
  <si>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</si>
  <si>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</si>
  <si>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</si>
  <si>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</si>
  <si>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</si>
  <si>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</si>
  <si>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</si>
  <si>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</si>
  <si>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</si>
  <si>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</si>
  <si>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</si>
  <si>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</si>
  <si>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</si>
  <si>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</si>
  <si>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</si>
  <si>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</si>
  <si>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</si>
  <si>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</si>
  <si>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</si>
  <si>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</si>
  <si>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</si>
  <si>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</si>
  <si>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</si>
  <si>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</si>
  <si>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</si>
  <si>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</si>
  <si>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</si>
  <si>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</si>
  <si>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</si>
  <si>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</si>
  <si>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</si>
  <si>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</si>
  <si>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</si>
  <si>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</si>
  <si>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</si>
  <si>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</si>
  <si>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</si>
  <si>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</si>
  <si>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</si>
  <si>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</si>
  <si>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</si>
  <si>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</si>
  <si>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</si>
  <si>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</si>
  <si>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</si>
  <si>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</si>
  <si>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</si>
  <si>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</si>
  <si>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</si>
  <si>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</si>
  <si>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</si>
  <si>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</si>
  <si>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</si>
  <si>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</si>
  <si>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</si>
  <si>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</si>
  <si>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</si>
  <si>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</si>
  <si>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</si>
  <si>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</si>
  <si>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</si>
  <si>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</si>
  <si>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</si>
  <si>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</si>
  <si>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</si>
  <si>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</si>
  <si>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</si>
  <si>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</si>
  <si>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</si>
  <si>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</si>
  <si>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</si>
  <si>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</si>
  <si>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</si>
  <si>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</si>
  <si>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</si>
  <si>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</si>
  <si>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</si>
  <si>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</si>
  <si>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</si>
  <si>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</si>
  <si>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</si>
  <si>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</si>
  <si>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</si>
  <si>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</si>
  <si>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</si>
  <si>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</si>
  <si>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</si>
  <si>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</si>
  <si>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</si>
  <si>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</si>
  <si>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</si>
  <si>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</si>
  <si>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</si>
  <si>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</si>
  <si>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</si>
  <si>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</si>
  <si>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</si>
  <si>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</si>
  <si>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</si>
  <si>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</si>
  <si>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</si>
  <si>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</si>
  <si>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</si>
  <si>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</si>
  <si>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</si>
  <si>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</si>
  <si>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</si>
  <si>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</si>
  <si>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</si>
  <si>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</si>
  <si>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</si>
  <si>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</si>
  <si>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</si>
  <si>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</si>
  <si>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</si>
  <si>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</si>
  <si>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</si>
  <si>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</si>
  <si>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</si>
  <si>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</si>
  <si>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</si>
  <si>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</si>
  <si>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</si>
  <si>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</si>
  <si>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</si>
  <si>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</si>
  <si>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</si>
  <si>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</si>
  <si>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</si>
  <si>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</si>
  <si>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</si>
  <si>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</si>
  <si>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</si>
  <si>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</si>
  <si>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</si>
  <si>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</si>
  <si>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</si>
  <si>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</si>
  <si>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</si>
  <si>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</si>
  <si>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</si>
  <si>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</si>
  <si>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</si>
  <si>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</si>
  <si>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</si>
  <si>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</si>
  <si>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</si>
  <si>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</si>
  <si>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</si>
  <si>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</si>
  <si>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</si>
  <si>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</si>
  <si>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</si>
  <si>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</si>
  <si>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</si>
  <si>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</si>
  <si>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</si>
  <si>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</si>
  <si>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</si>
  <si>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</si>
  <si>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</si>
  <si>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</si>
  <si>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</si>
  <si>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</si>
  <si>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</si>
  <si>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</si>
  <si>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</si>
  <si>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</si>
  <si>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</si>
  <si>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</si>
  <si>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</si>
  <si>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</si>
  <si>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</si>
  <si>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</si>
  <si>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</si>
  <si>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</si>
  <si>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</si>
  <si>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</si>
  <si>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</si>
  <si>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</si>
  <si>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</si>
  <si>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</si>
  <si>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</si>
  <si>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</si>
  <si>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</si>
  <si>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</si>
  <si>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</si>
  <si>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</si>
  <si>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</si>
  <si>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</si>
  <si>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</si>
  <si>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</si>
  <si>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</si>
  <si>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</si>
  <si>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</si>
  <si>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</si>
  <si>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</si>
  <si>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</si>
  <si>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</si>
  <si>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</si>
  <si>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</si>
  <si>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</si>
  <si>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</si>
  <si>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</si>
  <si>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</si>
  <si>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</si>
  <si>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</si>
  <si>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</si>
  <si>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</si>
  <si>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</si>
  <si>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</si>
  <si>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</si>
  <si>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</si>
  <si>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</si>
  <si>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</si>
  <si>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</si>
  <si>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</si>
  <si>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</si>
  <si>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</si>
  <si>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</si>
  <si>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</si>
  <si>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</si>
  <si>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</si>
  <si>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</si>
  <si>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</si>
  <si>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</si>
  <si>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</si>
  <si>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</si>
  <si>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</si>
  <si>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</si>
  <si>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</si>
  <si>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</si>
  <si>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</si>
  <si>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</si>
  <si>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</si>
  <si>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</si>
  <si>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</si>
  <si>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</si>
  <si>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</si>
  <si>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</si>
  <si>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</si>
  <si>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</si>
  <si>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</si>
  <si>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</si>
  <si>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</si>
  <si>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</si>
  <si>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</si>
  <si>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</si>
  <si>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</si>
  <si>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</si>
  <si>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</si>
  <si>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</si>
  <si>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</si>
  <si>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</si>
  <si>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</si>
  <si>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</si>
  <si>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</si>
  <si>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</si>
  <si>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</si>
  <si>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</si>
  <si>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</si>
  <si>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</si>
  <si>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</si>
  <si>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</si>
  <si>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</si>
  <si>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</si>
  <si>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</si>
  <si>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</si>
  <si>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</si>
  <si>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</si>
  <si>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</si>
  <si>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</si>
  <si>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</si>
  <si>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</si>
  <si>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</si>
  <si>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</si>
  <si>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</si>
  <si>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</si>
  <si>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</si>
  <si>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</si>
  <si>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</si>
  <si>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</si>
  <si>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</si>
  <si>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</si>
  <si>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</si>
  <si>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</si>
  <si>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</si>
  <si>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</si>
  <si>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</si>
  <si>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</si>
  <si>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</si>
  <si>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</si>
  <si>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</si>
  <si>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</si>
  <si>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</si>
  <si>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</si>
  <si>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</si>
  <si>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</si>
  <si>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</si>
  <si>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</si>
  <si>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</si>
  <si>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</si>
  <si>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</si>
  <si>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</si>
  <si>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</si>
  <si>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</si>
  <si>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</si>
  <si>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</si>
  <si>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</si>
  <si>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</si>
  <si>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</si>
  <si>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</si>
  <si>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</si>
  <si>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</si>
  <si>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</si>
  <si>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</si>
  <si>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</si>
  <si>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</si>
  <si>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</si>
  <si>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</si>
  <si>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</si>
  <si>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</si>
  <si>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</si>
  <si>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</si>
  <si>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</si>
  <si>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</si>
  <si>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</si>
  <si>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</si>
  <si>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</si>
  <si>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</si>
  <si>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</si>
  <si>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</si>
  <si>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</si>
  <si>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</si>
  <si>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</si>
  <si>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</si>
  <si>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</si>
  <si>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</si>
  <si>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</si>
  <si>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</si>
  <si>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</si>
  <si>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</si>
  <si>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</si>
  <si>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</si>
  <si>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</si>
  <si>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</si>
  <si>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</si>
  <si>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</si>
  <si>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</si>
  <si>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</si>
  <si>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</si>
  <si>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</si>
  <si>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</si>
  <si>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</si>
  <si>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</si>
  <si>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</si>
  <si>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</si>
  <si>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</si>
  <si>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</si>
  <si>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</si>
  <si>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</si>
  <si>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</si>
  <si>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</si>
  <si>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</si>
  <si>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</si>
  <si>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</si>
  <si>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</si>
  <si>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</si>
  <si>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</si>
  <si>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</si>
  <si>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</si>
  <si>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</si>
  <si>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</si>
  <si>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</si>
  <si>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</si>
  <si>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</si>
  <si>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</si>
  <si>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</si>
  <si>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</si>
  <si>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</si>
  <si>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</si>
  <si>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</si>
  <si>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</si>
  <si>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</si>
  <si>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</si>
  <si>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</si>
  <si>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</si>
  <si>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</si>
  <si>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</si>
  <si>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</si>
  <si>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</si>
  <si>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</si>
  <si>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</si>
  <si>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</si>
  <si>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</si>
  <si>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</si>
  <si>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</si>
  <si>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</si>
  <si>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</si>
  <si>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</si>
  <si>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</si>
  <si>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</si>
  <si>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</si>
  <si>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</si>
  <si>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</si>
  <si>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</si>
  <si>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</si>
  <si>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</si>
  <si>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</si>
  <si>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</si>
  <si>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</si>
  <si>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</si>
  <si>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</si>
  <si>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</si>
  <si>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</si>
  <si>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</si>
  <si>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</si>
  <si>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</si>
  <si>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</si>
  <si>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</si>
  <si>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</si>
  <si>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</si>
  <si>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</si>
  <si>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</si>
  <si>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</si>
  <si>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</si>
  <si>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</si>
  <si>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</si>
  <si>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</si>
  <si>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</si>
  <si>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</si>
  <si>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</si>
  <si>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</si>
  <si>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</si>
  <si>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</si>
  <si>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</si>
  <si>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</si>
  <si>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</si>
  <si>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</si>
  <si>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</si>
  <si>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</si>
  <si>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</si>
  <si>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</si>
  <si>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</si>
  <si>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</si>
  <si>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</si>
  <si>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</si>
  <si>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</si>
  <si>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</si>
  <si>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</si>
  <si>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</si>
  <si>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</si>
  <si>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</si>
  <si>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</si>
  <si>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</si>
  <si>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</si>
  <si>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</si>
  <si>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</si>
  <si>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</si>
  <si>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</si>
  <si>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</si>
  <si>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</si>
  <si>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</si>
  <si>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</si>
  <si>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</si>
  <si>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</si>
  <si>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</si>
  <si>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</si>
  <si>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</si>
  <si>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</si>
  <si>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</si>
  <si>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</si>
  <si>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</si>
  <si>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</si>
  <si>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</si>
  <si>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</si>
  <si>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</si>
  <si>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</si>
  <si>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</si>
  <si>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</si>
  <si>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</si>
  <si>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</si>
  <si>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</si>
  <si>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</si>
  <si>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</si>
  <si>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</si>
  <si>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</si>
  <si>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</si>
  <si>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</si>
  <si>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</si>
  <si>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</si>
  <si>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</si>
  <si>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</si>
  <si>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</si>
  <si>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</si>
  <si>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</si>
  <si>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</si>
  <si>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</si>
  <si>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</si>
  <si>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</si>
  <si>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</si>
  <si>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</si>
  <si>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</si>
  <si>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</si>
  <si>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</si>
  <si>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</si>
  <si>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</si>
  <si>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</si>
  <si>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</si>
  <si>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</si>
  <si>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</si>
  <si>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</si>
  <si>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</si>
  <si>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</si>
  <si>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</si>
  <si>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</si>
  <si>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</si>
  <si>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</si>
  <si>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</si>
  <si>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</si>
  <si>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</si>
  <si>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</si>
  <si>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</si>
  <si>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</si>
  <si>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</si>
  <si>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</si>
  <si>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</si>
  <si>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</si>
  <si>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</si>
  <si>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</si>
  <si>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</si>
  <si>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</si>
  <si>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</si>
  <si>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</si>
  <si>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</si>
  <si>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</si>
  <si>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</si>
  <si>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</si>
  <si>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</si>
  <si>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</si>
  <si>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</si>
  <si>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</si>
  <si>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</si>
  <si>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</si>
  <si>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</si>
  <si>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</si>
  <si>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</si>
  <si>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</si>
  <si>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</si>
  <si>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</si>
  <si>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</si>
  <si>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</si>
  <si>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</si>
  <si>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</si>
  <si>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</si>
  <si>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</si>
  <si>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</si>
  <si>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</si>
  <si>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</si>
  <si>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</si>
  <si>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</si>
  <si>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</si>
  <si>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</si>
  <si>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</si>
  <si>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</si>
  <si>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</si>
  <si>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</si>
  <si>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</si>
  <si>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</si>
  <si>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</si>
  <si>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</si>
  <si>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</si>
  <si>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</si>
  <si>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</si>
  <si>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</si>
  <si>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</si>
  <si>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</si>
  <si>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</si>
  <si>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</si>
  <si>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</si>
  <si>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</si>
  <si>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</si>
  <si>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</si>
  <si>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</si>
  <si>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</si>
  <si>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</si>
  <si>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</si>
  <si>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</si>
  <si>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</si>
  <si>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</si>
  <si>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</si>
  <si>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</si>
  <si>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</si>
  <si>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</si>
  <si>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</si>
  <si>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</si>
  <si>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</si>
  <si>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</si>
  <si>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</si>
  <si>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</si>
  <si>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</si>
  <si>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</si>
  <si>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</si>
  <si>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</si>
  <si>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</si>
  <si>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</si>
  <si>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</si>
  <si>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</si>
  <si>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</si>
  <si>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</si>
  <si>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</si>
  <si>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</si>
  <si>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</si>
  <si>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</si>
  <si>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</si>
  <si>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</si>
  <si>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</si>
  <si>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</si>
  <si>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</si>
  <si>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</si>
  <si>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</si>
  <si>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</si>
  <si>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</si>
  <si>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</si>
  <si>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</si>
  <si>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</si>
  <si>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</si>
  <si>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</si>
  <si>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</si>
  <si>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</si>
  <si>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</si>
  <si>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</si>
  <si>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</si>
  <si>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</si>
  <si>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</si>
  <si>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</si>
  <si>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</si>
  <si>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</si>
  <si>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</si>
  <si>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</si>
  <si>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</si>
  <si>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</si>
  <si>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</si>
  <si>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</si>
  <si>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</si>
  <si>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</si>
  <si>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</si>
  <si>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</si>
  <si>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</si>
  <si>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</si>
  <si>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</si>
  <si>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</si>
  <si>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</si>
  <si>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</si>
  <si>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</si>
  <si>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</si>
  <si>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</si>
  <si>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</si>
  <si>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</si>
  <si>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</si>
  <si>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</si>
  <si>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</si>
  <si>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</si>
  <si>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</si>
  <si>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</si>
  <si>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</si>
  <si>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</si>
  <si>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</si>
  <si>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</si>
  <si>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</si>
  <si>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</si>
  <si>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</si>
  <si>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</si>
  <si>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</si>
  <si>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</si>
  <si>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</si>
  <si>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</si>
  <si>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</si>
  <si>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</si>
  <si>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</si>
  <si>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</si>
  <si>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</si>
  <si>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</si>
  <si>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</si>
  <si>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</si>
  <si>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</si>
  <si>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</si>
  <si>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</si>
  <si>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</si>
  <si>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</si>
  <si>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</si>
  <si>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</si>
  <si>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</si>
  <si>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</si>
  <si>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</si>
  <si>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</si>
  <si>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</si>
  <si>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</si>
  <si>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</si>
  <si>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</si>
  <si>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</si>
  <si>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</si>
  <si>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</si>
  <si>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</si>
  <si>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</si>
  <si>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</si>
  <si>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</si>
  <si>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</si>
  <si>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</si>
  <si>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</si>
  <si>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</si>
  <si>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</si>
  <si>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</si>
  <si>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</si>
  <si>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</si>
  <si>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</si>
  <si>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</si>
  <si>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</si>
  <si>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</si>
  <si>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</si>
  <si>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</si>
  <si>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</si>
  <si>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</si>
  <si>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</si>
  <si>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</si>
  <si>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</si>
  <si>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</si>
  <si>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</si>
  <si>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</si>
  <si>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</si>
  <si>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</si>
  <si>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</si>
  <si>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</si>
  <si>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</si>
  <si>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</si>
  <si>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</si>
  <si>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</si>
  <si>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</si>
  <si>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</si>
  <si>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</si>
  <si>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</si>
  <si>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</si>
  <si>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</si>
  <si>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</si>
  <si>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</si>
  <si>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</si>
  <si>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</si>
  <si>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</si>
  <si>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</si>
  <si>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</si>
  <si>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</si>
  <si>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</si>
  <si>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</si>
  <si>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</si>
  <si>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</si>
  <si>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</si>
  <si>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</si>
  <si>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</si>
  <si>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</si>
  <si>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</si>
  <si>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</si>
  <si>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</si>
  <si>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</si>
  <si>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</si>
  <si>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</si>
  <si>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</si>
  <si>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</si>
  <si>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</si>
  <si>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</si>
  <si>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</si>
  <si>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</si>
  <si>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</si>
  <si>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</si>
  <si>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</si>
  <si>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</si>
  <si>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</si>
  <si>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</si>
  <si>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</si>
  <si>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</si>
  <si>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</si>
  <si>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</si>
  <si>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</si>
  <si>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</si>
  <si>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</si>
  <si>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</si>
  <si>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</si>
  <si>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</si>
  <si>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</si>
  <si>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</si>
  <si>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</si>
  <si>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</si>
  <si>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</si>
  <si>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</si>
  <si>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</si>
  <si>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</si>
  <si>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</si>
  <si>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</si>
  <si>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</si>
  <si>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</si>
  <si>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</si>
  <si>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</si>
  <si>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</si>
  <si>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</si>
  <si>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</si>
  <si>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</si>
  <si>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</si>
  <si>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</si>
  <si>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</si>
  <si>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</si>
  <si>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</si>
  <si>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</si>
  <si>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</si>
  <si>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</si>
  <si>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</si>
  <si>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</si>
  <si>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</si>
  <si>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</si>
  <si>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</si>
  <si>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</si>
  <si>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</si>
  <si>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</si>
  <si>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</si>
  <si>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</si>
  <si>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</si>
  <si>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</si>
  <si>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</si>
  <si>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</si>
  <si>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</si>
  <si>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</si>
  <si>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</si>
  <si>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</si>
  <si>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</si>
  <si>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</si>
  <si>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</si>
  <si>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</si>
  <si>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</si>
  <si>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</si>
  <si>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</si>
  <si>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</si>
  <si>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</si>
  <si>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</si>
  <si>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</si>
  <si>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</si>
  <si>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</si>
  <si>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</si>
  <si>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</si>
  <si>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</si>
  <si>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</si>
  <si>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</si>
  <si>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</si>
  <si>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</si>
  <si>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</si>
  <si>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</si>
  <si>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</si>
  <si>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</si>
  <si>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</si>
  <si>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</si>
  <si>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</si>
  <si>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</si>
  <si>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</si>
  <si>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</si>
  <si>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</si>
  <si>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</si>
  <si>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</si>
  <si>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</si>
  <si>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</si>
  <si>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</si>
  <si>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</si>
  <si>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</si>
  <si>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</si>
  <si>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</si>
  <si>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</si>
  <si>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</si>
  <si>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</si>
  <si>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</si>
  <si>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</si>
  <si>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</si>
  <si>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</si>
  <si>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</si>
  <si>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</si>
  <si>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</si>
  <si>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</si>
  <si>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</si>
  <si>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</si>
  <si>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</si>
  <si>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</si>
  <si>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</si>
  <si>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</si>
  <si>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</si>
  <si>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</si>
  <si>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</si>
  <si>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</si>
  <si>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</si>
  <si>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</si>
  <si>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</si>
  <si>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</si>
  <si>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</si>
  <si>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</si>
  <si>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</si>
  <si>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</si>
  <si>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</si>
  <si>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</si>
  <si>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</si>
  <si>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</si>
  <si>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</si>
  <si>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</si>
  <si>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</si>
  <si>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</si>
  <si>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</si>
  <si>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</si>
  <si>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</si>
  <si>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</si>
  <si>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</si>
  <si>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</si>
  <si>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</si>
  <si>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</si>
  <si>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</si>
  <si>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</si>
  <si>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</si>
  <si>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</si>
  <si>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</si>
  <si>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</si>
  <si>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</si>
  <si>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</si>
  <si>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</si>
  <si>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</si>
  <si>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</si>
  <si>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</si>
  <si>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</si>
  <si>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</si>
  <si>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</si>
  <si>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</si>
  <si>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</si>
  <si>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</si>
  <si>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</si>
  <si>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</si>
  <si>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</si>
  <si>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</si>
  <si>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</si>
  <si>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</si>
  <si>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</si>
  <si>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</si>
  <si>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</si>
  <si>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</si>
  <si>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</si>
  <si>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</si>
  <si>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</si>
  <si>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</si>
  <si>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</si>
  <si>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</si>
  <si>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</si>
  <si>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</si>
  <si>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</si>
  <si>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</si>
  <si>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</si>
  <si>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</si>
  <si>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</si>
  <si>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</si>
  <si>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</si>
  <si>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</si>
  <si>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</si>
  <si>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</si>
  <si>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</si>
  <si>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</si>
  <si>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</si>
  <si>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</si>
  <si>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</si>
  <si>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</si>
  <si>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</si>
  <si>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</si>
  <si>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</si>
  <si>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</si>
  <si>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</si>
  <si>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</si>
  <si>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</si>
  <si>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</si>
  <si>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</si>
  <si>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</si>
  <si>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</si>
  <si>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</si>
  <si>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</si>
  <si>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</si>
  <si>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</si>
  <si>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</si>
  <si>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</si>
  <si>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</si>
  <si>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</si>
  <si>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</si>
  <si>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</si>
  <si>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</si>
  <si>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</si>
  <si>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</si>
  <si>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</si>
  <si>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</si>
  <si>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</si>
  <si>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</si>
  <si>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</si>
  <si>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</si>
  <si>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</si>
  <si>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</si>
  <si>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</si>
  <si>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</si>
  <si>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</si>
  <si>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</si>
  <si>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</si>
  <si>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</si>
  <si>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</si>
  <si>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</si>
  <si>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</si>
  <si>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</si>
  <si>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</si>
  <si>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</si>
  <si>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</si>
  <si>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</si>
  <si>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</si>
  <si>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</si>
  <si>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</si>
  <si>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</si>
  <si>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</si>
  <si>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</si>
  <si>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</si>
  <si>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</si>
  <si>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</si>
  <si>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</si>
  <si>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</si>
  <si>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</si>
  <si>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</si>
  <si>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</si>
  <si>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</si>
  <si>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</si>
  <si>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</si>
  <si>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</si>
  <si>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</si>
  <si>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</si>
  <si>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</si>
  <si>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</si>
  <si>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</si>
  <si>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</si>
  <si>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</si>
  <si>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</si>
  <si>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</si>
  <si>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</si>
  <si>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</si>
  <si>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</si>
  <si>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</si>
  <si>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</si>
  <si>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</si>
  <si>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</si>
  <si>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</si>
  <si>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</si>
  <si>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</si>
  <si>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</si>
  <si>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</si>
  <si>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</si>
  <si>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</si>
  <si>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</si>
  <si>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</si>
  <si>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</si>
  <si>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</si>
  <si>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</si>
  <si>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</si>
  <si>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</si>
  <si>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</si>
  <si>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</si>
  <si>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</si>
  <si>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</si>
  <si>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</si>
  <si>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</si>
  <si>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</si>
  <si>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</si>
  <si>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</si>
  <si>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</si>
  <si>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</si>
  <si>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</si>
  <si>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</si>
  <si>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</si>
  <si>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</si>
  <si>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</si>
  <si>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</si>
  <si>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</si>
  <si>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</si>
  <si>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</si>
  <si>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</si>
  <si>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</si>
  <si>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</si>
  <si>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</si>
  <si>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</si>
  <si>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</si>
  <si>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</si>
  <si>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</si>
  <si>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</si>
  <si>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</si>
  <si>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</si>
  <si>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</si>
  <si>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</si>
  <si>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</si>
  <si>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</si>
  <si>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</si>
  <si>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</si>
  <si>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</si>
  <si>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</si>
  <si>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</si>
  <si>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</si>
  <si>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</si>
  <si>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</si>
  <si>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</si>
  <si>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</si>
  <si>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</si>
  <si>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</si>
  <si>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</si>
  <si>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</si>
  <si>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</si>
  <si>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</si>
  <si>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</si>
  <si>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</si>
  <si>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</si>
  <si>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</si>
  <si>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</si>
  <si>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</si>
  <si>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</si>
  <si>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</si>
  <si>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</si>
  <si>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</si>
  <si>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</si>
  <si>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</si>
  <si>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</si>
  <si>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</si>
  <si>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</si>
  <si>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</si>
  <si>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</si>
  <si>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</si>
  <si>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</si>
  <si>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</si>
  <si>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</si>
  <si>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</si>
  <si>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</si>
  <si>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</si>
  <si>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</si>
  <si>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</si>
  <si>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</si>
  <si>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</si>
  <si>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</si>
  <si>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</si>
  <si>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</si>
  <si>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</si>
  <si>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</si>
  <si>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</si>
  <si>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</si>
  <si>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</si>
  <si>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</si>
  <si>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</si>
  <si>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</si>
  <si>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</si>
  <si>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</si>
  <si>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</si>
  <si>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</si>
  <si>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</si>
  <si>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</si>
  <si>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</si>
  <si>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</si>
  <si>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</si>
  <si>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</si>
  <si>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</si>
  <si>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</si>
  <si>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</si>
  <si>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</si>
  <si>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</si>
  <si>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</si>
  <si>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</si>
  <si>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</si>
  <si>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</si>
  <si>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</si>
  <si>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</si>
  <si>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</si>
  <si>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</si>
  <si>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</si>
  <si>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</si>
  <si>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</si>
  <si>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</si>
  <si>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</si>
  <si>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</si>
  <si>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</si>
  <si>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</si>
  <si>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</si>
  <si>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</si>
  <si>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</si>
  <si>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</si>
  <si>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</si>
  <si>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</si>
  <si>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</si>
  <si>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</si>
  <si>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</si>
  <si>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</si>
  <si>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</si>
  <si>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</si>
  <si>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</si>
  <si>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</si>
  <si>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</si>
  <si>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</si>
  <si>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</si>
  <si>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</si>
  <si>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</si>
  <si>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</si>
  <si>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</si>
  <si>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</si>
  <si>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</si>
  <si>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</si>
  <si>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</si>
  <si>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</si>
  <si>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</si>
  <si>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</si>
  <si>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</si>
  <si>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</si>
  <si>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</si>
  <si>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</si>
  <si>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</si>
  <si>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</si>
  <si>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</si>
  <si>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</si>
  <si>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</si>
  <si>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</si>
  <si>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</si>
  <si>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</si>
  <si>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</si>
  <si>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</si>
  <si>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</si>
  <si>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</si>
  <si>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</si>
  <si>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</si>
  <si>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</si>
  <si>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</si>
  <si>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</si>
  <si>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</si>
  <si>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</si>
  <si>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</si>
  <si>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</si>
  <si>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</si>
  <si>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</si>
  <si>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</si>
  <si>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</si>
  <si>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</si>
  <si>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</si>
  <si>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</si>
  <si>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</si>
  <si>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</si>
  <si>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</si>
  <si>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</si>
  <si>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</si>
  <si>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</si>
  <si>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</si>
  <si>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</si>
  <si>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</si>
  <si>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</si>
  <si>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</si>
  <si>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</si>
  <si>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</si>
  <si>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</si>
  <si>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</si>
  <si>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</si>
  <si>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</si>
  <si>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</si>
  <si>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</si>
  <si>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</si>
  <si>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</si>
  <si>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</si>
  <si>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</si>
  <si>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</si>
  <si>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</si>
  <si>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</si>
  <si>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</si>
  <si>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</si>
  <si>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</si>
  <si>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</si>
  <si>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</si>
  <si>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</si>
  <si>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</si>
  <si>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</si>
  <si>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</si>
  <si>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</si>
  <si>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</si>
  <si>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</si>
  <si>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</si>
  <si>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</si>
  <si>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</si>
  <si>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</si>
  <si>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</si>
  <si>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</si>
  <si>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</si>
  <si>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</si>
  <si>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</si>
  <si>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</si>
  <si>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</si>
  <si>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</si>
  <si>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</si>
  <si>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</si>
  <si>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</si>
  <si>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</si>
  <si>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</si>
  <si>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</si>
  <si>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</si>
  <si>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</si>
  <si>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</si>
  <si>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</si>
  <si>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</si>
  <si>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</si>
  <si>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</si>
  <si>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</si>
  <si>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</si>
  <si>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</si>
  <si>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</si>
  <si>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</si>
  <si>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</si>
  <si>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</si>
  <si>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</si>
  <si>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</si>
  <si>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</si>
  <si>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</si>
  <si>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</si>
  <si>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</si>
  <si>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</si>
  <si>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</si>
  <si>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</si>
  <si>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</si>
  <si>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</si>
  <si>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</si>
  <si>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</si>
  <si>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</si>
  <si>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</si>
  <si>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</si>
  <si>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</si>
  <si>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</si>
  <si>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</si>
  <si>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</si>
  <si>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</si>
  <si>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</si>
  <si>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</si>
  <si>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</si>
  <si>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</si>
  <si>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</si>
  <si>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</si>
  <si>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</si>
  <si>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</si>
  <si>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</si>
  <si>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</si>
  <si>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</si>
  <si>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</si>
  <si>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</si>
  <si>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</si>
  <si>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</si>
  <si>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</si>
  <si>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</si>
  <si>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</si>
  <si>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</si>
  <si>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</si>
  <si>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</si>
  <si>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</si>
  <si>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</si>
  <si>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</si>
  <si>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</si>
  <si>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</si>
  <si>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</si>
  <si>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</si>
  <si>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</si>
  <si>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</si>
  <si>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</si>
  <si>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</si>
  <si>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</si>
  <si>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</si>
  <si>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</si>
  <si>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</si>
  <si>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</si>
  <si>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</si>
  <si>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</si>
  <si>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</si>
  <si>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</si>
  <si>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</si>
  <si>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</si>
  <si>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</si>
  <si>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</si>
  <si>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</si>
  <si>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</si>
  <si>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</si>
  <si>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</si>
  <si>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</si>
  <si>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</si>
  <si>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</si>
  <si>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</si>
  <si>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</si>
  <si>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</si>
  <si>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</si>
  <si>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</si>
  <si>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</si>
  <si>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</si>
  <si>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</si>
  <si>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</si>
  <si>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</si>
  <si>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</si>
  <si>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</si>
  <si>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</si>
  <si>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</si>
  <si>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</si>
  <si>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</si>
  <si>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</si>
  <si>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</si>
  <si>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</si>
  <si>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</si>
  <si>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</si>
  <si>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</si>
  <si>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</si>
  <si>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</si>
  <si>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</si>
  <si>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</si>
  <si>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</si>
  <si>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</si>
  <si>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</si>
  <si>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</si>
  <si>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</si>
  <si>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</si>
  <si>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</si>
  <si>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</si>
  <si>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</si>
  <si>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</si>
  <si>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</si>
  <si>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</si>
  <si>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</si>
  <si>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</si>
  <si>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</si>
  <si>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</si>
  <si>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</si>
  <si>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</si>
  <si>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</si>
  <si>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</si>
  <si>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</si>
  <si>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</si>
  <si>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</si>
  <si>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</si>
  <si>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</si>
  <si>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</si>
  <si>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</si>
  <si>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</si>
  <si>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</si>
  <si>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</si>
  <si>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</si>
  <si>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</si>
  <si>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</si>
  <si>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</si>
  <si>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</si>
  <si>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</si>
  <si>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</si>
  <si>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</si>
  <si>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</si>
  <si>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</si>
  <si>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</si>
  <si>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</si>
  <si>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</si>
  <si>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</si>
  <si>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</si>
  <si>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</si>
  <si>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</si>
  <si>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</si>
  <si>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</si>
  <si>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</si>
  <si>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</si>
  <si>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</si>
  <si>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</si>
  <si>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</si>
  <si>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</si>
  <si>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</si>
  <si>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</si>
  <si>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</si>
  <si>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</si>
  <si>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</si>
  <si>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</si>
  <si>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</si>
  <si>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</si>
  <si>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</si>
  <si>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</si>
  <si>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</si>
  <si>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</si>
  <si>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</si>
  <si>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</si>
  <si>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</si>
  <si>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</si>
  <si>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</si>
  <si>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</si>
  <si>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</si>
  <si>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</si>
  <si>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</si>
  <si>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</si>
  <si>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</si>
  <si>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</si>
  <si>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</si>
  <si>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</si>
  <si>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</si>
  <si>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</si>
  <si>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</si>
  <si>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</si>
  <si>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</si>
  <si>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</si>
  <si>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</si>
  <si>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</si>
  <si>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</si>
  <si>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</si>
  <si>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</si>
  <si>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</si>
  <si>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</si>
  <si>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</si>
  <si>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</si>
  <si>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</si>
  <si>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</si>
  <si>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</si>
  <si>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</si>
  <si>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</si>
  <si>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</si>
  <si>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</si>
  <si>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</si>
  <si>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</si>
  <si>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</si>
  <si>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</si>
  <si>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</si>
  <si>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</si>
  <si>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</si>
  <si>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</si>
  <si>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</si>
  <si>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</si>
  <si>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</si>
  <si>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</si>
  <si>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</si>
  <si>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</si>
  <si>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</si>
  <si>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</si>
  <si>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</si>
  <si>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</si>
  <si>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</si>
  <si>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</si>
  <si>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</si>
  <si>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</si>
  <si>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</si>
  <si>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</si>
  <si>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</si>
  <si>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</si>
  <si>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</si>
  <si>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</si>
  <si>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</si>
  <si>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</si>
  <si>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</si>
  <si>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</si>
  <si>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</si>
  <si>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</si>
  <si>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</si>
  <si>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</si>
  <si>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</si>
  <si>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</si>
  <si>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</si>
  <si>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</si>
  <si>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</si>
  <si>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</si>
  <si>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</si>
  <si>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</si>
  <si>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</si>
  <si>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</si>
  <si>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</si>
  <si>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</si>
  <si>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</si>
  <si>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</si>
  <si>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</si>
  <si>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</si>
  <si>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</si>
  <si>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</si>
  <si>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</si>
  <si>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</si>
  <si>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</si>
  <si>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</si>
  <si>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</si>
  <si>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</si>
  <si>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</si>
  <si>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</si>
  <si>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</si>
  <si>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</si>
  <si>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</si>
  <si>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</si>
  <si>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</si>
  <si>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</si>
  <si>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</si>
  <si>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</si>
  <si>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</si>
  <si>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</si>
  <si>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</si>
  <si>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</si>
  <si>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</si>
  <si>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</si>
  <si>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</si>
  <si>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</si>
  <si>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</si>
  <si>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</si>
  <si>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</si>
  <si>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</si>
  <si>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</si>
  <si>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</si>
  <si>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</si>
  <si>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</si>
  <si>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</si>
  <si>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</si>
  <si>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</si>
  <si>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</si>
  <si>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</si>
  <si>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</si>
  <si>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</si>
  <si>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</si>
  <si>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</si>
  <si>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</si>
  <si>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</si>
  <si>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</si>
  <si>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</si>
  <si>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</si>
  <si>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</si>
  <si>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</si>
  <si>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</si>
  <si>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</si>
  <si>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</si>
  <si>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</si>
  <si>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</si>
  <si>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</si>
  <si>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</si>
  <si>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</si>
  <si>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</si>
  <si>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</si>
  <si>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</si>
  <si>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</si>
  <si>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</si>
  <si>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</si>
  <si>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</si>
  <si>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</si>
  <si>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</si>
  <si>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</si>
  <si>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</si>
  <si>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</si>
  <si>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</si>
  <si>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</si>
  <si>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</si>
  <si>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</si>
  <si>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</si>
  <si>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</si>
  <si>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</si>
  <si>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</si>
  <si>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</si>
  <si>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</si>
  <si>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</si>
  <si>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</si>
  <si>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</si>
  <si>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</si>
  <si>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</si>
  <si>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</si>
  <si>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</si>
  <si>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</si>
  <si>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</si>
  <si>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</si>
  <si>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</si>
  <si>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</si>
  <si>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</si>
  <si>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</si>
  <si>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</si>
  <si>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</si>
  <si>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</si>
  <si>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</si>
  <si>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</si>
  <si>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</si>
  <si>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</si>
  <si>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</si>
  <si>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</si>
  <si>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</si>
  <si>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</si>
  <si>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</si>
  <si>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</si>
  <si>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</si>
  <si>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</si>
  <si>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</si>
  <si>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</si>
  <si>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</si>
  <si>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</si>
  <si>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</si>
  <si>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</si>
  <si>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</si>
  <si>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</si>
  <si>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</si>
  <si>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</si>
  <si>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</si>
  <si>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</si>
  <si>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</si>
  <si>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</si>
  <si>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</si>
  <si>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</si>
  <si>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</si>
  <si>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</si>
  <si>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</si>
  <si>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</si>
  <si>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</si>
  <si>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</si>
  <si>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</si>
  <si>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</si>
  <si>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</si>
  <si>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</si>
  <si>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</si>
  <si>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</si>
  <si>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</si>
  <si>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</si>
  <si>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</si>
  <si>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</si>
  <si>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</si>
  <si>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</si>
  <si>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</si>
  <si>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</si>
  <si>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</si>
  <si>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</si>
  <si>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</si>
  <si>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</si>
  <si>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</si>
  <si>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</si>
  <si>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</si>
  <si>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</si>
  <si>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</si>
  <si>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</si>
  <si>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</si>
  <si>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</si>
  <si>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</si>
  <si>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</si>
  <si>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</si>
  <si>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</si>
  <si>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</si>
  <si>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</si>
  <si>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</si>
  <si>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</si>
  <si>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</si>
  <si>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</si>
  <si>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</si>
  <si>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</si>
  <si>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</si>
  <si>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</si>
  <si>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</si>
  <si>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</si>
  <si>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</si>
  <si>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</si>
  <si>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</si>
  <si>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</si>
  <si>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</si>
  <si>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</si>
  <si>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</si>
  <si>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</si>
  <si>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</si>
  <si>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</si>
  <si>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</si>
  <si>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</si>
  <si>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</si>
  <si>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</si>
  <si>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</si>
  <si>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</si>
  <si>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</si>
  <si>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</si>
  <si>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</si>
  <si>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</si>
  <si>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</si>
  <si>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</si>
  <si>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</si>
  <si>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</si>
  <si>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</si>
  <si>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</si>
  <si>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</si>
  <si>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</si>
  <si>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</si>
  <si>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</si>
  <si>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</si>
  <si>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</si>
  <si>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</si>
  <si>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</si>
  <si>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</si>
  <si>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</si>
  <si>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</si>
  <si>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</si>
  <si>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</si>
  <si>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</si>
  <si>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</si>
  <si>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</si>
  <si>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</si>
  <si>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</si>
  <si>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</si>
  <si>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</si>
  <si>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</si>
  <si>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</si>
  <si>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</si>
  <si>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</si>
  <si>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</si>
  <si>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</si>
  <si>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</si>
  <si>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</si>
  <si>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</si>
  <si>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</si>
  <si>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</si>
  <si>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</si>
  <si>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</si>
  <si>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</si>
  <si>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</si>
  <si>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</si>
  <si>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</si>
  <si>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</si>
  <si>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</si>
  <si>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</si>
  <si>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</si>
  <si>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</si>
  <si>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</si>
  <si>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</si>
  <si>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</si>
  <si>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</si>
  <si>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</si>
  <si>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</si>
  <si>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</si>
  <si>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</si>
  <si>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</si>
  <si>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</si>
  <si>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</si>
  <si>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</si>
  <si>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</si>
  <si>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</si>
  <si>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</si>
  <si>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</si>
  <si>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</si>
  <si>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</si>
  <si>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</si>
  <si>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</si>
  <si>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</si>
  <si>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</si>
  <si>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</si>
  <si>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</si>
  <si>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</si>
  <si>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</si>
  <si>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</si>
  <si>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</si>
  <si>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</si>
  <si>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</si>
  <si>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</si>
  <si>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</si>
  <si>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</si>
  <si>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</si>
  <si>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</si>
  <si>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</si>
  <si>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</si>
  <si>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</si>
  <si>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</si>
  <si>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</si>
  <si>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</si>
  <si>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</si>
  <si>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</si>
  <si>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</si>
  <si>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</si>
  <si>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</si>
  <si>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</si>
  <si>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</si>
  <si>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</si>
  <si>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</si>
  <si>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</si>
  <si>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</si>
  <si>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</si>
  <si>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</si>
  <si>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</si>
  <si>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</si>
  <si>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</si>
  <si>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</si>
  <si>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</si>
  <si>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</si>
  <si>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</si>
  <si>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</si>
  <si>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</si>
  <si>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</si>
  <si>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</si>
  <si>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</si>
  <si>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</si>
  <si>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</si>
  <si>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</si>
  <si>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</si>
  <si>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</si>
  <si>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</si>
  <si>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</si>
  <si>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</si>
  <si>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</si>
  <si>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</si>
  <si>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</si>
  <si>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</si>
  <si>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</si>
  <si>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</si>
  <si>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</si>
  <si>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</si>
  <si>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</si>
  <si>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</si>
  <si>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</si>
  <si>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</si>
  <si>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</si>
  <si>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</si>
  <si>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</si>
  <si>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</si>
  <si>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</si>
  <si>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</si>
  <si>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</si>
  <si>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</si>
  <si>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</si>
  <si>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</si>
  <si>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</si>
  <si>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</si>
  <si>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</si>
  <si>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</si>
  <si>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</si>
  <si>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</si>
  <si>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</si>
  <si>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</si>
  <si>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</si>
  <si>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</si>
  <si>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</si>
  <si>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</si>
  <si>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</si>
  <si>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</si>
  <si>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</si>
  <si>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</si>
  <si>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</si>
  <si>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</si>
  <si>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</si>
  <si>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</si>
  <si>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</si>
  <si>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</si>
  <si>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</si>
  <si>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</si>
  <si>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</si>
  <si>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</si>
  <si>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</si>
  <si>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</si>
  <si>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</si>
  <si>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</si>
  <si>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</si>
  <si>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</si>
  <si>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</si>
  <si>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</si>
  <si>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</si>
  <si>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</si>
  <si>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</si>
  <si>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</si>
  <si>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</si>
  <si>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</si>
  <si>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</si>
  <si>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</si>
  <si>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</si>
  <si>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</si>
  <si>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</si>
  <si>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</si>
  <si>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</si>
  <si>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</si>
  <si>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</si>
  <si>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</si>
  <si>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</si>
  <si>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</si>
  <si>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</si>
  <si>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</si>
  <si>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</si>
  <si>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</si>
  <si>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</si>
  <si>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</si>
  <si>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</si>
  <si>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</si>
  <si>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</si>
  <si>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</si>
  <si>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</si>
  <si>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</si>
  <si>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</si>
  <si>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</si>
  <si>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</si>
  <si>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</si>
  <si>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</si>
  <si>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</si>
  <si>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</si>
  <si>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</si>
  <si>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</si>
  <si>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</si>
  <si>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</si>
  <si>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</si>
  <si>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</si>
  <si>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</si>
  <si>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</si>
  <si>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</si>
  <si>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</si>
  <si>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</si>
  <si>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</si>
  <si>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</si>
  <si>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</si>
  <si>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</si>
  <si>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</si>
  <si>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</si>
  <si>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</si>
  <si>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</si>
  <si>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</si>
  <si>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</si>
  <si>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</si>
  <si>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</si>
  <si>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</si>
  <si>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</si>
  <si>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</si>
  <si>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</si>
  <si>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</si>
  <si>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</si>
  <si>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</si>
  <si>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</si>
  <si>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</si>
  <si>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</si>
  <si>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</si>
  <si>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</si>
  <si>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</si>
  <si>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</si>
  <si>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</si>
  <si>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</si>
  <si>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</si>
  <si>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</si>
  <si>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</si>
  <si>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</si>
  <si>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</si>
  <si>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</si>
  <si>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</si>
  <si>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</si>
  <si>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</si>
  <si>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</si>
  <si>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</si>
  <si>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</si>
  <si>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</si>
  <si>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</si>
  <si>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</si>
  <si>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</si>
  <si>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</si>
  <si>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</si>
  <si>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</si>
  <si>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</si>
  <si>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</si>
  <si>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</si>
  <si>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</si>
  <si>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</si>
  <si>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</si>
  <si>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</si>
  <si>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</si>
  <si>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</si>
  <si>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</si>
  <si>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</si>
  <si>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</si>
  <si>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</si>
  <si>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</si>
  <si>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</si>
  <si>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</si>
  <si>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</si>
  <si>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</si>
  <si>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</si>
  <si>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</si>
  <si>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</si>
  <si>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</si>
  <si>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</si>
  <si>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</si>
  <si>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</si>
  <si>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</si>
  <si>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</si>
  <si>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</si>
  <si>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</si>
  <si>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</si>
  <si>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</si>
  <si>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</si>
  <si>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</si>
  <si>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</si>
  <si>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</si>
  <si>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</si>
  <si>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</si>
  <si>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</si>
  <si>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</si>
  <si>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</si>
  <si>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</si>
  <si>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</si>
  <si>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</si>
  <si>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</si>
  <si>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</si>
  <si>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</si>
  <si>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</si>
  <si>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</si>
  <si>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</si>
  <si>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</si>
  <si>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</si>
  <si>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</si>
  <si>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</si>
  <si>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</si>
  <si>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</si>
  <si>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</si>
  <si>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</si>
  <si>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</si>
  <si>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</si>
  <si>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</si>
  <si>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</si>
  <si>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</si>
  <si>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</si>
  <si>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</si>
  <si>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</si>
  <si>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</si>
  <si>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</si>
  <si>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</si>
  <si>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</si>
  <si>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</si>
  <si>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</si>
  <si>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</si>
  <si>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</si>
  <si>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</si>
  <si>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</si>
  <si>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</si>
  <si>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</si>
  <si>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</si>
  <si>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</si>
  <si>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</si>
  <si>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</si>
  <si>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</si>
  <si>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</si>
  <si>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</si>
  <si>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</si>
  <si>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</si>
  <si>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</si>
  <si>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</si>
  <si>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</si>
  <si>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</si>
  <si>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</si>
  <si>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</si>
  <si>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</si>
  <si>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</si>
  <si>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</si>
  <si>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</si>
  <si>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</si>
  <si>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</si>
  <si>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</si>
  <si>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</si>
  <si>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</si>
  <si>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</si>
  <si>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</si>
  <si>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</si>
  <si>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</si>
  <si>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</si>
  <si>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</si>
  <si>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</si>
  <si>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</si>
  <si>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</si>
  <si>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</si>
  <si>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</si>
  <si>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</si>
  <si>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</si>
  <si>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</si>
  <si>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</si>
  <si>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</si>
  <si>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</si>
  <si>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</si>
  <si>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</si>
  <si>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</si>
  <si>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</si>
  <si>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</si>
  <si>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</si>
  <si>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</si>
  <si>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</si>
  <si>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</si>
  <si>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</si>
  <si>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</si>
  <si>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</si>
  <si>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</si>
  <si>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</si>
  <si>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</si>
  <si>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</si>
  <si>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</si>
  <si>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</si>
  <si>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</si>
  <si>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</si>
  <si>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</si>
  <si>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</si>
  <si>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</si>
  <si>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</si>
  <si>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</si>
  <si>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</si>
  <si>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</si>
  <si>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</si>
  <si>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</si>
  <si>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</si>
  <si>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</si>
  <si>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</si>
  <si>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</si>
  <si>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</si>
  <si>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</si>
  <si>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</si>
  <si>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</si>
  <si>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</si>
  <si>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</si>
  <si>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</si>
  <si>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</si>
  <si>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</si>
  <si>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</si>
  <si>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</si>
  <si>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</si>
  <si>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</si>
  <si>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</si>
  <si>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</si>
  <si>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</si>
  <si>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</si>
  <si>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</si>
  <si>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</si>
  <si>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</si>
  <si>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</si>
  <si>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</si>
  <si>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</si>
  <si>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</si>
  <si>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</si>
  <si>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</si>
  <si>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</si>
  <si>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</si>
  <si>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</si>
  <si>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</si>
  <si>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</si>
  <si>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</si>
  <si>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</si>
  <si>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</si>
  <si>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</si>
  <si>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</si>
  <si>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</si>
  <si>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</si>
  <si>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</si>
  <si>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</si>
  <si>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</si>
  <si>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</si>
  <si>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</si>
  <si>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</si>
  <si>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</si>
  <si>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</si>
  <si>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</si>
  <si>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</si>
  <si>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</si>
  <si>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</si>
  <si>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</si>
  <si>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</si>
  <si>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</si>
  <si>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</si>
  <si>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</si>
  <si>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</si>
  <si>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</si>
  <si>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</si>
  <si>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</si>
  <si>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</si>
  <si>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</si>
  <si>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</si>
  <si>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</si>
  <si>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</si>
  <si>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</si>
  <si>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</si>
  <si>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</si>
  <si>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</si>
  <si>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</si>
  <si>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</si>
  <si>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</si>
  <si>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</si>
  <si>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</si>
  <si>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</si>
  <si>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</si>
  <si>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</si>
  <si>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</si>
  <si>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</si>
  <si>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</si>
  <si>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</si>
  <si>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</si>
  <si>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</si>
  <si>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</si>
  <si>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</si>
  <si>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</si>
  <si>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</si>
  <si>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</si>
  <si>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</si>
  <si>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</si>
  <si>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</si>
  <si>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</si>
  <si>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</si>
  <si>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</si>
  <si>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</si>
  <si>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</si>
  <si>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</si>
  <si>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</si>
  <si>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</si>
  <si>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</si>
  <si>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</si>
  <si>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</si>
  <si>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</si>
  <si>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</si>
  <si>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</si>
  <si>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</si>
  <si>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</si>
  <si>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</si>
  <si>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</si>
  <si>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</si>
  <si>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</si>
  <si>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</si>
  <si>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</si>
  <si>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</si>
  <si>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</si>
  <si>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</si>
  <si>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</si>
  <si>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</si>
  <si>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</si>
  <si>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</si>
  <si>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</si>
  <si>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</si>
  <si>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</si>
  <si>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</si>
  <si>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</si>
  <si>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</si>
  <si>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</si>
  <si>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</si>
  <si>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</si>
  <si>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</si>
  <si>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</si>
  <si>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</si>
  <si>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</si>
  <si>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</si>
  <si>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</si>
  <si>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</si>
  <si>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</si>
  <si>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</si>
  <si>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</si>
  <si>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</si>
  <si>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</si>
  <si>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</si>
  <si>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</si>
  <si>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</si>
  <si>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</si>
  <si>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</si>
  <si>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</si>
  <si>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</si>
  <si>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</si>
  <si>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</si>
  <si>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</si>
  <si>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</si>
  <si>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</si>
  <si>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</si>
  <si>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</si>
  <si>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</si>
  <si>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</si>
  <si>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</si>
  <si>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</si>
  <si>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</si>
  <si>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</si>
  <si>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</si>
  <si>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</si>
  <si>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</si>
  <si>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</si>
  <si>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</si>
  <si>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</si>
  <si>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</si>
  <si>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</si>
  <si>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</si>
  <si>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</si>
  <si>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</si>
  <si>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</si>
  <si>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</si>
  <si>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</si>
  <si>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</si>
  <si>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</si>
  <si>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</si>
  <si>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</si>
  <si>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</si>
  <si>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</si>
  <si>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</si>
  <si>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</si>
  <si>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</si>
  <si>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</si>
  <si>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</si>
  <si>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</si>
  <si>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</si>
  <si>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</si>
  <si>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</si>
  <si>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</si>
  <si>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</si>
  <si>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</si>
  <si>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</si>
  <si>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</si>
  <si>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</si>
  <si>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</si>
  <si>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</si>
  <si>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</si>
  <si>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</si>
  <si>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</si>
  <si>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</si>
  <si>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</si>
  <si>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</si>
  <si>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</si>
  <si>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</si>
  <si>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</si>
  <si>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</si>
  <si>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</si>
  <si>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</si>
  <si>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</si>
  <si>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</si>
  <si>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</si>
  <si>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</si>
  <si>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</si>
  <si>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</si>
  <si>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</si>
  <si>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</si>
  <si>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</si>
  <si>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</si>
  <si>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</si>
  <si>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</si>
  <si>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</si>
  <si>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</si>
  <si>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</si>
  <si>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</si>
  <si>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</si>
  <si>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</si>
  <si>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</si>
  <si>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</si>
  <si>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</si>
  <si>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</si>
  <si>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</si>
  <si>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</si>
  <si>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</si>
  <si>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</si>
  <si>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</si>
  <si>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</si>
  <si>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</si>
  <si>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</si>
  <si>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</si>
  <si>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</si>
  <si>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</si>
  <si>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</si>
  <si>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</si>
  <si>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</si>
  <si>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</si>
  <si>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</si>
  <si>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</si>
  <si>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</si>
  <si>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</si>
  <si>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</si>
  <si>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</si>
  <si>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</si>
  <si>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</si>
  <si>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</si>
  <si>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</si>
  <si>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</si>
  <si>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</si>
  <si>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</si>
  <si>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</si>
  <si>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</si>
  <si>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</si>
  <si>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</si>
  <si>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</si>
  <si>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</si>
  <si>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</si>
  <si>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</si>
  <si>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</si>
  <si>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</si>
  <si>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</si>
  <si>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</si>
  <si>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</si>
  <si>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</si>
  <si>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</si>
  <si>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</si>
  <si>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</si>
  <si>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</si>
  <si>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</si>
  <si>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</si>
  <si>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</si>
  <si>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</si>
  <si>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</si>
  <si>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</si>
  <si>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</si>
  <si>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</si>
  <si>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</si>
  <si>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</si>
  <si>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</si>
  <si>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</si>
  <si>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</si>
  <si>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</si>
  <si>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</si>
  <si>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</si>
  <si>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</si>
  <si>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</si>
  <si>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</si>
  <si>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</si>
  <si>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</si>
  <si>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</si>
  <si>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</si>
  <si>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</si>
  <si>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</si>
  <si>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</si>
  <si>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</si>
  <si>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</si>
  <si>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</si>
  <si>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</si>
  <si>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</si>
  <si>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</si>
  <si>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</si>
  <si>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</si>
  <si>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</si>
  <si>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</si>
  <si>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</si>
  <si>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</si>
  <si>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</si>
  <si>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</si>
  <si>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</si>
  <si>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</si>
  <si>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</si>
  <si>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</si>
  <si>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</si>
  <si>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</si>
  <si>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</si>
  <si>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</si>
  <si>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</si>
  <si>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</si>
  <si>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</si>
  <si>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</si>
  <si>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</si>
  <si>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</si>
  <si>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</si>
  <si>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</si>
  <si>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</si>
  <si>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</si>
  <si>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</si>
  <si>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</si>
  <si>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</si>
  <si>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</si>
  <si>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</si>
  <si>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</si>
  <si>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</si>
  <si>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</si>
  <si>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</si>
  <si>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</si>
  <si>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</si>
  <si>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</si>
  <si>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</si>
  <si>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</si>
  <si>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</si>
  <si>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</si>
  <si>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</si>
  <si>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</si>
  <si>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</si>
  <si>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</si>
  <si>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</si>
  <si>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</si>
  <si>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</si>
  <si>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</si>
  <si>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</si>
  <si>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</si>
  <si>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</si>
  <si>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</si>
  <si>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</si>
  <si>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</si>
  <si>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</si>
  <si>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</si>
  <si>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</si>
  <si>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</si>
  <si>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</si>
  <si>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</si>
  <si>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</si>
  <si>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</si>
  <si>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</si>
  <si>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</si>
  <si>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</si>
  <si>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</si>
  <si>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</si>
  <si>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</si>
  <si>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</si>
  <si>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</si>
  <si>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</si>
  <si>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</si>
  <si>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</si>
  <si>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</si>
  <si>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</si>
  <si>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</si>
  <si>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</si>
  <si>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</si>
  <si>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</si>
  <si>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</si>
  <si>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</si>
  <si>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</si>
  <si>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</si>
  <si>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</si>
  <si>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</si>
  <si>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</si>
  <si>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</si>
  <si>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</si>
  <si>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</si>
  <si>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</si>
  <si>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</si>
  <si>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</si>
  <si>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</si>
  <si>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</si>
  <si>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</si>
  <si>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</si>
  <si>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</si>
  <si>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</si>
  <si>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</si>
  <si>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</si>
  <si>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</si>
  <si>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</si>
  <si>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</si>
  <si>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</si>
  <si>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</si>
  <si>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</si>
  <si>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</si>
  <si>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</si>
  <si>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</si>
  <si>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</si>
  <si>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</si>
  <si>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</si>
  <si>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</si>
  <si>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</si>
  <si>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</si>
  <si>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</si>
  <si>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</si>
  <si>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</si>
  <si>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</si>
  <si>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</si>
  <si>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</si>
  <si>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</si>
  <si>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</si>
  <si>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</si>
  <si>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</si>
  <si>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</si>
  <si>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</si>
  <si>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</si>
  <si>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</si>
  <si>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</si>
  <si>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</si>
  <si>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</si>
  <si>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</si>
  <si>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</si>
  <si>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</si>
  <si>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</si>
  <si>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</si>
  <si>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</si>
  <si>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</si>
  <si>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</si>
  <si>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</si>
  <si>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</si>
  <si>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</si>
  <si>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</si>
  <si>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</si>
  <si>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</si>
  <si>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</si>
  <si>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</si>
  <si>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</si>
  <si>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</si>
  <si>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</si>
  <si>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</si>
  <si>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</si>
  <si>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</si>
  <si>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</si>
  <si>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</si>
  <si>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</si>
  <si>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</si>
  <si>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</si>
  <si>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</si>
  <si>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</si>
  <si>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</si>
  <si>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</si>
  <si>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</si>
  <si>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</si>
  <si>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</si>
  <si>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</si>
  <si>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</si>
  <si>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</si>
  <si>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</si>
  <si>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</si>
  <si>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</si>
  <si>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</si>
  <si>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</si>
  <si>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</si>
  <si>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</si>
  <si>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</si>
  <si>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</si>
  <si>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</si>
  <si>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</si>
  <si>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</si>
  <si>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</si>
  <si>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</si>
  <si>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</si>
  <si>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</si>
  <si>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</si>
  <si>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</si>
  <si>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</si>
  <si>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</si>
  <si>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</si>
  <si>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</si>
  <si>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</si>
  <si>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</si>
  <si>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</si>
  <si>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</si>
  <si>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</si>
  <si>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</si>
  <si>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</si>
  <si>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</si>
  <si>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</si>
  <si>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</si>
  <si>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</si>
  <si>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</si>
  <si>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</si>
  <si>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</si>
  <si>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</si>
  <si>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</si>
  <si>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</si>
  <si>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</si>
  <si>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</si>
  <si>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</si>
  <si>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</si>
  <si>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</si>
  <si>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</si>
  <si>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</si>
  <si>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</si>
  <si>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</si>
  <si>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</si>
  <si>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</si>
  <si>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</si>
  <si>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</si>
  <si>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</si>
  <si>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</si>
  <si>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</si>
  <si>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</si>
  <si>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</si>
  <si>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</si>
  <si>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</si>
  <si>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</si>
  <si>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</si>
  <si>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</si>
  <si>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</si>
  <si>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</si>
  <si>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</si>
  <si>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</si>
  <si>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</si>
  <si>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</si>
  <si>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</si>
  <si>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</si>
  <si>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</si>
  <si>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</si>
  <si>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</si>
  <si>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</si>
  <si>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</si>
  <si>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</si>
  <si>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</si>
  <si>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</si>
  <si>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</si>
  <si>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</si>
  <si>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</si>
  <si>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</si>
  <si>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</si>
  <si>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</si>
  <si>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</si>
  <si>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</si>
  <si>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</si>
  <si>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</si>
  <si>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</si>
  <si>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</si>
  <si>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</si>
  <si>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</si>
  <si>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</si>
  <si>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</si>
  <si>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</si>
  <si>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</si>
  <si>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</si>
  <si>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</si>
  <si>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</si>
  <si>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</si>
  <si>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</si>
  <si>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</si>
  <si>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</si>
  <si>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</si>
  <si>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</si>
  <si>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</si>
  <si>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</si>
  <si>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</si>
  <si>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</si>
  <si>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</si>
  <si>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</si>
  <si>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</si>
  <si>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</si>
  <si>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</si>
  <si>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</si>
  <si>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</si>
  <si>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</si>
  <si>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</si>
  <si>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</si>
  <si>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</si>
  <si>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</si>
  <si>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</si>
  <si>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</si>
  <si>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</si>
  <si>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</si>
  <si>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</si>
  <si>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</si>
  <si>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</si>
  <si>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</si>
  <si>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</si>
  <si>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</si>
  <si>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</si>
  <si>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</si>
  <si>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</si>
  <si>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</si>
  <si>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</si>
  <si>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</si>
  <si>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</si>
  <si>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</si>
  <si>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</si>
  <si>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</si>
  <si>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</si>
  <si>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</si>
  <si>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</si>
  <si>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</si>
  <si>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</si>
  <si>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</si>
  <si>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</si>
  <si>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</si>
  <si>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</si>
  <si>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</si>
  <si>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</si>
  <si>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</si>
  <si>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</si>
  <si>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</si>
  <si>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</si>
  <si>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</si>
  <si>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</si>
  <si>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</si>
  <si>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</si>
  <si>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</si>
  <si>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</si>
  <si>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</si>
  <si>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</si>
  <si>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</si>
  <si>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</si>
  <si>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</si>
  <si>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</si>
  <si>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</si>
  <si>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</si>
  <si>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</si>
  <si>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</si>
  <si>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</si>
  <si>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</si>
  <si>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</si>
  <si>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</si>
  <si>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</si>
  <si>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</si>
  <si>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</si>
  <si>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</si>
  <si>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</si>
  <si>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</si>
  <si>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</si>
  <si>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</si>
  <si>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</si>
  <si>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</si>
  <si>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</si>
  <si>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</si>
  <si>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</si>
  <si>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</si>
  <si>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</si>
  <si>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</si>
  <si>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</si>
  <si>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</si>
  <si>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</si>
  <si>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</si>
  <si>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</si>
  <si>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</si>
  <si>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</si>
  <si>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</si>
  <si>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</si>
  <si>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</si>
  <si>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</si>
  <si>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</si>
  <si>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</si>
  <si>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</si>
  <si>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</si>
  <si>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</si>
  <si>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</si>
  <si>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</si>
  <si>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</si>
  <si>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</si>
  <si>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</si>
  <si>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</si>
  <si>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</si>
  <si>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</si>
  <si>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</si>
  <si>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</si>
  <si>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</si>
  <si>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</si>
  <si>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</si>
  <si>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</si>
  <si>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</si>
  <si>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</si>
  <si>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</si>
  <si>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</si>
  <si>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</si>
  <si>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</si>
  <si>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</si>
  <si>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</si>
  <si>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</si>
  <si>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</si>
  <si>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</si>
  <si>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</si>
  <si>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</si>
  <si>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</si>
  <si>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</si>
  <si>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</si>
  <si>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</si>
  <si>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</si>
  <si>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</si>
  <si>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</si>
  <si>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</si>
  <si>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</si>
  <si>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</si>
  <si>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</si>
  <si>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</si>
  <si>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</si>
  <si>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</si>
  <si>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</si>
  <si>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</si>
  <si>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</si>
  <si>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</si>
  <si>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</si>
  <si>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</si>
  <si>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</si>
  <si>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</si>
  <si>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</si>
  <si>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</si>
  <si>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</si>
  <si>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</si>
  <si>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</si>
  <si>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</si>
  <si>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</si>
  <si>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</si>
  <si>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</si>
  <si>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</si>
  <si>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</si>
  <si>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</si>
  <si>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</si>
  <si>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</si>
  <si>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</si>
  <si>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</si>
  <si>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</si>
  <si>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</si>
  <si>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</si>
  <si>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</si>
  <si>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</si>
  <si>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</si>
  <si>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</si>
  <si>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</si>
  <si>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</si>
  <si>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</si>
  <si>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</si>
  <si>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</si>
  <si>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</si>
  <si>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</si>
  <si>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</si>
  <si>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</si>
  <si>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</si>
  <si>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</si>
  <si>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</si>
  <si>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</si>
  <si>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</si>
  <si>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</si>
  <si>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</si>
  <si>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</si>
  <si>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</si>
  <si>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</si>
  <si>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</si>
  <si>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</si>
  <si>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</si>
  <si>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</si>
  <si>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</si>
  <si>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</si>
  <si>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</si>
  <si>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</si>
  <si>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</si>
  <si>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</si>
  <si>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</si>
  <si>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</si>
  <si>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</si>
  <si>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</si>
  <si>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</si>
  <si>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</si>
  <si>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</si>
  <si>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</si>
  <si>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</si>
  <si>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</si>
  <si>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</si>
  <si>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</si>
  <si>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</si>
  <si>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</si>
  <si>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</si>
  <si>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</si>
  <si>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</si>
  <si>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</si>
  <si>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</si>
  <si>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</si>
  <si>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</si>
  <si>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</si>
  <si>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</si>
  <si>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</si>
  <si>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</si>
  <si>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</si>
  <si>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</si>
  <si>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</si>
  <si>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</si>
  <si>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</si>
  <si>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</si>
  <si>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</si>
  <si>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</si>
  <si>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</si>
  <si>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</si>
  <si>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</si>
  <si>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</si>
  <si>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</si>
  <si>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</si>
  <si>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</si>
  <si>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</si>
  <si>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</si>
  <si>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</si>
  <si>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</si>
  <si>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</si>
  <si>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</si>
  <si>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</si>
  <si>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</si>
  <si>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</si>
  <si>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</si>
  <si>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</si>
  <si>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</si>
  <si>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</si>
  <si>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</si>
  <si>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</si>
  <si>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</si>
  <si>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</si>
  <si>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</si>
  <si>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</si>
  <si>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</si>
  <si>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</si>
  <si>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</si>
  <si>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</si>
  <si>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</si>
  <si>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</si>
  <si>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</si>
  <si>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</si>
  <si>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</si>
  <si>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</si>
  <si>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</si>
  <si>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</si>
  <si>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</si>
  <si>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</si>
  <si>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</si>
  <si>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</si>
  <si>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</si>
  <si>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</si>
  <si>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</si>
  <si>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</si>
  <si>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</si>
  <si>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</si>
  <si>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</si>
  <si>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</si>
  <si>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</si>
  <si>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</si>
  <si>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</si>
  <si>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</si>
  <si>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</si>
  <si>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</si>
  <si>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</si>
  <si>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</si>
  <si>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</si>
  <si>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</si>
  <si>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</si>
  <si>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</si>
  <si>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</si>
  <si>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</si>
  <si>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</si>
  <si>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</si>
  <si>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</si>
  <si>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</si>
  <si>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</si>
  <si>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</si>
  <si>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</si>
  <si>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</si>
  <si>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</si>
  <si>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</si>
  <si>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</si>
  <si>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</si>
  <si>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</si>
  <si>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</si>
  <si>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</si>
  <si>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</si>
  <si>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</si>
  <si>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</si>
  <si>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</si>
  <si>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</si>
  <si>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</si>
  <si>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</si>
  <si>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</si>
  <si>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</si>
  <si>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</si>
  <si>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</si>
  <si>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</si>
  <si>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</si>
  <si>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</si>
  <si>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</si>
  <si>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</si>
  <si>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</si>
  <si>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</si>
  <si>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</si>
  <si>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</si>
  <si>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</si>
  <si>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</si>
  <si>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</si>
  <si>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</si>
  <si>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</si>
  <si>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</si>
  <si>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</si>
  <si>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</si>
  <si>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</si>
  <si>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</si>
  <si>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</si>
  <si>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</si>
  <si>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</si>
  <si>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</si>
  <si>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</si>
  <si>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</si>
  <si>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</si>
  <si>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</si>
  <si>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</si>
  <si>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</si>
  <si>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</si>
  <si>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</si>
  <si>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</si>
  <si>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</si>
  <si>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</si>
  <si>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</si>
  <si>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</si>
  <si>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</si>
  <si>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</si>
  <si>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</si>
  <si>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</si>
  <si>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</si>
  <si>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</si>
  <si>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</si>
  <si>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</si>
  <si>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</si>
  <si>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</si>
  <si>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</si>
  <si>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</si>
  <si>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</si>
  <si>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</si>
  <si>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</si>
  <si>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</si>
  <si>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</si>
  <si>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</si>
  <si>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</si>
  <si>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</si>
  <si>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</si>
  <si>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</si>
  <si>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</si>
  <si>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</si>
  <si>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</si>
  <si>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</si>
  <si>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</si>
  <si>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</si>
  <si>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</si>
  <si>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</si>
  <si>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</si>
  <si>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</si>
  <si>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</si>
  <si>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</si>
  <si>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</si>
  <si>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</si>
  <si>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</si>
  <si>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</si>
  <si>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</si>
  <si>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</si>
  <si>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</si>
  <si>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</si>
  <si>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</si>
  <si>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</si>
  <si>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</si>
  <si>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</si>
  <si>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</si>
  <si>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</si>
  <si>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</si>
  <si>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</si>
  <si>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</si>
  <si>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</si>
  <si>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</si>
  <si>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</si>
  <si>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</si>
  <si>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</si>
  <si>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</si>
  <si>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</si>
  <si>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</si>
  <si>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</si>
  <si>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</si>
  <si>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</si>
  <si>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</si>
  <si>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</si>
  <si>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</si>
  <si>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</si>
  <si>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</si>
  <si>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</si>
  <si>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</si>
  <si>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</si>
  <si>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</si>
  <si>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</si>
  <si>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</si>
  <si>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</si>
  <si>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</si>
  <si>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</si>
  <si>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</si>
  <si>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</si>
  <si>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</si>
  <si>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</si>
  <si>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</si>
  <si>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</si>
  <si>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</si>
  <si>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</si>
  <si>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</si>
  <si>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</si>
  <si>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</si>
  <si>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</si>
  <si>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</si>
  <si>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</si>
  <si>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</si>
  <si>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</si>
  <si>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</si>
  <si>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</si>
  <si>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</si>
  <si>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</si>
  <si>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</si>
  <si>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</si>
  <si>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</si>
  <si>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</si>
  <si>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</si>
  <si>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</si>
  <si>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</si>
  <si>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</si>
  <si>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</si>
  <si>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</si>
  <si>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</si>
  <si>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</si>
  <si>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</si>
  <si>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</si>
  <si>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</si>
  <si>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</si>
  <si>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</si>
  <si>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</si>
  <si>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</si>
  <si>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</si>
  <si>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</si>
  <si>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</si>
  <si>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</si>
  <si>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</si>
  <si>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</si>
  <si>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</si>
  <si>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</si>
  <si>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</si>
  <si>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</si>
  <si>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</si>
  <si>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</si>
  <si>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</si>
  <si>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</si>
  <si>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</si>
  <si>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</si>
  <si>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</si>
  <si>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</si>
  <si>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</si>
  <si>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</si>
  <si>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</si>
  <si>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</si>
  <si>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</si>
  <si>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</si>
  <si>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</si>
  <si>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</si>
  <si>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</si>
  <si>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</si>
  <si>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</si>
  <si>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</si>
  <si>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</si>
  <si>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</si>
  <si>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</si>
  <si>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</si>
  <si>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</si>
  <si>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</si>
  <si>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</si>
  <si>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</si>
  <si>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</si>
  <si>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</si>
  <si>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</si>
  <si>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</si>
  <si>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</si>
  <si>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</si>
  <si>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</si>
  <si>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</si>
  <si>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</si>
  <si>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</si>
  <si>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</si>
  <si>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</si>
  <si>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</si>
  <si>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</si>
  <si>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</si>
  <si>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</si>
  <si>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</si>
  <si>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</si>
  <si>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</si>
  <si>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</si>
  <si>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</si>
  <si>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</si>
  <si>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</si>
  <si>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</si>
  <si>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</si>
  <si>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</si>
  <si>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</si>
  <si>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</si>
  <si>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</si>
  <si>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</si>
  <si>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</si>
  <si>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</si>
  <si>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</si>
  <si>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</si>
  <si>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</si>
  <si>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</si>
  <si>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</si>
  <si>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</si>
  <si>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</si>
  <si>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</si>
  <si>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</si>
  <si>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</si>
  <si>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</si>
  <si>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</si>
  <si>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</si>
  <si>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</si>
  <si>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</si>
  <si>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</si>
  <si>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</si>
  <si>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</si>
  <si>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</si>
  <si>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</si>
  <si>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</si>
  <si>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</si>
  <si>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</si>
  <si>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</si>
  <si>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</si>
  <si>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</si>
  <si>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</si>
  <si>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</si>
  <si>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</si>
  <si>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</si>
  <si>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</si>
  <si>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</si>
  <si>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</si>
  <si>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</si>
  <si>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</si>
  <si>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</si>
  <si>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</si>
  <si>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</si>
  <si>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</si>
  <si>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</si>
  <si>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</si>
  <si>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</si>
  <si>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</si>
  <si>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</si>
  <si>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</si>
  <si>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</si>
  <si>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</si>
  <si>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</si>
  <si>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</si>
  <si>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</si>
  <si>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</si>
  <si>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</si>
  <si>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</si>
  <si>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</si>
  <si>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</si>
  <si>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</si>
  <si>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</si>
  <si>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</si>
  <si>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</si>
  <si>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</si>
  <si>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</si>
  <si>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</si>
  <si>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</si>
  <si>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</si>
  <si>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</si>
  <si>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</si>
  <si>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</si>
  <si>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</si>
  <si>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</si>
  <si>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</si>
  <si>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</si>
  <si>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</si>
  <si>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</si>
  <si>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</si>
  <si>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</si>
  <si>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</si>
  <si>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</si>
  <si>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</si>
  <si>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</si>
  <si>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</si>
  <si>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</si>
  <si>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</si>
  <si>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</si>
  <si>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</si>
  <si>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</si>
  <si>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</si>
  <si>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</si>
  <si>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</si>
  <si>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</si>
  <si>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</si>
  <si>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</si>
  <si>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</si>
  <si>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</si>
  <si>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</si>
  <si>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</si>
  <si>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</si>
  <si>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</si>
  <si>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</si>
  <si>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</si>
  <si>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</si>
  <si>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</si>
  <si>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</si>
  <si>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</si>
  <si>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</si>
  <si>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</si>
  <si>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</si>
  <si>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</si>
  <si>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</si>
  <si>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</si>
  <si>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</si>
  <si>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</si>
  <si>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</si>
  <si>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</si>
  <si>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</si>
  <si>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</si>
  <si>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</si>
  <si>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</si>
  <si>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</si>
  <si>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</si>
  <si>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</si>
  <si>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</si>
  <si>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</si>
  <si>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</si>
  <si>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</si>
  <si>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</si>
  <si>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</si>
  <si>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</si>
  <si>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</si>
  <si>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</si>
  <si>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</si>
  <si>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</si>
  <si>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</si>
  <si>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</si>
  <si>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</si>
  <si>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</si>
  <si>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</si>
  <si>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</si>
  <si>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</si>
  <si>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</si>
  <si>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</si>
  <si>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</si>
  <si>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</si>
  <si>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</si>
  <si>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</si>
  <si>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</si>
  <si>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</si>
  <si>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</si>
  <si>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</si>
  <si>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</si>
  <si>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</si>
  <si>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</si>
  <si>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</si>
  <si>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</si>
  <si>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</si>
  <si>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</si>
  <si>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</si>
  <si>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</si>
  <si>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</si>
  <si>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</si>
  <si>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</si>
  <si>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</si>
  <si>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</si>
  <si>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</si>
  <si>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</si>
  <si>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</si>
  <si>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</si>
  <si>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</si>
  <si>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</si>
  <si>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</si>
  <si>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</si>
  <si>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</si>
  <si>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</si>
  <si>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</si>
  <si>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</si>
  <si>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</si>
  <si>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</si>
  <si>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</si>
  <si>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</si>
  <si>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</si>
  <si>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</si>
  <si>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</si>
  <si>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</si>
  <si>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</si>
  <si>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</si>
  <si>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</si>
  <si>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</si>
  <si>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</si>
  <si>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</si>
  <si>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</si>
  <si>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</si>
  <si>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</si>
  <si>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</si>
  <si>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</si>
  <si>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</si>
  <si>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</si>
  <si>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</si>
  <si>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</si>
  <si>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</si>
  <si>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</si>
  <si>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</si>
  <si>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</si>
  <si>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</si>
  <si>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</si>
  <si>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</si>
  <si>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</si>
  <si>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</si>
  <si>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</si>
  <si>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</si>
  <si>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</si>
  <si>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</si>
  <si>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</si>
  <si>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</si>
  <si>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</si>
  <si>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</si>
  <si>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</si>
  <si>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</si>
  <si>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</si>
  <si>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</si>
  <si>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</si>
  <si>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</si>
  <si>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</si>
  <si>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</si>
  <si>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</si>
  <si>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</si>
  <si>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</si>
  <si>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</si>
  <si>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</si>
  <si>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</si>
  <si>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</si>
  <si>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</si>
  <si>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</si>
  <si>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</si>
  <si>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</si>
  <si>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</si>
  <si>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</si>
  <si>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</si>
  <si>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</si>
  <si>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</si>
  <si>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</si>
  <si>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</si>
  <si>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</si>
  <si>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</si>
  <si>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</si>
  <si>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</si>
  <si>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</si>
  <si>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</si>
  <si>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</si>
  <si>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</si>
  <si>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</si>
  <si>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</si>
  <si>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</si>
  <si>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</si>
  <si>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</si>
  <si>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</si>
  <si>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</si>
  <si>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</si>
  <si>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</si>
  <si>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</si>
  <si>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</si>
  <si>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</si>
  <si>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</si>
  <si>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</si>
  <si>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</si>
  <si>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</si>
  <si>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</si>
  <si>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</si>
  <si>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</si>
  <si>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</si>
  <si>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</si>
  <si>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</si>
  <si>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</si>
  <si>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</si>
  <si>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</si>
  <si>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</si>
  <si>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</si>
  <si>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</si>
  <si>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</si>
  <si>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</si>
  <si>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</si>
  <si>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</si>
  <si>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</si>
  <si>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</si>
  <si>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</si>
  <si>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</si>
  <si>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</si>
  <si>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</si>
  <si>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</si>
  <si>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</si>
  <si>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</si>
  <si>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</si>
  <si>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</si>
  <si>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</si>
  <si>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</si>
  <si>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</si>
  <si>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</si>
  <si>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</si>
  <si>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</si>
  <si>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</si>
  <si>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</si>
  <si>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</si>
  <si>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</si>
  <si>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</si>
  <si>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</si>
  <si>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</si>
  <si>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</si>
  <si>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</si>
  <si>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</si>
  <si>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</si>
  <si>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</si>
  <si>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</si>
  <si>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</si>
  <si>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</si>
  <si>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</si>
  <si>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</si>
  <si>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</si>
  <si>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</si>
  <si>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</si>
  <si>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</si>
  <si>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</si>
  <si>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</si>
  <si>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</si>
  <si>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</si>
  <si>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</si>
  <si>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</si>
  <si>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</si>
  <si>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</si>
  <si>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</si>
  <si>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</si>
  <si>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</si>
  <si>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</si>
  <si>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</si>
  <si>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</si>
  <si>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</si>
  <si>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</si>
  <si>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</si>
  <si>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</si>
  <si>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</si>
  <si>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</si>
  <si>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</si>
  <si>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</si>
  <si>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</si>
  <si>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</si>
  <si>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</si>
  <si>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</si>
  <si>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</si>
  <si>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</si>
  <si>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</si>
  <si>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</si>
  <si>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</si>
  <si>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</si>
  <si>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</si>
  <si>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</si>
  <si>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</si>
  <si>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</si>
  <si>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</si>
  <si>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</si>
  <si>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</si>
  <si>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</si>
  <si>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</si>
  <si>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</si>
  <si>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</si>
  <si>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</si>
  <si>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</si>
  <si>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</si>
  <si>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</si>
  <si>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</si>
  <si>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</si>
  <si>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</si>
  <si>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</si>
  <si>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</si>
  <si>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</si>
  <si>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</si>
  <si>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</si>
  <si>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</si>
  <si>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</si>
  <si>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</si>
  <si>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</si>
  <si>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</si>
  <si>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</si>
  <si>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</si>
  <si>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</si>
  <si>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</si>
  <si>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</si>
  <si>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</si>
  <si>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</si>
  <si>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</si>
  <si>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</si>
  <si>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</si>
  <si>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</si>
  <si>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</si>
  <si>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</si>
  <si>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</si>
  <si>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</si>
  <si>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</si>
  <si>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</si>
  <si>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</si>
  <si>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</si>
  <si>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</si>
  <si>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</si>
  <si>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</si>
  <si>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</si>
  <si>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</si>
  <si>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</si>
  <si>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</si>
  <si>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</si>
  <si>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</si>
  <si>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</si>
  <si>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</si>
  <si>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</si>
  <si>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</si>
  <si>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</si>
  <si>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</si>
  <si>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</si>
  <si>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</si>
  <si>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</si>
  <si>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</si>
  <si>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</si>
  <si>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</si>
  <si>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</si>
  <si>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</si>
  <si>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</si>
  <si>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</si>
  <si>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</si>
  <si>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</si>
  <si>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</si>
  <si>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</si>
  <si>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</si>
  <si>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</si>
  <si>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</si>
  <si>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</si>
  <si>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</si>
  <si>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</si>
  <si>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</si>
  <si>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</si>
  <si>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</si>
  <si>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</si>
  <si>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</si>
  <si>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</si>
  <si>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</si>
  <si>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</si>
  <si>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</si>
  <si>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</si>
  <si>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</si>
  <si>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</si>
  <si>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</si>
  <si>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</si>
  <si>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</si>
  <si>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</si>
  <si>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</si>
  <si>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</si>
  <si>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</si>
  <si>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</si>
  <si>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</si>
  <si>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</si>
  <si>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</si>
  <si>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</si>
  <si>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</si>
  <si>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</si>
  <si>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</si>
  <si>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</si>
  <si>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</si>
  <si>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</si>
  <si>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</si>
  <si>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</si>
  <si>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</si>
  <si>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</si>
  <si>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</si>
  <si>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</si>
  <si>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</si>
  <si>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</si>
  <si>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</si>
  <si>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</si>
  <si>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</si>
  <si>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</si>
  <si>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</si>
  <si>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</si>
  <si>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</si>
  <si>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</si>
  <si>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</si>
  <si>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</si>
  <si>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</si>
  <si>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</si>
  <si>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</si>
  <si>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</si>
  <si>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</si>
  <si>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</si>
  <si>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</si>
  <si>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</si>
  <si>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</si>
  <si>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</si>
  <si>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</si>
  <si>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</si>
  <si>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</si>
  <si>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</si>
  <si>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</si>
  <si>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</si>
  <si>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</si>
  <si>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</si>
  <si>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</si>
  <si>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</si>
  <si>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</si>
  <si>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</si>
  <si>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</si>
  <si>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</si>
  <si>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</si>
  <si>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</si>
  <si>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</si>
  <si>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</si>
  <si>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</si>
  <si>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</si>
  <si>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</si>
  <si>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</si>
  <si>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</si>
  <si>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</si>
  <si>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</si>
  <si>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</si>
  <si>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</si>
  <si>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</si>
  <si>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</si>
  <si>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</si>
  <si>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</si>
  <si>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</si>
  <si>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</si>
  <si>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</si>
  <si>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</si>
  <si>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</si>
  <si>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</si>
  <si>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</si>
  <si>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</si>
  <si>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</si>
  <si>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</si>
  <si>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</si>
  <si>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</si>
  <si>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</si>
  <si>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</si>
  <si>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</si>
  <si>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</si>
  <si>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</si>
  <si>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</si>
  <si>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</si>
  <si>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</si>
  <si>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</si>
  <si>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</si>
  <si>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</si>
  <si>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</si>
  <si>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</si>
  <si>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</si>
  <si>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</si>
  <si>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</si>
  <si>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</si>
  <si>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</si>
  <si>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</si>
  <si>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</si>
  <si>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</si>
  <si>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</si>
  <si>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</si>
  <si>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</si>
  <si>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</si>
  <si>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</si>
  <si>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</si>
  <si>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</si>
  <si>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</si>
  <si>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</si>
  <si>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</si>
  <si>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</si>
  <si>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</si>
  <si>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</si>
  <si>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</si>
  <si>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</si>
  <si>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</si>
  <si>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</si>
  <si>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</si>
  <si>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</si>
  <si>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</si>
  <si>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</si>
  <si>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</si>
  <si>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</si>
  <si>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</si>
  <si>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</si>
  <si>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</si>
  <si>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</si>
  <si>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</si>
  <si>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</si>
  <si>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</si>
  <si>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</si>
  <si>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</si>
  <si>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</si>
  <si>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</si>
  <si>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</si>
  <si>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</si>
  <si>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</si>
  <si>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</si>
  <si>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</si>
  <si>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</si>
  <si>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</si>
  <si>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</si>
  <si>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</si>
  <si>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</si>
  <si>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</si>
  <si>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</si>
  <si>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</si>
  <si>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</si>
  <si>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</si>
  <si>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</si>
  <si>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</si>
  <si>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</si>
  <si>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</si>
  <si>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</si>
  <si>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</si>
  <si>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</si>
  <si>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</si>
  <si>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</si>
  <si>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</si>
  <si>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</si>
  <si>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</si>
  <si>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</si>
  <si>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</si>
  <si>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</si>
  <si>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</si>
  <si>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</si>
  <si>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</si>
  <si>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</si>
  <si>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</si>
  <si>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</si>
  <si>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</si>
  <si>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</si>
  <si>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</si>
  <si>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</si>
  <si>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</si>
  <si>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</si>
  <si>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</si>
  <si>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</si>
  <si>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</si>
  <si>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</si>
  <si>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</si>
  <si>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</si>
  <si>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</si>
  <si>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</si>
  <si>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</si>
  <si>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</si>
  <si>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</si>
  <si>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</si>
  <si>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</si>
  <si>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</si>
  <si>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</si>
  <si>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</si>
  <si>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</si>
  <si>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</si>
  <si>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</si>
  <si>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</si>
  <si>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</si>
  <si>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</si>
  <si>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</si>
  <si>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</si>
  <si>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</si>
  <si>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</si>
  <si>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</si>
  <si>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</si>
  <si>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</si>
  <si>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</si>
  <si>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</si>
  <si>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</si>
  <si>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</si>
  <si>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</si>
  <si>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</si>
  <si>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</si>
  <si>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</si>
  <si>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</si>
  <si>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</si>
  <si>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</si>
  <si>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</si>
  <si>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</si>
  <si>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</si>
  <si>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</si>
  <si>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</si>
  <si>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</si>
  <si>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</si>
  <si>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</si>
  <si>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</si>
  <si>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</si>
  <si>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</si>
  <si>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</si>
  <si>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</si>
  <si>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</si>
  <si>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</si>
  <si>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</si>
  <si>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</si>
  <si>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</si>
  <si>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</si>
  <si>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</si>
  <si>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</si>
  <si>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</si>
  <si>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</si>
  <si>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</si>
  <si>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</si>
  <si>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</si>
  <si>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</si>
  <si>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</si>
  <si>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</si>
  <si>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</si>
  <si>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</si>
  <si>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</si>
  <si>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</si>
  <si>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</si>
  <si>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</si>
  <si>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</si>
  <si>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</si>
  <si>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</si>
  <si>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</si>
  <si>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</si>
  <si>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</si>
  <si>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</si>
  <si>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</si>
  <si>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</si>
  <si>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</si>
  <si>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</si>
  <si>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</si>
  <si>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</si>
  <si>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</si>
  <si>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</si>
  <si>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</si>
  <si>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</si>
  <si>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</si>
  <si>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</si>
  <si>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</si>
  <si>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</si>
  <si>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</si>
  <si>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</si>
  <si>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</si>
  <si>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</si>
  <si>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</si>
  <si>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</si>
  <si>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</si>
  <si>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</si>
  <si>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</si>
  <si>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</si>
  <si>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</si>
  <si>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</si>
  <si>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</si>
  <si>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</si>
  <si>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</si>
  <si>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</si>
  <si>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</si>
  <si>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</si>
  <si>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</si>
  <si>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</si>
  <si>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</si>
  <si>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</si>
  <si>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</si>
  <si>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</si>
  <si>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</si>
  <si>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</si>
  <si>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</si>
  <si>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</si>
  <si>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</si>
  <si>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</si>
  <si>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</si>
  <si>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</si>
  <si>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</si>
  <si>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</si>
  <si>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</si>
  <si>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</si>
  <si>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</si>
  <si>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</si>
  <si>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</si>
  <si>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</si>
  <si>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</si>
  <si>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</si>
  <si>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</si>
  <si>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</si>
  <si>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</si>
  <si>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</si>
  <si>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</si>
  <si>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</si>
  <si>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</si>
  <si>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</si>
  <si>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</si>
  <si>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</si>
  <si>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</si>
  <si>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</si>
  <si>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</si>
  <si>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</si>
  <si>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</si>
  <si>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</si>
  <si>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</si>
  <si>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</si>
  <si>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</si>
  <si>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</si>
  <si>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</si>
  <si>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</si>
  <si>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</si>
  <si>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</si>
  <si>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</si>
  <si>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</si>
  <si>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</si>
  <si>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</si>
  <si>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</si>
  <si>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</si>
  <si>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</si>
  <si>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</si>
  <si>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</si>
  <si>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</si>
  <si>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</si>
  <si>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</si>
  <si>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</si>
  <si>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</si>
  <si>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</si>
  <si>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</si>
  <si>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</si>
  <si>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</si>
  <si>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</si>
  <si>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</si>
  <si>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</si>
  <si>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</si>
  <si>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</si>
  <si>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</si>
  <si>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</si>
  <si>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</si>
  <si>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</si>
  <si>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</si>
  <si>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</si>
  <si>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</si>
  <si>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</si>
  <si>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</si>
  <si>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</si>
  <si>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</si>
  <si>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</si>
  <si>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</si>
  <si>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</si>
  <si>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</si>
  <si>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</si>
  <si>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</si>
  <si>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</si>
  <si>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</si>
  <si>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</si>
  <si>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</si>
  <si>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</si>
  <si>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</si>
  <si>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</si>
  <si>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</si>
  <si>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</si>
  <si>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</si>
  <si>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</si>
  <si>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</si>
  <si>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</si>
  <si>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</si>
  <si>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</si>
  <si>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</si>
  <si>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</si>
  <si>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</si>
  <si>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</si>
  <si>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</si>
  <si>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</si>
  <si>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</si>
  <si>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</si>
  <si>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</si>
  <si>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</si>
  <si>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</si>
  <si>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</si>
  <si>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</si>
  <si>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</si>
  <si>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</si>
  <si>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</si>
  <si>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</si>
  <si>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</si>
  <si>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</si>
  <si>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</si>
  <si>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</si>
  <si>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</si>
  <si>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</si>
  <si>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</si>
  <si>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</si>
  <si>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</si>
  <si>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</si>
  <si>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</si>
  <si>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</si>
  <si>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</si>
  <si>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</si>
  <si>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</si>
  <si>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</si>
  <si>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</si>
  <si>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</si>
  <si>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</si>
  <si>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</si>
  <si>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</si>
  <si>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</si>
  <si>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</si>
  <si>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</si>
  <si>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</si>
  <si>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</si>
  <si>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</si>
  <si>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</si>
  <si>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</si>
  <si>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</si>
  <si>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</si>
  <si>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</si>
  <si>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</si>
  <si>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</si>
  <si>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</si>
  <si>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</si>
  <si>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</si>
  <si>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</si>
  <si>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</si>
  <si>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</si>
  <si>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</si>
  <si>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</si>
  <si>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</si>
  <si>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</si>
  <si>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</si>
  <si>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</si>
  <si>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</si>
  <si>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</si>
  <si>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</si>
  <si>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</si>
  <si>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</si>
  <si>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</si>
  <si>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</si>
  <si>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</si>
  <si>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</si>
  <si>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</si>
  <si>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</si>
  <si>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</si>
  <si>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</si>
  <si>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</si>
  <si>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</si>
  <si>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</si>
  <si>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</si>
  <si>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</si>
  <si>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</si>
  <si>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</si>
  <si>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</si>
  <si>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</si>
  <si>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</si>
  <si>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</si>
  <si>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</si>
  <si>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</si>
  <si>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</si>
  <si>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</si>
  <si>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</si>
  <si>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</si>
  <si>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</si>
  <si>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</si>
  <si>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</si>
  <si>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</si>
  <si>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</si>
  <si>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</si>
  <si>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</si>
  <si>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</si>
  <si>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</si>
  <si>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</si>
  <si>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</si>
  <si>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</si>
  <si>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</si>
  <si>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</si>
  <si>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</si>
  <si>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</si>
  <si>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</si>
  <si>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</si>
  <si>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</si>
  <si>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</si>
  <si>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</si>
  <si>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</si>
  <si>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</si>
  <si>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</si>
  <si>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</si>
  <si>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</si>
  <si>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</si>
  <si>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</si>
  <si>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</si>
  <si>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</si>
  <si>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</si>
  <si>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</si>
  <si>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</si>
  <si>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</si>
  <si>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</si>
  <si>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</si>
  <si>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</si>
  <si>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</si>
  <si>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</si>
  <si>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</si>
  <si>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</si>
  <si>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</si>
  <si>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</si>
  <si>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</si>
  <si>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</si>
  <si>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</si>
  <si>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</si>
  <si>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</si>
  <si>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</si>
  <si>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</si>
  <si>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</si>
  <si>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</si>
  <si>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</si>
  <si>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</si>
  <si>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</si>
  <si>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</si>
  <si>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</si>
  <si>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</si>
  <si>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</si>
  <si>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</si>
  <si>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</si>
  <si>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</si>
  <si>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</si>
  <si>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</si>
  <si>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</si>
  <si>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</si>
  <si>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</si>
  <si>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</si>
  <si>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</si>
  <si>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</si>
  <si>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</si>
  <si>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</si>
  <si>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</si>
  <si>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</si>
  <si>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</si>
  <si>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</si>
  <si>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</si>
  <si>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</si>
  <si>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</si>
  <si>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</si>
  <si>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</si>
  <si>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</si>
  <si>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</si>
  <si>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</si>
  <si>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</si>
  <si>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</si>
  <si>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</si>
  <si>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</si>
  <si>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</si>
  <si>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</si>
  <si>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</si>
  <si>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</si>
  <si>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</si>
  <si>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</si>
  <si>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</si>
  <si>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</si>
  <si>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</si>
  <si>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</si>
  <si>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</si>
  <si>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</si>
  <si>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</si>
  <si>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</si>
  <si>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</si>
  <si>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</si>
  <si>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</si>
  <si>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</si>
  <si>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</si>
  <si>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</si>
  <si>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</si>
  <si>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</si>
  <si>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</si>
  <si>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</si>
  <si>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</si>
  <si>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</si>
  <si>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</si>
  <si>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</si>
  <si>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</si>
  <si>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</si>
  <si>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</si>
  <si>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</si>
  <si>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</si>
  <si>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</si>
  <si>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</si>
  <si>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</si>
  <si>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</si>
  <si>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</si>
  <si>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</si>
  <si>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</si>
  <si>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</si>
  <si>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</si>
  <si>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</si>
  <si>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</si>
  <si>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</si>
  <si>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</si>
  <si>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</si>
  <si>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</si>
  <si>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</si>
  <si>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</si>
  <si>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</si>
  <si>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</si>
  <si>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</si>
  <si>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</si>
  <si>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</si>
  <si>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</si>
  <si>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</si>
  <si>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</si>
  <si>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</si>
  <si>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</si>
  <si>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</si>
  <si>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</si>
  <si>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</si>
  <si>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</si>
  <si>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</si>
  <si>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</si>
  <si>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</si>
  <si>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</si>
  <si>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</si>
  <si>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</si>
  <si>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</si>
  <si>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</si>
  <si>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</si>
  <si>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</si>
  <si>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</si>
  <si>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</si>
  <si>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</si>
  <si>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</si>
  <si>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</si>
  <si>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</si>
  <si>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</si>
  <si>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</si>
  <si>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</si>
  <si>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</si>
  <si>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</si>
  <si>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</si>
  <si>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</si>
  <si>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</si>
  <si>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</si>
  <si>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</si>
  <si>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</si>
  <si>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</si>
  <si>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</si>
  <si>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</si>
  <si>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</si>
  <si>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</si>
  <si>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</si>
  <si>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</si>
  <si>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</si>
  <si>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</si>
  <si>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</si>
  <si>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</si>
  <si>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</si>
  <si>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</si>
  <si>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</si>
  <si>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</si>
  <si>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</si>
  <si>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</si>
  <si>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</si>
  <si>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</si>
  <si>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</si>
  <si>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</si>
  <si>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</si>
  <si>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</si>
  <si>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</si>
  <si>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</si>
  <si>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</si>
  <si>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</si>
  <si>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</si>
  <si>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</si>
  <si>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</si>
  <si>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</si>
  <si>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</si>
  <si>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</si>
  <si>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</si>
  <si>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</si>
  <si>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</si>
  <si>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</si>
  <si>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</si>
  <si>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</si>
  <si>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</si>
  <si>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</si>
  <si>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</si>
  <si>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</si>
  <si>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</si>
  <si>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</si>
  <si>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</si>
  <si>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</si>
  <si>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</si>
  <si>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</si>
  <si>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</si>
  <si>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</si>
  <si>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</si>
  <si>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</si>
  <si>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</si>
  <si>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</si>
  <si>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</si>
  <si>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</si>
  <si>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</si>
  <si>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</si>
  <si>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</si>
  <si>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</si>
  <si>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</si>
  <si>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</si>
  <si>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</si>
  <si>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</si>
  <si>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</si>
  <si>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</si>
  <si>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</si>
  <si>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</si>
  <si>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</si>
  <si>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</si>
  <si>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</si>
  <si>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</si>
  <si>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</si>
  <si>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</si>
  <si>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</si>
  <si>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</si>
  <si>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</si>
  <si>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</si>
  <si>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</si>
  <si>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</si>
  <si>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</si>
  <si>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</si>
  <si>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</si>
  <si>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</si>
  <si>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</si>
  <si>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</si>
  <si>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</si>
  <si>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</si>
  <si>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</si>
  <si>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</si>
  <si>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</si>
  <si>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</si>
  <si>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</si>
  <si>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</si>
  <si>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</si>
  <si>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</si>
  <si>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</si>
  <si>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</si>
  <si>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</si>
  <si>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</si>
  <si>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</si>
  <si>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</si>
  <si>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</si>
  <si>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</si>
  <si>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</si>
  <si>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</si>
  <si>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</si>
  <si>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</si>
  <si>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</si>
  <si>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</si>
  <si>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</si>
  <si>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</si>
  <si>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</si>
  <si>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</si>
  <si>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</si>
  <si>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</si>
  <si>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</si>
  <si>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</si>
  <si>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</si>
  <si>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</si>
  <si>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</si>
  <si>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</si>
  <si>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</si>
  <si>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</si>
  <si>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</si>
  <si>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</si>
  <si>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</si>
  <si>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</si>
  <si>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</si>
  <si>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</si>
  <si>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</si>
  <si>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</si>
  <si>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</si>
  <si>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</si>
  <si>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</si>
  <si>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</si>
  <si>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</si>
  <si>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</si>
  <si>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</si>
  <si>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</si>
  <si>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</si>
  <si>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</si>
  <si>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</si>
  <si>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</si>
  <si>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</si>
  <si>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</si>
  <si>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</si>
  <si>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</si>
  <si>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</si>
  <si>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</si>
  <si>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</si>
  <si>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</si>
  <si>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</si>
  <si>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</si>
  <si>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</si>
  <si>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</si>
  <si>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</si>
  <si>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</si>
  <si>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</si>
  <si>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</si>
  <si>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</si>
  <si>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</si>
  <si>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</si>
  <si>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</si>
  <si>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</si>
  <si>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</si>
  <si>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</si>
  <si>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</si>
  <si>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</si>
  <si>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</si>
  <si>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</si>
  <si>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</si>
  <si>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</si>
  <si>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</si>
  <si>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</si>
  <si>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</si>
  <si>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</si>
  <si>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</si>
  <si>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</si>
  <si>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</si>
  <si>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</si>
  <si>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</si>
  <si>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</si>
  <si>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</si>
  <si>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</si>
  <si>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</si>
  <si>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</si>
  <si>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</si>
  <si>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</si>
  <si>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</si>
  <si>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</si>
  <si>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</si>
  <si>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</si>
  <si>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</si>
  <si>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</si>
  <si>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</si>
  <si>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</si>
  <si>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</si>
  <si>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</si>
  <si>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</si>
  <si>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</si>
  <si>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</si>
  <si>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</si>
  <si>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</si>
  <si>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</si>
  <si>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</si>
  <si>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</si>
  <si>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</si>
  <si>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</si>
  <si>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</si>
  <si>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</si>
  <si>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</si>
  <si>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</si>
  <si>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</si>
  <si>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</si>
  <si>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</si>
  <si>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</si>
  <si>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</si>
  <si>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</si>
  <si>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</si>
  <si>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</si>
  <si>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</si>
  <si>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</si>
  <si>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</si>
  <si>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</si>
  <si>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</si>
  <si>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</si>
  <si>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</si>
  <si>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</si>
  <si>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</si>
  <si>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</si>
  <si>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</si>
  <si>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</si>
  <si>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</si>
  <si>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</si>
  <si>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</si>
  <si>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</si>
  <si>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</si>
  <si>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</si>
  <si>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</si>
  <si>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</si>
  <si>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</si>
  <si>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</si>
  <si>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</si>
  <si>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</si>
  <si>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</si>
  <si>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</si>
  <si>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</si>
  <si>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</si>
  <si>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</si>
  <si>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</si>
  <si>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</si>
  <si>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</si>
  <si>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</si>
  <si>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</si>
  <si>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</si>
  <si>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</si>
  <si>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</si>
  <si>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</si>
  <si>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</si>
  <si>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</si>
  <si>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</si>
  <si>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</si>
  <si>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</si>
  <si>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</si>
  <si>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</si>
  <si>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</si>
  <si>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</si>
  <si>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</si>
  <si>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</si>
  <si>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</si>
  <si>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</si>
  <si>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</si>
  <si>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</si>
  <si>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</si>
  <si>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</si>
  <si>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</si>
  <si>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</si>
  <si>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</si>
  <si>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</si>
  <si>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</si>
  <si>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</si>
  <si>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</si>
  <si>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</si>
  <si>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</si>
  <si>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</si>
  <si>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</si>
  <si>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</si>
  <si>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</si>
  <si>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</si>
  <si>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</si>
  <si>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</si>
  <si>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</si>
  <si>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</si>
  <si>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</si>
  <si>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</si>
  <si>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</si>
  <si>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</si>
  <si>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</si>
  <si>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</si>
  <si>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</si>
  <si>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</si>
  <si>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</si>
  <si>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</si>
  <si>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</si>
  <si>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</si>
  <si>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</si>
  <si>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</si>
  <si>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</si>
  <si>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</si>
  <si>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</si>
  <si>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</si>
  <si>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</si>
  <si>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</si>
  <si>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</si>
  <si>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</si>
  <si>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</si>
  <si>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</si>
  <si>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</si>
  <si>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</si>
  <si>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</si>
  <si>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</si>
  <si>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</si>
  <si>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</si>
  <si>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</si>
  <si>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</si>
  <si>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</si>
  <si>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</si>
  <si>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</si>
  <si>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</si>
  <si>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</si>
  <si>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</si>
  <si>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</si>
  <si>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</si>
  <si>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</si>
  <si>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</si>
  <si>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</si>
  <si>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</si>
  <si>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</si>
  <si>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</si>
  <si>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</si>
  <si>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</si>
  <si>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</si>
  <si>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</si>
  <si>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</si>
  <si>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</si>
  <si>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</si>
  <si>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</si>
  <si>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</si>
  <si>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</si>
  <si>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</si>
  <si>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</si>
  <si>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</si>
  <si>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</si>
  <si>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</si>
  <si>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</si>
  <si>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</si>
  <si>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</si>
  <si>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</si>
  <si>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</si>
  <si>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</si>
  <si>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</si>
  <si>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</si>
  <si>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</si>
  <si>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</si>
  <si>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</si>
  <si>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</si>
  <si>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</si>
  <si>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</si>
  <si>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</si>
  <si>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</si>
  <si>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</si>
  <si>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</si>
  <si>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</si>
  <si>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</si>
  <si>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</si>
  <si>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</si>
  <si>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</si>
  <si>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</si>
  <si>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</si>
  <si>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</si>
  <si>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</si>
  <si>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</si>
  <si>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</si>
  <si>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</si>
  <si>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</si>
  <si>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</si>
  <si>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</si>
  <si>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</si>
  <si>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</si>
  <si>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</si>
  <si>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</si>
  <si>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</si>
  <si>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</si>
  <si>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</si>
  <si>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</si>
  <si>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</si>
  <si>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</si>
  <si>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</si>
  <si>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</si>
  <si>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</si>
  <si>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</si>
  <si>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</si>
  <si>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</si>
  <si>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</si>
  <si>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</si>
  <si>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</si>
  <si>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</si>
  <si>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</si>
  <si>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</si>
  <si>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</si>
  <si>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</si>
  <si>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</si>
  <si>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</si>
  <si>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</si>
  <si>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</si>
  <si>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</si>
  <si>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</si>
  <si>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</si>
  <si>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</si>
  <si>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</si>
  <si>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</si>
  <si>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</si>
  <si>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</si>
  <si>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</si>
  <si>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</si>
  <si>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</si>
  <si>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</si>
  <si>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</si>
  <si>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</si>
  <si>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</si>
  <si>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</si>
  <si>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</si>
  <si>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</si>
  <si>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</si>
  <si>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</si>
  <si>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</si>
  <si>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</si>
  <si>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</si>
  <si>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</si>
  <si>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</si>
  <si>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</si>
  <si>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</si>
  <si>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</si>
  <si>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</si>
  <si>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</si>
  <si>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</si>
  <si>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</si>
  <si>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</si>
  <si>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</si>
  <si>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</si>
  <si>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</si>
  <si>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</si>
  <si>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</si>
  <si>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</si>
  <si>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</si>
  <si>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</si>
  <si>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</si>
  <si>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</si>
  <si>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</si>
  <si>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</si>
  <si>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</si>
  <si>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</si>
  <si>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</si>
  <si>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</si>
  <si>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</si>
  <si>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</si>
  <si>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</si>
  <si>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</si>
  <si>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</si>
  <si>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</si>
  <si>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</si>
  <si>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</si>
  <si>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</si>
  <si>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</si>
  <si>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</si>
  <si>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</si>
  <si>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</si>
  <si>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</si>
  <si>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</si>
  <si>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</si>
  <si>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</si>
  <si>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</si>
  <si>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</si>
  <si>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</si>
  <si>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</si>
  <si>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</si>
  <si>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</si>
  <si>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</si>
  <si>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</si>
  <si>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</si>
  <si>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</si>
  <si>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</si>
  <si>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</si>
  <si>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</si>
  <si>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</si>
  <si>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</si>
  <si>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</si>
  <si>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</si>
  <si>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</si>
  <si>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</si>
  <si>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</si>
  <si>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</si>
  <si>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</si>
  <si>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</si>
  <si>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</si>
  <si>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</si>
  <si>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</si>
  <si>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</si>
  <si>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</si>
  <si>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</si>
  <si>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</si>
  <si>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</si>
  <si>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</si>
  <si>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</si>
  <si>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</si>
  <si>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</si>
  <si>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</si>
  <si>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</si>
  <si>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</si>
  <si>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</si>
  <si>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</si>
  <si>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</si>
  <si>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</si>
  <si>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</si>
  <si>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</si>
  <si>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</si>
  <si>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</si>
  <si>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</si>
  <si>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</si>
  <si>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</si>
  <si>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</si>
  <si>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</si>
  <si>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</si>
  <si>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</si>
  <si>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</si>
  <si>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</si>
  <si>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</si>
  <si>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</si>
  <si>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</si>
  <si>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</si>
  <si>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</si>
  <si>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</si>
  <si>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</si>
  <si>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</si>
  <si>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</si>
  <si>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</si>
  <si>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</si>
  <si>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</si>
  <si>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</si>
  <si>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</si>
  <si>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</si>
  <si>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</si>
  <si>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</si>
  <si>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</si>
  <si>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</si>
  <si>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</si>
  <si>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</si>
  <si>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</si>
  <si>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</si>
  <si>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</si>
  <si>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</si>
  <si>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</si>
  <si>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</si>
  <si>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</si>
  <si>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</si>
  <si>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</si>
  <si>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</si>
  <si>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</si>
  <si>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</si>
  <si>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</si>
  <si>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</si>
  <si>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</si>
  <si>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</si>
  <si>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</si>
  <si>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</si>
  <si>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</si>
  <si>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</si>
  <si>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</si>
  <si>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</si>
  <si>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</si>
  <si>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</si>
  <si>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</si>
  <si>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</si>
  <si>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</si>
  <si>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</si>
  <si>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</si>
  <si>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</si>
  <si>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</si>
  <si>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</si>
  <si>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</si>
  <si>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</si>
  <si>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</si>
  <si>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</si>
  <si>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</si>
  <si>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</si>
  <si>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</si>
  <si>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</si>
  <si>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</si>
  <si>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</si>
  <si>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</si>
  <si>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</si>
  <si>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</si>
  <si>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</si>
  <si>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</si>
  <si>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</si>
  <si>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</si>
  <si>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</si>
  <si>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</si>
  <si>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</si>
  <si>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</si>
  <si>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</si>
  <si>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</si>
  <si>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</si>
  <si>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</si>
  <si>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</si>
  <si>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</si>
  <si>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</si>
  <si>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</si>
  <si>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</si>
  <si>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</si>
  <si>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</si>
  <si>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</si>
  <si>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</si>
  <si>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</si>
  <si>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</si>
  <si>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</si>
  <si>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</si>
  <si>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</si>
  <si>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</si>
  <si>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</si>
  <si>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</si>
  <si>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</si>
  <si>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</si>
  <si>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</si>
  <si>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</si>
  <si>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</si>
  <si>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</si>
  <si>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</si>
  <si>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</si>
  <si>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</si>
  <si>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</si>
  <si>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</si>
  <si>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</si>
  <si>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</si>
  <si>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</si>
  <si>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</si>
  <si>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</si>
  <si>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</si>
  <si>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</si>
  <si>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</si>
  <si>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</si>
  <si>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</si>
  <si>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</si>
  <si>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</si>
  <si>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</si>
  <si>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</si>
  <si>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</si>
  <si>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</si>
  <si>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</si>
  <si>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</si>
  <si>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</si>
  <si>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</si>
  <si>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</si>
  <si>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</si>
  <si>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</si>
  <si>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</si>
  <si>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</si>
  <si>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</si>
  <si>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</si>
  <si>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</si>
  <si>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</si>
  <si>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</si>
  <si>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</si>
  <si>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</si>
  <si>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</si>
  <si>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</si>
  <si>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</si>
  <si>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</si>
  <si>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</si>
  <si>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</si>
  <si>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</si>
  <si>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</si>
  <si>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</si>
  <si>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</si>
  <si>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</si>
  <si>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</si>
  <si>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</si>
  <si>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</si>
  <si>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</si>
  <si>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</si>
  <si>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</si>
  <si>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</si>
  <si>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</si>
  <si>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</si>
  <si>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</si>
  <si>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</si>
  <si>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</si>
  <si>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</si>
  <si>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</si>
  <si>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</si>
  <si>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</si>
  <si>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</si>
  <si>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</si>
  <si>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</si>
  <si>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</si>
  <si>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</si>
  <si>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</si>
  <si>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</si>
  <si>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</si>
  <si>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</si>
  <si>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</si>
  <si>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</si>
  <si>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</si>
  <si>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</si>
  <si>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</si>
  <si>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</si>
  <si>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</si>
  <si>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</si>
  <si>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</si>
  <si>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</si>
  <si>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</si>
  <si>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</si>
  <si>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</si>
  <si>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</si>
  <si>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</si>
  <si>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</si>
  <si>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</si>
  <si>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</si>
  <si>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</si>
  <si>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</si>
  <si>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</si>
  <si>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</si>
  <si>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</si>
  <si>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</si>
  <si>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</si>
  <si>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</si>
  <si>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</si>
  <si>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</si>
  <si>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</si>
  <si>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</si>
  <si>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</si>
  <si>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</si>
  <si>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</si>
  <si>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</si>
  <si>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</si>
  <si>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</si>
  <si>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</si>
  <si>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</si>
  <si>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</si>
  <si>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</si>
  <si>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</si>
  <si>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</si>
  <si>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</si>
  <si>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</si>
  <si>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</si>
  <si>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</si>
  <si>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</si>
  <si>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</si>
  <si>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</si>
  <si>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</si>
  <si>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</si>
  <si>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</si>
  <si>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</si>
  <si>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</si>
  <si>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</si>
  <si>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</si>
  <si>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</si>
  <si>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</si>
  <si>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</si>
  <si>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</si>
  <si>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</si>
  <si>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</si>
  <si>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</si>
  <si>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</si>
  <si>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</si>
  <si>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</si>
  <si>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</si>
  <si>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</si>
  <si>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</si>
  <si>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</si>
  <si>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</si>
  <si>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</si>
  <si>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</si>
  <si>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</si>
  <si>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</si>
  <si>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</si>
  <si>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</si>
  <si>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</si>
  <si>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</si>
  <si>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</si>
  <si>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</si>
  <si>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</si>
  <si>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</si>
  <si>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</si>
  <si>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</si>
  <si>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</si>
  <si>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</si>
  <si>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</si>
  <si>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</si>
  <si>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</si>
  <si>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</si>
  <si>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</si>
  <si>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</si>
  <si>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</si>
  <si>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</si>
  <si>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</si>
  <si>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</si>
  <si>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</si>
  <si>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</si>
  <si>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</si>
  <si>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</si>
  <si>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</si>
  <si>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</si>
  <si>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</si>
  <si>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</si>
  <si>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</si>
  <si>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</si>
  <si>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</si>
  <si>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</si>
  <si>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</si>
  <si>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</si>
  <si>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</si>
  <si>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</si>
  <si>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</si>
  <si>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</si>
  <si>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</si>
  <si>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</si>
  <si>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</si>
  <si>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</si>
  <si>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</si>
  <si>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</si>
  <si>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</si>
  <si>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</si>
  <si>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</si>
  <si>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</si>
  <si>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</si>
  <si>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</si>
  <si>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</si>
  <si>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</si>
  <si>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</si>
  <si>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</si>
  <si>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</si>
  <si>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</si>
  <si>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</si>
  <si>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</si>
  <si>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</si>
  <si>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</si>
  <si>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</si>
  <si>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</si>
  <si>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</si>
  <si>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</si>
  <si>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</si>
  <si>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</si>
  <si>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</si>
  <si>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</si>
  <si>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</si>
  <si>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</si>
  <si>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</si>
  <si>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</si>
  <si>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</si>
  <si>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</si>
  <si>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</si>
  <si>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</si>
  <si>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</si>
  <si>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</si>
  <si>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</si>
  <si>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</si>
  <si>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</si>
  <si>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</si>
  <si>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</si>
  <si>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</si>
  <si>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</si>
  <si>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</si>
  <si>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</si>
  <si>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</si>
  <si>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</si>
  <si>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</si>
  <si>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</si>
  <si>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</si>
  <si>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</si>
  <si>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</si>
  <si>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</si>
  <si>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</si>
  <si>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</si>
  <si>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</si>
  <si>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</si>
  <si>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</si>
  <si>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</si>
  <si>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</si>
  <si>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</si>
  <si>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</si>
  <si>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</si>
  <si>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</si>
  <si>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</si>
  <si>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</si>
  <si>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</si>
  <si>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</si>
  <si>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</si>
  <si>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</si>
  <si>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</si>
  <si>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</si>
  <si>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</si>
  <si>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</si>
  <si>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</si>
  <si>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</si>
  <si>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</si>
  <si>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</si>
  <si>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</si>
  <si>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</si>
  <si>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</si>
  <si>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</si>
  <si>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</si>
  <si>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</si>
  <si>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</si>
  <si>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</si>
  <si>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</si>
  <si>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</si>
  <si>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</si>
  <si>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</si>
  <si>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</si>
  <si>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</si>
  <si>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</si>
  <si>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</si>
  <si>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</si>
  <si>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</si>
  <si>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</si>
  <si>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</si>
  <si>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</si>
  <si>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</si>
  <si>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</si>
  <si>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</si>
  <si>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</si>
  <si>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</si>
  <si>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</si>
  <si>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</si>
  <si>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</si>
  <si>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</si>
  <si>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</si>
  <si>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</si>
  <si>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</si>
  <si>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</si>
  <si>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</si>
  <si>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</si>
  <si>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</si>
  <si>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</si>
  <si>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</si>
  <si>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</si>
  <si>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</si>
  <si>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</si>
  <si>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</si>
  <si>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</si>
  <si>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</si>
  <si>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</si>
  <si>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</si>
  <si>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</si>
  <si>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</si>
  <si>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</si>
  <si>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</si>
  <si>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</si>
  <si>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</si>
  <si>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</si>
  <si>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</si>
  <si>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</si>
  <si>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</si>
  <si>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</si>
  <si>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</si>
  <si>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</si>
  <si>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</si>
  <si>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</si>
  <si>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</si>
  <si>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</si>
  <si>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</si>
  <si>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</si>
  <si>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</si>
  <si>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</si>
  <si>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</si>
  <si>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</si>
  <si>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</si>
  <si>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</si>
  <si>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</si>
  <si>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</si>
  <si>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</si>
  <si>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</si>
  <si>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</si>
  <si>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</si>
  <si>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</si>
  <si>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</si>
  <si>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</si>
  <si>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</si>
  <si>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</si>
  <si>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</si>
  <si>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</si>
  <si>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</si>
  <si>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</si>
  <si>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</si>
  <si>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</si>
  <si>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</si>
  <si>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</si>
  <si>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</si>
  <si>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</si>
  <si>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</si>
  <si>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</si>
  <si>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</si>
  <si>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</si>
  <si>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</si>
  <si>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</si>
  <si>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</si>
  <si>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</si>
  <si>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</si>
  <si>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</si>
  <si>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</si>
  <si>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</si>
  <si>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</si>
  <si>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</si>
  <si>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</si>
  <si>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</si>
  <si>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</si>
  <si>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</si>
  <si>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</si>
  <si>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</si>
  <si>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</si>
  <si>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</si>
  <si>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</si>
  <si>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</si>
  <si>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</si>
  <si>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</si>
  <si>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</si>
  <si>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</si>
  <si>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</si>
  <si>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</si>
  <si>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</si>
  <si>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</si>
  <si>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</si>
  <si>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</si>
  <si>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</si>
  <si>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</si>
  <si>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</si>
  <si>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</si>
  <si>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</si>
  <si>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</si>
  <si>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</si>
  <si>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</si>
  <si>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</si>
  <si>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</si>
  <si>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</si>
  <si>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</si>
  <si>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</si>
  <si>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</si>
  <si>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</si>
  <si>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</si>
  <si>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</si>
  <si>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</si>
  <si>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</si>
  <si>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</si>
  <si>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</si>
  <si>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</si>
  <si>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</si>
  <si>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</si>
  <si>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</si>
  <si>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</si>
  <si>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</si>
  <si>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</si>
  <si>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</si>
  <si>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</si>
  <si>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</si>
  <si>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</si>
  <si>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</si>
  <si>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</si>
  <si>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</si>
  <si>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</si>
  <si>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</si>
  <si>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</si>
  <si>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</si>
  <si>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</si>
  <si>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</si>
  <si>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</si>
  <si>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</si>
  <si>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</si>
  <si>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</si>
  <si>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</si>
  <si>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</si>
  <si>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</si>
  <si>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</si>
  <si>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</si>
  <si>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</si>
  <si>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</si>
  <si>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</si>
  <si>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</si>
  <si>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</si>
  <si>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</si>
  <si>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</si>
  <si>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</si>
  <si>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</si>
  <si>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</si>
  <si>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</si>
  <si>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</si>
  <si>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</si>
  <si>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</si>
  <si>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</si>
  <si>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</si>
  <si>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</si>
  <si>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</si>
  <si>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</si>
  <si>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</si>
  <si>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</si>
  <si>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</si>
  <si>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</si>
  <si>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</si>
  <si>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</si>
  <si>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</si>
  <si>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</si>
  <si>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</si>
  <si>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</si>
  <si>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</si>
  <si>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</si>
  <si>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</si>
  <si>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</si>
  <si>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</si>
  <si>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</si>
  <si>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</si>
  <si>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</si>
  <si>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</si>
  <si>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</si>
  <si>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</si>
  <si>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</si>
  <si>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</si>
  <si>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</si>
  <si>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</si>
  <si>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</si>
  <si>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</si>
  <si>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</si>
  <si>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</si>
  <si>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</si>
  <si>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</si>
  <si>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</si>
  <si>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</si>
  <si>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</si>
  <si>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</si>
  <si>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</si>
  <si>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</si>
  <si>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</si>
  <si>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</si>
  <si>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</si>
  <si>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</si>
  <si>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</si>
  <si>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</si>
  <si>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</si>
  <si>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</si>
  <si>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</si>
  <si>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</si>
  <si>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</si>
  <si>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</si>
  <si>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</si>
  <si>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</si>
  <si>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</si>
  <si>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</si>
  <si>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</si>
  <si>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</si>
  <si>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</si>
  <si>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</si>
  <si>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</si>
  <si>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</si>
  <si>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</si>
  <si>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</si>
  <si>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</si>
  <si>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</si>
  <si>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</si>
  <si>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</si>
  <si>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</si>
  <si>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</si>
  <si>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</si>
  <si>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</si>
  <si>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</si>
  <si>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</si>
  <si>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</si>
  <si>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</si>
  <si>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</si>
  <si>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</si>
  <si>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</si>
  <si>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</si>
  <si>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</si>
  <si>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</si>
  <si>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</si>
  <si>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</si>
  <si>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</si>
  <si>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</si>
  <si>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</si>
  <si>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</si>
  <si>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</si>
  <si>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</si>
  <si>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</si>
  <si>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</si>
  <si>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</si>
  <si>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</si>
  <si>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</si>
  <si>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</si>
  <si>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</si>
  <si>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</si>
  <si>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</si>
  <si>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</si>
  <si>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</si>
  <si>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</si>
  <si>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</si>
  <si>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</si>
  <si>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</si>
  <si>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</si>
  <si>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</si>
  <si>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</si>
  <si>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</si>
  <si>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</si>
  <si>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</si>
  <si>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</si>
  <si>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</si>
  <si>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</si>
  <si>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</si>
  <si>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</si>
  <si>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</si>
  <si>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</si>
  <si>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</si>
  <si>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</si>
  <si>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</si>
  <si>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</si>
  <si>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</si>
  <si>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</si>
  <si>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</si>
  <si>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</si>
  <si>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</si>
  <si>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</si>
  <si>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</si>
  <si>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</si>
  <si>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</si>
  <si>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</si>
  <si>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</si>
  <si>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</si>
  <si>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</si>
  <si>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</si>
  <si>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</si>
  <si>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</si>
  <si>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</si>
  <si>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</si>
  <si>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</si>
  <si>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</si>
  <si>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</si>
  <si>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</si>
  <si>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</si>
  <si>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</si>
  <si>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</si>
  <si>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</si>
  <si>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</si>
  <si>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</si>
  <si>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</si>
  <si>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</si>
  <si>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</si>
  <si>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</si>
  <si>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</si>
  <si>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</si>
  <si>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</si>
  <si>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</si>
  <si>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</si>
  <si>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</si>
  <si>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</si>
  <si>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</si>
  <si>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</si>
  <si>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</si>
  <si>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</si>
  <si>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</si>
  <si>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</si>
  <si>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</si>
  <si>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</si>
  <si>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</si>
  <si>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</si>
  <si>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</si>
  <si>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</si>
  <si>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</si>
  <si>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</si>
  <si>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</si>
  <si>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</si>
  <si>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</si>
  <si>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</si>
  <si>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</si>
  <si>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</si>
  <si>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</si>
  <si>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</si>
  <si>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</si>
  <si>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</si>
  <si>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</si>
  <si>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</si>
  <si>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</si>
  <si>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</si>
  <si>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</si>
  <si>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</si>
  <si>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</si>
  <si>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</si>
  <si>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</si>
  <si>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</si>
  <si>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</si>
  <si>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</si>
  <si>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</si>
  <si>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</si>
  <si>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</si>
  <si>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</si>
  <si>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</si>
  <si>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</si>
  <si>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</si>
  <si>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</si>
  <si>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</si>
  <si>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</si>
  <si>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</si>
  <si>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</si>
  <si>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</si>
  <si>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</si>
  <si>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</si>
  <si>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</si>
  <si>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</si>
  <si>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</si>
  <si>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</si>
  <si>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</si>
  <si>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</si>
  <si>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</si>
  <si>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</si>
  <si>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</si>
  <si>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</si>
  <si>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</si>
  <si>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</si>
  <si>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</si>
  <si>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</si>
  <si>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</si>
  <si>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</si>
  <si>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</si>
  <si>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</si>
  <si>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</si>
  <si>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</si>
  <si>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</si>
  <si>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</si>
  <si>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</si>
  <si>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</si>
  <si>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</si>
  <si>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</si>
  <si>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</si>
  <si>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</si>
  <si>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</si>
  <si>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</si>
  <si>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</si>
  <si>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</si>
  <si>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</si>
  <si>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</si>
  <si>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</si>
  <si>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</si>
  <si>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</si>
  <si>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</si>
  <si>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</si>
  <si>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</si>
  <si>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</si>
  <si>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</si>
  <si>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</si>
  <si>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</si>
  <si>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</si>
  <si>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</si>
  <si>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</si>
  <si>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</si>
  <si>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</si>
  <si>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</si>
  <si>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</si>
  <si>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</si>
  <si>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</si>
  <si>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</si>
  <si>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</si>
  <si>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</si>
  <si>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</si>
  <si>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</si>
  <si>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</si>
  <si>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</si>
  <si>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</si>
  <si>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</si>
  <si>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</si>
  <si>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</si>
  <si>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</si>
  <si>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</si>
  <si>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</si>
  <si>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</si>
  <si>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</si>
  <si>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</si>
  <si>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</si>
  <si>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</si>
  <si>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</si>
  <si>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</si>
  <si>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</si>
  <si>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</si>
  <si>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</si>
  <si>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</si>
  <si>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</si>
  <si>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</si>
  <si>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</si>
  <si>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</si>
  <si>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</si>
  <si>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</si>
  <si>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</si>
  <si>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</si>
  <si>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</si>
  <si>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</si>
  <si>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</si>
  <si>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</si>
  <si>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</si>
  <si>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</si>
  <si>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</si>
  <si>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</si>
  <si>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</si>
  <si>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</si>
  <si>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</si>
  <si>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</si>
  <si>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</si>
  <si>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</si>
  <si>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</si>
  <si>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</si>
  <si>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</si>
  <si>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</si>
  <si>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</si>
  <si>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</si>
  <si>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</si>
  <si>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</si>
  <si>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</si>
  <si>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</si>
  <si>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</si>
  <si>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</si>
  <si>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</si>
  <si>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</si>
  <si>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</si>
  <si>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</si>
  <si>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</si>
  <si>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</si>
  <si>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</si>
  <si>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</si>
  <si>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</si>
  <si>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</si>
  <si>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</si>
  <si>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</si>
  <si>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</si>
  <si>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</si>
  <si>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</si>
  <si>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</si>
  <si>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</si>
  <si>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</si>
  <si>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</si>
  <si>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</si>
  <si>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</si>
  <si>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</si>
  <si>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</si>
  <si>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</si>
  <si>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</si>
  <si>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</si>
  <si>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</si>
  <si>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</si>
  <si>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</si>
  <si>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</si>
  <si>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</si>
  <si>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</si>
  <si>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</si>
  <si>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</si>
  <si>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</si>
  <si>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</si>
  <si>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</si>
  <si>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</si>
  <si>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</si>
  <si>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</si>
  <si>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</si>
  <si>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</si>
  <si>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</si>
  <si>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</si>
  <si>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</si>
  <si>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</si>
  <si>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</si>
  <si>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</si>
  <si>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</si>
  <si>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</si>
  <si>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</si>
  <si>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</si>
  <si>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</si>
  <si>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</si>
  <si>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</si>
  <si>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</si>
  <si>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</si>
  <si>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</si>
  <si>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</si>
  <si>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</si>
  <si>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</si>
  <si>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</si>
  <si>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</si>
  <si>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</si>
  <si>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</si>
  <si>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</si>
  <si>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</si>
  <si>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</si>
  <si>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</si>
  <si>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</si>
  <si>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</si>
  <si>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</si>
  <si>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</si>
  <si>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</si>
  <si>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</si>
  <si>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</si>
  <si>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</si>
  <si>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</si>
  <si>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</si>
  <si>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</si>
  <si>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</si>
  <si>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</si>
  <si>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</si>
  <si>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</si>
  <si>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</si>
  <si>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</si>
  <si>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</si>
  <si>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</si>
  <si>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</si>
  <si>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</si>
  <si>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</si>
  <si>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</si>
  <si>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</si>
  <si>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</si>
  <si>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</si>
  <si>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</si>
  <si>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</si>
  <si>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</si>
  <si>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</si>
  <si>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</si>
  <si>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</si>
  <si>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</si>
  <si>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</si>
  <si>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</si>
  <si>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</si>
  <si>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</si>
  <si>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</si>
  <si>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</si>
  <si>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</si>
  <si>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</si>
  <si>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</si>
  <si>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</si>
  <si>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</si>
  <si>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</si>
  <si>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</si>
  <si>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</si>
  <si>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</si>
  <si>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</si>
  <si>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</si>
  <si>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</si>
  <si>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</si>
  <si>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</si>
  <si>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</si>
  <si>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</si>
  <si>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</si>
  <si>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</si>
  <si>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</si>
  <si>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</si>
  <si>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</si>
  <si>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</si>
  <si>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</si>
  <si>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</si>
  <si>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</si>
  <si>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</si>
  <si>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</si>
  <si>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</si>
  <si>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</si>
  <si>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</si>
  <si>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</si>
  <si>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</si>
  <si>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</si>
  <si>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</si>
  <si>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</si>
  <si>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</si>
  <si>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</si>
  <si>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</si>
  <si>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</si>
  <si>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</si>
  <si>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</si>
  <si>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</si>
  <si>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</si>
  <si>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</si>
  <si>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</si>
  <si>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</si>
  <si>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</si>
  <si>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</si>
  <si>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</si>
  <si>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</si>
  <si>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</si>
  <si>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</si>
  <si>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</si>
  <si>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</si>
  <si>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</si>
  <si>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</si>
  <si>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</si>
  <si>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</si>
  <si>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</si>
  <si>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</si>
  <si>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</si>
  <si>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</si>
  <si>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</si>
  <si>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</si>
  <si>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</si>
  <si>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</si>
  <si>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</si>
  <si>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</si>
  <si>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</si>
  <si>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</si>
  <si>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</si>
  <si>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</si>
  <si>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</si>
  <si>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</si>
  <si>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</si>
  <si>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</si>
  <si>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</si>
  <si>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</si>
  <si>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</si>
  <si>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</si>
  <si>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</si>
  <si>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</si>
  <si>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</si>
  <si>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</si>
  <si>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</si>
  <si>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</si>
  <si>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</si>
  <si>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</si>
  <si>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</si>
  <si>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</si>
  <si>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</si>
  <si>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</si>
  <si>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</si>
  <si>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</si>
  <si>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</si>
  <si>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</si>
  <si>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</si>
  <si>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</si>
  <si>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</si>
  <si>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</si>
  <si>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</si>
  <si>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</si>
  <si>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</si>
  <si>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</si>
  <si>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</si>
  <si>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</si>
  <si>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</si>
  <si>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</si>
  <si>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</si>
  <si>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</si>
  <si>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</si>
  <si>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</si>
  <si>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</si>
  <si>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</si>
  <si>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</si>
  <si>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</si>
  <si>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</si>
  <si>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</si>
  <si>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</si>
  <si>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</si>
  <si>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</si>
  <si>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</si>
  <si>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</si>
  <si>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</si>
  <si>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</si>
  <si>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</si>
  <si>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</si>
  <si>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</si>
  <si>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</si>
  <si>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</si>
  <si>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</si>
  <si>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</si>
  <si>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</si>
  <si>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</si>
  <si>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</si>
  <si>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</si>
  <si>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</si>
  <si>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</si>
  <si>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</si>
  <si>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</si>
  <si>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</si>
  <si>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</si>
  <si>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</si>
  <si>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</si>
  <si>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</si>
  <si>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</si>
  <si>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</si>
  <si>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</si>
  <si>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</si>
  <si>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</si>
  <si>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</si>
  <si>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</si>
  <si>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</si>
  <si>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</si>
  <si>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</si>
  <si>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</si>
  <si>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</si>
  <si>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</si>
  <si>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</si>
  <si>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</si>
  <si>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</si>
  <si>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</si>
  <si>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</si>
  <si>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</si>
  <si>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</si>
  <si>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</si>
  <si>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</si>
  <si>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</si>
  <si>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</si>
  <si>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</si>
  <si>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</si>
  <si>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</si>
  <si>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</si>
  <si>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</si>
  <si>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</si>
  <si>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</si>
  <si>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</si>
  <si>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</si>
  <si>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</si>
  <si>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</si>
  <si>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</si>
  <si>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</si>
  <si>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</si>
  <si>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</si>
  <si>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</si>
  <si>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</si>
  <si>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</si>
  <si>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</si>
  <si>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</si>
  <si>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</si>
  <si>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</si>
  <si>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</si>
  <si>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</si>
  <si>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</si>
  <si>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</si>
  <si>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</si>
  <si>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</si>
  <si>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</si>
  <si>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</si>
  <si>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</si>
  <si>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</si>
  <si>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</si>
  <si>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</si>
  <si>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</si>
  <si>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</si>
  <si>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</si>
  <si>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</si>
  <si>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</si>
  <si>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</si>
  <si>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</si>
  <si>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</si>
  <si>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</si>
  <si>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</si>
  <si>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</si>
  <si>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</si>
  <si>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</si>
  <si>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</si>
  <si>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</si>
  <si>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</si>
  <si>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</si>
  <si>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</si>
  <si>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</si>
  <si>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</si>
  <si>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</si>
  <si>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</si>
  <si>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</si>
  <si>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</si>
  <si>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</si>
  <si>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</si>
  <si>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</si>
  <si>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</si>
  <si>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</si>
  <si>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</si>
  <si>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</si>
  <si>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</si>
  <si>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</si>
  <si>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</si>
  <si>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</si>
  <si>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</si>
  <si>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</si>
  <si>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</si>
  <si>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</si>
  <si>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</si>
  <si>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</si>
  <si>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</si>
  <si>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</si>
  <si>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</si>
  <si>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</si>
  <si>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</si>
  <si>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</si>
  <si>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</si>
  <si>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</si>
  <si>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</si>
  <si>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</si>
  <si>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</si>
  <si>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</si>
  <si>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</si>
  <si>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</si>
  <si>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</si>
  <si>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</si>
  <si>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</si>
  <si>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</si>
  <si>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</si>
  <si>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</si>
  <si>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</si>
  <si>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</si>
  <si>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</si>
  <si>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</si>
  <si>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</si>
  <si>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</si>
  <si>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</si>
  <si>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</si>
  <si>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</si>
  <si>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</si>
  <si>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</si>
  <si>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</si>
  <si>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</si>
  <si>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</si>
  <si>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</si>
  <si>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</si>
  <si>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</si>
  <si>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</si>
  <si>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</si>
  <si>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</si>
  <si>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</si>
  <si>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</si>
  <si>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</si>
  <si>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</si>
  <si>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</si>
  <si>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</si>
  <si>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</si>
  <si>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</si>
  <si>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</si>
  <si>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</si>
  <si>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</si>
  <si>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</si>
  <si>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</si>
  <si>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</si>
  <si>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</si>
  <si>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</si>
  <si>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</si>
  <si>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</si>
  <si>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</si>
  <si>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</si>
  <si>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</si>
  <si>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</si>
  <si>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</si>
  <si>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</si>
  <si>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</si>
  <si>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</si>
  <si>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</si>
  <si>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</si>
  <si>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</si>
  <si>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</si>
  <si>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</si>
  <si>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</si>
  <si>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</si>
  <si>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</si>
  <si>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</si>
  <si>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</si>
  <si>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</si>
  <si>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</si>
  <si>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</si>
  <si>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</si>
  <si>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</si>
  <si>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</si>
  <si>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</si>
  <si>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</si>
  <si>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</si>
  <si>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</si>
  <si>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</si>
  <si>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</si>
  <si>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</si>
  <si>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</si>
  <si>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</si>
  <si>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</si>
  <si>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</si>
  <si>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</si>
  <si>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</si>
  <si>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</si>
  <si>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</si>
  <si>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</si>
  <si>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</si>
  <si>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</si>
  <si>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</si>
  <si>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</si>
  <si>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</si>
  <si>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</si>
  <si>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</si>
  <si>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</si>
  <si>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</si>
  <si>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</si>
  <si>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</si>
  <si>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</si>
  <si>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</si>
  <si>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</si>
  <si>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</si>
  <si>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</si>
  <si>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</si>
  <si>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</si>
  <si>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</si>
  <si>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</si>
  <si>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</si>
  <si>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</si>
  <si>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</si>
  <si>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</si>
  <si>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</si>
  <si>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</si>
  <si>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</si>
  <si>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</si>
  <si>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</si>
  <si>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</si>
  <si>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</si>
  <si>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</si>
  <si>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</si>
  <si>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</si>
  <si>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</si>
  <si>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</si>
  <si>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</si>
  <si>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</si>
  <si>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</si>
  <si>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</si>
  <si>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</si>
  <si>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</si>
  <si>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</si>
  <si>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</si>
  <si>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</si>
  <si>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</si>
  <si>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</si>
  <si>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</si>
  <si>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</si>
  <si>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</si>
  <si>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</si>
  <si>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</si>
  <si>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</si>
  <si>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</si>
  <si>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</si>
  <si>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</si>
  <si>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</si>
  <si>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</si>
  <si>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</si>
  <si>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</si>
  <si>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</si>
  <si>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</si>
  <si>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</si>
  <si>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</si>
  <si>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</si>
  <si>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</si>
  <si>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</si>
  <si>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</si>
  <si>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</si>
  <si>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</si>
  <si>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</si>
  <si>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</si>
  <si>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</si>
  <si>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</si>
  <si>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</si>
  <si>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</si>
  <si>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</si>
  <si>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</si>
  <si>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</si>
  <si>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</si>
  <si>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</si>
  <si>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</si>
  <si>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</si>
  <si>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</si>
  <si>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</si>
  <si>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</si>
  <si>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</si>
  <si>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</si>
  <si>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</si>
  <si>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</si>
  <si>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</si>
  <si>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</si>
  <si>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</si>
  <si>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</si>
  <si>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</si>
  <si>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</si>
  <si>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</si>
  <si>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</si>
  <si>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</si>
  <si>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</si>
  <si>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</si>
  <si>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</si>
  <si>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</si>
  <si>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</si>
  <si>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</si>
  <si>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</si>
  <si>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</si>
  <si>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</si>
  <si>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</si>
  <si>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</si>
  <si>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</si>
  <si>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</si>
  <si>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</si>
  <si>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</si>
  <si>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</si>
  <si>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</si>
  <si>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</si>
  <si>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</si>
  <si>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</si>
  <si>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</si>
  <si>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</si>
  <si>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</si>
  <si>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</si>
  <si>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</si>
  <si>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</si>
  <si>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</si>
  <si>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</si>
  <si>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</si>
  <si>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</si>
  <si>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</si>
  <si>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</si>
  <si>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</si>
  <si>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</si>
  <si>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</si>
  <si>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</si>
  <si>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</si>
  <si>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</si>
  <si>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</si>
  <si>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</si>
  <si>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</si>
  <si>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</si>
  <si>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</si>
  <si>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</si>
  <si>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</si>
  <si>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</si>
  <si>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</si>
  <si>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</si>
  <si>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</si>
  <si>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</si>
  <si>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</si>
  <si>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</si>
  <si>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</si>
  <si>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</si>
  <si>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</si>
  <si>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</si>
  <si>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</si>
  <si>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</si>
  <si>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</si>
  <si>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</si>
  <si>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</si>
  <si>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</si>
  <si>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</si>
  <si>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</si>
  <si>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</si>
  <si>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</si>
  <si>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</si>
  <si>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</si>
  <si>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</si>
  <si>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</si>
  <si>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</si>
  <si>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</si>
  <si>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</si>
  <si>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</si>
  <si>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</si>
  <si>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</si>
  <si>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</si>
  <si>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</si>
  <si>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</si>
  <si>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</si>
  <si>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</si>
  <si>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</si>
  <si>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</si>
  <si>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</si>
  <si>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</si>
  <si>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</si>
  <si>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</si>
  <si>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</si>
  <si>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</si>
  <si>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</si>
  <si>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</si>
  <si>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</si>
  <si>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</si>
  <si>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</si>
  <si>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</si>
  <si>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</si>
  <si>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</si>
  <si>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</si>
  <si>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</si>
  <si>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</si>
  <si>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</si>
  <si>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</si>
  <si>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</si>
  <si>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</si>
  <si>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</si>
  <si>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</si>
  <si>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</si>
  <si>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</si>
  <si>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</si>
  <si>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</si>
  <si>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</si>
  <si>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</si>
  <si>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</si>
  <si>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</si>
  <si>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</si>
  <si>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</si>
  <si>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</si>
  <si>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</si>
  <si>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</si>
  <si>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</si>
  <si>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</si>
  <si>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</si>
  <si>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</si>
  <si>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</si>
  <si>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</si>
  <si>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</si>
  <si>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</si>
  <si>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</si>
  <si>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</si>
  <si>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</si>
  <si>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</si>
  <si>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</si>
  <si>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</si>
  <si>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</si>
  <si>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</si>
  <si>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</si>
  <si>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</si>
  <si>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</si>
  <si>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</si>
  <si>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</si>
  <si>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</si>
  <si>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</si>
  <si>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</si>
  <si>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</si>
  <si>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</si>
  <si>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</si>
  <si>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</si>
  <si>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</si>
  <si>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</si>
  <si>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</si>
  <si>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</si>
  <si>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</si>
  <si>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</si>
  <si>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</si>
  <si>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</si>
  <si>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</si>
  <si>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</si>
  <si>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</si>
  <si>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</si>
  <si>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</si>
  <si>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</si>
  <si>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</si>
  <si>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</si>
  <si>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</si>
  <si>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</si>
  <si>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</si>
  <si>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</si>
  <si>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</si>
  <si>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</si>
  <si>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</si>
  <si>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</si>
  <si>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</si>
  <si>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</si>
  <si>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</si>
  <si>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</si>
  <si>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</si>
  <si>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</si>
  <si>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</si>
  <si>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</si>
  <si>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</si>
  <si>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</si>
  <si>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</si>
  <si>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</si>
  <si>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</si>
  <si>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</si>
  <si>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</si>
  <si>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</si>
  <si>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</si>
  <si>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</si>
  <si>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</si>
  <si>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</si>
  <si>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</si>
  <si>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</si>
  <si>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</si>
  <si>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</si>
  <si>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</si>
  <si>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</si>
  <si>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</si>
  <si>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</si>
  <si>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</si>
  <si>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</si>
  <si>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</si>
  <si>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</si>
  <si>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</si>
  <si>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</si>
  <si>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</si>
  <si>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</si>
  <si>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</si>
  <si>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</si>
  <si>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</si>
  <si>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</si>
  <si>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</si>
  <si>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</si>
  <si>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</si>
  <si>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</si>
  <si>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</si>
  <si>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</si>
  <si>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</si>
  <si>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</si>
  <si>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</si>
  <si>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</si>
  <si>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</si>
  <si>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</si>
  <si>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</si>
  <si>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</si>
  <si>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</si>
  <si>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</si>
  <si>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</si>
  <si>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</si>
  <si>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</si>
  <si>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</si>
  <si>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</si>
  <si>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</si>
  <si>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</si>
  <si>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</si>
  <si>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</si>
  <si>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</si>
  <si>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</si>
  <si>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</si>
  <si>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</si>
  <si>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</si>
  <si>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</si>
  <si>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</si>
  <si>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</si>
  <si>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</si>
  <si>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</si>
  <si>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</si>
  <si>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</si>
  <si>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</si>
  <si>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</si>
  <si>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</si>
  <si>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</si>
  <si>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</si>
  <si>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</si>
  <si>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</si>
  <si>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</si>
  <si>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</si>
  <si>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</si>
  <si>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</si>
  <si>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</si>
  <si>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</si>
  <si>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</si>
  <si>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</si>
  <si>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</si>
  <si>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</si>
  <si>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</si>
  <si>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</si>
  <si>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</si>
  <si>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</si>
  <si>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</si>
  <si>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</si>
  <si>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</si>
  <si>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</si>
  <si>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</si>
  <si>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</si>
  <si>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</si>
  <si>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</si>
  <si>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</si>
  <si>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</si>
  <si>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</si>
  <si>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</si>
  <si>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</si>
  <si>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</si>
  <si>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</si>
  <si>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</si>
  <si>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</si>
  <si>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</si>
  <si>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</si>
  <si>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</si>
  <si>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</si>
  <si>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</si>
  <si>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</si>
  <si>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</si>
  <si>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</si>
  <si>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</si>
  <si>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</si>
  <si>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</si>
  <si>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</si>
  <si>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</si>
  <si>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</si>
  <si>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</si>
  <si>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</si>
  <si>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</si>
  <si>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</si>
  <si>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</si>
  <si>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</si>
  <si>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</si>
  <si>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</si>
  <si>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</si>
  <si>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</si>
  <si>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</si>
  <si>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</si>
  <si>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</si>
  <si>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</si>
  <si>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</si>
  <si>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</si>
  <si>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</si>
  <si>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</si>
  <si>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</si>
  <si>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</si>
  <si>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</si>
  <si>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</si>
  <si>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</si>
  <si>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</si>
  <si>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</si>
  <si>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</si>
  <si>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</si>
  <si>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</si>
  <si>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</si>
  <si>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</si>
  <si>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</si>
  <si>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</si>
  <si>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</si>
  <si>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</si>
  <si>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</si>
  <si>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</si>
  <si>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</si>
  <si>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</si>
  <si>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</si>
  <si>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</si>
  <si>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</si>
  <si>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</si>
  <si>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</si>
  <si>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</si>
  <si>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</si>
  <si>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</si>
  <si>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</si>
  <si>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</si>
  <si>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</si>
  <si>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</si>
  <si>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</si>
  <si>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</si>
  <si>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</si>
  <si>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</si>
  <si>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</si>
  <si>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</si>
  <si>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</si>
  <si>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</si>
  <si>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</si>
  <si>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</si>
  <si>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</si>
  <si>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</si>
  <si>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</si>
  <si>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</si>
  <si>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</si>
  <si>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</si>
  <si>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</si>
  <si>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</si>
  <si>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</si>
  <si>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</si>
  <si>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</si>
  <si>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</si>
  <si>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</si>
  <si>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</si>
  <si>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</si>
  <si>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</si>
  <si>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</si>
  <si>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</si>
  <si>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</si>
  <si>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</si>
  <si>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</si>
  <si>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</si>
  <si>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</si>
  <si>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</si>
  <si>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</si>
  <si>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</si>
  <si>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</si>
  <si>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</si>
  <si>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</si>
  <si>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</si>
  <si>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</si>
  <si>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</si>
  <si>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</si>
  <si>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</si>
  <si>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</si>
  <si>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</si>
  <si>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</si>
  <si>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</si>
  <si>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</si>
  <si>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</si>
  <si>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</si>
  <si>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</si>
  <si>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</si>
  <si>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</si>
  <si>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</si>
  <si>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</si>
  <si>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</si>
  <si>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</si>
  <si>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</si>
  <si>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</si>
  <si>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</si>
  <si>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</si>
  <si>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</si>
  <si>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</si>
  <si>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</si>
  <si>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</si>
  <si>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</si>
  <si>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</si>
  <si>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</si>
  <si>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</si>
  <si>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</si>
  <si>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</si>
  <si>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</si>
  <si>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</si>
  <si>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</si>
  <si>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</si>
  <si>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</si>
  <si>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</si>
  <si>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</si>
  <si>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</si>
  <si>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</si>
  <si>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</si>
  <si>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</si>
  <si>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</si>
  <si>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</si>
  <si>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</si>
  <si>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</si>
  <si>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</si>
  <si>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</si>
  <si>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</si>
  <si>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</si>
  <si>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</si>
  <si>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</si>
  <si>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</si>
  <si>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</si>
  <si>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</si>
  <si>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</si>
  <si>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</si>
  <si>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</si>
  <si>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</si>
  <si>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</si>
  <si>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</si>
  <si>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</si>
  <si>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</si>
  <si>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</si>
  <si>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</si>
  <si>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</si>
  <si>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</si>
  <si>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</si>
  <si>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</si>
  <si>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</si>
  <si>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</si>
  <si>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</si>
  <si>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</si>
  <si>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</si>
  <si>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</si>
  <si>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</si>
  <si>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</si>
  <si>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</si>
  <si>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</si>
  <si>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</si>
  <si>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</si>
  <si>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</si>
  <si>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</si>
  <si>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</si>
  <si>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</si>
  <si>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</si>
  <si>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</si>
  <si>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</si>
  <si>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</si>
  <si>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</si>
  <si>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</si>
  <si>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</si>
  <si>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</si>
  <si>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</si>
  <si>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</si>
  <si>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</si>
  <si>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</si>
  <si>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</si>
  <si>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</si>
  <si>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</si>
  <si>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</si>
  <si>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</si>
  <si>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</si>
  <si>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</si>
  <si>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</si>
  <si>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</si>
  <si>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</si>
  <si>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</si>
  <si>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</si>
  <si>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</si>
  <si>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</si>
  <si>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</si>
  <si>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</si>
  <si>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</si>
  <si>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</si>
  <si>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</si>
  <si>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</si>
  <si>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</si>
  <si>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</si>
  <si>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</si>
  <si>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</si>
  <si>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</si>
  <si>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</si>
  <si>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</si>
  <si>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</si>
  <si>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</si>
  <si>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</si>
  <si>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</si>
  <si>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</si>
  <si>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</si>
  <si>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</si>
  <si>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</si>
  <si>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</si>
  <si>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</si>
  <si>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</si>
  <si>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</si>
  <si>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</si>
  <si>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</si>
  <si>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</si>
  <si>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</si>
  <si>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</si>
  <si>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</si>
  <si>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</si>
  <si>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</si>
  <si>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</si>
  <si>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</si>
  <si>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</si>
  <si>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</si>
  <si>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</si>
  <si>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</si>
  <si>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</si>
  <si>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</si>
  <si>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</si>
  <si>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</si>
  <si>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</si>
  <si>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</si>
  <si>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</si>
  <si>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</si>
  <si>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</si>
  <si>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</si>
  <si>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</si>
  <si>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</si>
  <si>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</si>
  <si>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</si>
  <si>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</si>
  <si>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</si>
  <si>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</si>
  <si>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</si>
  <si>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</si>
  <si>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</si>
  <si>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</si>
  <si>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</si>
  <si>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</si>
  <si>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</si>
  <si>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</si>
  <si>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</si>
  <si>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</si>
  <si>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</si>
  <si>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</si>
  <si>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</si>
  <si>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</si>
  <si>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</si>
  <si>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</si>
  <si>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</si>
  <si>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</si>
  <si>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</si>
  <si>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</si>
  <si>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</si>
  <si>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</si>
  <si>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</si>
  <si>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</si>
  <si>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</si>
  <si>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</si>
  <si>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</si>
  <si>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</si>
  <si>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</si>
  <si>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</si>
  <si>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</si>
  <si>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</si>
  <si>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</si>
  <si>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</si>
  <si>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</si>
  <si>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</si>
  <si>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</si>
  <si>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</si>
  <si>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</si>
  <si>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</si>
  <si>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</si>
  <si>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</si>
  <si>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</si>
  <si>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</si>
  <si>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</si>
  <si>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</si>
  <si>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</si>
  <si>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</si>
  <si>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</si>
  <si>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</si>
  <si>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</si>
  <si>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</si>
  <si>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</si>
  <si>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</si>
  <si>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</si>
  <si>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</si>
  <si>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</si>
  <si>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</si>
  <si>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</si>
  <si>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</si>
  <si>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</si>
  <si>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</si>
  <si>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</si>
  <si>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</si>
  <si>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</si>
  <si>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</si>
  <si>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</si>
  <si>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</si>
  <si>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</si>
  <si>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</si>
  <si>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</si>
  <si>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</si>
  <si>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</si>
  <si>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</si>
  <si>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</si>
  <si>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</si>
  <si>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</si>
  <si>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</si>
  <si>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</si>
  <si>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</si>
  <si>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</si>
  <si>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</si>
  <si>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</si>
  <si>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</si>
  <si>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</si>
  <si>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</si>
  <si>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</si>
  <si>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</si>
  <si>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</si>
  <si>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</si>
  <si>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</si>
  <si>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</si>
  <si>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</si>
  <si>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</si>
  <si>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</si>
  <si>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</si>
  <si>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</si>
  <si>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</si>
  <si>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</si>
  <si>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</si>
  <si>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</si>
  <si>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</si>
  <si>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</si>
  <si>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</si>
  <si>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</si>
  <si>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</si>
  <si>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</si>
  <si>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</si>
  <si>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</si>
  <si>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</si>
  <si>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</si>
  <si>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</si>
  <si>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</si>
  <si>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</si>
  <si>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</si>
  <si>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</si>
  <si>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</si>
  <si>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</si>
  <si>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</si>
  <si>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</si>
  <si>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</si>
  <si>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</si>
  <si>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</si>
  <si>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</si>
  <si>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</si>
  <si>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</si>
  <si>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</si>
  <si>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</si>
  <si>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</si>
  <si>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</si>
  <si>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</si>
  <si>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</si>
  <si>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</si>
  <si>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</si>
  <si>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</si>
  <si>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</si>
  <si>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</si>
  <si>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</si>
  <si>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</si>
  <si>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</si>
  <si>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</si>
  <si>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</si>
  <si>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</si>
  <si>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</si>
  <si>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</si>
  <si>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</si>
  <si>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</si>
  <si>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</si>
  <si>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</si>
  <si>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</si>
  <si>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</si>
  <si>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</si>
  <si>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</si>
  <si>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</si>
  <si>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</si>
  <si>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</si>
  <si>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</si>
  <si>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</si>
  <si>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</si>
  <si>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</si>
  <si>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</si>
  <si>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</si>
  <si>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</si>
  <si>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</si>
  <si>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</si>
  <si>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</si>
  <si>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</si>
  <si>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</si>
  <si>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</si>
  <si>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</si>
  <si>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</si>
  <si>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</si>
  <si>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</si>
  <si>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</si>
  <si>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</si>
  <si>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</si>
  <si>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</si>
  <si>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</si>
  <si>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</si>
  <si>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</si>
  <si>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</si>
  <si>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</si>
  <si>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</si>
  <si>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</si>
  <si>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</si>
  <si>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</si>
  <si>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</si>
  <si>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</si>
  <si>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</si>
  <si>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</si>
  <si>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</si>
  <si>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</si>
  <si>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</si>
  <si>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</si>
  <si>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</si>
  <si>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</si>
  <si>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</si>
  <si>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</si>
  <si>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</si>
  <si>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</si>
  <si>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</si>
  <si>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</si>
  <si>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</si>
  <si>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</si>
  <si>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</si>
  <si>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</si>
  <si>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</si>
  <si>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</si>
  <si>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</si>
  <si>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</si>
  <si>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</si>
  <si>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</si>
  <si>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</si>
  <si>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</si>
  <si>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</si>
  <si>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</si>
  <si>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</si>
  <si>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</si>
  <si>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</si>
  <si>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</si>
  <si>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</si>
  <si>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</si>
  <si>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</si>
  <si>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</si>
  <si>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</si>
  <si>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</si>
  <si>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</si>
  <si>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</si>
  <si>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</si>
  <si>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</si>
  <si>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</si>
  <si>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</si>
  <si>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</si>
  <si>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</si>
  <si>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</si>
  <si>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</si>
  <si>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</si>
  <si>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</si>
  <si>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</si>
  <si>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</si>
  <si>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</si>
  <si>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</si>
  <si>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</si>
  <si>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</si>
  <si>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</si>
  <si>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</si>
  <si>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</si>
  <si>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</si>
  <si>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</si>
  <si>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</si>
  <si>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</si>
  <si>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</si>
  <si>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</si>
  <si>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</si>
  <si>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</si>
  <si>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</si>
  <si>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</si>
  <si>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</si>
  <si>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</si>
  <si>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</si>
  <si>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</si>
  <si>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</si>
  <si>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</si>
  <si>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</si>
  <si>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</si>
  <si>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</si>
  <si>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</si>
  <si>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</si>
  <si>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</si>
  <si>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</si>
  <si>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</si>
  <si>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</si>
  <si>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</si>
  <si>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</si>
  <si>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</si>
  <si>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</si>
  <si>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</si>
  <si>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</si>
  <si>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</si>
  <si>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</si>
  <si>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</si>
  <si>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</si>
  <si>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</si>
  <si>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</si>
  <si>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</si>
  <si>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</si>
  <si>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</si>
  <si>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</si>
  <si>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</si>
  <si>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</si>
  <si>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</si>
  <si>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</si>
  <si>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</si>
  <si>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</si>
  <si>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</si>
  <si>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</si>
  <si>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</si>
  <si>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</si>
  <si>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</si>
  <si>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</si>
  <si>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</si>
  <si>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</si>
  <si>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</si>
  <si>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</si>
  <si>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</si>
  <si>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</si>
  <si>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</si>
  <si>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</si>
  <si>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</si>
  <si>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</si>
  <si>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</si>
  <si>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</si>
  <si>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</si>
  <si>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</si>
  <si>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</si>
  <si>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</si>
  <si>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</si>
  <si>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</si>
  <si>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</si>
  <si>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</si>
  <si>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</si>
  <si>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</si>
  <si>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</si>
  <si>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</si>
  <si>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</si>
  <si>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</si>
  <si>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</si>
  <si>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</si>
  <si>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</si>
  <si>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</si>
  <si>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</si>
  <si>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</si>
  <si>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</si>
  <si>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</si>
  <si>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</si>
  <si>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</si>
  <si>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</si>
  <si>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</si>
  <si>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</si>
  <si>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</si>
  <si>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</si>
  <si>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</si>
  <si>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</si>
  <si>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</si>
  <si>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</si>
  <si>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</si>
  <si>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</si>
  <si>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</si>
  <si>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</si>
  <si>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</si>
  <si>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</si>
  <si>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</si>
  <si>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</si>
  <si>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</si>
  <si>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</si>
  <si>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</si>
  <si>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</si>
  <si>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</si>
  <si>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</si>
  <si>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</si>
  <si>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</si>
  <si>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</si>
  <si>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</si>
  <si>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</si>
  <si>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</si>
  <si>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</si>
  <si>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</si>
  <si>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</si>
  <si>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</si>
  <si>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</si>
  <si>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</si>
  <si>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</si>
  <si>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</si>
  <si>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</si>
  <si>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</si>
  <si>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</si>
  <si>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</si>
  <si>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</si>
  <si>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</si>
  <si>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</si>
  <si>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</si>
  <si>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</si>
  <si>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</si>
  <si>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</si>
  <si>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</si>
  <si>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</si>
  <si>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</si>
  <si>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</si>
  <si>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</si>
  <si>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</si>
  <si>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</si>
  <si>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</si>
  <si>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</si>
  <si>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</si>
  <si>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</si>
  <si>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</si>
  <si>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</si>
  <si>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</si>
  <si>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</si>
  <si>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</si>
  <si>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</si>
  <si>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</si>
  <si>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</si>
  <si>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</si>
  <si>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</si>
  <si>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</si>
  <si>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</si>
  <si>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</si>
  <si>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</si>
  <si>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</si>
  <si>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</si>
  <si>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</si>
  <si>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</si>
  <si>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</si>
  <si>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</si>
  <si>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</si>
  <si>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</si>
  <si>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</si>
  <si>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</si>
  <si>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</si>
  <si>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</si>
  <si>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</si>
  <si>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</si>
  <si>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</si>
  <si>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</si>
  <si>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</si>
  <si>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</si>
  <si>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</si>
  <si>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</si>
  <si>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</si>
  <si>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</si>
  <si>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</si>
  <si>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</si>
  <si>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</si>
  <si>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</si>
  <si>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</si>
  <si>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</si>
  <si>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</si>
  <si>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</si>
  <si>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</si>
  <si>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</si>
  <si>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</si>
  <si>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</si>
  <si>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</si>
  <si>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</si>
  <si>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</si>
  <si>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</si>
  <si>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</si>
  <si>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</si>
  <si>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</si>
  <si>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</si>
  <si>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</si>
  <si>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</si>
  <si>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</si>
  <si>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</si>
  <si>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</si>
  <si>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</si>
  <si>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</si>
  <si>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</si>
  <si>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</si>
  <si>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</si>
  <si>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</si>
  <si>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</si>
  <si>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</si>
  <si>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</si>
  <si>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</si>
  <si>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</si>
  <si>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</si>
  <si>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</si>
  <si>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</si>
  <si>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</si>
  <si>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</si>
  <si>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</si>
  <si>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</si>
  <si>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</si>
  <si>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</si>
  <si>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</si>
  <si>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</si>
  <si>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</si>
  <si>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</si>
  <si>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</si>
  <si>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</si>
  <si>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</si>
  <si>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</si>
  <si>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</si>
  <si>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</si>
  <si>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</si>
  <si>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</si>
  <si>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</si>
  <si>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</si>
  <si>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</si>
  <si>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</si>
  <si>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</si>
  <si>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</si>
  <si>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</si>
  <si>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</si>
  <si>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</si>
  <si>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</si>
  <si>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</si>
  <si>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</si>
  <si>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</si>
  <si>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</si>
  <si>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</si>
  <si>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</si>
  <si>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</si>
  <si>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</si>
  <si>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</si>
  <si>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</si>
  <si>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</si>
  <si>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</si>
  <si>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</si>
  <si>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</si>
  <si>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</si>
  <si>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</si>
  <si>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</si>
  <si>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</si>
  <si>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</si>
  <si>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</si>
  <si>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</si>
  <si>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</si>
  <si>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</si>
  <si>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</si>
  <si>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</si>
  <si>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</si>
  <si>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</si>
  <si>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</si>
  <si>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</si>
  <si>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</si>
  <si>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</si>
  <si>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</si>
  <si>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</si>
  <si>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</si>
  <si>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</si>
  <si>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</si>
  <si>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</si>
  <si>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</si>
  <si>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</si>
  <si>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</si>
  <si>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</si>
  <si>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</si>
  <si>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</si>
  <si>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</si>
  <si>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</si>
  <si>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</si>
  <si>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</si>
  <si>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</si>
  <si>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</si>
  <si>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</si>
  <si>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</si>
  <si>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</si>
  <si>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</si>
  <si>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</si>
  <si>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</si>
  <si>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</si>
  <si>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</si>
  <si>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</si>
  <si>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</si>
  <si>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</si>
  <si>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</si>
  <si>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</si>
  <si>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</si>
  <si>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</si>
  <si>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</si>
  <si>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</si>
  <si>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</si>
  <si>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</si>
  <si>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</si>
  <si>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</si>
  <si>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</si>
  <si>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</si>
  <si>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</si>
  <si>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</si>
  <si>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</si>
  <si>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</si>
  <si>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</si>
  <si>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</si>
  <si>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</si>
  <si>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</si>
  <si>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</si>
  <si>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</si>
  <si>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</si>
  <si>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</si>
  <si>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</si>
  <si>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</si>
  <si>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</si>
  <si>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</si>
  <si>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</si>
  <si>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</si>
  <si>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</si>
  <si>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</si>
  <si>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</si>
  <si>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</si>
  <si>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</si>
  <si>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</si>
  <si>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</si>
  <si>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</si>
  <si>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</si>
  <si>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</si>
  <si>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</si>
  <si>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</si>
  <si>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</si>
  <si>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</si>
  <si>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</si>
  <si>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</si>
  <si>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</si>
  <si>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</si>
  <si>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</si>
  <si>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</si>
  <si>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</si>
  <si>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</si>
  <si>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</si>
  <si>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</si>
  <si>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</si>
  <si>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</si>
  <si>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</si>
  <si>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</si>
  <si>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</si>
  <si>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</si>
  <si>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</si>
  <si>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</si>
  <si>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</si>
  <si>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</si>
  <si>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</si>
  <si>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</si>
  <si>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</si>
  <si>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</si>
  <si>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</si>
  <si>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</si>
  <si>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</si>
  <si>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</si>
  <si>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</si>
  <si>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</si>
  <si>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</si>
  <si>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</si>
  <si>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</si>
  <si>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</si>
  <si>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</si>
  <si>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</si>
  <si>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</si>
  <si>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</si>
  <si>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</si>
  <si>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</si>
  <si>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</si>
  <si>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</si>
  <si>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</si>
  <si>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</si>
  <si>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</si>
  <si>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</si>
  <si>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</si>
  <si>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</si>
  <si>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</si>
  <si>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</si>
  <si>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</si>
  <si>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</si>
  <si>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</si>
  <si>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</si>
  <si>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</si>
  <si>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</si>
  <si>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</si>
  <si>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</si>
  <si>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</si>
  <si>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</si>
  <si>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</si>
  <si>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</si>
  <si>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</si>
  <si>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</si>
  <si>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</si>
  <si>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</si>
  <si>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</si>
  <si>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</si>
  <si>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</si>
  <si>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</si>
  <si>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</si>
  <si>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</si>
  <si>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</si>
  <si>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</si>
  <si>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</si>
  <si>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</si>
  <si>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</si>
  <si>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</si>
  <si>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</si>
  <si>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</si>
  <si>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</si>
  <si>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</si>
  <si>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</si>
  <si>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</si>
  <si>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</si>
  <si>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</si>
  <si>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</si>
  <si>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</si>
  <si>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</si>
  <si>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</si>
  <si>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</si>
  <si>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</si>
  <si>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</si>
  <si>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</si>
  <si>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</si>
  <si>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</si>
  <si>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</si>
  <si>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</si>
  <si>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</si>
  <si>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</si>
  <si>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</si>
  <si>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</si>
  <si>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</si>
  <si>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</si>
  <si>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</si>
  <si>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</si>
  <si>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</si>
  <si>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</si>
  <si>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</si>
  <si>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</si>
  <si>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</si>
  <si>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</si>
  <si>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</si>
  <si>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</si>
  <si>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</si>
  <si>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</si>
  <si>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</si>
  <si>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</si>
  <si>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</si>
  <si>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</si>
  <si>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</si>
  <si>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</si>
  <si>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</si>
  <si>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</si>
  <si>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</si>
  <si>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</si>
  <si>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</si>
  <si>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</si>
  <si>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</si>
  <si>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</si>
  <si>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</si>
  <si>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</si>
  <si>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</si>
  <si>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</si>
  <si>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</si>
  <si>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</si>
  <si>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</si>
  <si>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</si>
  <si>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</si>
  <si>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</si>
  <si>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</si>
  <si>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</si>
  <si>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</si>
  <si>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</si>
  <si>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</si>
  <si>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</si>
  <si>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</si>
  <si>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</si>
  <si>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</si>
  <si>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</si>
  <si>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</si>
  <si>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</si>
  <si>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</si>
  <si>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</si>
  <si>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</si>
  <si>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</si>
  <si>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</si>
  <si>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</si>
  <si>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</si>
  <si>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</si>
  <si>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</si>
  <si>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</si>
  <si>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</si>
  <si>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</si>
  <si>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</si>
  <si>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</si>
  <si>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</si>
  <si>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</si>
  <si>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</si>
  <si>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</si>
  <si>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</si>
  <si>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</si>
  <si>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</si>
  <si>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</si>
  <si>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</si>
  <si>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</si>
  <si>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</si>
  <si>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</si>
  <si>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</si>
  <si>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</si>
  <si>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</si>
  <si>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</si>
  <si>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</si>
  <si>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</si>
  <si>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</si>
  <si>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</si>
  <si>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</si>
  <si>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</si>
  <si>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</si>
  <si>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</si>
  <si>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</si>
  <si>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</si>
  <si>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</si>
  <si>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</si>
  <si>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</si>
  <si>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</si>
  <si>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</si>
  <si>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</si>
  <si>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</si>
  <si>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</si>
  <si>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</si>
  <si>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</si>
  <si>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</si>
  <si>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</si>
  <si>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</si>
  <si>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</si>
  <si>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</si>
  <si>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</si>
  <si>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</si>
  <si>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</si>
  <si>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</si>
  <si>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</si>
  <si>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</si>
  <si>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</si>
  <si>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</si>
  <si>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</si>
  <si>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</si>
  <si>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</si>
  <si>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</si>
  <si>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</si>
  <si>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</si>
  <si>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</si>
  <si>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</si>
  <si>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</si>
  <si>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</si>
  <si>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</si>
  <si>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</si>
  <si>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</si>
  <si>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</si>
  <si>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</si>
  <si>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</si>
  <si>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</si>
  <si>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</si>
  <si>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</si>
  <si>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</si>
  <si>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</si>
  <si>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</si>
  <si>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</si>
  <si>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</si>
  <si>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</si>
  <si>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</si>
  <si>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</si>
  <si>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</si>
  <si>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</si>
  <si>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</si>
  <si>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</si>
  <si>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</si>
  <si>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</si>
  <si>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</si>
  <si>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</si>
  <si>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</si>
  <si>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</si>
  <si>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</si>
  <si>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</si>
  <si>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</si>
  <si>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</si>
  <si>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</si>
  <si>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</si>
  <si>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</si>
  <si>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</si>
  <si>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</si>
  <si>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</si>
  <si>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</si>
  <si>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</si>
  <si>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</si>
  <si>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</si>
  <si>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</si>
  <si>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</si>
  <si>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</si>
  <si>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</si>
  <si>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</si>
  <si>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</si>
  <si>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</si>
  <si>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</si>
  <si>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</si>
  <si>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</si>
  <si>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</si>
  <si>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</si>
  <si>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</si>
  <si>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</si>
  <si>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</si>
  <si>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</si>
  <si>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</si>
  <si>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</si>
  <si>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</si>
  <si>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</si>
  <si>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</si>
  <si>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</si>
  <si>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</si>
  <si>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</si>
  <si>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</si>
  <si>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</si>
  <si>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</si>
  <si>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</si>
  <si>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</si>
  <si>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</si>
  <si>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</si>
  <si>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</si>
  <si>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</si>
  <si>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</si>
  <si>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</si>
  <si>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</si>
  <si>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</si>
  <si>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</si>
  <si>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</si>
  <si>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</si>
  <si>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</si>
  <si>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</si>
  <si>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</si>
  <si>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</si>
  <si>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</si>
  <si>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</si>
  <si>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</si>
  <si>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</si>
  <si>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</si>
  <si>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</si>
  <si>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</si>
  <si>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</si>
  <si>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</si>
  <si>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</si>
  <si>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</si>
  <si>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</si>
  <si>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</si>
  <si>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</si>
  <si>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</si>
  <si>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</si>
  <si>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</si>
  <si>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</si>
  <si>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</si>
  <si>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</si>
  <si>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</si>
  <si>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</si>
  <si>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</si>
  <si>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</si>
  <si>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</si>
  <si>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</si>
  <si>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</si>
  <si>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</si>
  <si>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</si>
  <si>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</si>
  <si>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</si>
  <si>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</si>
  <si>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</si>
  <si>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</si>
  <si>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</si>
  <si>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</si>
  <si>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</si>
  <si>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</si>
  <si>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</si>
  <si>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</si>
  <si>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</si>
  <si>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</si>
  <si>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</si>
  <si>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</si>
  <si>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</si>
  <si>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</si>
  <si>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</si>
  <si>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</si>
  <si>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</si>
  <si>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</si>
  <si>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</si>
  <si>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</si>
  <si>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</si>
  <si>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</si>
  <si>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</si>
  <si>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</si>
  <si>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</si>
  <si>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</si>
  <si>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</si>
  <si>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</si>
  <si>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</si>
  <si>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</si>
  <si>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</si>
  <si>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</si>
  <si>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</si>
  <si>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</si>
  <si>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</si>
  <si>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</si>
  <si>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</si>
  <si>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</si>
  <si>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</si>
  <si>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</si>
  <si>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</si>
  <si>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</si>
  <si>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</si>
  <si>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</si>
  <si>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</si>
  <si>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</si>
  <si>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</si>
  <si>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</si>
  <si>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</si>
  <si>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</si>
  <si>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</si>
  <si>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</si>
  <si>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</si>
  <si>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</si>
  <si>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</si>
  <si>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</si>
  <si>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</si>
  <si>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</si>
  <si>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</si>
  <si>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</si>
  <si>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</si>
  <si>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</si>
  <si>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</si>
  <si>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</si>
  <si>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</si>
  <si>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</si>
  <si>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</si>
  <si>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</si>
  <si>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</si>
  <si>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</si>
  <si>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</si>
  <si>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</si>
  <si>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</si>
  <si>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</si>
  <si>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</si>
  <si>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</si>
  <si>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</si>
  <si>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</si>
  <si>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</si>
  <si>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</si>
  <si>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</si>
  <si>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</si>
  <si>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</si>
  <si>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</si>
  <si>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</si>
  <si>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</si>
  <si>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</si>
  <si>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</si>
  <si>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</si>
  <si>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</si>
  <si>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</si>
  <si>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</si>
  <si>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</si>
  <si>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</si>
  <si>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</si>
  <si>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</si>
  <si>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</si>
  <si>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</si>
  <si>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</si>
  <si>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</si>
  <si>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</si>
  <si>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</si>
  <si>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</si>
  <si>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</si>
  <si>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</si>
  <si>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</si>
  <si>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</si>
  <si>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</si>
  <si>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</si>
  <si>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</si>
  <si>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</si>
  <si>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</si>
  <si>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</si>
  <si>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</si>
  <si>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</si>
  <si>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</si>
  <si>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</si>
  <si>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</si>
  <si>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</si>
  <si>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</si>
  <si>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</si>
  <si>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</si>
  <si>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</si>
  <si>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</si>
  <si>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</si>
  <si>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</si>
  <si>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</si>
  <si>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</si>
  <si>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</si>
  <si>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</si>
  <si>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</si>
  <si>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</si>
  <si>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</si>
  <si>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</si>
  <si>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</si>
  <si>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</si>
  <si>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</si>
  <si>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</si>
  <si>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</si>
  <si>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</si>
  <si>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</si>
  <si>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</si>
  <si>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</si>
  <si>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</si>
  <si>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</si>
  <si>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</si>
  <si>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</si>
  <si>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</si>
  <si>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</si>
  <si>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</si>
  <si>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</si>
  <si>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</si>
  <si>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</si>
  <si>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</si>
  <si>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</si>
  <si>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</si>
  <si>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</si>
  <si>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</si>
  <si>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</si>
  <si>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</si>
  <si>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</si>
  <si>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</si>
  <si>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</si>
  <si>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</si>
  <si>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</si>
  <si>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</si>
  <si>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</si>
  <si>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</si>
  <si>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</si>
  <si>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</si>
  <si>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</si>
  <si>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</si>
  <si>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</si>
  <si>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</si>
  <si>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</si>
  <si>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</si>
  <si>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</si>
  <si>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</si>
  <si>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</si>
  <si>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</si>
  <si>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</si>
  <si>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</si>
  <si>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</si>
  <si>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</si>
  <si>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</si>
  <si>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</si>
  <si>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</si>
  <si>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</si>
  <si>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</si>
  <si>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</si>
  <si>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</si>
  <si>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</si>
  <si>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</si>
  <si>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</si>
  <si>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</si>
  <si>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</si>
  <si>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</si>
  <si>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</si>
  <si>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</si>
  <si>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</si>
  <si>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</si>
  <si>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</si>
  <si>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</si>
  <si>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</si>
  <si>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</si>
  <si>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</si>
  <si>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</si>
  <si>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</si>
  <si>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</si>
  <si>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</si>
  <si>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</si>
  <si>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</si>
  <si>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</si>
  <si>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</si>
  <si>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</si>
  <si>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</si>
  <si>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</si>
  <si>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</si>
  <si>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</si>
  <si>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</si>
  <si>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</si>
  <si>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</si>
  <si>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</si>
  <si>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</si>
  <si>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</si>
  <si>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</si>
  <si>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</si>
  <si>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</si>
  <si>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</si>
  <si>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</si>
  <si>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</si>
  <si>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</si>
  <si>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</si>
  <si>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</si>
  <si>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</si>
  <si>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</si>
  <si>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</si>
  <si>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</si>
  <si>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</si>
  <si>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</si>
  <si>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</si>
  <si>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</si>
  <si>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</si>
  <si>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</si>
  <si>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</si>
  <si>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</si>
  <si>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</si>
  <si>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</si>
  <si>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</si>
  <si>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</si>
  <si>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</si>
  <si>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</si>
  <si>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</si>
  <si>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</si>
  <si>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</si>
  <si>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</si>
  <si>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</si>
  <si>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</si>
  <si>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</si>
  <si>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</si>
  <si>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</si>
  <si>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</si>
  <si>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</si>
  <si>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</si>
  <si>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</si>
  <si>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</si>
  <si>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</si>
  <si>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</si>
  <si>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</si>
  <si>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</si>
  <si>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</si>
  <si>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</si>
  <si>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</si>
  <si>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</si>
  <si>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</si>
  <si>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</si>
  <si>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</si>
  <si>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</si>
  <si>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</si>
  <si>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</si>
  <si>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</si>
  <si>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</si>
  <si>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</si>
  <si>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</si>
  <si>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</si>
  <si>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</si>
  <si>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</si>
  <si>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</si>
  <si>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</si>
  <si>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</si>
  <si>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</si>
  <si>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</si>
  <si>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</si>
  <si>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</si>
  <si>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</si>
  <si>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</si>
  <si>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</si>
  <si>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</si>
  <si>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</si>
  <si>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</si>
  <si>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</si>
  <si>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</si>
  <si>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</si>
  <si>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</si>
  <si>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</si>
  <si>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</si>
  <si>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</si>
  <si>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</si>
  <si>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</si>
  <si>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</si>
  <si>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</si>
  <si>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</si>
  <si>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</si>
  <si>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</si>
  <si>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</si>
  <si>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</si>
  <si>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</si>
  <si>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</si>
  <si>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</si>
  <si>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</si>
  <si>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</si>
  <si>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</si>
  <si>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</si>
  <si>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</si>
  <si>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</si>
  <si>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</si>
  <si>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</si>
  <si>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</si>
  <si>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</si>
  <si>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</si>
  <si>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</si>
  <si>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</si>
  <si>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</si>
  <si>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</si>
  <si>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</si>
  <si>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</si>
  <si>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</si>
  <si>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</si>
  <si>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</si>
  <si>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</si>
  <si>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</si>
  <si>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</si>
  <si>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</si>
  <si>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</si>
  <si>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</si>
  <si>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</si>
  <si>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</si>
  <si>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</si>
  <si>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</si>
  <si>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</si>
  <si>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</si>
  <si>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</si>
  <si>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</si>
  <si>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</si>
  <si>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</si>
  <si>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</si>
  <si>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</si>
  <si>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</si>
  <si>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</si>
  <si>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</si>
  <si>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</si>
  <si>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</si>
  <si>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</si>
  <si>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</si>
  <si>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</si>
  <si>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</si>
  <si>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</si>
  <si>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</si>
  <si>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</si>
  <si>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</si>
  <si>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</si>
  <si>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</si>
  <si>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</si>
  <si>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</si>
  <si>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</si>
  <si>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</si>
  <si>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</si>
  <si>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</si>
  <si>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</si>
  <si>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</si>
  <si>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</si>
  <si>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</si>
  <si>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</si>
  <si>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</si>
  <si>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</si>
  <si>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</si>
  <si>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</si>
  <si>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</si>
  <si>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</si>
  <si>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</si>
  <si>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</si>
  <si>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</si>
  <si>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</si>
  <si>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</si>
  <si>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</si>
  <si>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</si>
  <si>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</si>
  <si>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</si>
  <si>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</si>
  <si>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</si>
  <si>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</si>
  <si>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</si>
  <si>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</si>
  <si>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</si>
  <si>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</si>
  <si>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</si>
  <si>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</si>
  <si>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</si>
  <si>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</si>
  <si>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</si>
  <si>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</si>
  <si>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</si>
  <si>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</si>
  <si>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</si>
  <si>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</si>
  <si>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</si>
  <si>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</si>
  <si>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</si>
  <si>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</si>
  <si>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</si>
  <si>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</si>
  <si>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</si>
  <si>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</si>
  <si>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</si>
  <si>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</si>
  <si>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</si>
  <si>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</si>
  <si>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</si>
  <si>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</si>
  <si>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</si>
  <si>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</si>
  <si>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</si>
  <si>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</si>
  <si>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</si>
  <si>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</si>
  <si>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</si>
  <si>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</si>
  <si>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</si>
  <si>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</si>
  <si>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</si>
  <si>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</si>
  <si>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</si>
  <si>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</si>
  <si>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</si>
  <si>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</si>
  <si>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</si>
  <si>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</si>
  <si>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</si>
  <si>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</si>
  <si>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</si>
  <si>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</si>
  <si>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</si>
  <si>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</si>
  <si>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</si>
  <si>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</si>
  <si>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</si>
  <si>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</si>
  <si>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</si>
  <si>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</si>
  <si>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</si>
  <si>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</si>
  <si>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</si>
  <si>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</si>
  <si>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</si>
  <si>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</si>
  <si>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</si>
  <si>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</si>
  <si>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</si>
  <si>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</si>
  <si>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</si>
  <si>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</si>
  <si>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</si>
  <si>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</si>
  <si>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</si>
  <si>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</si>
  <si>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</si>
  <si>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</si>
  <si>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</si>
  <si>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</si>
  <si>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</si>
  <si>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</si>
  <si>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</si>
  <si>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</si>
  <si>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</si>
  <si>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</si>
  <si>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</si>
  <si>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</si>
  <si>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</si>
  <si>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</si>
  <si>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</si>
  <si>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</si>
  <si>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</si>
  <si>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</si>
  <si>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</si>
  <si>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</si>
  <si>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</si>
  <si>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</si>
  <si>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</si>
  <si>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</si>
  <si>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</si>
  <si>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</si>
  <si>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</si>
  <si>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</si>
  <si>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</si>
  <si>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</si>
  <si>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</si>
  <si>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</si>
  <si>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</si>
  <si>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</si>
  <si>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</si>
  <si>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</si>
  <si>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</si>
  <si>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</si>
  <si>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</si>
  <si>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</si>
  <si>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</si>
  <si>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</si>
  <si>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</si>
  <si>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</si>
  <si>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</si>
  <si>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</si>
  <si>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</si>
  <si>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</si>
  <si>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</si>
  <si>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</si>
  <si>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</si>
  <si>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</si>
  <si>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</si>
  <si>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</si>
  <si>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</si>
  <si>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</si>
  <si>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</si>
  <si>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</si>
  <si>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</si>
  <si>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</si>
  <si>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</si>
  <si>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</si>
  <si>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</si>
  <si>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</si>
  <si>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</si>
  <si>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</si>
  <si>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</si>
  <si>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</si>
  <si>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</si>
  <si>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</si>
  <si>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</si>
  <si>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</si>
  <si>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</si>
  <si>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</si>
  <si>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</si>
  <si>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</si>
  <si>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</si>
  <si>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</si>
  <si>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</si>
  <si>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</si>
  <si>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</si>
  <si>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</si>
  <si>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</si>
  <si>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</si>
  <si>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</si>
  <si>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</si>
  <si>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</si>
  <si>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</si>
  <si>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</si>
  <si>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</si>
  <si>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</si>
  <si>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</si>
  <si>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</si>
  <si>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</si>
  <si>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</si>
  <si>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</si>
  <si>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</si>
  <si>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</si>
  <si>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</si>
  <si>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</si>
  <si>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</si>
  <si>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</si>
  <si>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</si>
  <si>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</si>
  <si>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</si>
  <si>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</si>
  <si>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</si>
  <si>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</si>
  <si>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</si>
  <si>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</si>
  <si>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</si>
  <si>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</si>
  <si>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</si>
  <si>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</si>
  <si>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</si>
  <si>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</si>
  <si>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</si>
  <si>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</si>
  <si>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</si>
  <si>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</si>
  <si>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</si>
  <si>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</si>
  <si>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</si>
  <si>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</si>
  <si>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</si>
  <si>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</si>
  <si>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</si>
  <si>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</si>
  <si>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</si>
  <si>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</si>
  <si>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</si>
  <si>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</si>
  <si>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</si>
  <si>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</si>
  <si>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</si>
  <si>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</si>
  <si>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</si>
  <si>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</si>
  <si>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</si>
  <si>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</si>
  <si>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</si>
  <si>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</si>
  <si>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</si>
  <si>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</si>
  <si>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</si>
  <si>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</si>
  <si>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</si>
  <si>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</si>
  <si>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</si>
  <si>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</si>
  <si>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</si>
  <si>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</si>
  <si>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</si>
  <si>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</si>
  <si>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</si>
  <si>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</si>
  <si>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</si>
  <si>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</si>
  <si>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</si>
  <si>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</si>
  <si>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</si>
  <si>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</si>
  <si>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</si>
  <si>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</si>
  <si>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</si>
  <si>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</si>
  <si>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</si>
  <si>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</si>
  <si>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</si>
  <si>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</si>
  <si>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</si>
  <si>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</si>
  <si>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</si>
  <si>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</si>
  <si>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</si>
  <si>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</si>
  <si>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</si>
  <si>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</si>
  <si>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</si>
  <si>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</si>
  <si>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</si>
  <si>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</si>
  <si>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</si>
  <si>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</si>
  <si>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</si>
  <si>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</si>
  <si>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</si>
  <si>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</si>
  <si>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</si>
  <si>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</si>
  <si>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</si>
  <si>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</si>
  <si>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</si>
  <si>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</si>
  <si>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</si>
  <si>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</si>
  <si>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</si>
  <si>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</si>
  <si>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</si>
  <si>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</si>
  <si>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</si>
  <si>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</si>
  <si>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</si>
  <si>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</si>
  <si>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</si>
  <si>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</si>
  <si>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</si>
  <si>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</si>
  <si>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</si>
  <si>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</si>
  <si>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</si>
  <si>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</si>
  <si>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</si>
  <si>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</si>
  <si>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</si>
  <si>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</si>
  <si>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</si>
  <si>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</si>
  <si>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</si>
  <si>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</si>
  <si>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</si>
  <si>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</si>
  <si>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</si>
  <si>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</si>
  <si>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</si>
  <si>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</si>
  <si>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</si>
  <si>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</si>
  <si>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</si>
  <si>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</si>
  <si>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</si>
  <si>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</si>
  <si>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</si>
  <si>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</si>
  <si>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</si>
  <si>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</si>
  <si>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</si>
  <si>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</si>
  <si>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</si>
  <si>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</si>
  <si>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</si>
  <si>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</si>
  <si>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</si>
  <si>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</si>
  <si>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</si>
  <si>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</si>
  <si>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</si>
  <si>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</si>
  <si>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</si>
  <si>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</si>
  <si>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</si>
  <si>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</si>
  <si>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</si>
  <si>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</si>
  <si>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</si>
  <si>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</si>
  <si>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</si>
  <si>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</si>
  <si>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</si>
  <si>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</si>
  <si>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</si>
  <si>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</si>
  <si>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</si>
  <si>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</si>
  <si>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</si>
  <si>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</si>
  <si>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</si>
  <si>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</si>
  <si>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</si>
  <si>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</si>
  <si>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</si>
  <si>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</si>
  <si>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</si>
  <si>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</si>
  <si>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</si>
  <si>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</si>
  <si>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</si>
  <si>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</si>
  <si>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</si>
  <si>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</si>
  <si>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</si>
  <si>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</si>
  <si>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</si>
  <si>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</si>
  <si>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</si>
  <si>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</si>
  <si>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</si>
  <si>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</si>
  <si>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</si>
  <si>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</si>
  <si>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</si>
  <si>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</si>
  <si>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</si>
  <si>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</si>
  <si>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</si>
  <si>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</si>
  <si>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</si>
  <si>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</si>
  <si>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</si>
  <si>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</si>
  <si>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</si>
  <si>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</si>
  <si>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</si>
  <si>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</si>
  <si>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</si>
  <si>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</si>
  <si>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</si>
  <si>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</si>
  <si>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</si>
  <si>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</si>
  <si>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</si>
  <si>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</si>
  <si>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</si>
  <si>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</si>
  <si>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</si>
  <si>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</si>
  <si>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</si>
  <si>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</si>
  <si>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</si>
  <si>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</si>
  <si>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</si>
  <si>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</si>
  <si>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</si>
  <si>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</si>
  <si>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</si>
  <si>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</si>
  <si>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</si>
  <si>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</si>
  <si>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</si>
  <si>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</si>
  <si>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</si>
  <si>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</si>
  <si>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</si>
  <si>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</si>
  <si>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</si>
  <si>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</si>
  <si>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</si>
  <si>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</si>
  <si>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</si>
  <si>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</si>
  <si>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</si>
  <si>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</si>
  <si>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</si>
  <si>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</si>
  <si>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</si>
  <si>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</si>
  <si>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</si>
  <si>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</si>
  <si>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</si>
  <si>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</si>
  <si>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</si>
  <si>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</si>
  <si>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</si>
  <si>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</si>
  <si>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</si>
  <si>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</si>
  <si>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</si>
  <si>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</si>
  <si>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</si>
  <si>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</si>
  <si>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</si>
  <si>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</si>
  <si>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</si>
  <si>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</si>
  <si>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</si>
  <si>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</si>
  <si>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</si>
  <si>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</si>
  <si>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</si>
  <si>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</si>
  <si>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</si>
  <si>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</si>
  <si>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</si>
  <si>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</si>
  <si>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</si>
  <si>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</si>
  <si>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</si>
  <si>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</si>
  <si>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</si>
  <si>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</si>
  <si>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</si>
  <si>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</si>
  <si>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</si>
  <si>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</si>
  <si>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</si>
  <si>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</si>
  <si>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</si>
  <si>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</si>
  <si>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</si>
  <si>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</si>
  <si>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</si>
  <si>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</si>
  <si>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</si>
  <si>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</si>
  <si>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</si>
  <si>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</si>
  <si>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</si>
  <si>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</si>
  <si>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</si>
  <si>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</si>
  <si>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</si>
  <si>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</si>
  <si>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</si>
  <si>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</si>
  <si>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</si>
  <si>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</si>
  <si>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</si>
  <si>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</si>
  <si>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</si>
  <si>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</si>
  <si>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</si>
  <si>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</si>
  <si>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</si>
  <si>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</si>
  <si>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</si>
  <si>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</si>
  <si>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</si>
  <si>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</si>
  <si>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</si>
  <si>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</si>
  <si>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</si>
  <si>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</si>
  <si>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</si>
  <si>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</si>
  <si>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</si>
  <si>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</si>
  <si>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</si>
  <si>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</si>
  <si>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</si>
  <si>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</si>
  <si>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</si>
  <si>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</si>
  <si>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</si>
  <si>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</si>
  <si>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</si>
  <si>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</si>
  <si>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</si>
  <si>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</si>
  <si>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</si>
  <si>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</si>
  <si>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</si>
  <si>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</si>
  <si>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</si>
  <si>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</si>
  <si>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</si>
  <si>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</si>
  <si>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</si>
  <si>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</si>
  <si>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</si>
  <si>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</si>
  <si>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</si>
  <si>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</si>
  <si>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</si>
  <si>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</si>
  <si>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</si>
  <si>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</si>
  <si>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</si>
  <si>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</si>
  <si>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</si>
  <si>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</si>
  <si>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</si>
  <si>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</si>
  <si>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</si>
  <si>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</si>
  <si>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</si>
  <si>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</si>
  <si>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</si>
  <si>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</si>
  <si>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</si>
  <si>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</si>
  <si>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</si>
  <si>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</si>
  <si>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</si>
  <si>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</si>
  <si>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</si>
  <si>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</si>
  <si>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</si>
  <si>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</si>
  <si>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</si>
  <si>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</si>
  <si>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</si>
  <si>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</si>
  <si>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</si>
  <si>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</si>
  <si>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</si>
  <si>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</si>
  <si>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</si>
  <si>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</si>
  <si>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</si>
  <si>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</si>
  <si>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</si>
  <si>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</si>
  <si>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</si>
  <si>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</si>
  <si>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</si>
  <si>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</si>
  <si>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</si>
  <si>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</si>
  <si>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</si>
  <si>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</si>
  <si>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</si>
  <si>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</si>
  <si>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</si>
  <si>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</si>
  <si>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</si>
  <si>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</si>
  <si>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</si>
  <si>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</si>
  <si>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</si>
  <si>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</si>
  <si>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</si>
  <si>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</si>
  <si>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</si>
  <si>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</si>
  <si>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</si>
  <si>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</si>
  <si>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</si>
  <si>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</si>
  <si>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</si>
  <si>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</si>
  <si>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</si>
  <si>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</si>
  <si>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</si>
  <si>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</si>
  <si>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</si>
  <si>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</si>
  <si>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</si>
  <si>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</si>
  <si>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</si>
  <si>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</si>
  <si>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</si>
  <si>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</si>
  <si>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</si>
  <si>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</si>
  <si>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</si>
  <si>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</si>
  <si>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</si>
  <si>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</si>
  <si>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</si>
  <si>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</si>
  <si>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</si>
  <si>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</si>
  <si>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</si>
  <si>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</si>
  <si>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</si>
  <si>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</si>
  <si>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</si>
  <si>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</si>
  <si>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</si>
  <si>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</si>
  <si>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</si>
  <si>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</si>
  <si>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</si>
  <si>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</si>
  <si>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</si>
  <si>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</si>
  <si>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</si>
  <si>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</si>
  <si>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</si>
  <si>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</si>
  <si>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</si>
  <si>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</si>
  <si>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</si>
  <si>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</si>
  <si>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</si>
  <si>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</si>
  <si>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</si>
  <si>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</si>
  <si>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</si>
  <si>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</si>
  <si>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</si>
  <si>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</si>
  <si>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</si>
  <si>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</si>
  <si>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</si>
  <si>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</si>
  <si>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</si>
  <si>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</si>
  <si>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</si>
  <si>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</si>
  <si>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</si>
  <si>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</si>
  <si>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</si>
  <si>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</si>
  <si>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</si>
  <si>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</si>
  <si>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</si>
  <si>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</si>
  <si>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</si>
  <si>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</si>
  <si>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</si>
  <si>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</si>
  <si>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</si>
  <si>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</si>
  <si>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</si>
  <si>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</si>
  <si>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</si>
  <si>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</si>
  <si>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</si>
  <si>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</si>
  <si>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</si>
  <si>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</si>
  <si>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</si>
  <si>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</si>
  <si>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</si>
  <si>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</si>
  <si>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</si>
  <si>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</si>
  <si>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</si>
  <si>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</si>
  <si>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</si>
  <si>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</si>
  <si>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</si>
  <si>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</si>
  <si>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</si>
  <si>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</si>
  <si>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</si>
  <si>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</si>
  <si>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</si>
  <si>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</si>
  <si>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</si>
  <si>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</si>
  <si>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</si>
  <si>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</si>
  <si>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</si>
  <si>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</si>
  <si>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</si>
  <si>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</si>
  <si>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</si>
  <si>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</si>
  <si>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</si>
  <si>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</si>
  <si>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</si>
  <si>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</si>
  <si>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</si>
  <si>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</si>
  <si>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</si>
  <si>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</si>
  <si>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</si>
  <si>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</si>
  <si>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</si>
  <si>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</si>
  <si>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</si>
  <si>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</si>
  <si>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</si>
  <si>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</si>
  <si>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</si>
  <si>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</si>
  <si>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</si>
  <si>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</si>
  <si>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</si>
  <si>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</si>
  <si>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</si>
  <si>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</si>
  <si>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</si>
  <si>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</si>
  <si>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</si>
  <si>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</si>
  <si>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</si>
  <si>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</si>
  <si>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</si>
  <si>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</si>
  <si>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</si>
  <si>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</si>
  <si>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</si>
  <si>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</si>
  <si>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</si>
  <si>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</si>
  <si>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</si>
  <si>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</si>
  <si>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</si>
  <si>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</si>
  <si>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</si>
  <si>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</si>
  <si>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</si>
  <si>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</si>
  <si>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</si>
  <si>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</si>
  <si>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</si>
  <si>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</si>
  <si>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</si>
  <si>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</si>
  <si>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</si>
  <si>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</si>
  <si>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</si>
  <si>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</si>
  <si>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</si>
  <si>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</si>
  <si>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</si>
  <si>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</si>
  <si>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</si>
  <si>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</si>
  <si>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</si>
  <si>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</si>
  <si>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</si>
  <si>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</si>
  <si>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</si>
  <si>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</si>
  <si>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</si>
  <si>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</si>
  <si>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</si>
  <si>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</si>
  <si>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</si>
  <si>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</si>
  <si>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</si>
  <si>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</si>
  <si>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</si>
  <si>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</si>
  <si>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</si>
  <si>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</si>
  <si>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</si>
  <si>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</si>
  <si>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</si>
  <si>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</si>
  <si>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</si>
  <si>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</si>
  <si>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</si>
  <si>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</si>
  <si>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</si>
  <si>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</si>
  <si>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</si>
  <si>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</si>
  <si>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</si>
  <si>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</si>
  <si>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</si>
  <si>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</si>
  <si>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</si>
  <si>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</si>
  <si>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</si>
  <si>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</si>
  <si>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</si>
  <si>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</si>
  <si>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</si>
  <si>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</si>
  <si>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</si>
  <si>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</si>
  <si>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</si>
  <si>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</si>
  <si>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</si>
  <si>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</si>
  <si>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</si>
  <si>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</si>
  <si>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</si>
  <si>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</si>
  <si>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</si>
  <si>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</si>
  <si>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</si>
  <si>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</si>
  <si>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</si>
  <si>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</si>
  <si>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</si>
  <si>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</si>
  <si>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</si>
  <si>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</si>
  <si>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</si>
  <si>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</si>
  <si>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</si>
  <si>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</si>
  <si>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</si>
  <si>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</si>
  <si>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</si>
  <si>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</si>
  <si>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</si>
  <si>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</si>
  <si>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</si>
  <si>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</si>
  <si>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</si>
  <si>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</si>
  <si>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</si>
  <si>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</si>
  <si>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</si>
  <si>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</si>
  <si>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</si>
  <si>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</si>
  <si>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</si>
  <si>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</si>
  <si>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</si>
  <si>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</si>
  <si>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</si>
  <si>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</si>
  <si>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</si>
  <si>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</si>
  <si>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</si>
  <si>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</si>
  <si>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</si>
  <si>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</si>
  <si>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</si>
  <si>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</si>
  <si>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</si>
  <si>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</si>
  <si>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</si>
  <si>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</si>
  <si>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</si>
  <si>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</si>
  <si>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</si>
  <si>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</si>
  <si>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</si>
  <si>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</si>
  <si>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</si>
  <si>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</si>
  <si>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</si>
  <si>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</si>
  <si>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</si>
  <si>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</si>
  <si>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</si>
  <si>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</si>
  <si>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</si>
  <si>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</si>
  <si>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</si>
  <si>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</si>
  <si>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</si>
  <si>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</si>
  <si>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</si>
  <si>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</si>
  <si>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</si>
  <si>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</si>
  <si>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</si>
  <si>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</si>
  <si>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</si>
  <si>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</si>
  <si>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</si>
  <si>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</si>
  <si>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</si>
  <si>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</si>
  <si>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</si>
  <si>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</si>
  <si>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</si>
  <si>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</si>
  <si>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</si>
  <si>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</si>
  <si>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</si>
  <si>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</si>
  <si>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</si>
  <si>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</si>
  <si>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</si>
  <si>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</si>
  <si>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</si>
  <si>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</si>
  <si>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</si>
  <si>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</si>
  <si>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</si>
  <si>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</si>
  <si>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</si>
  <si>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</si>
  <si>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</si>
  <si>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</si>
  <si>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</si>
  <si>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</si>
  <si>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</si>
  <si>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</si>
  <si>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</si>
  <si>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</si>
  <si>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</si>
  <si>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</si>
  <si>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</si>
  <si>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</si>
  <si>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</si>
  <si>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</si>
  <si>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</si>
  <si>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</si>
  <si>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</si>
  <si>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</si>
  <si>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</si>
  <si>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</si>
  <si>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</si>
  <si>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</si>
  <si>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</si>
  <si>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</si>
  <si>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</si>
  <si>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</si>
  <si>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</si>
  <si>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</si>
  <si>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</si>
  <si>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</si>
  <si>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</si>
  <si>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</si>
  <si>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</si>
  <si>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</si>
  <si>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</si>
  <si>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</si>
  <si>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</si>
  <si>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</si>
  <si>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</si>
  <si>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</si>
  <si>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</si>
  <si>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</si>
  <si>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</si>
  <si>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</si>
  <si>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</si>
  <si>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</si>
  <si>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</si>
  <si>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</si>
  <si>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</si>
  <si>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</si>
  <si>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</si>
  <si>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</si>
  <si>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</si>
  <si>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</si>
  <si>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</si>
  <si>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</si>
  <si>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</si>
  <si>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</si>
  <si>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</si>
  <si>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</si>
  <si>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</si>
  <si>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</si>
  <si>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</si>
  <si>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</si>
  <si>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</si>
  <si>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</si>
  <si>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</si>
  <si>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</si>
  <si>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</si>
  <si>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</si>
  <si>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</si>
  <si>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</si>
  <si>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</si>
  <si>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</si>
  <si>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</si>
  <si>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</si>
  <si>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</si>
  <si>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</si>
  <si>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</si>
  <si>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</si>
  <si>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</si>
  <si>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</si>
  <si>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</si>
  <si>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</si>
  <si>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</si>
  <si>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</si>
  <si>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</si>
  <si>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</si>
  <si>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</si>
  <si>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</si>
  <si>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</si>
  <si>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</si>
  <si>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</si>
  <si>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</si>
  <si>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</si>
  <si>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</si>
  <si>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</si>
  <si>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</si>
  <si>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</si>
  <si>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</si>
  <si>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</si>
  <si>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</si>
  <si>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</si>
  <si>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</si>
  <si>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</si>
  <si>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</si>
  <si>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</si>
  <si>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</si>
  <si>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</si>
  <si>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</si>
  <si>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</si>
  <si>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</si>
  <si>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</si>
  <si>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</si>
  <si>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</si>
  <si>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</si>
  <si>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</si>
  <si>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</si>
  <si>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</si>
  <si>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</si>
  <si>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</si>
  <si>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</si>
  <si>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</si>
  <si>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</si>
  <si>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</si>
  <si>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</si>
  <si>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</si>
  <si>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</si>
  <si>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</si>
  <si>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</si>
  <si>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</si>
  <si>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</si>
  <si>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</si>
  <si>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</si>
  <si>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</si>
  <si>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</si>
  <si>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</si>
  <si>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</si>
  <si>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</si>
  <si>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</si>
  <si>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</si>
  <si>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</si>
  <si>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</si>
  <si>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</si>
  <si>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</si>
  <si>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</si>
  <si>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</si>
  <si>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</si>
  <si>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</si>
  <si>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</si>
  <si>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</si>
  <si>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</si>
  <si>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</si>
  <si>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</si>
  <si>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</si>
  <si>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</si>
  <si>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</si>
  <si>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</si>
  <si>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</si>
  <si>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</si>
  <si>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</si>
  <si>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</si>
  <si>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</si>
  <si>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</si>
  <si>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</si>
  <si>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</si>
  <si>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</si>
  <si>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</si>
  <si>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</si>
  <si>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</si>
  <si>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</si>
  <si>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</si>
  <si>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</si>
  <si>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</si>
  <si>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</si>
  <si>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</si>
  <si>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</si>
  <si>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</si>
  <si>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</si>
  <si>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</si>
  <si>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</si>
  <si>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</si>
  <si>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</si>
  <si>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</si>
  <si>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</si>
  <si>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</si>
  <si>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</si>
  <si>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</si>
  <si>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</si>
  <si>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</si>
  <si>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</si>
  <si>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</si>
  <si>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</si>
  <si>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</si>
  <si>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</si>
  <si>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</si>
  <si>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</si>
  <si>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</si>
  <si>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</si>
  <si>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</si>
  <si>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</si>
  <si>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</si>
  <si>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</si>
  <si>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</si>
  <si>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</si>
  <si>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</si>
  <si>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</si>
  <si>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</si>
  <si>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</si>
  <si>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</si>
  <si>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</si>
  <si>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</si>
  <si>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</si>
  <si>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</si>
  <si>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</si>
  <si>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</si>
  <si>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</si>
  <si>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</si>
  <si>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</si>
  <si>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</si>
  <si>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</si>
  <si>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</si>
  <si>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</si>
  <si>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</si>
  <si>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</si>
  <si>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</si>
  <si>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</si>
  <si>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</si>
  <si>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</si>
  <si>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</si>
  <si>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</si>
  <si>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</si>
  <si>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</si>
  <si>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</si>
  <si>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</si>
  <si>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</si>
  <si>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</si>
  <si>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</si>
  <si>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</si>
  <si>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</si>
  <si>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</si>
  <si>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</si>
  <si>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</si>
  <si>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</si>
  <si>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</si>
  <si>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</si>
  <si>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</si>
  <si>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</si>
  <si>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</si>
  <si>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</si>
  <si>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</si>
  <si>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</si>
  <si>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</si>
  <si>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</si>
  <si>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</si>
  <si>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</si>
  <si>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</si>
  <si>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</si>
  <si>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</si>
  <si>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</si>
  <si>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</si>
  <si>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</si>
  <si>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</si>
  <si>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</si>
  <si>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</si>
  <si>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</si>
  <si>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</si>
  <si>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</si>
  <si>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</si>
  <si>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</si>
  <si>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</si>
  <si>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</si>
  <si>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</si>
  <si>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</si>
  <si>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</si>
  <si>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</si>
  <si>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</si>
  <si>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</si>
  <si>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</si>
  <si>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</si>
  <si>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</si>
  <si>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</si>
  <si>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</si>
  <si>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</si>
  <si>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</si>
  <si>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</si>
  <si>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</si>
  <si>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</si>
  <si>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</si>
  <si>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</si>
  <si>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</si>
  <si>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</si>
  <si>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</si>
  <si>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</si>
  <si>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</si>
  <si>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</si>
  <si>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</si>
  <si>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</si>
  <si>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</si>
  <si>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</si>
  <si>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</si>
  <si>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</si>
  <si>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</si>
  <si>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</si>
  <si>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</si>
  <si>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</si>
  <si>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</si>
  <si>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</si>
  <si>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</si>
  <si>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</si>
  <si>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</si>
  <si>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</si>
  <si>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</si>
  <si>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</si>
  <si>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</si>
  <si>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</si>
  <si>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</si>
  <si>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</si>
  <si>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</si>
  <si>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</si>
  <si>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</si>
  <si>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</si>
  <si>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</si>
  <si>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</si>
  <si>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</si>
  <si>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</si>
  <si>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</si>
  <si>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</si>
  <si>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</si>
  <si>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</si>
  <si>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</si>
  <si>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</si>
  <si>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</si>
  <si>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</si>
  <si>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</si>
  <si>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</si>
  <si>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</si>
  <si>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</si>
  <si>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</si>
  <si>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</si>
  <si>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</si>
  <si>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</si>
  <si>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</si>
  <si>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</si>
  <si>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</si>
  <si>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</si>
  <si>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</si>
  <si>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</si>
  <si>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</si>
  <si>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</si>
  <si>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</si>
  <si>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</si>
  <si>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</si>
  <si>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</si>
  <si>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</si>
  <si>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</si>
  <si>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</si>
  <si>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</si>
  <si>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</si>
  <si>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</si>
  <si>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</si>
  <si>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</si>
  <si>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</si>
  <si>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</si>
  <si>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</si>
  <si>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</si>
  <si>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</si>
  <si>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</si>
  <si>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</si>
  <si>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</si>
  <si>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</si>
  <si>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</si>
  <si>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</si>
  <si>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</si>
  <si>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</si>
  <si>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</si>
  <si>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</si>
  <si>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</si>
  <si>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</si>
  <si>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</si>
  <si>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</si>
  <si>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</si>
  <si>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</si>
  <si>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</si>
  <si>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</si>
  <si>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</si>
  <si>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</si>
  <si>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</si>
  <si>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</si>
  <si>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</si>
  <si>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</si>
  <si>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</si>
  <si>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</si>
  <si>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</si>
  <si>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</si>
  <si>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</si>
  <si>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</si>
  <si>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</si>
  <si>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</si>
  <si>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</si>
  <si>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</si>
  <si>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</si>
  <si>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</si>
  <si>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</si>
  <si>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</si>
  <si>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</si>
  <si>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</si>
  <si>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</si>
  <si>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</si>
  <si>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</si>
  <si>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</si>
  <si>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</si>
  <si>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</si>
  <si>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</si>
  <si>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</si>
  <si>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</si>
  <si>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</si>
  <si>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</si>
  <si>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</si>
  <si>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</si>
  <si>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</si>
  <si>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</si>
  <si>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</si>
  <si>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</si>
  <si>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</si>
  <si>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</si>
  <si>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</si>
  <si>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</si>
  <si>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</si>
  <si>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</si>
  <si>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</si>
  <si>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</si>
  <si>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</si>
  <si>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</si>
  <si>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</si>
  <si>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</si>
  <si>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</si>
  <si>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</si>
  <si>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</si>
  <si>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</si>
  <si>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</si>
  <si>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</si>
  <si>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</si>
  <si>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</si>
  <si>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</si>
  <si>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</si>
  <si>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</si>
  <si>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</si>
  <si>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</si>
  <si>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</si>
  <si>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</si>
  <si>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</si>
  <si>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</si>
  <si>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</si>
  <si>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</si>
  <si>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</si>
  <si>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</si>
  <si>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</si>
  <si>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</si>
  <si>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</si>
  <si>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</si>
  <si>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</si>
  <si>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</si>
  <si>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</si>
  <si>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</si>
  <si>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</si>
  <si>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</si>
  <si>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</si>
  <si>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</si>
  <si>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</si>
  <si>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</si>
  <si>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</si>
  <si>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</si>
  <si>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</si>
  <si>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</si>
  <si>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</si>
  <si>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</si>
  <si>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</si>
  <si>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</si>
  <si>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</si>
  <si>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</si>
  <si>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</si>
  <si>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</si>
  <si>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</si>
  <si>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</si>
  <si>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</si>
  <si>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</si>
  <si>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</si>
  <si>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</si>
  <si>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</si>
  <si>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</si>
  <si>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</si>
  <si>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</si>
  <si>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</si>
  <si>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</si>
  <si>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</si>
  <si>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</si>
  <si>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</si>
  <si>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</si>
  <si>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</si>
  <si>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</si>
  <si>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</si>
  <si>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</si>
  <si>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</si>
  <si>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</si>
  <si>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</si>
  <si>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</si>
  <si>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</si>
  <si>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</si>
  <si>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</si>
  <si>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</si>
  <si>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</si>
  <si>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</si>
  <si>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</si>
  <si>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</si>
  <si>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</si>
  <si>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</si>
  <si>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</si>
  <si>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</si>
  <si>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</si>
  <si>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</si>
  <si>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</si>
  <si>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</si>
  <si>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</si>
  <si>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</si>
  <si>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</si>
  <si>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</si>
  <si>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</si>
  <si>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</si>
  <si>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</si>
  <si>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</si>
  <si>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</si>
  <si>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</si>
  <si>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</si>
  <si>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</si>
  <si>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</si>
  <si>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</si>
  <si>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</si>
  <si>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</si>
  <si>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</si>
  <si>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</si>
  <si>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</si>
  <si>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</si>
  <si>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</si>
  <si>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</si>
  <si>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</si>
  <si>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</si>
  <si>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</si>
  <si>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</si>
  <si>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</si>
  <si>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</si>
  <si>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</si>
  <si>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</si>
  <si>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</si>
  <si>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</si>
  <si>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</si>
  <si>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</si>
  <si>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</si>
  <si>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</si>
  <si>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</si>
  <si>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</si>
  <si>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</si>
  <si>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</si>
  <si>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</si>
  <si>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</si>
  <si>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</si>
  <si>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</si>
  <si>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</si>
  <si>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</si>
  <si>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</si>
  <si>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</si>
  <si>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</si>
  <si>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</si>
  <si>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</si>
  <si>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</si>
  <si>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</si>
  <si>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</si>
  <si>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</si>
  <si>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</si>
  <si>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</si>
  <si>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</si>
  <si>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</si>
  <si>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</si>
  <si>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</si>
  <si>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</si>
  <si>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</si>
  <si>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</si>
  <si>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</si>
  <si>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</si>
  <si>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</si>
  <si>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</si>
  <si>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</si>
  <si>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</si>
  <si>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</si>
  <si>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</si>
  <si>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</si>
  <si>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</si>
  <si>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</si>
  <si>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</si>
  <si>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</si>
  <si>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</si>
  <si>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</si>
  <si>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</si>
  <si>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</si>
  <si>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</si>
  <si>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</si>
  <si>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</si>
  <si>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</si>
  <si>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</si>
  <si>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</si>
  <si>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</si>
  <si>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</si>
  <si>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</si>
  <si>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</si>
  <si>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</si>
  <si>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</si>
  <si>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</si>
  <si>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</si>
  <si>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</si>
  <si>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</si>
  <si>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</si>
  <si>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</si>
  <si>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</si>
  <si>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</si>
  <si>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</si>
  <si>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</si>
  <si>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</si>
  <si>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</si>
  <si>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</si>
  <si>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</si>
  <si>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</si>
  <si>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</si>
  <si>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</si>
  <si>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</si>
  <si>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</si>
  <si>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</si>
  <si>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</si>
  <si>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</si>
  <si>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</si>
  <si>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</si>
  <si>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</si>
  <si>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</si>
  <si>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</si>
  <si>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</si>
  <si>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</si>
  <si>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</si>
  <si>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</si>
  <si>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</si>
  <si>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</si>
  <si>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</si>
  <si>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</si>
  <si>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</si>
  <si>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</si>
  <si>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</si>
  <si>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</si>
  <si>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</si>
  <si>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</si>
  <si>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</si>
  <si>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</si>
  <si>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</si>
  <si>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</si>
  <si>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</si>
  <si>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</si>
  <si>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</si>
  <si>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</si>
  <si>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</si>
  <si>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</si>
  <si>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</si>
  <si>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</si>
  <si>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</si>
  <si>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</si>
  <si>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</si>
  <si>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</si>
  <si>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</si>
  <si>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</si>
  <si>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</si>
  <si>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</si>
  <si>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</si>
  <si>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</si>
  <si>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</si>
  <si>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</si>
  <si>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</si>
  <si>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</si>
  <si>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</si>
  <si>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</si>
  <si>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</si>
  <si>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</si>
  <si>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</si>
  <si>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</si>
  <si>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</si>
  <si>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</si>
  <si>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</si>
  <si>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</si>
  <si>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</si>
  <si>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</si>
  <si>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</si>
  <si>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</si>
  <si>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</si>
  <si>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</si>
  <si>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</si>
  <si>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</si>
  <si>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</si>
  <si>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</si>
  <si>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</si>
  <si>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</si>
  <si>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</si>
  <si>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</si>
  <si>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</si>
  <si>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</si>
  <si>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</si>
  <si>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</si>
  <si>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</si>
  <si>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</si>
  <si>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</si>
  <si>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</si>
  <si>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</si>
  <si>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</si>
  <si>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</si>
  <si>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</si>
  <si>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</si>
  <si>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</si>
  <si>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</si>
  <si>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</si>
  <si>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</si>
  <si>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</si>
  <si>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</si>
  <si>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</si>
  <si>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</si>
  <si>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</si>
  <si>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</si>
  <si>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</si>
  <si>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</si>
  <si>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</si>
  <si>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</si>
  <si>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</si>
  <si>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</si>
  <si>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</si>
  <si>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</si>
  <si>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</si>
  <si>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</si>
  <si>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</si>
  <si>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</si>
  <si>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</si>
  <si>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</si>
  <si>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</si>
  <si>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</si>
  <si>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</si>
  <si>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</si>
  <si>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</si>
  <si>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</si>
  <si>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</si>
  <si>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</si>
  <si>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</si>
  <si>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</si>
  <si>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</si>
  <si>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</si>
  <si>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</si>
  <si>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</si>
  <si>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</si>
  <si>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</si>
  <si>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</si>
  <si>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</si>
  <si>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</si>
  <si>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</si>
  <si>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</si>
  <si>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</si>
  <si>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</si>
  <si>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</si>
  <si>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</si>
  <si>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</si>
  <si>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</si>
  <si>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</si>
  <si>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</si>
  <si>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</si>
  <si>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</si>
  <si>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</si>
  <si>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</si>
  <si>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</si>
  <si>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</si>
  <si>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</si>
  <si>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</si>
  <si>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</si>
  <si>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</si>
  <si>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</si>
  <si>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</si>
  <si>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</si>
  <si>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</si>
  <si>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</si>
  <si>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</si>
  <si>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</si>
  <si>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</si>
  <si>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</si>
  <si>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</si>
  <si>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</si>
  <si>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</si>
  <si>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</si>
  <si>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</si>
  <si>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</si>
  <si>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</si>
  <si>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</si>
  <si>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</si>
  <si>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</si>
  <si>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</si>
  <si>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</si>
  <si>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</si>
  <si>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</si>
  <si>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</si>
  <si>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</si>
  <si>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</si>
  <si>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</si>
  <si>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</si>
  <si>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</si>
  <si>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</si>
  <si>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</si>
  <si>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</si>
  <si>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</si>
  <si>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</si>
  <si>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</si>
  <si>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</si>
  <si>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</si>
  <si>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</si>
  <si>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</si>
  <si>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</si>
  <si>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</si>
  <si>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</si>
  <si>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</si>
  <si>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</si>
  <si>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</si>
  <si>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</si>
  <si>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</si>
  <si>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</si>
  <si>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</si>
  <si>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</si>
  <si>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</si>
  <si>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</si>
  <si>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</si>
  <si>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</si>
  <si>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</si>
  <si>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</si>
  <si>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</si>
  <si>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</si>
  <si>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</si>
  <si>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</si>
  <si>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</si>
  <si>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</si>
  <si>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</si>
  <si>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</si>
  <si>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</si>
  <si>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</si>
  <si>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</si>
  <si>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</si>
  <si>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</si>
  <si>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</si>
  <si>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</si>
  <si>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</si>
  <si>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</si>
  <si>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</si>
  <si>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</si>
  <si>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</si>
  <si>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</si>
  <si>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</si>
  <si>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</si>
  <si>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</si>
  <si>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</si>
  <si>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</si>
  <si>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</si>
  <si>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</si>
  <si>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</si>
  <si>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</si>
  <si>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</si>
  <si>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</si>
  <si>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</si>
  <si>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</si>
  <si>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</si>
  <si>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</si>
  <si>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</si>
  <si>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</si>
  <si>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</si>
  <si>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</si>
  <si>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</si>
  <si>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</si>
  <si>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</si>
  <si>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</si>
  <si>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</si>
  <si>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</si>
  <si>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</si>
  <si>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</si>
  <si>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</si>
  <si>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</si>
  <si>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</si>
  <si>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</si>
  <si>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</si>
  <si>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</si>
  <si>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</si>
  <si>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</si>
  <si>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</si>
  <si>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</si>
  <si>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</si>
  <si>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</si>
  <si>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</si>
  <si>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</si>
  <si>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</si>
  <si>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</si>
  <si>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</si>
  <si>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</si>
  <si>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</si>
  <si>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</si>
  <si>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</si>
  <si>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</si>
  <si>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</si>
  <si>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</si>
  <si>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</si>
  <si>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</si>
  <si>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</si>
  <si>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</si>
  <si>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</si>
  <si>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</si>
  <si>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</si>
  <si>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</si>
  <si>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</si>
  <si>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</si>
  <si>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</si>
  <si>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</si>
  <si>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</si>
  <si>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</si>
  <si>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</si>
  <si>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</si>
  <si>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</si>
  <si>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</si>
  <si>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</si>
  <si>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</si>
  <si>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</si>
  <si>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</si>
  <si>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</si>
  <si>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</si>
  <si>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</si>
  <si>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</si>
  <si>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</si>
  <si>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</si>
  <si>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</si>
  <si>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</si>
  <si>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</si>
  <si>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</si>
  <si>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</si>
  <si>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</si>
  <si>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</si>
  <si>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</si>
  <si>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</si>
  <si>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</si>
  <si>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</si>
  <si>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</si>
  <si>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</si>
  <si>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</si>
  <si>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</si>
  <si>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</si>
  <si>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</si>
  <si>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</si>
  <si>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</si>
  <si>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</si>
  <si>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</si>
  <si>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</si>
  <si>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</si>
  <si>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</si>
  <si>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</si>
  <si>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</si>
  <si>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</si>
  <si>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</si>
  <si>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</si>
  <si>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</si>
  <si>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</si>
  <si>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</si>
  <si>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</si>
  <si>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</si>
  <si>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</si>
  <si>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</si>
  <si>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</si>
  <si>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</si>
  <si>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</si>
  <si>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</si>
  <si>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</si>
  <si>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</si>
  <si>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</si>
  <si>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</si>
  <si>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</si>
  <si>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</si>
  <si>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</si>
  <si>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</si>
  <si>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</si>
  <si>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</si>
  <si>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</si>
  <si>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</si>
  <si>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</si>
  <si>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</si>
  <si>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</si>
  <si>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</si>
  <si>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</si>
  <si>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</si>
  <si>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</si>
  <si>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</si>
  <si>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</si>
  <si>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</si>
  <si>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</si>
  <si>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</si>
  <si>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</si>
  <si>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</si>
  <si>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</si>
  <si>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</si>
  <si>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</si>
  <si>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</si>
  <si>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</si>
  <si>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</si>
  <si>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</si>
  <si>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</si>
  <si>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</si>
  <si>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</si>
  <si>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</si>
  <si>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</si>
  <si>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</si>
  <si>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</si>
  <si>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</si>
  <si>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</si>
  <si>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</si>
  <si>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</si>
  <si>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</si>
  <si>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</si>
  <si>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</si>
  <si>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</si>
  <si>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</si>
  <si>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</si>
  <si>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</si>
  <si>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</si>
  <si>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</si>
  <si>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</si>
  <si>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</si>
  <si>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</si>
  <si>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</si>
  <si>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</si>
  <si>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</si>
  <si>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</si>
  <si>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</si>
  <si>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</si>
  <si>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</si>
  <si>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</si>
  <si>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</si>
  <si>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</si>
  <si>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</si>
  <si>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</si>
  <si>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</si>
  <si>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</si>
  <si>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</si>
  <si>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</si>
  <si>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</si>
  <si>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</si>
  <si>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</si>
  <si>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</si>
  <si>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</si>
  <si>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</si>
  <si>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</si>
  <si>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</si>
  <si>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</si>
  <si>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</si>
  <si>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</si>
  <si>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</si>
  <si>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</si>
  <si>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</si>
  <si>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</si>
  <si>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</si>
  <si>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</si>
  <si>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</si>
  <si>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</si>
  <si>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</si>
  <si>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</si>
  <si>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</si>
  <si>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</si>
  <si>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</si>
  <si>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</si>
  <si>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</si>
  <si>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</si>
  <si>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</si>
  <si>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</si>
  <si>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</si>
  <si>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</si>
  <si>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</si>
  <si>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</si>
  <si>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</si>
  <si>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</si>
  <si>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</si>
  <si>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</si>
  <si>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</si>
  <si>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</si>
  <si>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</si>
  <si>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</si>
  <si>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</si>
  <si>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</si>
  <si>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</si>
  <si>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</si>
  <si>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</si>
  <si>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</si>
  <si>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</si>
  <si>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</si>
  <si>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</si>
  <si>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</si>
  <si>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</si>
  <si>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</si>
  <si>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</si>
  <si>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</si>
  <si>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</si>
  <si>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</si>
  <si>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</si>
  <si>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</si>
  <si>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</si>
  <si>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</si>
  <si>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</si>
  <si>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</si>
  <si>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</si>
  <si>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</si>
  <si>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</si>
  <si>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</si>
  <si>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</si>
  <si>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</si>
  <si>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</si>
  <si>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</si>
  <si>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</si>
  <si>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</si>
  <si>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</si>
  <si>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</si>
  <si>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</si>
  <si>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</si>
  <si>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</si>
  <si>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</si>
  <si>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</si>
  <si>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</si>
  <si>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</si>
  <si>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</si>
  <si>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</si>
  <si>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</si>
  <si>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</si>
  <si>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</si>
  <si>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</si>
  <si>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</si>
  <si>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</si>
  <si>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</si>
  <si>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</si>
  <si>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</si>
  <si>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</si>
  <si>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</si>
  <si>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</si>
  <si>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</si>
  <si>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</si>
  <si>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</si>
  <si>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</si>
  <si>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</si>
  <si>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</si>
  <si>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</si>
  <si>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</si>
  <si>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</si>
  <si>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</si>
  <si>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</si>
  <si>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</si>
  <si>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</si>
  <si>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</si>
  <si>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</si>
  <si>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</si>
  <si>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</si>
  <si>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</si>
  <si>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</si>
  <si>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</si>
  <si>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</si>
  <si>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</si>
  <si>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</si>
  <si>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</si>
  <si>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</si>
  <si>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</si>
  <si>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</si>
  <si>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</si>
  <si>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</si>
  <si>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</si>
  <si>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</si>
  <si>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</si>
  <si>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</si>
  <si>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</si>
  <si>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</si>
  <si>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</si>
  <si>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</si>
  <si>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</si>
  <si>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</si>
  <si>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</si>
  <si>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</si>
  <si>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</si>
  <si>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</si>
  <si>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</si>
  <si>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</si>
  <si>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</si>
  <si>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</si>
  <si>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</si>
  <si>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</si>
  <si>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</si>
  <si>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</si>
  <si>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</si>
  <si>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</si>
  <si>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</si>
  <si>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</si>
  <si>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</si>
  <si>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</si>
  <si>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</si>
  <si>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</si>
  <si>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</si>
  <si>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</si>
  <si>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</si>
  <si>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</si>
  <si>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</si>
  <si>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</si>
  <si>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</si>
  <si>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</si>
  <si>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</si>
  <si>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</si>
  <si>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</si>
  <si>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</si>
  <si>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</si>
  <si>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</si>
  <si>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</si>
  <si>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</si>
  <si>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</si>
  <si>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</si>
  <si>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</si>
  <si>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</si>
  <si>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</si>
  <si>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</si>
  <si>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</si>
  <si>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</si>
  <si>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</si>
  <si>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</si>
  <si>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</si>
  <si>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</si>
  <si>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</si>
  <si>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</si>
  <si>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</si>
  <si>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</si>
  <si>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</si>
  <si>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</si>
  <si>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</si>
  <si>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</si>
  <si>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</si>
  <si>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</si>
  <si>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</si>
  <si>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</si>
  <si>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</si>
  <si>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</si>
  <si>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</si>
  <si>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</si>
  <si>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</si>
  <si>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</si>
  <si>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</si>
  <si>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</si>
  <si>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</si>
  <si>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</si>
  <si>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</si>
  <si>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</si>
  <si>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</si>
  <si>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</si>
  <si>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</si>
  <si>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</si>
  <si>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</si>
  <si>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</si>
  <si>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</si>
  <si>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</si>
  <si>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</si>
  <si>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</si>
  <si>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</si>
  <si>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</si>
  <si>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</si>
  <si>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</si>
  <si>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</si>
  <si>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</si>
  <si>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</si>
  <si>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</si>
  <si>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</si>
  <si>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</si>
  <si>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</si>
  <si>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</si>
  <si>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</si>
  <si>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</si>
  <si>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</si>
  <si>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</si>
  <si>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</si>
  <si>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</si>
  <si>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</si>
  <si>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</si>
  <si>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</si>
  <si>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</si>
  <si>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</si>
  <si>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</si>
  <si>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</si>
  <si>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</si>
  <si>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</si>
  <si>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</si>
  <si>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</si>
  <si>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</si>
  <si>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</si>
  <si>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</si>
  <si>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</si>
  <si>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</si>
  <si>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</si>
  <si>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</si>
  <si>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</si>
  <si>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</si>
  <si>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</si>
  <si>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</si>
  <si>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</si>
  <si>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</si>
  <si>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</si>
  <si>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</si>
  <si>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</si>
  <si>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</si>
  <si>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</si>
  <si>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</si>
  <si>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</si>
  <si>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</si>
  <si>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</si>
  <si>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</si>
  <si>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</si>
  <si>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</si>
  <si>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</si>
  <si>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</si>
  <si>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</si>
  <si>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</si>
  <si>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</si>
  <si>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</si>
  <si>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</si>
  <si>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</si>
  <si>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</si>
  <si>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</si>
  <si>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</si>
  <si>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</si>
  <si>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</si>
  <si>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</si>
  <si>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</si>
  <si>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</si>
  <si>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</si>
  <si>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</si>
  <si>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</si>
  <si>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</si>
  <si>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</si>
  <si>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</si>
  <si>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</si>
  <si>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</si>
  <si>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</si>
  <si>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</si>
  <si>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</si>
  <si>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</si>
  <si>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</si>
  <si>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</si>
  <si>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</si>
  <si>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</si>
  <si>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</si>
  <si>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</si>
  <si>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</si>
  <si>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</si>
  <si>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</si>
  <si>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</si>
  <si>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</si>
  <si>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</si>
  <si>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</si>
  <si>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</si>
  <si>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</si>
  <si>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</si>
  <si>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</si>
  <si>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</si>
  <si>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</si>
  <si>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</si>
  <si>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</si>
  <si>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</si>
  <si>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</si>
  <si>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</si>
  <si>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</si>
  <si>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</si>
  <si>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</si>
  <si>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</si>
  <si>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</si>
  <si>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</si>
  <si>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</si>
  <si>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</si>
  <si>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</si>
  <si>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</si>
  <si>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</si>
  <si>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</si>
  <si>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</si>
  <si>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</si>
  <si>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</si>
  <si>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</si>
  <si>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</si>
  <si>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</si>
  <si>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</si>
  <si>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</si>
  <si>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</si>
  <si>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</si>
  <si>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</si>
  <si>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</si>
  <si>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</si>
  <si>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</si>
  <si>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</si>
  <si>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</si>
  <si>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</si>
  <si>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</si>
  <si>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</si>
  <si>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</si>
  <si>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</si>
  <si>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</si>
  <si>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</si>
  <si>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</si>
  <si>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</si>
  <si>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</si>
  <si>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</si>
  <si>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</si>
  <si>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</si>
  <si>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</si>
  <si>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</si>
  <si>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</si>
  <si>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</si>
  <si>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</si>
  <si>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</si>
  <si>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</si>
  <si>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</si>
  <si>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</si>
  <si>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</si>
  <si>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</si>
  <si>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</si>
  <si>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</si>
  <si>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</si>
  <si>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</si>
  <si>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</si>
  <si>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</si>
  <si>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</si>
  <si>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</si>
  <si>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</si>
  <si>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</si>
  <si>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</si>
  <si>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</si>
  <si>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</si>
  <si>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</si>
  <si>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</si>
  <si>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</si>
  <si>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</si>
  <si>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</si>
  <si>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</si>
  <si>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</si>
  <si>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</si>
  <si>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</si>
  <si>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</si>
  <si>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</si>
  <si>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</si>
  <si>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</si>
  <si>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</si>
  <si>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</si>
  <si>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</si>
  <si>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</si>
  <si>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</si>
  <si>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</si>
  <si>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</si>
  <si>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</si>
  <si>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</si>
  <si>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</si>
  <si>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</si>
  <si>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</si>
  <si>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</si>
  <si>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</si>
  <si>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</si>
  <si>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</si>
  <si>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</si>
  <si>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</si>
  <si>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</si>
  <si>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</si>
  <si>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</si>
  <si>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</si>
  <si>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</si>
  <si>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</si>
  <si>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</si>
  <si>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</si>
  <si>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</si>
  <si>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</si>
  <si>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</si>
  <si>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</si>
  <si>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</si>
  <si>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</si>
  <si>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</si>
  <si>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</si>
  <si>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</si>
  <si>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</si>
  <si>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</si>
  <si>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</si>
  <si>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</si>
  <si>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</si>
  <si>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</si>
  <si>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</si>
  <si>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</si>
  <si>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</si>
  <si>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</si>
  <si>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</si>
  <si>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</si>
  <si>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</si>
  <si>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</si>
  <si>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</si>
  <si>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</si>
  <si>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</si>
  <si>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</si>
  <si>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</si>
  <si>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</si>
  <si>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</si>
  <si>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</si>
  <si>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</si>
  <si>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</si>
  <si>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</si>
  <si>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</si>
  <si>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</si>
  <si>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</si>
  <si>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</si>
  <si>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</si>
  <si>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</si>
  <si>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</si>
  <si>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</si>
  <si>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</si>
  <si>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</si>
  <si>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</si>
  <si>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</si>
  <si>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</si>
  <si>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</si>
  <si>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</si>
  <si>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</si>
  <si>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</si>
  <si>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</si>
  <si>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</si>
  <si>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</si>
  <si>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</si>
  <si>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</si>
  <si>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</si>
  <si>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</si>
  <si>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</si>
  <si>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</si>
  <si>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</si>
  <si>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</si>
  <si>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</si>
  <si>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</si>
  <si>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</si>
  <si>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</si>
  <si>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</si>
  <si>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</si>
  <si>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</si>
  <si>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</si>
  <si>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</si>
  <si>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</si>
  <si>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</si>
  <si>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</si>
  <si>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</si>
  <si>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</si>
  <si>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</si>
  <si>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</si>
  <si>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</si>
  <si>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</si>
  <si>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</si>
  <si>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</si>
  <si>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</si>
  <si>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</si>
  <si>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</si>
  <si>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</si>
  <si>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</si>
  <si>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</si>
  <si>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</si>
  <si>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</si>
  <si>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</si>
  <si>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</si>
  <si>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</si>
  <si>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</si>
  <si>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</si>
  <si>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</si>
  <si>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</si>
  <si>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</si>
  <si>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</si>
  <si>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</si>
  <si>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</si>
  <si>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</si>
  <si>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</si>
  <si>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</si>
  <si>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</si>
  <si>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</si>
  <si>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</si>
  <si>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</si>
  <si>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</si>
  <si>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</si>
  <si>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</si>
  <si>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</si>
  <si>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</si>
  <si>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</si>
  <si>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</si>
  <si>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</si>
  <si>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</si>
  <si>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</si>
  <si>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</si>
  <si>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</si>
  <si>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</si>
  <si>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</si>
  <si>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</si>
  <si>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</si>
  <si>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</si>
  <si>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</si>
  <si>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</si>
  <si>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</si>
  <si>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</si>
  <si>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</si>
  <si>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</si>
  <si>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</si>
  <si>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</si>
  <si>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</si>
  <si>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</si>
  <si>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</si>
  <si>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</si>
  <si>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</si>
  <si>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</si>
  <si>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</si>
  <si>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</si>
  <si>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</si>
  <si>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</si>
  <si>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</si>
  <si>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</si>
  <si>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</si>
  <si>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</si>
  <si>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</si>
  <si>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</si>
  <si>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</si>
  <si>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</si>
  <si>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</si>
  <si>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</si>
  <si>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</si>
  <si>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</si>
  <si>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</si>
  <si>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</si>
  <si>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</si>
  <si>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</si>
  <si>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</si>
  <si>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</si>
  <si>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</si>
  <si>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</si>
  <si>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</si>
  <si>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</si>
  <si>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</si>
  <si>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</si>
  <si>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</si>
  <si>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</si>
  <si>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</si>
  <si>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</si>
  <si>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</si>
  <si>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</si>
  <si>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</si>
  <si>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</si>
  <si>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</si>
  <si>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</si>
  <si>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</si>
  <si>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</si>
  <si>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</si>
  <si>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</si>
  <si>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</si>
  <si>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</si>
  <si>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</si>
  <si>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</si>
  <si>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</si>
  <si>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</si>
  <si>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</si>
  <si>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</si>
  <si>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</si>
  <si>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</si>
  <si>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</si>
  <si>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</si>
  <si>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</si>
  <si>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</si>
  <si>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</si>
  <si>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</si>
  <si>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</si>
  <si>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</si>
  <si>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</si>
  <si>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</si>
  <si>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</si>
  <si>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</si>
  <si>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</si>
  <si>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</si>
  <si>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</si>
  <si>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</si>
  <si>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</si>
  <si>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</si>
  <si>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</si>
  <si>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</si>
  <si>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</si>
  <si>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</si>
  <si>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</si>
  <si>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</si>
  <si>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</si>
  <si>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</si>
  <si>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</si>
  <si>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</si>
  <si>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</si>
  <si>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</si>
  <si>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</si>
  <si>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</si>
  <si>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</si>
  <si>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</si>
  <si>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</si>
  <si>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</si>
  <si>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</si>
  <si>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</si>
  <si>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</si>
  <si>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</si>
  <si>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</si>
  <si>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</si>
  <si>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</si>
  <si>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</si>
  <si>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</si>
  <si>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</si>
  <si>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</si>
  <si>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</si>
  <si>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</si>
  <si>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</si>
  <si>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</si>
  <si>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</si>
  <si>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</si>
  <si>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</si>
  <si>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</si>
  <si>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</si>
  <si>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</si>
  <si>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</si>
  <si>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</si>
  <si>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</si>
  <si>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</si>
  <si>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</si>
  <si>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</si>
  <si>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</si>
  <si>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</si>
  <si>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</si>
  <si>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</si>
  <si>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</si>
  <si>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</si>
  <si>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</si>
  <si>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</si>
  <si>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</si>
  <si>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</si>
  <si>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</si>
  <si>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</si>
  <si>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</si>
  <si>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</si>
  <si>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</si>
  <si>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</si>
  <si>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</si>
  <si>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</si>
  <si>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</si>
  <si>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</si>
  <si>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</si>
  <si>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</si>
  <si>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</si>
  <si>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</si>
  <si>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</si>
  <si>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</si>
  <si>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</si>
  <si>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</si>
  <si>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</si>
  <si>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</si>
  <si>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</si>
  <si>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</si>
  <si>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</si>
  <si>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</si>
  <si>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</si>
  <si>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</si>
  <si>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</si>
  <si>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</si>
  <si>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</si>
  <si>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</si>
  <si>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</si>
  <si>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</si>
  <si>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</si>
  <si>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</si>
  <si>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</si>
  <si>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</si>
  <si>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</si>
  <si>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</si>
  <si>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</si>
  <si>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</si>
  <si>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</si>
  <si>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</si>
  <si>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</si>
  <si>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</si>
  <si>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</si>
  <si>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</si>
  <si>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</si>
  <si>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</si>
  <si>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</si>
  <si>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</si>
  <si>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</si>
  <si>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</si>
  <si>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</si>
  <si>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</si>
  <si>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</si>
  <si>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</si>
  <si>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</si>
  <si>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</si>
  <si>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</si>
  <si>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</si>
  <si>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</si>
  <si>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</si>
  <si>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</si>
  <si>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</si>
  <si>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</si>
  <si>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</si>
  <si>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</si>
  <si>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</si>
  <si>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</si>
  <si>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</si>
  <si>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</si>
  <si>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</si>
  <si>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</si>
  <si>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</si>
  <si>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</si>
  <si>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</si>
  <si>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</si>
  <si>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</si>
  <si>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</si>
  <si>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</si>
  <si>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</si>
  <si>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</si>
  <si>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</si>
  <si>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</si>
  <si>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</si>
  <si>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</si>
  <si>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</si>
  <si>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</si>
  <si>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</si>
  <si>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</si>
  <si>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</si>
  <si>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</si>
  <si>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</si>
  <si>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</si>
  <si>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</si>
  <si>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</si>
  <si>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</si>
  <si>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</si>
  <si>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</si>
  <si>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</si>
  <si>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</si>
  <si>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</si>
  <si>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</si>
  <si>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</si>
  <si>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</si>
  <si>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</si>
  <si>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</si>
  <si>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</si>
  <si>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</si>
  <si>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</si>
  <si>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</si>
  <si>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</si>
  <si>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</si>
  <si>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</si>
  <si>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</si>
  <si>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</si>
  <si>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</si>
  <si>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</si>
  <si>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</si>
  <si>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</si>
  <si>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</si>
  <si>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</si>
  <si>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</si>
  <si>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</si>
  <si>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</si>
  <si>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</si>
  <si>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</si>
  <si>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</si>
  <si>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</si>
  <si>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</si>
  <si>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</si>
  <si>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</si>
  <si>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</si>
  <si>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</si>
  <si>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</si>
  <si>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</si>
  <si>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</si>
  <si>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</si>
  <si>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</si>
  <si>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</si>
  <si>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</si>
  <si>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</si>
  <si>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</si>
  <si>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</si>
  <si>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</si>
  <si>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</si>
  <si>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</si>
  <si>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</si>
  <si>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</si>
  <si>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</si>
  <si>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</si>
  <si>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</si>
  <si>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</si>
  <si>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</si>
  <si>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</si>
  <si>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</si>
  <si>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</si>
  <si>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</si>
  <si>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</si>
  <si>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</si>
  <si>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</si>
  <si>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</si>
  <si>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</si>
  <si>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</si>
  <si>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</si>
  <si>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</si>
  <si>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</si>
  <si>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</si>
  <si>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</si>
  <si>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</si>
  <si>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</si>
  <si>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</si>
  <si>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</si>
  <si>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</si>
  <si>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</si>
  <si>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</si>
  <si>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</si>
  <si>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</si>
  <si>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</si>
  <si>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</si>
  <si>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</si>
  <si>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</si>
  <si>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</si>
  <si>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</si>
  <si>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</si>
  <si>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</si>
  <si>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</si>
  <si>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</si>
  <si>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</si>
  <si>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</si>
  <si>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</si>
  <si>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</si>
  <si>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</si>
  <si>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</si>
  <si>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</si>
  <si>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</si>
  <si>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</si>
  <si>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</si>
  <si>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</si>
  <si>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</si>
  <si>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</si>
  <si>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</si>
  <si>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</si>
  <si>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</si>
  <si>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</si>
  <si>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</si>
  <si>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</si>
  <si>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</si>
  <si>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</si>
  <si>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</si>
  <si>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</si>
  <si>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</si>
  <si>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</si>
  <si>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</si>
  <si>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</si>
  <si>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</si>
  <si>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</si>
  <si>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</si>
  <si>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</si>
  <si>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</si>
  <si>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</si>
  <si>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</si>
  <si>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</si>
  <si>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</si>
  <si>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</si>
  <si>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</si>
  <si>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</si>
  <si>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</si>
  <si>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</si>
  <si>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</si>
  <si>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</si>
  <si>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</si>
  <si>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</si>
  <si>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</si>
  <si>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</si>
  <si>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</si>
  <si>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</si>
  <si>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</si>
  <si>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</si>
  <si>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</si>
  <si>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</si>
  <si>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</si>
  <si>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</si>
  <si>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</si>
  <si>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</si>
  <si>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</si>
  <si>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</si>
  <si>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</si>
  <si>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</si>
  <si>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</si>
  <si>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</si>
  <si>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</si>
  <si>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</si>
  <si>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</si>
  <si>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</si>
  <si>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</si>
  <si>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</si>
  <si>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</si>
  <si>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</si>
  <si>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</si>
  <si>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</si>
  <si>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</si>
  <si>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</si>
  <si>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</si>
  <si>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</si>
  <si>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</si>
  <si>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</si>
  <si>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</si>
  <si>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</si>
  <si>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</si>
  <si>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</si>
  <si>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</si>
  <si>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</si>
  <si>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</si>
  <si>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</si>
  <si>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</si>
  <si>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</si>
  <si>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</si>
  <si>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</si>
  <si>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</si>
  <si>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</si>
  <si>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</si>
  <si>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</si>
  <si>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</si>
  <si>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</si>
  <si>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</si>
  <si>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</si>
  <si>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</si>
  <si>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</si>
  <si>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</si>
  <si>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</si>
  <si>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</si>
  <si>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</si>
  <si>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</si>
  <si>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</si>
  <si>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</si>
  <si>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</si>
  <si>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</si>
  <si>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</si>
  <si>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</si>
  <si>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</si>
  <si>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</si>
  <si>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</si>
  <si>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</si>
  <si>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</si>
  <si>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</si>
  <si>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</si>
  <si>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</si>
  <si>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</si>
  <si>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</si>
  <si>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</si>
  <si>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</si>
  <si>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</si>
  <si>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</si>
  <si>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</si>
  <si>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</si>
  <si>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</si>
  <si>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</si>
  <si>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</si>
  <si>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</si>
  <si>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</si>
  <si>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</si>
  <si>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</si>
  <si>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</si>
  <si>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</si>
  <si>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</si>
  <si>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</si>
  <si>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</si>
  <si>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</si>
  <si>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</si>
  <si>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</si>
  <si>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</si>
  <si>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</si>
  <si>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</si>
  <si>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</si>
  <si>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</si>
  <si>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</si>
  <si>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</si>
  <si>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</si>
  <si>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</si>
  <si>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</si>
  <si>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</si>
  <si>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</si>
  <si>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</si>
  <si>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</si>
  <si>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</si>
  <si>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</si>
  <si>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</si>
  <si>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</si>
  <si>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</si>
  <si>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</si>
  <si>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</si>
  <si>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</si>
  <si>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</si>
  <si>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</si>
  <si>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</si>
  <si>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</si>
  <si>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</si>
  <si>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</si>
  <si>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</si>
  <si>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</si>
  <si>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</si>
  <si>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</si>
  <si>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</si>
  <si>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</si>
  <si>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</si>
  <si>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</si>
  <si>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</si>
  <si>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</si>
  <si>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</si>
  <si>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</si>
  <si>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</si>
  <si>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</si>
  <si>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</si>
  <si>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</si>
  <si>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</si>
  <si>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</si>
  <si>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</si>
  <si>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</si>
  <si>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</si>
  <si>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</si>
  <si>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</si>
  <si>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</si>
  <si>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</si>
  <si>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</si>
  <si>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</si>
  <si>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</si>
  <si>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</si>
  <si>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</si>
  <si>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</si>
  <si>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</si>
  <si>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</si>
  <si>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</si>
  <si>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</si>
  <si>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</si>
  <si>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</si>
  <si>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</si>
  <si>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</si>
  <si>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</si>
  <si>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</si>
  <si>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</si>
  <si>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</si>
  <si>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</si>
  <si>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</si>
  <si>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</si>
  <si>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</si>
  <si>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</si>
  <si>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</si>
  <si>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</si>
  <si>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</si>
  <si>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</si>
  <si>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</si>
  <si>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</si>
  <si>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</si>
  <si>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</si>
  <si>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</si>
  <si>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</si>
  <si>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</si>
  <si>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</si>
  <si>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</si>
  <si>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</si>
  <si>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</si>
  <si>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</si>
  <si>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</si>
  <si>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</si>
  <si>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</si>
  <si>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</si>
  <si>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</si>
  <si>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</si>
  <si>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</si>
  <si>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</si>
  <si>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</si>
  <si>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</si>
  <si>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</si>
  <si>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</si>
  <si>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</si>
  <si>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</si>
  <si>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</si>
  <si>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</si>
  <si>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</si>
  <si>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</si>
  <si>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</si>
  <si>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</si>
  <si>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</si>
  <si>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</si>
  <si>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</si>
  <si>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</si>
  <si>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</si>
  <si>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</si>
  <si>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</si>
  <si>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</si>
  <si>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</si>
  <si>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</si>
  <si>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</si>
  <si>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</si>
  <si>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</si>
  <si>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</si>
  <si>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</si>
  <si>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</si>
  <si>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</si>
  <si>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</si>
  <si>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</si>
  <si>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</si>
  <si>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</si>
  <si>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</si>
  <si>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</si>
  <si>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</si>
  <si>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</si>
  <si>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</si>
  <si>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</si>
  <si>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</si>
  <si>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</si>
  <si>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</si>
  <si>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</si>
  <si>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</si>
  <si>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</si>
  <si>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</si>
  <si>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</si>
  <si>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</si>
  <si>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</si>
  <si>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</si>
  <si>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</si>
  <si>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</si>
  <si>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</si>
  <si>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</si>
  <si>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</si>
  <si>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</si>
  <si>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</si>
  <si>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</si>
  <si>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</si>
  <si>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</si>
  <si>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</si>
  <si>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</si>
  <si>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</si>
  <si>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</si>
  <si>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</si>
  <si>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</si>
  <si>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</si>
  <si>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</si>
  <si>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</si>
  <si>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</si>
  <si>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</si>
  <si>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</si>
  <si>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</si>
  <si>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</si>
  <si>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</si>
  <si>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</si>
  <si>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</si>
  <si>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</si>
  <si>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</si>
  <si>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</si>
  <si>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</si>
  <si>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</si>
  <si>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</si>
  <si>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</si>
  <si>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</si>
  <si>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</si>
  <si>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</si>
  <si>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</si>
  <si>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</si>
  <si>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</si>
  <si>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</si>
  <si>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</si>
  <si>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</si>
  <si>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</si>
  <si>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</si>
  <si>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</si>
  <si>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</si>
  <si>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</si>
  <si>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</si>
  <si>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</si>
  <si>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</si>
  <si>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</si>
  <si>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</si>
  <si>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</si>
  <si>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</si>
  <si>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</si>
  <si>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</si>
  <si>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</si>
  <si>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</si>
  <si>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</si>
  <si>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</si>
  <si>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</si>
  <si>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</si>
  <si>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</si>
  <si>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</si>
  <si>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</si>
  <si>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</si>
  <si>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</si>
  <si>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</si>
  <si>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</si>
  <si>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</si>
  <si>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</si>
  <si>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</si>
  <si>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</si>
  <si>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</si>
  <si>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</si>
  <si>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</si>
  <si>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</si>
  <si>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</si>
  <si>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</si>
  <si>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</si>
  <si>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</si>
  <si>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</si>
  <si>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</si>
  <si>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</si>
  <si>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</si>
  <si>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</si>
  <si>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</si>
  <si>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</si>
  <si>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</si>
  <si>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</si>
  <si>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</si>
  <si>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</si>
  <si>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</si>
  <si>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</si>
  <si>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</si>
  <si>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</si>
  <si>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</si>
  <si>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</si>
  <si>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</si>
  <si>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</si>
  <si>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</si>
  <si>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</si>
  <si>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</si>
  <si>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</si>
  <si>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</si>
  <si>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</si>
  <si>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</si>
  <si>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</si>
  <si>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</si>
  <si>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</si>
  <si>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</si>
  <si>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</si>
  <si>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</si>
  <si>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</si>
  <si>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</si>
  <si>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</si>
  <si>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</si>
  <si>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</si>
  <si>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</si>
  <si>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</si>
  <si>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</si>
  <si>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</si>
  <si>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</si>
  <si>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</si>
  <si>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</si>
  <si>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</si>
  <si>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</si>
  <si>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</si>
  <si>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</si>
  <si>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</si>
  <si>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</si>
  <si>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</si>
  <si>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</si>
  <si>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</si>
  <si>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</si>
  <si>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</si>
  <si>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</si>
  <si>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</si>
  <si>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</si>
  <si>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</si>
  <si>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</si>
  <si>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</si>
  <si>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</si>
  <si>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</si>
  <si>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</si>
  <si>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</si>
  <si>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</si>
  <si>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</si>
  <si>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</si>
  <si>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</si>
  <si>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</si>
  <si>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</si>
  <si>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</si>
  <si>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</si>
  <si>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</si>
  <si>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</si>
  <si>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</si>
  <si>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</si>
  <si>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</si>
  <si>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</si>
  <si>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</si>
  <si>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</si>
  <si>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</si>
  <si>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</si>
  <si>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</si>
  <si>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</si>
  <si>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</si>
  <si>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</si>
  <si>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</si>
  <si>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</si>
  <si>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</si>
  <si>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</si>
  <si>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</si>
  <si>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</si>
  <si>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</si>
  <si>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</si>
  <si>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</si>
  <si>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</si>
  <si>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</si>
  <si>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</si>
  <si>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</si>
  <si>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</si>
  <si>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</si>
  <si>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</si>
  <si>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</si>
  <si>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</si>
  <si>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</si>
  <si>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</si>
  <si>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</si>
  <si>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</si>
  <si>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</si>
  <si>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</si>
  <si>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</si>
  <si>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</si>
  <si>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</si>
  <si>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</si>
  <si>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</si>
  <si>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</si>
  <si>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</si>
  <si>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</si>
  <si>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</si>
  <si>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</si>
  <si>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</si>
  <si>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</si>
  <si>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</si>
  <si>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</si>
  <si>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</si>
  <si>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</si>
  <si>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</si>
  <si>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</si>
  <si>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</si>
  <si>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</si>
  <si>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</si>
  <si>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</si>
  <si>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</si>
  <si>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</si>
  <si>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</si>
  <si>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</si>
  <si>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</si>
  <si>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</si>
  <si>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</si>
  <si>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</si>
  <si>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</si>
  <si>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</si>
  <si>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</si>
  <si>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</si>
  <si>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</si>
  <si>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</si>
  <si>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</si>
  <si>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</si>
  <si>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</si>
  <si>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</si>
  <si>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</si>
  <si>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</si>
  <si>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</si>
  <si>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</si>
  <si>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</si>
  <si>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</si>
  <si>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</si>
  <si>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</si>
  <si>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</si>
  <si>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</si>
  <si>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</si>
  <si>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</si>
  <si>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</si>
  <si>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</si>
  <si>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</si>
  <si>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</si>
  <si>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</si>
  <si>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</si>
  <si>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</si>
  <si>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</si>
  <si>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</si>
  <si>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</si>
  <si>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</si>
  <si>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</si>
  <si>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</si>
  <si>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</si>
  <si>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</si>
  <si>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</si>
  <si>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</si>
  <si>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</si>
  <si>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</si>
  <si>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</si>
  <si>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</si>
  <si>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</si>
  <si>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</si>
  <si>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</si>
  <si>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</si>
  <si>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</si>
  <si>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</si>
  <si>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</si>
  <si>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</si>
  <si>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</si>
  <si>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</si>
  <si>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</si>
  <si>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</si>
  <si>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</si>
  <si>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</si>
  <si>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</si>
  <si>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</si>
  <si>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</si>
  <si>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</si>
  <si>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</si>
  <si>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</si>
  <si>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</si>
  <si>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</si>
  <si>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</si>
  <si>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</si>
  <si>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</si>
  <si>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</si>
  <si>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</si>
  <si>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</si>
  <si>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</si>
  <si>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</si>
  <si>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</si>
  <si>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</si>
  <si>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</si>
  <si>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</si>
  <si>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</si>
  <si>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</si>
  <si>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</si>
  <si>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</si>
  <si>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</si>
  <si>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</si>
  <si>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</si>
  <si>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</si>
  <si>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</si>
  <si>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</si>
  <si>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</si>
  <si>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</si>
  <si>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</si>
  <si>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</si>
  <si>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</si>
  <si>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</si>
  <si>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</si>
  <si>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</si>
  <si>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</si>
  <si>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</si>
  <si>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</si>
  <si>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</si>
  <si>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</si>
  <si>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</si>
  <si>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</si>
  <si>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</si>
  <si>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</si>
  <si>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</si>
  <si>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</si>
  <si>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</si>
  <si>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</si>
  <si>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</si>
  <si>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</si>
  <si>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</si>
  <si>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</si>
  <si>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</si>
  <si>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</si>
  <si>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</si>
  <si>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</si>
  <si>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</si>
  <si>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</si>
  <si>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</si>
  <si>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</si>
  <si>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</si>
  <si>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</si>
  <si>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</si>
  <si>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</si>
  <si>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</si>
  <si>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</si>
  <si>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</si>
  <si>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</si>
  <si>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</si>
  <si>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</si>
  <si>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</si>
  <si>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</si>
  <si>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</si>
  <si>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</si>
  <si>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</si>
  <si>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</si>
  <si>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</si>
  <si>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</si>
  <si>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</si>
  <si>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</si>
  <si>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</si>
  <si>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</si>
  <si>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</si>
  <si>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</si>
  <si>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</si>
  <si>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</si>
  <si>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</si>
  <si>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</si>
  <si>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</si>
  <si>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</si>
  <si>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</si>
  <si>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</si>
  <si>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</si>
  <si>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</si>
  <si>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</si>
  <si>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</si>
  <si>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</si>
  <si>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</si>
  <si>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</si>
  <si>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</si>
  <si>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</si>
  <si>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</si>
  <si>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</si>
  <si>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</si>
  <si>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</si>
  <si>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</si>
  <si>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</si>
  <si>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</si>
  <si>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</si>
  <si>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</si>
  <si>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</si>
  <si>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</si>
  <si>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</si>
  <si>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</si>
  <si>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</si>
  <si>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</si>
  <si>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</si>
  <si>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</si>
  <si>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</si>
  <si>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</si>
  <si>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</si>
  <si>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</si>
  <si>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</si>
  <si>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</si>
  <si>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</si>
  <si>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</si>
  <si>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</si>
  <si>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</si>
  <si>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</si>
  <si>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</si>
  <si>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</si>
  <si>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</si>
  <si>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</si>
  <si>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</si>
  <si>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</si>
  <si>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</si>
  <si>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</si>
  <si>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</si>
  <si>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</si>
  <si>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</si>
  <si>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</si>
  <si>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</si>
  <si>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</si>
  <si>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</si>
  <si>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</si>
  <si>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</si>
  <si>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</si>
  <si>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</si>
  <si>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</si>
  <si>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</si>
  <si>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</si>
  <si>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</si>
  <si>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</si>
  <si>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</si>
  <si>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</si>
  <si>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</si>
  <si>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</si>
  <si>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</si>
  <si>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</si>
  <si>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</si>
  <si>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</si>
  <si>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</si>
  <si>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</si>
  <si>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</si>
  <si>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</si>
  <si>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</si>
  <si>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</si>
  <si>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</si>
  <si>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</si>
  <si>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</si>
  <si>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</si>
  <si>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</si>
  <si>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</si>
  <si>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</si>
  <si>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</si>
  <si>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</si>
  <si>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</si>
  <si>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</si>
  <si>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</si>
  <si>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</si>
  <si>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</si>
  <si>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</si>
  <si>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</si>
  <si>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</si>
  <si>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</si>
  <si>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</si>
  <si>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</si>
  <si>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</si>
  <si>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</si>
  <si>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</si>
  <si>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</si>
  <si>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</si>
  <si>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</si>
  <si>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</si>
  <si>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</si>
  <si>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</si>
  <si>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</si>
  <si>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</si>
  <si>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</si>
  <si>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</si>
  <si>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</si>
  <si>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</si>
  <si>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</si>
  <si>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</si>
  <si>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</si>
  <si>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</si>
  <si>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</si>
  <si>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</si>
  <si>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</si>
  <si>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</si>
  <si>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</si>
  <si>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</si>
  <si>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</si>
  <si>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</si>
  <si>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</si>
  <si>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</si>
  <si>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</si>
  <si>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</si>
  <si>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</si>
  <si>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</si>
  <si>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</si>
  <si>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</si>
  <si>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</si>
  <si>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</si>
  <si>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</si>
  <si>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</si>
  <si>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</si>
  <si>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</si>
  <si>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</si>
  <si>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</si>
  <si>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</si>
  <si>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</si>
  <si>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</si>
  <si>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</si>
  <si>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</si>
  <si>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</si>
  <si>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</si>
  <si>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</si>
  <si>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</si>
  <si>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</si>
  <si>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</si>
  <si>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</si>
  <si>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</si>
  <si>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</si>
  <si>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</si>
  <si>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</si>
  <si>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</si>
  <si>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</si>
  <si>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</si>
  <si>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</si>
  <si>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</si>
  <si>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</si>
  <si>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</si>
  <si>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</si>
  <si>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</si>
  <si>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</si>
  <si>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</si>
  <si>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</si>
  <si>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</si>
  <si>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</si>
  <si>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</si>
  <si>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</si>
  <si>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</si>
  <si>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</si>
  <si>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</si>
  <si>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</si>
  <si>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</si>
  <si>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</si>
  <si>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</si>
  <si>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</si>
  <si>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</si>
  <si>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</si>
  <si>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</si>
  <si>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</si>
  <si>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</si>
  <si>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</si>
  <si>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</si>
  <si>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</si>
  <si>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</si>
  <si>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</si>
  <si>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</si>
  <si>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</si>
  <si>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</si>
  <si>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</si>
  <si>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</si>
  <si>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</si>
  <si>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</si>
  <si>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</si>
  <si>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</si>
  <si>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</si>
  <si>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</si>
  <si>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</si>
  <si>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</si>
  <si>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</si>
  <si>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</si>
  <si>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</si>
  <si>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</si>
  <si>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</si>
  <si>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</si>
  <si>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</si>
  <si>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</si>
  <si>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</si>
  <si>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</si>
  <si>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</si>
  <si>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</si>
  <si>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</si>
  <si>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</si>
  <si>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</si>
  <si>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</si>
  <si>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</si>
  <si>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</si>
  <si>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</si>
  <si>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</si>
  <si>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</si>
  <si>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</si>
  <si>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</si>
  <si>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</si>
  <si>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</si>
  <si>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</si>
  <si>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</si>
  <si>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</si>
  <si>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</si>
  <si>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</si>
  <si>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</si>
  <si>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</si>
  <si>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</si>
  <si>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</si>
  <si>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</si>
  <si>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</si>
  <si>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</si>
  <si>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</si>
  <si>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</si>
  <si>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</si>
  <si>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</si>
  <si>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</si>
  <si>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</si>
  <si>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</si>
  <si>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</si>
  <si>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</si>
  <si>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</si>
  <si>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</si>
  <si>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</si>
  <si>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</si>
  <si>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</si>
  <si>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</si>
  <si>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</si>
  <si>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</si>
  <si>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</si>
  <si>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</si>
  <si>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</si>
  <si>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</si>
  <si>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</si>
  <si>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</si>
  <si>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</si>
  <si>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</si>
  <si>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</si>
  <si>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</si>
  <si>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</si>
  <si>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</si>
  <si>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</si>
  <si>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</si>
  <si>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</si>
  <si>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</si>
  <si>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</si>
  <si>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</si>
  <si>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</si>
  <si>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</si>
  <si>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</si>
  <si>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</si>
  <si>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</si>
  <si>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</si>
  <si>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</si>
  <si>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</si>
  <si>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</si>
  <si>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</si>
  <si>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</si>
  <si>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</si>
  <si>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</si>
  <si>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</si>
  <si>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</si>
  <si>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</si>
  <si>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</si>
  <si>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</si>
  <si>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</si>
  <si>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</si>
  <si>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</si>
  <si>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</si>
  <si>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</si>
  <si>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</si>
  <si>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</si>
  <si>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</si>
  <si>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</si>
  <si>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</si>
  <si>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</si>
  <si>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</si>
  <si>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</si>
  <si>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</si>
  <si>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</si>
  <si>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</si>
  <si>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</si>
  <si>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</si>
  <si>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</si>
  <si>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</si>
  <si>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</si>
  <si>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</si>
  <si>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</si>
  <si>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</si>
  <si>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</si>
  <si>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</si>
  <si>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</si>
  <si>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</si>
  <si>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</si>
  <si>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</si>
  <si>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</si>
  <si>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</si>
  <si>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</si>
  <si>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</si>
  <si>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</si>
  <si>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</si>
  <si>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</si>
  <si>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</si>
  <si>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</si>
  <si>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</si>
  <si>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</si>
  <si>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</si>
  <si>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</si>
  <si>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</si>
  <si>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</si>
  <si>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</si>
  <si>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</si>
  <si>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</si>
  <si>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</si>
  <si>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</si>
  <si>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</si>
  <si>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</si>
  <si>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</si>
  <si>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</si>
  <si>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</si>
  <si>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</si>
  <si>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</si>
  <si>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</si>
  <si>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</si>
  <si>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</si>
  <si>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</si>
  <si>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</si>
  <si>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</si>
  <si>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</si>
  <si>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</si>
  <si>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</si>
  <si>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</si>
  <si>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</si>
  <si>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</si>
  <si>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</si>
  <si>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</si>
  <si>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</si>
  <si>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</si>
  <si>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</si>
  <si>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</si>
  <si>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</si>
  <si>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</si>
  <si>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</si>
  <si>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</si>
  <si>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</si>
  <si>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</si>
  <si>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</si>
  <si>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</si>
  <si>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</si>
  <si>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</si>
  <si>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</si>
  <si>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</si>
  <si>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</si>
  <si>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</si>
  <si>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</si>
  <si>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</si>
  <si>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</si>
  <si>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</si>
  <si>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</si>
  <si>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</si>
  <si>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</si>
  <si>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</si>
  <si>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</si>
  <si>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</si>
  <si>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</si>
  <si>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</si>
  <si>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</si>
  <si>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</si>
  <si>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</si>
  <si>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</si>
  <si>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</si>
  <si>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</si>
  <si>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</si>
  <si>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</si>
  <si>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</si>
  <si>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</si>
  <si>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</si>
  <si>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</si>
  <si>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</si>
  <si>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</si>
  <si>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</si>
  <si>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</si>
  <si>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</si>
  <si>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</si>
  <si>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</si>
  <si>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</si>
  <si>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</si>
  <si>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</si>
  <si>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</si>
  <si>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</si>
  <si>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</si>
  <si>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</si>
  <si>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</si>
  <si>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</si>
  <si>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</si>
  <si>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</si>
  <si>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</si>
  <si>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</si>
  <si>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</si>
  <si>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</si>
  <si>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</si>
  <si>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</si>
  <si>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</si>
  <si>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</si>
  <si>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</si>
  <si>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</si>
  <si>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</si>
  <si>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</si>
  <si>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</si>
  <si>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</si>
  <si>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</si>
  <si>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</si>
  <si>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</si>
  <si>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</si>
  <si>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</si>
  <si>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</si>
  <si>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</si>
  <si>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</si>
  <si>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</si>
  <si>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</si>
  <si>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</si>
  <si>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</si>
  <si>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</si>
  <si>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</si>
  <si>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</si>
  <si>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</si>
  <si>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</si>
  <si>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</si>
  <si>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</si>
  <si>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</si>
  <si>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</si>
  <si>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</si>
  <si>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</si>
  <si>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</si>
  <si>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</si>
  <si>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</si>
  <si>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</si>
  <si>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</si>
  <si>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</si>
  <si>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</si>
  <si>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</si>
  <si>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</si>
  <si>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</si>
  <si>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</si>
  <si>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</si>
  <si>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</si>
  <si>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</si>
  <si>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</si>
  <si>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</si>
  <si>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</si>
  <si>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</si>
  <si>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</si>
  <si>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</si>
  <si>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</si>
  <si>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</si>
  <si>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</si>
  <si>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</si>
  <si>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</si>
  <si>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</si>
  <si>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</si>
  <si>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</si>
  <si>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</si>
  <si>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</si>
  <si>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</si>
  <si>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</si>
  <si>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</si>
  <si>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</si>
  <si>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</si>
  <si>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</si>
  <si>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</si>
  <si>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</si>
  <si>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</si>
  <si>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</si>
  <si>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</si>
  <si>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</si>
  <si>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</si>
  <si>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</si>
  <si>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</si>
  <si>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</si>
  <si>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</si>
  <si>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</si>
  <si>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</si>
  <si>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</si>
  <si>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</si>
  <si>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</si>
  <si>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</si>
  <si>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</si>
  <si>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</si>
  <si>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</si>
  <si>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</si>
  <si>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</si>
  <si>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</si>
  <si>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</si>
  <si>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</si>
  <si>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</si>
  <si>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</si>
  <si>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</si>
  <si>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</si>
  <si>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</si>
  <si>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</si>
  <si>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</si>
  <si>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</si>
  <si>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</si>
  <si>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</si>
  <si>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</si>
  <si>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</si>
  <si>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</si>
  <si>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</si>
  <si>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</si>
  <si>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</si>
  <si>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</si>
  <si>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</si>
  <si>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</si>
  <si>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</si>
  <si>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</si>
  <si>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</si>
  <si>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</si>
  <si>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</si>
  <si>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</si>
  <si>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</si>
  <si>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</si>
  <si>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</si>
  <si>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</si>
  <si>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</si>
  <si>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</si>
  <si>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</si>
  <si>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</si>
  <si>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</si>
  <si>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</si>
  <si>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</si>
  <si>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</si>
  <si>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</si>
  <si>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</si>
  <si>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</si>
  <si>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</si>
  <si>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</si>
  <si>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</si>
  <si>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</si>
  <si>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</si>
  <si>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</si>
  <si>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</si>
  <si>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</si>
  <si>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</si>
  <si>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</si>
  <si>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</si>
  <si>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</si>
  <si>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</si>
  <si>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</si>
  <si>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</si>
  <si>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</si>
  <si>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</si>
  <si>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</si>
  <si>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</si>
  <si>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</si>
  <si>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</si>
  <si>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</si>
  <si>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</si>
  <si>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</si>
  <si>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</si>
  <si>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</si>
  <si>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</si>
  <si>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</si>
  <si>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</si>
  <si>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</si>
  <si>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</si>
  <si>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</si>
  <si>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</si>
  <si>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</si>
  <si>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</si>
  <si>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</si>
  <si>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</si>
  <si>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</si>
  <si>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</si>
  <si>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</si>
  <si>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</si>
  <si>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</si>
  <si>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</si>
  <si>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</si>
  <si>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</si>
  <si>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</si>
  <si>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</si>
  <si>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</si>
  <si>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</si>
  <si>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</si>
  <si>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</si>
  <si>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</si>
  <si>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</si>
  <si>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</si>
  <si>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</si>
  <si>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</si>
  <si>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</si>
  <si>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</si>
  <si>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</si>
  <si>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</si>
  <si>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</si>
  <si>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</si>
  <si>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</si>
  <si>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</si>
  <si>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</si>
  <si>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</si>
  <si>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</si>
  <si>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</si>
  <si>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</si>
  <si>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</si>
  <si>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</si>
  <si>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</si>
  <si>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</si>
  <si>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</si>
  <si>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</si>
  <si>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</si>
  <si>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</si>
  <si>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</si>
  <si>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</si>
  <si>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</si>
  <si>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</si>
  <si>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</si>
  <si>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</si>
  <si>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</si>
  <si>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</si>
  <si>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</si>
  <si>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</si>
  <si>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</si>
  <si>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</si>
  <si>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</si>
  <si>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</si>
  <si>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</si>
  <si>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</si>
  <si>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</si>
  <si>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</si>
  <si>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</si>
  <si>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</si>
  <si>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</si>
  <si>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</si>
  <si>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</si>
  <si>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</si>
  <si>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</si>
  <si>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</si>
  <si>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</si>
  <si>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</si>
  <si>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</si>
  <si>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</si>
  <si>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</si>
  <si>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</si>
  <si>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</si>
  <si>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</si>
  <si>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</si>
  <si>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</si>
  <si>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</si>
  <si>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</si>
  <si>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</si>
  <si>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</si>
  <si>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</si>
  <si>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</si>
  <si>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</si>
  <si>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</si>
  <si>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</si>
  <si>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</si>
  <si>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</si>
  <si>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</si>
  <si>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</si>
  <si>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</si>
  <si>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</si>
  <si>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</si>
  <si>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</si>
  <si>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</si>
  <si>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</si>
  <si>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</si>
  <si>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</si>
  <si>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</si>
  <si>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</si>
  <si>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</si>
  <si>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</si>
  <si>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</si>
  <si>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</si>
  <si>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</si>
  <si>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</si>
  <si>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</si>
  <si>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</si>
  <si>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</si>
  <si>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</si>
  <si>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</si>
  <si>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</si>
  <si>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</si>
  <si>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</si>
  <si>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</si>
  <si>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</si>
  <si>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</si>
  <si>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</si>
  <si>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</si>
  <si>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</si>
  <si>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</si>
  <si>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</si>
  <si>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</si>
  <si>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</si>
  <si>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</si>
  <si>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</si>
  <si>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</si>
  <si>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</si>
  <si>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</si>
  <si>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</si>
  <si>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</si>
  <si>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</si>
  <si>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</si>
  <si>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</si>
  <si>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</si>
  <si>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</si>
  <si>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</si>
  <si>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</si>
  <si>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</si>
  <si>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</si>
  <si>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</si>
  <si>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</si>
  <si>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</si>
  <si>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</si>
  <si>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</si>
  <si>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</si>
  <si>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</si>
  <si>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</si>
  <si>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</si>
  <si>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</si>
  <si>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</si>
  <si>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</si>
  <si>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</si>
  <si>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</si>
  <si>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</si>
  <si>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</si>
  <si>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</si>
  <si>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</si>
  <si>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</si>
  <si>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</si>
  <si>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</si>
  <si>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</si>
  <si>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</si>
  <si>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</si>
  <si>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</si>
  <si>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</si>
  <si>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</si>
  <si>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</si>
  <si>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</si>
  <si>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</si>
  <si>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</si>
  <si>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</si>
  <si>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</si>
  <si>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</si>
  <si>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</si>
  <si>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</si>
  <si>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</si>
  <si>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</si>
  <si>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</si>
  <si>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</si>
  <si>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</si>
  <si>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</si>
  <si>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</si>
  <si>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</si>
  <si>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</si>
  <si>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</si>
  <si>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</si>
  <si>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</si>
  <si>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</si>
  <si>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</si>
  <si>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</si>
  <si>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</si>
  <si>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</si>
  <si>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</si>
  <si>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</si>
  <si>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</si>
  <si>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</si>
  <si>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</si>
  <si>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</si>
  <si>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</si>
  <si>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</si>
  <si>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</si>
  <si>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</si>
  <si>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</si>
  <si>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</si>
  <si>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</si>
  <si>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</si>
  <si>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</si>
  <si>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</si>
  <si>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</si>
  <si>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</si>
  <si>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</si>
  <si>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</si>
  <si>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</si>
  <si>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</si>
  <si>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</si>
  <si>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</si>
  <si>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</si>
  <si>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</si>
  <si>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</si>
  <si>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</si>
  <si>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</si>
  <si>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</si>
  <si>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</si>
  <si>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</si>
  <si>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</si>
  <si>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</si>
  <si>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</si>
  <si>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</si>
  <si>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</si>
  <si>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</si>
  <si>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</si>
  <si>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</si>
  <si>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</si>
  <si>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</si>
  <si>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</si>
  <si>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</si>
  <si>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</si>
  <si>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</si>
  <si>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</si>
  <si>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</si>
  <si>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</si>
  <si>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</si>
  <si>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</si>
  <si>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</si>
  <si>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</si>
  <si>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</si>
  <si>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</si>
  <si>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</si>
  <si>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</si>
  <si>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</si>
  <si>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</si>
  <si>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</si>
  <si>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</si>
  <si>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</si>
  <si>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</si>
  <si>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</si>
  <si>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</si>
  <si>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</si>
  <si>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</si>
  <si>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</si>
  <si>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</si>
  <si>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</si>
  <si>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</si>
  <si>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</si>
  <si>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</si>
  <si>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</si>
  <si>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</si>
  <si>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</si>
  <si>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</si>
  <si>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</si>
  <si>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</si>
  <si>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</si>
  <si>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</si>
  <si>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</si>
  <si>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</si>
  <si>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</si>
  <si>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</si>
  <si>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</si>
  <si>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</si>
  <si>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</si>
  <si>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</si>
  <si>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</si>
  <si>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</si>
  <si>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</si>
  <si>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</si>
  <si>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</si>
  <si>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</si>
  <si>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</si>
  <si>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</si>
  <si>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</si>
  <si>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</si>
  <si>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</si>
  <si>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</si>
  <si>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</si>
  <si>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</si>
  <si>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</si>
  <si>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</si>
  <si>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</si>
  <si>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</si>
  <si>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</si>
  <si>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</si>
  <si>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</si>
  <si>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</si>
  <si>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</si>
  <si>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</si>
  <si>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</si>
  <si>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</si>
  <si>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</si>
  <si>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</si>
  <si>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</si>
  <si>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</si>
  <si>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</si>
  <si>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</si>
  <si>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</si>
  <si>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</si>
  <si>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</si>
  <si>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</si>
  <si>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</si>
  <si>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</si>
  <si>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</si>
  <si>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</si>
  <si>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</si>
  <si>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</si>
  <si>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</si>
  <si>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</si>
  <si>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</si>
  <si>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</si>
  <si>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</si>
  <si>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</si>
  <si>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</si>
  <si>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</si>
  <si>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</si>
  <si>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</si>
  <si>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</si>
  <si>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</si>
  <si>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</si>
  <si>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</si>
  <si>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</si>
  <si>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</si>
  <si>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</si>
  <si>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</si>
  <si>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</si>
  <si>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</si>
  <si>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</si>
  <si>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</si>
  <si>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</si>
  <si>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</si>
  <si>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</si>
  <si>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</si>
  <si>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</si>
  <si>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</si>
  <si>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</si>
  <si>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</si>
  <si>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</si>
  <si>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</si>
  <si>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</si>
  <si>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</si>
  <si>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</si>
  <si>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</si>
  <si>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</si>
  <si>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</si>
  <si>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</si>
  <si>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</si>
  <si>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</si>
  <si>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</si>
  <si>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</si>
  <si>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</si>
  <si>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</si>
  <si>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</si>
  <si>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</si>
  <si>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</si>
  <si>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</si>
  <si>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</si>
  <si>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</si>
  <si>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</si>
  <si>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</si>
  <si>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</si>
  <si>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</si>
  <si>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</si>
  <si>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</si>
  <si>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</si>
  <si>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</si>
  <si>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</si>
  <si>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</si>
  <si>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</si>
  <si>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</si>
  <si>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</si>
  <si>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</si>
  <si>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</si>
  <si>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</si>
  <si>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</si>
  <si>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</si>
  <si>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</si>
  <si>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</si>
  <si>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</si>
  <si>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</si>
  <si>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</si>
  <si>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</si>
  <si>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</si>
  <si>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</si>
  <si>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</si>
  <si>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</si>
  <si>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</si>
  <si>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</si>
  <si>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</si>
  <si>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</si>
  <si>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</si>
  <si>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</si>
  <si>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</si>
  <si>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</si>
  <si>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</si>
  <si>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</si>
  <si>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</si>
  <si>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</si>
  <si>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</si>
  <si>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</si>
  <si>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</si>
  <si>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</si>
  <si>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</si>
  <si>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</si>
  <si>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</si>
  <si>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</si>
  <si>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</si>
  <si>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</si>
  <si>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</si>
  <si>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</si>
  <si>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</si>
  <si>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</si>
  <si>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</si>
  <si>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</si>
  <si>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</si>
  <si>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</si>
  <si>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</si>
  <si>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</si>
  <si>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</si>
  <si>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</si>
  <si>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</si>
  <si>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</si>
  <si>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</si>
  <si>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</si>
  <si>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</si>
  <si>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</si>
  <si>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</si>
  <si>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</si>
  <si>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</si>
  <si>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</si>
  <si>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</si>
  <si>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</si>
  <si>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</si>
  <si>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</si>
  <si>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</si>
  <si>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</si>
  <si>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</si>
  <si>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</si>
  <si>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</si>
  <si>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</si>
  <si>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</si>
  <si>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</si>
  <si>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</si>
  <si>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</si>
  <si>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</si>
  <si>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</si>
  <si>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</si>
  <si>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</si>
  <si>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</si>
  <si>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</si>
  <si>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</si>
  <si>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</si>
  <si>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</si>
  <si>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</si>
  <si>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</si>
  <si>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</si>
  <si>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</si>
  <si>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</si>
  <si>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</si>
  <si>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</si>
  <si>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</si>
  <si>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</si>
  <si>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</si>
  <si>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</si>
  <si>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</si>
  <si>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</si>
  <si>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</si>
  <si>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</si>
  <si>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</si>
  <si>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</si>
  <si>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</si>
  <si>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</si>
  <si>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</si>
  <si>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</si>
  <si>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</si>
  <si>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</si>
  <si>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</si>
  <si>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</si>
  <si>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</si>
  <si>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</si>
  <si>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</si>
  <si>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</si>
  <si>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</si>
  <si>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</si>
  <si>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</si>
  <si>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</si>
  <si>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</si>
  <si>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</si>
  <si>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</si>
  <si>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</si>
  <si>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</si>
  <si>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</si>
  <si>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</si>
  <si>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</si>
  <si>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</si>
  <si>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</si>
  <si>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</si>
  <si>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</si>
  <si>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</si>
  <si>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</si>
  <si>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</si>
  <si>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</si>
  <si>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</si>
  <si>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</si>
  <si>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</si>
  <si>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</si>
  <si>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</si>
  <si>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</si>
  <si>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</si>
  <si>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</si>
  <si>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</si>
  <si>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</si>
  <si>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</si>
  <si>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</si>
  <si>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</si>
  <si>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</si>
  <si>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</si>
  <si>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</si>
  <si>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</si>
  <si>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</si>
  <si>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</si>
  <si>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</si>
  <si>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</si>
  <si>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</si>
  <si>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</si>
  <si>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</si>
  <si>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</si>
  <si>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</si>
  <si>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</si>
  <si>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</si>
  <si>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</si>
  <si>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</si>
  <si>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</si>
  <si>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</si>
  <si>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</si>
  <si>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</si>
  <si>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</si>
  <si>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</si>
  <si>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</si>
  <si>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</si>
  <si>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</si>
  <si>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</si>
  <si>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</si>
  <si>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</si>
  <si>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</si>
  <si>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</si>
  <si>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</si>
  <si>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</si>
  <si>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</si>
  <si>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</si>
  <si>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</si>
  <si>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</si>
  <si>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</si>
  <si>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</si>
  <si>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</si>
  <si>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</si>
  <si>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</si>
  <si>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</si>
  <si>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</si>
  <si>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</si>
  <si>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</si>
  <si>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</si>
  <si>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</si>
  <si>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</si>
  <si>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</si>
  <si>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</si>
  <si>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</si>
  <si>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</si>
  <si>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</si>
  <si>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</si>
  <si>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</si>
  <si>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</si>
  <si>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</si>
  <si>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</si>
  <si>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</si>
  <si>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</si>
  <si>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</si>
  <si>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</si>
  <si>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</si>
  <si>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</si>
  <si>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</si>
  <si>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</si>
  <si>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</si>
  <si>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</si>
  <si>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</si>
  <si>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</si>
  <si>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</si>
  <si>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</si>
  <si>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</si>
  <si>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</si>
  <si>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</si>
  <si>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</si>
  <si>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</si>
  <si>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</si>
  <si>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</si>
  <si>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</si>
  <si>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</si>
  <si>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</si>
  <si>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</si>
  <si>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</si>
  <si>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</si>
  <si>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</si>
  <si>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</si>
  <si>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</si>
  <si>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</si>
  <si>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</si>
  <si>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</si>
  <si>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</si>
  <si>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</si>
  <si>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</si>
  <si>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</si>
  <si>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</si>
  <si>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</si>
  <si>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</si>
  <si>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</si>
  <si>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</si>
  <si>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</si>
  <si>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</si>
  <si>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</si>
  <si>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</si>
  <si>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</si>
  <si>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</si>
  <si>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</si>
  <si>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</si>
  <si>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</si>
  <si>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</si>
  <si>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</si>
  <si>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</si>
  <si>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</si>
  <si>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</si>
  <si>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</si>
  <si>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</si>
  <si>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</si>
  <si>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</si>
  <si>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</si>
  <si>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</si>
  <si>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</si>
  <si>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</si>
  <si>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</si>
  <si>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</si>
  <si>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</si>
  <si>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</si>
  <si>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</si>
  <si>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</si>
  <si>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</si>
  <si>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</si>
  <si>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</si>
  <si>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</si>
  <si>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</si>
  <si>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</si>
  <si>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</si>
  <si>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</si>
  <si>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</si>
  <si>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</si>
  <si>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</si>
  <si>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</si>
  <si>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</si>
  <si>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</si>
  <si>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</si>
  <si>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</si>
  <si>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</si>
  <si>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</si>
  <si>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</si>
  <si>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</si>
  <si>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</si>
  <si>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</si>
  <si>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</si>
  <si>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</si>
  <si>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</si>
  <si>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</si>
  <si>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</si>
  <si>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</si>
  <si>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</si>
  <si>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</si>
  <si>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</si>
  <si>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</si>
  <si>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</si>
  <si>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</si>
  <si>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</si>
  <si>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</si>
  <si>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</si>
  <si>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</si>
  <si>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</si>
  <si>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</si>
  <si>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</si>
  <si>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</si>
  <si>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</si>
  <si>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</si>
  <si>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</si>
  <si>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</si>
  <si>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</si>
  <si>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</si>
  <si>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</si>
  <si>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</si>
  <si>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</si>
  <si>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</si>
  <si>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</si>
  <si>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</si>
  <si>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</si>
  <si>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</si>
  <si>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</si>
  <si>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</si>
  <si>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</si>
  <si>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</si>
  <si>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</si>
  <si>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</si>
  <si>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</si>
  <si>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</si>
  <si>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</si>
  <si>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</si>
  <si>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</si>
  <si>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</si>
  <si>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</si>
  <si>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</si>
  <si>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</si>
  <si>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</si>
  <si>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</si>
  <si>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</si>
  <si>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</si>
  <si>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</si>
  <si>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</si>
  <si>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</si>
  <si>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</si>
  <si>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</si>
  <si>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</si>
  <si>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</si>
  <si>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</si>
  <si>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</si>
  <si>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</si>
  <si>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</si>
  <si>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</si>
  <si>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</si>
  <si>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</si>
  <si>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</si>
  <si>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</si>
  <si>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</si>
  <si>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</si>
  <si>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</si>
  <si>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</si>
  <si>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</si>
  <si>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</si>
  <si>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</si>
  <si>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</si>
  <si>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</si>
  <si>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</si>
  <si>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</si>
  <si>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</si>
  <si>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</si>
  <si>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</si>
  <si>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</si>
  <si>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</si>
  <si>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</si>
  <si>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</si>
  <si>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</si>
  <si>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</si>
  <si>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</si>
  <si>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</si>
  <si>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</si>
  <si>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</si>
  <si>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</si>
  <si>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</si>
  <si>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</si>
  <si>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</si>
  <si>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</si>
  <si>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</si>
  <si>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</si>
  <si>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</si>
  <si>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</si>
  <si>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</si>
  <si>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</si>
  <si>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</si>
  <si>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</si>
  <si>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</si>
  <si>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</si>
  <si>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</si>
  <si>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</si>
  <si>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</si>
  <si>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</si>
  <si>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</si>
  <si>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</si>
  <si>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</si>
  <si>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</si>
  <si>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</si>
  <si>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</si>
  <si>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</si>
  <si>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</si>
  <si>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</si>
  <si>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</si>
  <si>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</si>
  <si>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</si>
  <si>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</si>
  <si>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</si>
  <si>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</si>
  <si>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</si>
  <si>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</si>
  <si>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</si>
  <si>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</si>
  <si>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</si>
  <si>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</si>
  <si>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</si>
  <si>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</si>
  <si>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</si>
  <si>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</si>
  <si>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</si>
  <si>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</si>
  <si>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</si>
  <si>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</si>
  <si>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</si>
  <si>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</si>
  <si>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</si>
  <si>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</si>
  <si>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</si>
  <si>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</si>
  <si>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</si>
  <si>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</si>
  <si>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</si>
  <si>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</si>
  <si>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</si>
  <si>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</si>
  <si>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</si>
  <si>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</si>
  <si>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</si>
  <si>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</si>
  <si>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</si>
  <si>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</si>
  <si>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</si>
  <si>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</si>
  <si>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</si>
  <si>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</si>
  <si>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</si>
  <si>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</si>
  <si>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</si>
  <si>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</si>
  <si>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</si>
  <si>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</si>
  <si>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</si>
  <si>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</si>
  <si>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</si>
  <si>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</si>
  <si>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</si>
  <si>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</si>
  <si>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</si>
  <si>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</si>
  <si>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</si>
  <si>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</si>
  <si>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</si>
  <si>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</si>
  <si>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</si>
  <si>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</si>
  <si>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</si>
  <si>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</si>
  <si>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</si>
  <si>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</si>
  <si>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</si>
  <si>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</si>
  <si>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</si>
  <si>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</si>
  <si>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</si>
  <si>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</si>
  <si>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</si>
  <si>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</si>
  <si>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</si>
  <si>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</si>
  <si>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</si>
  <si>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</si>
  <si>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</si>
  <si>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</si>
  <si>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</si>
  <si>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</si>
  <si>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</si>
  <si>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</si>
  <si>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</si>
  <si>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</si>
  <si>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</si>
  <si>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</si>
  <si>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</si>
  <si>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</si>
  <si>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</si>
  <si>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</si>
  <si>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</si>
  <si>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</si>
  <si>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</si>
  <si>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</si>
  <si>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</si>
  <si>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</si>
  <si>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</si>
  <si>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</si>
  <si>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</si>
  <si>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</si>
  <si>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</si>
  <si>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</si>
  <si>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</si>
  <si>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</si>
  <si>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</si>
  <si>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</si>
  <si>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</si>
  <si>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</si>
  <si>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</si>
  <si>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</si>
  <si>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</si>
  <si>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</si>
  <si>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</si>
  <si>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</si>
  <si>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</si>
  <si>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</si>
  <si>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</si>
  <si>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</si>
  <si>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</si>
  <si>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</si>
  <si>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</si>
  <si>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</si>
  <si>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</si>
  <si>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</si>
  <si>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</si>
  <si>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</si>
  <si>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</si>
  <si>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</si>
  <si>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</si>
  <si>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</si>
  <si>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</si>
  <si>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</si>
  <si>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</si>
  <si>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</si>
  <si>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</si>
  <si>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</si>
  <si>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</si>
  <si>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</si>
  <si>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</si>
  <si>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</si>
  <si>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</si>
  <si>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</si>
  <si>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</si>
  <si>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</si>
  <si>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</si>
  <si>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</si>
  <si>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</si>
  <si>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</si>
  <si>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</si>
  <si>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</si>
  <si>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</si>
  <si>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</si>
  <si>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</si>
  <si>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</si>
  <si>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</si>
  <si>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</si>
  <si>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</si>
  <si>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</si>
  <si>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</si>
  <si>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</si>
  <si>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</si>
  <si>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</si>
  <si>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</si>
  <si>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</si>
  <si>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</si>
  <si>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</si>
  <si>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</si>
  <si>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</si>
  <si>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</si>
  <si>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</si>
  <si>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</si>
  <si>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</si>
  <si>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</si>
  <si>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</si>
  <si>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</si>
  <si>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</si>
  <si>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</si>
  <si>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</si>
  <si>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</si>
  <si>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</si>
  <si>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</si>
  <si>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</si>
  <si>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</si>
  <si>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</si>
  <si>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</si>
  <si>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</si>
  <si>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</si>
  <si>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</si>
  <si>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</si>
  <si>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</si>
  <si>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</si>
  <si>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</si>
  <si>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</si>
  <si>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</si>
  <si>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</si>
  <si>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</si>
  <si>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</si>
  <si>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</si>
  <si>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</si>
  <si>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</si>
  <si>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</si>
  <si>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</si>
  <si>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</si>
  <si>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</si>
  <si>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</si>
  <si>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</si>
  <si>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</si>
  <si>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</si>
  <si>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</si>
  <si>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</si>
  <si>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</si>
  <si>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</si>
  <si>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</si>
  <si>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</si>
  <si>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</si>
  <si>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</si>
  <si>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</si>
  <si>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</si>
  <si>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</si>
  <si>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</si>
  <si>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</si>
  <si>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</si>
  <si>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</si>
  <si>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</si>
  <si>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</si>
  <si>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</si>
  <si>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</si>
  <si>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</si>
  <si>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</si>
  <si>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</si>
  <si>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</si>
  <si>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</si>
  <si>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</si>
  <si>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</si>
  <si>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</si>
  <si>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</si>
  <si>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</si>
  <si>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</si>
  <si>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</si>
  <si>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</si>
  <si>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</si>
  <si>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</si>
  <si>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</si>
  <si>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</si>
  <si>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</si>
  <si>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</si>
  <si>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</si>
  <si>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</si>
  <si>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</si>
  <si>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</si>
  <si>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</si>
  <si>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</si>
  <si>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</si>
  <si>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</si>
  <si>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</si>
  <si>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</si>
  <si>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</si>
  <si>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</si>
  <si>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</si>
  <si>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</si>
  <si>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</si>
  <si>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</si>
  <si>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</si>
  <si>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</si>
  <si>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</si>
  <si>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</si>
  <si>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</si>
  <si>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</si>
  <si>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</si>
  <si>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</si>
  <si>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</si>
  <si>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</si>
  <si>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</si>
  <si>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</si>
  <si>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</si>
  <si>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</si>
  <si>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</si>
  <si>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</si>
  <si>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</si>
  <si>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</si>
  <si>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</si>
  <si>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</si>
  <si>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</si>
  <si>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</si>
  <si>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</si>
  <si>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</si>
  <si>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</si>
  <si>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</si>
  <si>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</si>
  <si>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</si>
  <si>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</si>
  <si>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</si>
  <si>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</si>
  <si>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</si>
  <si>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</si>
  <si>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</si>
  <si>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</si>
  <si>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</si>
  <si>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</si>
  <si>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</si>
  <si>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</si>
  <si>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</si>
  <si>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</si>
  <si>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</si>
  <si>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</si>
  <si>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</si>
  <si>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</si>
  <si>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</si>
  <si>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</si>
  <si>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</si>
  <si>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</si>
  <si>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</si>
  <si>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</si>
  <si>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</si>
  <si>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</si>
  <si>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</si>
  <si>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</si>
  <si>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</si>
  <si>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</si>
  <si>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</si>
  <si>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</si>
  <si>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</si>
  <si>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</si>
  <si>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</si>
  <si>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</si>
  <si>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</si>
  <si>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</si>
  <si>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</si>
  <si>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</si>
  <si>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</si>
  <si>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</si>
  <si>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</si>
  <si>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</si>
  <si>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</si>
  <si>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</si>
  <si>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</si>
  <si>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</si>
  <si>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</si>
  <si>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</si>
  <si>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</si>
  <si>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</si>
  <si>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</si>
  <si>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</si>
  <si>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</si>
  <si>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</si>
  <si>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</si>
  <si>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</si>
  <si>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</si>
  <si>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</si>
  <si>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</si>
  <si>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</si>
  <si>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</si>
  <si>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</si>
  <si>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</si>
  <si>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</si>
  <si>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</si>
  <si>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</si>
  <si>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</si>
  <si>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</si>
  <si>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</si>
  <si>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</si>
  <si>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</si>
  <si>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</si>
  <si>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</si>
  <si>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</si>
  <si>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</si>
  <si>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</si>
  <si>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</si>
  <si>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</si>
  <si>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</si>
  <si>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</si>
  <si>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</si>
  <si>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</si>
  <si>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</si>
  <si>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</si>
  <si>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</si>
  <si>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</si>
  <si>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</si>
  <si>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</si>
  <si>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</si>
  <si>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</si>
  <si>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</si>
  <si>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</si>
  <si>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</si>
  <si>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</si>
  <si>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</si>
  <si>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</si>
  <si>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</si>
  <si>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</si>
  <si>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</si>
  <si>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</si>
  <si>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</si>
  <si>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</si>
  <si>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</si>
  <si>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</si>
  <si>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</si>
  <si>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</si>
  <si>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</si>
  <si>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</si>
  <si>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</si>
  <si>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</si>
  <si>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</si>
  <si>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</si>
  <si>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</si>
  <si>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</si>
  <si>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</si>
  <si>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</si>
  <si>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</si>
  <si>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</si>
  <si>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</si>
  <si>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</si>
  <si>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</si>
  <si>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</si>
  <si>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</si>
  <si>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</si>
  <si>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</si>
  <si>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</si>
  <si>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</si>
  <si>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</si>
  <si>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</si>
  <si>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</si>
  <si>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</si>
  <si>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</si>
  <si>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</si>
  <si>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</si>
  <si>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</si>
  <si>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</si>
  <si>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</si>
  <si>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</si>
  <si>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</si>
  <si>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</si>
  <si>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</si>
  <si>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</si>
  <si>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</si>
  <si>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</si>
  <si>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</si>
  <si>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</si>
  <si>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</si>
  <si>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</si>
  <si>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</si>
  <si>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</si>
  <si>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</si>
  <si>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</si>
  <si>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</si>
  <si>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</si>
  <si>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</si>
  <si>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</si>
  <si>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</si>
  <si>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</si>
  <si>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</si>
  <si>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</si>
  <si>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</si>
  <si>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</si>
  <si>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</si>
  <si>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</si>
  <si>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</si>
  <si>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</si>
  <si>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</si>
  <si>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</si>
  <si>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</si>
  <si>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</si>
  <si>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</si>
  <si>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</si>
  <si>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</si>
  <si>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</si>
  <si>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</si>
  <si>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</si>
  <si>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</si>
  <si>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</si>
  <si>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</si>
  <si>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</si>
  <si>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</si>
  <si>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</si>
  <si>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</si>
  <si>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</si>
  <si>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</si>
  <si>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</si>
  <si>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</si>
  <si>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</si>
  <si>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</si>
  <si>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</si>
  <si>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</si>
  <si>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</si>
  <si>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</si>
  <si>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</si>
  <si>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</si>
  <si>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</si>
  <si>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</si>
  <si>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</si>
  <si>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</si>
  <si>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</si>
  <si>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</si>
  <si>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</si>
  <si>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</si>
  <si>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</si>
  <si>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</si>
  <si>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</si>
  <si>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</si>
  <si>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</si>
  <si>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</si>
  <si>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</si>
  <si>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</si>
  <si>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</si>
  <si>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</si>
  <si>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</si>
  <si>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</si>
  <si>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</si>
  <si>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</si>
  <si>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</si>
  <si>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</si>
  <si>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</si>
  <si>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</si>
  <si>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</si>
  <si>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</si>
  <si>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</si>
  <si>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</si>
  <si>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</si>
  <si>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</si>
  <si>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</si>
  <si>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</si>
  <si>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</si>
  <si>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</si>
  <si>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</si>
  <si>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</si>
  <si>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</si>
  <si>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</si>
  <si>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</si>
  <si>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</si>
  <si>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</si>
  <si>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</si>
  <si>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</si>
  <si>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</si>
  <si>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</si>
  <si>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</si>
  <si>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</si>
  <si>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</si>
  <si>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</si>
  <si>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</si>
  <si>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</si>
  <si>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</si>
  <si>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</si>
  <si>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</si>
  <si>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</si>
  <si>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</si>
  <si>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</si>
  <si>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</si>
  <si>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</si>
  <si>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</si>
  <si>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</si>
  <si>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</si>
  <si>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</si>
  <si>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</si>
  <si>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</si>
  <si>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</si>
  <si>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</si>
  <si>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</si>
  <si>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</si>
  <si>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</si>
  <si>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</si>
  <si>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</si>
  <si>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</si>
  <si>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</si>
  <si>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</si>
  <si>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</si>
  <si>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</si>
  <si>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</si>
  <si>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</si>
  <si>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</si>
  <si>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</si>
  <si>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</si>
  <si>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</si>
  <si>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</si>
  <si>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</si>
  <si>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</si>
  <si>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</si>
  <si>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</si>
  <si>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</si>
  <si>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</si>
  <si>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</si>
  <si>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</si>
  <si>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</si>
  <si>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</si>
  <si>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</si>
  <si>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</si>
  <si>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</si>
  <si>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</si>
  <si>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</si>
  <si>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</si>
  <si>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</si>
  <si>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</si>
  <si>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</si>
  <si>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</si>
  <si>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</si>
  <si>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</si>
  <si>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</si>
  <si>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</si>
  <si>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</si>
  <si>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</si>
  <si>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</si>
  <si>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</si>
  <si>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</si>
  <si>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</si>
  <si>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</si>
  <si>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</si>
  <si>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</si>
  <si>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</si>
  <si>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</si>
  <si>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</si>
  <si>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</si>
  <si>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</si>
  <si>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</si>
  <si>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</si>
  <si>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</si>
  <si>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</si>
  <si>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</si>
  <si>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</si>
  <si>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</si>
  <si>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</si>
  <si>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</si>
  <si>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</si>
  <si>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</si>
  <si>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</si>
  <si>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</si>
  <si>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</si>
  <si>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</si>
  <si>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</si>
  <si>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</si>
  <si>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</si>
  <si>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</si>
  <si>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</si>
  <si>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</si>
  <si>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</si>
  <si>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</si>
  <si>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</si>
  <si>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</si>
  <si>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</si>
  <si>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</si>
  <si>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</si>
  <si>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</si>
  <si>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</si>
  <si>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</si>
  <si>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</si>
  <si>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</si>
  <si>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</si>
  <si>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</si>
  <si>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</si>
  <si>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</si>
  <si>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</si>
  <si>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</si>
  <si>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</si>
  <si>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</si>
  <si>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</si>
  <si>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</si>
  <si>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</si>
  <si>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</si>
  <si>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</si>
  <si>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</si>
  <si>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</si>
  <si>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</si>
  <si>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</si>
  <si>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</si>
  <si>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</si>
  <si>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</si>
  <si>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</si>
  <si>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</si>
  <si>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</si>
  <si>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</si>
  <si>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</si>
  <si>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</si>
  <si>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</si>
  <si>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</si>
  <si>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</si>
  <si>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</si>
  <si>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</si>
  <si>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</si>
  <si>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</si>
  <si>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</si>
  <si>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</si>
  <si>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</si>
  <si>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</si>
  <si>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</si>
  <si>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</si>
  <si>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</si>
  <si>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</si>
  <si>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</si>
  <si>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</si>
  <si>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</si>
  <si>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</si>
  <si>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</si>
  <si>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</si>
  <si>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</si>
  <si>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</si>
  <si>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</si>
  <si>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</si>
  <si>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</si>
  <si>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</si>
  <si>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</si>
  <si>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</si>
  <si>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</si>
  <si>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</si>
  <si>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</si>
  <si>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</si>
  <si>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</si>
  <si>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</si>
  <si>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</si>
  <si>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</si>
  <si>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</si>
  <si>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</si>
  <si>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</si>
  <si>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</si>
  <si>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</si>
  <si>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</si>
  <si>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</si>
  <si>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</si>
  <si>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</si>
  <si>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</si>
  <si>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</si>
  <si>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</si>
  <si>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</si>
  <si>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</si>
  <si>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</si>
  <si>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</si>
  <si>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</si>
  <si>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</si>
  <si>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</si>
  <si>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</si>
  <si>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</si>
  <si>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</si>
  <si>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</si>
  <si>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</si>
  <si>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</si>
  <si>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</si>
  <si>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</si>
  <si>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</si>
  <si>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</si>
  <si>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</si>
  <si>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</si>
  <si>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</si>
  <si>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</si>
  <si>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</si>
  <si>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</si>
  <si>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</si>
  <si>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</si>
  <si>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</si>
  <si>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</si>
  <si>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</si>
  <si>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</si>
  <si>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</si>
  <si>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</si>
  <si>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</si>
  <si>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</si>
  <si>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</si>
  <si>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</si>
  <si>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</si>
  <si>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</si>
  <si>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</si>
  <si>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</si>
  <si>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</si>
  <si>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</si>
  <si>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</si>
  <si>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</si>
  <si>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</si>
  <si>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</si>
  <si>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</si>
  <si>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</si>
  <si>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</si>
  <si>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</si>
  <si>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</si>
  <si>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</si>
  <si>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</si>
  <si>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</si>
  <si>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</si>
  <si>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</si>
  <si>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</si>
  <si>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</si>
  <si>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</si>
  <si>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</si>
  <si>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</si>
  <si>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</si>
  <si>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</si>
  <si>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</si>
  <si>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</si>
  <si>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</si>
  <si>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</si>
  <si>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</si>
  <si>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</si>
  <si>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</si>
  <si>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</si>
  <si>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</si>
  <si>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</si>
  <si>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</si>
  <si>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</si>
  <si>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</si>
  <si>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</si>
  <si>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</si>
  <si>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</si>
  <si>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</si>
  <si>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</si>
  <si>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</si>
  <si>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</si>
  <si>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</si>
  <si>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</si>
  <si>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</si>
  <si>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</si>
  <si>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</si>
  <si>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</si>
  <si>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</si>
  <si>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</si>
  <si>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</si>
  <si>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</si>
  <si>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</si>
  <si>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</si>
  <si>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</si>
  <si>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</si>
  <si>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</si>
  <si>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</si>
  <si>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</si>
  <si>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</si>
  <si>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</si>
  <si>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</si>
  <si>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</si>
  <si>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</si>
  <si>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</si>
  <si>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</si>
  <si>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</si>
  <si>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</si>
  <si>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</si>
  <si>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</si>
  <si>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</si>
  <si>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</si>
  <si>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</si>
  <si>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</si>
  <si>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</si>
  <si>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</si>
  <si>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</si>
  <si>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</si>
  <si>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</si>
  <si>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</si>
  <si>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</si>
  <si>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</si>
  <si>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</si>
  <si>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</si>
  <si>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</si>
  <si>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</si>
  <si>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</si>
  <si>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</si>
  <si>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</si>
  <si>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</si>
  <si>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</si>
  <si>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</si>
  <si>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</si>
  <si>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</si>
  <si>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</si>
  <si>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</si>
  <si>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</si>
  <si>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</si>
  <si>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</si>
  <si>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</si>
  <si>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</si>
  <si>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</si>
  <si>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</si>
  <si>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</si>
  <si>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</si>
  <si>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</si>
  <si>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</si>
  <si>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</si>
  <si>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</si>
  <si>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</si>
  <si>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</si>
  <si>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</si>
  <si>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</si>
  <si>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</si>
  <si>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</si>
  <si>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</si>
  <si>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</si>
  <si>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</si>
  <si>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</si>
  <si>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</si>
  <si>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</si>
  <si>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</si>
  <si>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</si>
  <si>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</si>
  <si>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</si>
  <si>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</si>
  <si>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</si>
  <si>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</si>
  <si>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</si>
  <si>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</si>
  <si>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</si>
  <si>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</si>
  <si>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</si>
  <si>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</si>
  <si>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</si>
  <si>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</si>
  <si>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</si>
  <si>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</si>
  <si>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</si>
  <si>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</si>
  <si>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</si>
  <si>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</si>
  <si>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</si>
  <si>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</si>
  <si>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</si>
  <si>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</si>
  <si>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</si>
  <si>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</si>
  <si>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</si>
  <si>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</si>
  <si>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</si>
  <si>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</si>
  <si>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</si>
  <si>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</si>
  <si>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</si>
  <si>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</si>
  <si>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</si>
  <si>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</si>
  <si>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</si>
  <si>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</si>
  <si>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</si>
  <si>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</si>
  <si>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</si>
  <si>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</si>
  <si>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</si>
  <si>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</si>
  <si>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</si>
  <si>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</si>
  <si>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</si>
  <si>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</si>
  <si>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</si>
  <si>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</si>
  <si>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</si>
  <si>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</si>
  <si>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</si>
  <si>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</si>
  <si>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</si>
  <si>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</si>
  <si>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</si>
  <si>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</si>
  <si>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</si>
  <si>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</si>
  <si>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</si>
  <si>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</si>
  <si>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</si>
  <si>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</si>
  <si>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</si>
  <si>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</si>
  <si>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</si>
  <si>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</si>
  <si>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</si>
  <si>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</si>
  <si>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</si>
  <si>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</si>
  <si>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</si>
  <si>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</si>
  <si>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</si>
  <si>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</si>
  <si>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</si>
  <si>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</si>
  <si>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</si>
  <si>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</si>
  <si>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</si>
  <si>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</si>
  <si>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</si>
  <si>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</si>
  <si>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</si>
  <si>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</si>
  <si>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</si>
  <si>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</si>
  <si>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</si>
  <si>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</si>
  <si>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</si>
  <si>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</si>
  <si>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</si>
  <si>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</si>
  <si>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</si>
  <si>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</si>
  <si>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</si>
  <si>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</si>
  <si>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</si>
  <si>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</si>
  <si>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</si>
  <si>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</si>
  <si>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</si>
  <si>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</si>
  <si>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</si>
  <si>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</si>
  <si>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</si>
  <si>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</si>
  <si>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</si>
  <si>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</si>
  <si>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</si>
  <si>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</si>
  <si>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</si>
  <si>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</si>
  <si>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</si>
  <si>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</si>
  <si>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</si>
  <si>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</si>
  <si>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</si>
  <si>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</si>
  <si>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</si>
  <si>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</si>
  <si>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</si>
  <si>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</si>
  <si>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</si>
  <si>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</si>
  <si>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</si>
  <si>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</si>
  <si>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</si>
  <si>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</si>
  <si>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</si>
  <si>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</si>
  <si>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</si>
  <si>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</si>
  <si>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</si>
  <si>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</si>
  <si>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</si>
  <si>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</si>
  <si>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</si>
  <si>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</si>
  <si>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</si>
  <si>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</si>
  <si>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</si>
  <si>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</si>
  <si>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</si>
  <si>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</si>
  <si>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</si>
  <si>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</si>
  <si>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</si>
  <si>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</si>
  <si>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</si>
  <si>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</si>
  <si>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</si>
  <si>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</si>
  <si>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</si>
  <si>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</si>
  <si>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</si>
  <si>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</si>
  <si>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</si>
  <si>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</si>
  <si>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</si>
  <si>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</si>
  <si>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</si>
  <si>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</si>
  <si>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</si>
  <si>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</si>
  <si>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</si>
  <si>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</si>
  <si>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</si>
  <si>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</si>
  <si>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</si>
  <si>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</si>
  <si>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</si>
  <si>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</si>
  <si>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</si>
  <si>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</si>
  <si>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</si>
  <si>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</si>
  <si>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</si>
  <si>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</si>
  <si>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</si>
  <si>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</si>
  <si>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</si>
  <si>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</si>
  <si>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</si>
  <si>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</si>
  <si>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</si>
  <si>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</si>
  <si>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</si>
  <si>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</si>
  <si>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</si>
  <si>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</si>
  <si>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</si>
  <si>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</si>
  <si>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</si>
  <si>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</si>
  <si>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</si>
  <si>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</si>
  <si>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</si>
  <si>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</si>
  <si>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</si>
  <si>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</si>
  <si>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</si>
  <si>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</si>
  <si>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</si>
  <si>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</si>
  <si>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</si>
  <si>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</si>
  <si>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</si>
  <si>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</si>
  <si>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</si>
  <si>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</si>
  <si>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</si>
  <si>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</si>
  <si>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</si>
  <si>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</si>
  <si>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</si>
  <si>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</si>
  <si>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</si>
  <si>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</si>
  <si>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</si>
  <si>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</si>
  <si>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</si>
  <si>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</si>
  <si>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</si>
  <si>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</si>
  <si>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</si>
  <si>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</si>
  <si>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</si>
  <si>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</si>
  <si>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</si>
  <si>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</si>
  <si>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</si>
  <si>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</si>
  <si>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</si>
  <si>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</si>
  <si>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</si>
  <si>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</si>
  <si>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</si>
  <si>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</si>
  <si>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</si>
  <si>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</si>
  <si>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</si>
  <si>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</si>
  <si>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</si>
  <si>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</si>
  <si>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</si>
  <si>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</si>
  <si>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</si>
  <si>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</si>
  <si>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</si>
  <si>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</si>
  <si>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</si>
  <si>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</si>
  <si>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</si>
  <si>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</si>
  <si>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</si>
  <si>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</si>
  <si>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</si>
  <si>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</si>
  <si>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</si>
  <si>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</si>
  <si>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</si>
  <si>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</si>
  <si>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</si>
  <si>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</si>
  <si>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</si>
  <si>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</si>
  <si>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</si>
  <si>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</si>
  <si>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</si>
  <si>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</si>
  <si>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</si>
  <si>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</si>
  <si>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</si>
  <si>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</si>
  <si>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</si>
  <si>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</si>
  <si>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</si>
  <si>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</si>
  <si>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</si>
  <si>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</si>
  <si>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</si>
  <si>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</si>
  <si>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</si>
  <si>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</si>
  <si>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</si>
  <si>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</si>
  <si>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</si>
  <si>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</si>
  <si>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</si>
  <si>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</si>
  <si>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</si>
  <si>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</si>
  <si>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</si>
  <si>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</si>
  <si>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</si>
  <si>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</si>
  <si>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</si>
  <si>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</si>
  <si>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</si>
  <si>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</si>
  <si>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</si>
  <si>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</si>
  <si>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</si>
  <si>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</si>
  <si>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</si>
  <si>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</si>
  <si>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</si>
  <si>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</si>
  <si>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</si>
  <si>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</si>
  <si>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</si>
  <si>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</si>
  <si>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</si>
  <si>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</si>
  <si>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</si>
  <si>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</si>
  <si>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</si>
  <si>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</si>
  <si>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</si>
  <si>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</si>
  <si>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</si>
  <si>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</si>
  <si>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</si>
  <si>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</si>
  <si>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</si>
  <si>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</si>
  <si>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</si>
  <si>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</si>
  <si>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</si>
  <si>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</si>
  <si>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</si>
  <si>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</si>
  <si>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</si>
  <si>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</si>
  <si>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</si>
  <si>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</si>
  <si>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</si>
  <si>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</si>
  <si>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</si>
  <si>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</si>
  <si>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</si>
  <si>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</si>
  <si>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</si>
  <si>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</si>
  <si>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</si>
  <si>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</si>
  <si>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</si>
  <si>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</si>
  <si>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</si>
  <si>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</si>
  <si>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</si>
  <si>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</si>
  <si>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</si>
  <si>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</si>
  <si>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</si>
  <si>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</si>
  <si>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</si>
  <si>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</si>
  <si>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</si>
  <si>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</si>
  <si>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</si>
  <si>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</si>
  <si>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</si>
  <si>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</si>
  <si>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</si>
  <si>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</si>
  <si>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</si>
  <si>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</si>
  <si>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</si>
  <si>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</si>
  <si>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</si>
  <si>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</si>
  <si>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</si>
  <si>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</si>
  <si>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</si>
  <si>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</si>
  <si>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</si>
  <si>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</si>
  <si>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</si>
  <si>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</si>
  <si>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</si>
  <si>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</si>
  <si>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</si>
  <si>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</si>
  <si>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</si>
  <si>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</si>
  <si>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</si>
  <si>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</si>
  <si>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</si>
  <si>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</si>
  <si>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</si>
  <si>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</si>
  <si>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</si>
  <si>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</si>
  <si>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</si>
  <si>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</si>
  <si>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</si>
  <si>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</si>
  <si>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</si>
  <si>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</si>
  <si>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</si>
  <si>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</si>
  <si>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</si>
  <si>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</si>
  <si>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</si>
  <si>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</si>
  <si>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</si>
  <si>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</si>
  <si>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</si>
  <si>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</si>
  <si>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</si>
  <si>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</si>
  <si>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</si>
  <si>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</si>
  <si>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</si>
  <si>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</si>
  <si>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</si>
  <si>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</si>
  <si>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</si>
  <si>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</si>
  <si>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</si>
  <si>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</si>
  <si>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</si>
  <si>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</si>
  <si>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</si>
  <si>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</si>
  <si>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</si>
  <si>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</si>
  <si>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</si>
  <si>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</si>
  <si>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</si>
  <si>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</si>
  <si>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</si>
  <si>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</si>
  <si>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</si>
  <si>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</si>
  <si>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</si>
  <si>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</si>
  <si>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</si>
  <si>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</si>
  <si>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</si>
  <si>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</si>
  <si>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</si>
  <si>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</si>
  <si>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</si>
  <si>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</si>
  <si>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</si>
  <si>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</si>
  <si>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</si>
  <si>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</si>
  <si>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</si>
  <si>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</si>
  <si>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</si>
  <si>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</si>
  <si>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</si>
  <si>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</si>
  <si>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</si>
  <si>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</si>
  <si>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</si>
  <si>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</si>
  <si>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</si>
  <si>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</si>
  <si>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</si>
  <si>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</si>
  <si>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</si>
  <si>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</si>
  <si>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</si>
  <si>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</si>
  <si>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</si>
  <si>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</si>
  <si>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</si>
  <si>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</si>
  <si>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</si>
  <si>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</si>
  <si>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</si>
  <si>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</si>
  <si>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</si>
  <si>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</si>
  <si>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</si>
  <si>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</si>
  <si>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</si>
  <si>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</si>
  <si>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</si>
  <si>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</si>
  <si>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</si>
  <si>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</si>
  <si>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</si>
  <si>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</si>
  <si>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</si>
  <si>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</si>
  <si>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</si>
  <si>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</si>
  <si>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</si>
  <si>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</si>
  <si>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</si>
  <si>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</si>
  <si>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</si>
  <si>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</si>
  <si>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</si>
  <si>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</si>
  <si>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</si>
  <si>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</si>
  <si>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</si>
  <si>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</si>
  <si>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</si>
  <si>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</si>
  <si>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</si>
  <si>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</si>
  <si>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</si>
  <si>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</si>
  <si>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</si>
  <si>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</si>
  <si>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</si>
  <si>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</si>
  <si>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</si>
  <si>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</si>
  <si>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</si>
  <si>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</si>
  <si>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</si>
  <si>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</si>
  <si>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</si>
  <si>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</si>
  <si>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</si>
  <si>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</si>
  <si>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</si>
  <si>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</si>
  <si>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</si>
  <si>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</si>
  <si>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</si>
  <si>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</si>
  <si>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</si>
  <si>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</si>
  <si>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</si>
  <si>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</si>
  <si>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</si>
  <si>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</si>
  <si>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</si>
  <si>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</si>
  <si>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</si>
  <si>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</si>
  <si>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</si>
  <si>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</si>
  <si>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</si>
  <si>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</si>
  <si>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</si>
  <si>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</si>
  <si>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</si>
  <si>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</si>
  <si>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</si>
  <si>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</si>
  <si>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</si>
  <si>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</si>
  <si>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</si>
  <si>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</si>
  <si>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</si>
  <si>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</si>
  <si>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</si>
  <si>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</si>
  <si>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</si>
  <si>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</si>
  <si>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</si>
  <si>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</si>
  <si>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</si>
  <si>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</si>
  <si>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</si>
  <si>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</si>
  <si>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</si>
  <si>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</si>
  <si>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</si>
  <si>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</si>
  <si>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</si>
  <si>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</si>
  <si>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</si>
  <si>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</si>
  <si>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</si>
  <si>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</si>
  <si>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</si>
  <si>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</si>
  <si>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</si>
  <si>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</si>
  <si>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</si>
  <si>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</si>
  <si>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</si>
  <si>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</si>
  <si>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</si>
  <si>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</si>
  <si>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</si>
  <si>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</si>
  <si>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</si>
  <si>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</si>
  <si>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</si>
  <si>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</si>
  <si>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</si>
  <si>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</si>
  <si>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</si>
  <si>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</si>
  <si>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</si>
  <si>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</si>
  <si>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</si>
  <si>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</si>
  <si>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</si>
  <si>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</si>
  <si>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</si>
  <si>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</si>
  <si>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</si>
  <si>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</si>
  <si>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</si>
  <si>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</si>
  <si>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</si>
  <si>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</si>
  <si>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</si>
  <si>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</si>
  <si>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</si>
  <si>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</si>
  <si>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</si>
  <si>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</si>
  <si>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</si>
  <si>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</si>
  <si>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</si>
  <si>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</si>
  <si>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</si>
  <si>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</si>
  <si>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</si>
  <si>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</si>
  <si>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</si>
  <si>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</si>
  <si>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</si>
  <si>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</si>
  <si>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</si>
  <si>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</si>
  <si>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</si>
  <si>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</si>
  <si>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</si>
  <si>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</si>
  <si>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</si>
  <si>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</si>
  <si>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</si>
  <si>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</si>
  <si>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</si>
  <si>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</si>
  <si>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</si>
  <si>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</si>
  <si>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</si>
  <si>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</si>
  <si>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</si>
  <si>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</si>
  <si>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</si>
  <si>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</si>
  <si>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</si>
  <si>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</si>
  <si>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</si>
  <si>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</si>
  <si>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</si>
  <si>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</si>
  <si>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</si>
  <si>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</si>
  <si>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</si>
  <si>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</si>
  <si>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</si>
  <si>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</si>
  <si>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</si>
  <si>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</si>
  <si>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</si>
  <si>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</si>
  <si>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</si>
  <si>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</si>
  <si>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</si>
  <si>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</si>
  <si>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</si>
  <si>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</si>
  <si>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</si>
  <si>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</si>
  <si>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</si>
  <si>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</si>
  <si>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</si>
  <si>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</si>
  <si>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</si>
  <si>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</si>
  <si>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</si>
  <si>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</si>
  <si>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</si>
  <si>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</si>
  <si>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</si>
  <si>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</si>
  <si>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</si>
  <si>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</si>
  <si>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</si>
  <si>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</si>
  <si>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</si>
  <si>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</si>
  <si>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</si>
  <si>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</si>
  <si>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</si>
  <si>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</si>
  <si>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</si>
  <si>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</si>
  <si>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</si>
  <si>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</si>
  <si>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</si>
  <si>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</si>
  <si>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</si>
  <si>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</si>
  <si>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</si>
  <si>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</si>
  <si>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</si>
  <si>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</si>
  <si>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</si>
  <si>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</si>
  <si>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</si>
  <si>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</si>
  <si>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</si>
  <si>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</si>
  <si>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</si>
  <si>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</si>
  <si>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</si>
  <si>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</si>
  <si>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</si>
  <si>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</si>
  <si>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</si>
  <si>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</si>
  <si>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</si>
  <si>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</si>
  <si>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</si>
  <si>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</si>
  <si>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</si>
  <si>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</si>
  <si>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</si>
  <si>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</si>
  <si>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</si>
  <si>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</si>
  <si>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</si>
  <si>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</si>
  <si>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</si>
  <si>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</si>
  <si>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</si>
  <si>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</si>
  <si>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</si>
  <si>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</si>
  <si>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</si>
  <si>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</si>
  <si>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</si>
  <si>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</si>
  <si>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</si>
  <si>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</si>
  <si>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</si>
  <si>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</si>
  <si>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</si>
  <si>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</si>
  <si>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</si>
  <si>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</si>
  <si>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</si>
  <si>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</si>
  <si>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</si>
  <si>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</si>
  <si>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</si>
  <si>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</si>
  <si>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</si>
  <si>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</si>
  <si>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</si>
  <si>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</si>
  <si>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</si>
  <si>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</si>
  <si>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</si>
  <si>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</si>
  <si>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</si>
  <si>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</si>
  <si>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</si>
  <si>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</si>
  <si>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</si>
  <si>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</si>
  <si>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</si>
  <si>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</si>
  <si>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</si>
  <si>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</si>
  <si>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</si>
  <si>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</si>
  <si>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</si>
  <si>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</si>
  <si>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</si>
  <si>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</si>
  <si>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</si>
  <si>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</si>
  <si>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</si>
  <si>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</si>
  <si>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</si>
  <si>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</si>
  <si>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</si>
  <si>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</si>
  <si>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</si>
  <si>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</si>
  <si>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</si>
  <si>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</si>
  <si>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</si>
  <si>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</si>
  <si>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</si>
  <si>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</si>
  <si>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</si>
  <si>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</si>
  <si>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</si>
  <si>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</si>
  <si>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</si>
  <si>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</si>
  <si>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</si>
  <si>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</si>
  <si>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</si>
  <si>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</si>
  <si>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</si>
  <si>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</si>
  <si>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</si>
  <si>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</si>
  <si>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</si>
  <si>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</si>
  <si>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</si>
  <si>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</si>
  <si>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</si>
  <si>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</si>
  <si>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</si>
  <si>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</si>
  <si>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</si>
  <si>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</si>
  <si>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</si>
  <si>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</si>
  <si>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</si>
  <si>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</si>
  <si>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</si>
  <si>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</si>
  <si>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</si>
  <si>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</si>
  <si>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</si>
  <si>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</si>
  <si>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</si>
  <si>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</si>
  <si>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</si>
  <si>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</si>
  <si>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</si>
  <si>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</si>
  <si>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</si>
  <si>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</si>
  <si>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</si>
  <si>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</si>
  <si>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</si>
  <si>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</si>
  <si>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</si>
  <si>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</si>
  <si>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</si>
  <si>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</si>
  <si>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</si>
  <si>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</si>
  <si>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</si>
  <si>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</si>
  <si>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</si>
  <si>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</si>
  <si>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</si>
  <si>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</si>
  <si>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</si>
  <si>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</si>
  <si>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</si>
  <si>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</si>
  <si>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</si>
  <si>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</si>
  <si>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</si>
  <si>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</si>
  <si>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</si>
  <si>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</si>
  <si>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</si>
  <si>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</si>
  <si>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</si>
  <si>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</si>
  <si>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</si>
  <si>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</si>
  <si>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</si>
  <si>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</si>
  <si>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</si>
  <si>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</si>
  <si>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</si>
  <si>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</si>
  <si>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</si>
  <si>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</si>
  <si>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</si>
  <si>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</si>
  <si>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</si>
  <si>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</si>
  <si>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</si>
  <si>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</si>
  <si>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</si>
  <si>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</si>
  <si>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</si>
  <si>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</si>
  <si>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</si>
  <si>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</si>
  <si>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</si>
  <si>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</si>
  <si>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</si>
  <si>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</si>
  <si>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</si>
  <si>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</si>
  <si>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</si>
  <si>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</si>
  <si>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</si>
  <si>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</si>
  <si>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</si>
  <si>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</si>
  <si>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</si>
  <si>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</si>
  <si>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</si>
  <si>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</si>
  <si>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</si>
  <si>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</si>
  <si>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</si>
  <si>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</si>
  <si>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</si>
  <si>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</si>
  <si>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</si>
  <si>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</si>
  <si>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</si>
  <si>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</si>
  <si>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</si>
  <si>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</si>
  <si>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</si>
  <si>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</si>
  <si>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</si>
  <si>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</si>
  <si>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</si>
  <si>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</si>
  <si>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</si>
  <si>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</si>
  <si>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</si>
  <si>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</si>
  <si>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</si>
  <si>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</si>
  <si>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</si>
  <si>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</si>
  <si>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</si>
  <si>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</si>
  <si>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</si>
  <si>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</si>
  <si>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</si>
  <si>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</si>
  <si>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</si>
  <si>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</si>
  <si>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</si>
  <si>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</si>
  <si>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</si>
  <si>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</si>
  <si>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</si>
  <si>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</si>
  <si>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</si>
  <si>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</si>
  <si>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</si>
  <si>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</si>
  <si>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</si>
  <si>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</si>
  <si>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</si>
  <si>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</si>
  <si>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</si>
  <si>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</si>
  <si>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</si>
  <si>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</si>
  <si>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</si>
  <si>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</si>
  <si>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</si>
  <si>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</si>
  <si>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</si>
  <si>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</si>
  <si>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</si>
  <si>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</si>
  <si>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</si>
  <si>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</si>
  <si>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</si>
  <si>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</si>
  <si>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</si>
  <si>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</si>
  <si>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</si>
  <si>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</si>
  <si>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</si>
  <si>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</si>
  <si>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</si>
  <si>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</si>
  <si>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</si>
  <si>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</si>
  <si>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</si>
  <si>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</si>
  <si>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</si>
  <si>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</si>
  <si>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</si>
  <si>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</si>
  <si>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</si>
  <si>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</si>
  <si>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</si>
  <si>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</si>
  <si>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</si>
  <si>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</si>
  <si>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</si>
  <si>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</si>
  <si>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</si>
  <si>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</si>
  <si>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TOTAL NUMBERS OF RECORD </t>
  </si>
  <si>
    <t xml:space="preserve">NUMBERS OF CITYS </t>
  </si>
  <si>
    <t>TOTAL SALES</t>
  </si>
  <si>
    <t xml:space="preserve">AVG DISCOUNT </t>
  </si>
  <si>
    <t>PAYMENT TYPE</t>
  </si>
  <si>
    <t>PROFIT</t>
  </si>
  <si>
    <t xml:space="preserve">TYPR OF CUSTOMERS </t>
  </si>
  <si>
    <t>Q1</t>
  </si>
  <si>
    <t>Q2</t>
  </si>
  <si>
    <t>Q3</t>
  </si>
  <si>
    <t>Q4</t>
  </si>
  <si>
    <t>Q5</t>
  </si>
  <si>
    <t>Q6</t>
  </si>
  <si>
    <t>Q7</t>
  </si>
  <si>
    <t>Q8</t>
  </si>
  <si>
    <t xml:space="preserve">PRODUCT CATEGORY </t>
  </si>
  <si>
    <t xml:space="preserve">TYPES OF CUSTOMERS </t>
  </si>
  <si>
    <t xml:space="preserve">ANSWERS </t>
  </si>
  <si>
    <t>NORTH</t>
  </si>
  <si>
    <t>EAST</t>
  </si>
  <si>
    <t>WEST</t>
  </si>
  <si>
    <t>SOUTH</t>
  </si>
  <si>
    <t xml:space="preserve">RECORDS </t>
  </si>
  <si>
    <t>REVENUE</t>
  </si>
  <si>
    <t xml:space="preserve">PROFIT ON REGIONS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</si>
</sst>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mbria"/>
      <family val="1"/>
    </font>
    <font>
      <b/>
      <i/>
      <sz val="12"/>
      <color theme="0"/>
      <name val="Algerian"/>
      <family val="5"/>
    </font>
    <font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K1" workbookViewId="0">
      <selection activeCell="R7" sqref="R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8.6640625" bestFit="1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18.5546875" customWidth="1"/>
    <col min="15" max="15" width="6.88671875" customWidth="1"/>
    <col min="16" max="16" width="37.88671875" customWidth="1"/>
  </cols>
  <sheetData>
    <row r="1" spans="1:18" ht="19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  <c r="P4" t="s">
        <v>15400</v>
      </c>
      <c r="R4" t="s">
        <v>15401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  <c r="P6" s="5" t="s">
        <v>15402</v>
      </c>
      <c r="R6" t="e" cm="1">
        <f t="array" ref="R6">s</f>
        <v>#NAME?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  <c r="N7" s="1" t="s">
        <v>15396</v>
      </c>
      <c r="P7">
        <f>SUMIF(B:B,"north",K:K)</f>
        <v>1769020.9000000039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  <c r="N8">
        <f>SUMIF(B:B,"North",D:D)</f>
        <v>10143913.330000035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  <c r="N9" s="1" t="s">
        <v>15397</v>
      </c>
      <c r="P9">
        <f>SUMIF(B:B,"EAST",K:K)</f>
        <v>1675277.8499999982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  <c r="N10" s="1">
        <f>SUMIF(B:B,"east",D:D)</f>
        <v>9518321.9399999864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  <c r="N11" s="1" t="s">
        <v>15398</v>
      </c>
      <c r="P11">
        <f>SUMIF(B:B,"WEST",K:K)</f>
        <v>1713802.1100000017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  <c r="N12">
        <f>SUMIF(B:B,"west",D:D)</f>
        <v>9748863.0599999912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  <c r="N13" s="1" t="s">
        <v>15399</v>
      </c>
      <c r="P13">
        <f>SUMIF(B:B,"SOUTH",K:K)</f>
        <v>1714038.9500000004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  <c r="N14">
        <f>SUMIF(B:B,"south",D:D)</f>
        <v>9851779.1900000274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3"/>
      <c r="N15346" s="3"/>
      <c r="O15346" s="3"/>
      <c r="P15346" s="3"/>
    </row>
  </sheetData>
  <autoFilter ref="A1:Q15346" xr:uid="{00000000-0001-0000-0000-000000000000}"/>
  <conditionalFormatting sqref="C1:C1048576">
    <cfRule type="containsText" dxfId="4" priority="1" operator="containsText" text="gro">
      <formula>NOT(ISERROR(SEARCH("gro",C1)))</formula>
    </cfRule>
    <cfRule type="containsText" dxfId="3" priority="2" operator="containsText" text="home">
      <formula>NOT(ISERROR(SEARCH("home",C1)))</formula>
    </cfRule>
    <cfRule type="containsText" dxfId="2" priority="3" operator="containsText" text="pers">
      <formula>NOT(ISERROR(SEARCH("pers",C1)))</formula>
    </cfRule>
    <cfRule type="containsText" dxfId="1" priority="4" operator="containsText" text="per">
      <formula>NOT(ISERROR(SEARCH("per",C1)))</formula>
    </cfRule>
    <cfRule type="containsText" dxfId="0" priority="5" operator="containsText" text="ele">
      <formula>NOT(ISERROR(SEARCH("ele",C1)))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50D0-52B3-4961-9658-AD00870C5244}">
  <dimension ref="A1:S16"/>
  <sheetViews>
    <sheetView workbookViewId="0">
      <selection activeCell="F12" sqref="F12"/>
    </sheetView>
  </sheetViews>
  <sheetFormatPr defaultRowHeight="14.4" x14ac:dyDescent="0.3"/>
  <cols>
    <col min="1" max="1" width="26.109375" bestFit="1" customWidth="1"/>
    <col min="2" max="2" width="17.77734375" bestFit="1" customWidth="1"/>
    <col min="3" max="3" width="11.5546875" bestFit="1" customWidth="1"/>
    <col min="4" max="4" width="14.21875" bestFit="1" customWidth="1"/>
    <col min="5" max="5" width="13.6640625" bestFit="1" customWidth="1"/>
    <col min="6" max="6" width="19.109375" bestFit="1" customWidth="1"/>
    <col min="7" max="7" width="12" bestFit="1" customWidth="1"/>
    <col min="8" max="8" width="20" bestFit="1" customWidth="1"/>
  </cols>
  <sheetData>
    <row r="1" spans="1:19" ht="24" customHeight="1" x14ac:dyDescent="0.3">
      <c r="A1" s="8" t="s">
        <v>15385</v>
      </c>
      <c r="B1" s="8" t="s">
        <v>15386</v>
      </c>
      <c r="C1" s="8" t="s">
        <v>15387</v>
      </c>
      <c r="D1" s="8" t="s">
        <v>15388</v>
      </c>
      <c r="E1" s="8" t="s">
        <v>15389</v>
      </c>
      <c r="F1" s="8" t="s">
        <v>15390</v>
      </c>
      <c r="G1" s="8" t="s">
        <v>15391</v>
      </c>
      <c r="H1" s="8" t="s">
        <v>15392</v>
      </c>
      <c r="I1" s="5"/>
    </row>
    <row r="2" spans="1:19" x14ac:dyDescent="0.3">
      <c r="A2" s="9" t="s">
        <v>15378</v>
      </c>
      <c r="B2" s="9" t="s">
        <v>15379</v>
      </c>
      <c r="C2" s="9" t="s">
        <v>15380</v>
      </c>
      <c r="D2" s="9" t="s">
        <v>15381</v>
      </c>
      <c r="E2" s="9" t="s">
        <v>15382</v>
      </c>
      <c r="F2" s="9" t="s">
        <v>15393</v>
      </c>
      <c r="G2" s="9" t="s">
        <v>15383</v>
      </c>
      <c r="H2" s="9" t="s">
        <v>15394</v>
      </c>
      <c r="I2" s="5"/>
    </row>
    <row r="3" spans="1:19" ht="21" x14ac:dyDescent="0.3">
      <c r="A3" s="12" t="s">
        <v>15395</v>
      </c>
      <c r="B3" s="12"/>
      <c r="C3" s="12"/>
      <c r="D3" s="12"/>
      <c r="E3" s="12"/>
      <c r="F3" s="12"/>
      <c r="G3" s="12"/>
      <c r="H3" s="12"/>
      <c r="I3" s="5"/>
    </row>
    <row r="4" spans="1:19" x14ac:dyDescent="0.3">
      <c r="A4" s="10">
        <f>COUNTA(Sheet1!A:A)</f>
        <v>15346</v>
      </c>
      <c r="B4" s="10">
        <f>COUNTA(P7:P12)</f>
        <v>6</v>
      </c>
      <c r="C4" s="10">
        <f>AVERAGE(Sheet1!D:D)</f>
        <v>2558.6756285434976</v>
      </c>
      <c r="D4" s="10">
        <f>AVERAGE(Sheet1!E:E)</f>
        <v>0.25042880417073943</v>
      </c>
      <c r="E4" s="11">
        <f>COUNTA(Q7:Q9)</f>
        <v>3</v>
      </c>
      <c r="F4" s="10">
        <f>COUNTA(R11:R15)</f>
        <v>5</v>
      </c>
      <c r="G4" s="10">
        <f>AVERAGE(Sheet1!K:K)</f>
        <v>447.84228152492619</v>
      </c>
      <c r="H4" s="10">
        <f>COUNTA(S8:S10)</f>
        <v>3</v>
      </c>
      <c r="I4" s="5"/>
    </row>
    <row r="5" spans="1:19" x14ac:dyDescent="0.3">
      <c r="A5" s="5"/>
      <c r="B5" s="5"/>
      <c r="C5" s="5"/>
      <c r="D5" s="5"/>
      <c r="E5" s="6"/>
      <c r="F5" s="5"/>
      <c r="G5" s="5"/>
      <c r="H5" s="5"/>
      <c r="I5" s="5"/>
    </row>
    <row r="6" spans="1:19" x14ac:dyDescent="0.3">
      <c r="E6" s="6"/>
      <c r="P6" t="str" cm="1">
        <f t="array" ref="P6:P13">_xlfn.UNIQUE(Sheet1!L:L)</f>
        <v>city</v>
      </c>
      <c r="Q6" t="str" cm="1">
        <f t="array" ref="Q6:Q10">_xlfn.UNIQUE(Sheet1!J:J)</f>
        <v>payment_mode</v>
      </c>
    </row>
    <row r="7" spans="1:19" x14ac:dyDescent="0.3">
      <c r="P7" t="str">
        <v>Pune</v>
      </c>
      <c r="Q7" t="str">
        <v>UPI</v>
      </c>
      <c r="S7" t="str" cm="1">
        <f t="array" ref="S7:S11">_xlfn.UNIQUE(Sheet1!I:I)</f>
        <v>customer_type</v>
      </c>
    </row>
    <row r="8" spans="1:19" x14ac:dyDescent="0.3">
      <c r="P8" t="str">
        <v>Hyderabad</v>
      </c>
      <c r="Q8" t="str">
        <v>Card</v>
      </c>
      <c r="S8" t="str">
        <v>Member</v>
      </c>
    </row>
    <row r="9" spans="1:19" x14ac:dyDescent="0.3">
      <c r="P9" t="str">
        <v>Bangalore</v>
      </c>
      <c r="Q9" t="str">
        <v>Cash</v>
      </c>
      <c r="S9" t="str">
        <v>Regular</v>
      </c>
    </row>
    <row r="10" spans="1:19" x14ac:dyDescent="0.3">
      <c r="P10" t="str">
        <v>Mumbai</v>
      </c>
      <c r="Q10">
        <v>0</v>
      </c>
      <c r="R10" t="str" cm="1">
        <f t="array" ref="R10:R16">_xlfn.UNIQUE(Sheet1!C:C)</f>
        <v>category</v>
      </c>
      <c r="S10" t="str">
        <v>New</v>
      </c>
    </row>
    <row r="11" spans="1:19" x14ac:dyDescent="0.3">
      <c r="P11" t="str">
        <v>Delhi</v>
      </c>
      <c r="R11" t="str">
        <v>Clothing</v>
      </c>
      <c r="S11">
        <v>0</v>
      </c>
    </row>
    <row r="12" spans="1:19" x14ac:dyDescent="0.3">
      <c r="P12" t="str">
        <v>Chennai</v>
      </c>
      <c r="R12" t="str">
        <v>Electronics</v>
      </c>
    </row>
    <row r="13" spans="1:19" x14ac:dyDescent="0.3">
      <c r="P13">
        <v>0</v>
      </c>
      <c r="R13" t="str">
        <v>Home Care</v>
      </c>
    </row>
    <row r="14" spans="1:19" x14ac:dyDescent="0.3">
      <c r="R14" t="str">
        <v>Grocery</v>
      </c>
    </row>
    <row r="15" spans="1:19" x14ac:dyDescent="0.3">
      <c r="R15" t="str">
        <v>Personal Care</v>
      </c>
    </row>
    <row r="16" spans="1:19" x14ac:dyDescent="0.3">
      <c r="R16">
        <v>0</v>
      </c>
    </row>
  </sheetData>
  <mergeCells count="1"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6DB2-CEEC-4B50-9DEB-84C4682150FD}">
  <dimension ref="A1:Q22"/>
  <sheetViews>
    <sheetView workbookViewId="0">
      <selection activeCell="F18" sqref="F18"/>
    </sheetView>
  </sheetViews>
  <sheetFormatPr defaultRowHeight="14.4" x14ac:dyDescent="0.3"/>
  <cols>
    <col min="2" max="2" width="16.5546875" customWidth="1"/>
    <col min="4" max="4" width="13.33203125" bestFit="1" customWidth="1"/>
    <col min="13" max="13" width="13.88671875" bestFit="1" customWidth="1"/>
    <col min="16" max="16" width="12.21875" bestFit="1" customWidth="1"/>
  </cols>
  <sheetData>
    <row r="1" spans="1:17" x14ac:dyDescent="0.3">
      <c r="A1" s="13" t="s">
        <v>15378</v>
      </c>
      <c r="B1" s="13"/>
      <c r="C1" s="5"/>
      <c r="D1" s="13" t="s">
        <v>15379</v>
      </c>
      <c r="E1" s="13"/>
      <c r="F1" s="5"/>
      <c r="G1" s="13" t="s">
        <v>15380</v>
      </c>
      <c r="H1" s="13"/>
      <c r="I1" s="5"/>
      <c r="J1" s="13" t="s">
        <v>15381</v>
      </c>
      <c r="K1" s="13"/>
      <c r="L1" s="5"/>
      <c r="M1" s="13" t="s">
        <v>15382</v>
      </c>
      <c r="N1" s="13"/>
      <c r="O1" s="5"/>
      <c r="P1" s="13" t="s">
        <v>15393</v>
      </c>
      <c r="Q1" s="13"/>
    </row>
    <row r="2" spans="1:17" x14ac:dyDescent="0.3">
      <c r="A2" s="13"/>
      <c r="B2" s="13"/>
      <c r="C2" s="5"/>
      <c r="D2" s="13"/>
      <c r="E2" s="13"/>
      <c r="F2" s="5"/>
      <c r="G2" s="13"/>
      <c r="H2" s="13"/>
      <c r="I2" s="5"/>
      <c r="J2" s="13"/>
      <c r="K2" s="13"/>
      <c r="L2" s="5"/>
      <c r="M2" s="13"/>
      <c r="N2" s="13"/>
      <c r="O2" s="5"/>
      <c r="P2" s="13"/>
      <c r="Q2" s="13"/>
    </row>
    <row r="3" spans="1:17" x14ac:dyDescent="0.3">
      <c r="A3" s="14">
        <f>COUNT(Sheet1!D:D)</f>
        <v>15345</v>
      </c>
      <c r="B3" s="14"/>
      <c r="C3" s="5"/>
      <c r="D3" s="5" t="str" cm="1">
        <f t="array" ref="D3:D10">_xlfn.UNIQUE(Sheet1!L:L)</f>
        <v>city</v>
      </c>
      <c r="E3" s="5"/>
      <c r="F3" s="5"/>
      <c r="G3" s="14">
        <f>AVERAGE(Sheet1!D:D)</f>
        <v>2558.6756285434976</v>
      </c>
      <c r="H3" s="14"/>
      <c r="I3" s="5"/>
      <c r="J3" s="14">
        <f>AVERAGE(Sheet1!E:E)</f>
        <v>0.25042880417073943</v>
      </c>
      <c r="K3" s="14"/>
      <c r="L3" s="5"/>
      <c r="M3" s="5" t="str" cm="1">
        <f t="array" ref="M3:M7">_xlfn.UNIQUE(Sheet1!J:J)</f>
        <v>payment_mode</v>
      </c>
      <c r="N3" s="5"/>
      <c r="O3" s="5"/>
      <c r="P3" s="5" t="str" cm="1">
        <f t="array" ref="P3:P9">_xlfn.UNIQUE(Sheet1!C:C)</f>
        <v>category</v>
      </c>
      <c r="Q3" s="5"/>
    </row>
    <row r="4" spans="1:17" x14ac:dyDescent="0.3">
      <c r="A4" s="14"/>
      <c r="B4" s="14"/>
      <c r="C4" s="5"/>
      <c r="D4" s="5" t="str">
        <v>Pune</v>
      </c>
      <c r="E4" s="5"/>
      <c r="F4" s="5"/>
      <c r="G4" s="14"/>
      <c r="H4" s="14"/>
      <c r="I4" s="5"/>
      <c r="J4" s="14"/>
      <c r="K4" s="14"/>
      <c r="L4" s="5"/>
      <c r="M4" s="5" t="str">
        <v>UPI</v>
      </c>
      <c r="N4" s="5"/>
      <c r="O4" s="5"/>
      <c r="P4" s="5" t="str">
        <v>Clothing</v>
      </c>
      <c r="Q4" s="5"/>
    </row>
    <row r="5" spans="1:17" x14ac:dyDescent="0.3">
      <c r="A5" s="5"/>
      <c r="B5" s="5"/>
      <c r="C5" s="5"/>
      <c r="D5" s="5" t="str">
        <v>Hyderabad</v>
      </c>
      <c r="E5" s="5"/>
      <c r="F5" s="5"/>
      <c r="G5" s="5"/>
      <c r="H5" s="5"/>
      <c r="I5" s="5"/>
      <c r="J5" s="5"/>
      <c r="K5" s="5"/>
      <c r="L5" s="5"/>
      <c r="M5" s="5" t="str">
        <v>Card</v>
      </c>
      <c r="N5" s="5"/>
      <c r="O5" s="5"/>
      <c r="P5" s="5" t="str">
        <v>Electronics</v>
      </c>
      <c r="Q5" s="5"/>
    </row>
    <row r="6" spans="1:17" x14ac:dyDescent="0.3">
      <c r="A6" s="5"/>
      <c r="B6" s="5"/>
      <c r="C6" s="5"/>
      <c r="D6" s="5" t="str">
        <v>Bangalore</v>
      </c>
      <c r="E6" s="5"/>
      <c r="F6" s="5"/>
      <c r="G6" s="5"/>
      <c r="H6" s="5"/>
      <c r="I6" s="5"/>
      <c r="J6" s="5"/>
      <c r="K6" s="5"/>
      <c r="L6" s="5"/>
      <c r="M6" s="5" t="str">
        <v>Cash</v>
      </c>
      <c r="N6" s="5"/>
      <c r="O6" s="5"/>
      <c r="P6" s="5" t="str">
        <v>Home Care</v>
      </c>
      <c r="Q6" s="5"/>
    </row>
    <row r="7" spans="1:17" x14ac:dyDescent="0.3">
      <c r="A7" s="5"/>
      <c r="B7" s="5"/>
      <c r="C7" s="5"/>
      <c r="D7" s="5" t="str">
        <v>Mumbai</v>
      </c>
      <c r="E7" s="5"/>
      <c r="F7" s="5"/>
      <c r="G7" s="5"/>
      <c r="H7" s="5"/>
      <c r="I7" s="5"/>
      <c r="J7" s="5"/>
      <c r="K7" s="5"/>
      <c r="L7" s="5"/>
      <c r="M7" s="5">
        <v>0</v>
      </c>
      <c r="N7" s="5"/>
      <c r="O7" s="5"/>
      <c r="P7" s="5" t="str">
        <v>Grocery</v>
      </c>
      <c r="Q7" s="5"/>
    </row>
    <row r="8" spans="1:17" x14ac:dyDescent="0.3">
      <c r="A8" s="5"/>
      <c r="B8" s="5"/>
      <c r="C8" s="5"/>
      <c r="D8" s="5" t="str">
        <v>Delhi</v>
      </c>
      <c r="E8" s="5"/>
      <c r="F8" s="5"/>
      <c r="G8" s="5"/>
      <c r="H8" s="5"/>
      <c r="I8" s="5"/>
      <c r="J8" s="5"/>
      <c r="K8" s="5"/>
      <c r="L8" s="5"/>
      <c r="M8" s="7">
        <f>COUNTA(M4:M6)</f>
        <v>3</v>
      </c>
      <c r="N8" s="5"/>
      <c r="O8" s="5"/>
      <c r="P8" s="5" t="str">
        <v>Personal Care</v>
      </c>
      <c r="Q8" s="5"/>
    </row>
    <row r="9" spans="1:17" x14ac:dyDescent="0.3">
      <c r="A9" s="5"/>
      <c r="B9" s="5"/>
      <c r="C9" s="5"/>
      <c r="D9" s="5" t="str">
        <v>Chennai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v>0</v>
      </c>
      <c r="Q9" s="5"/>
    </row>
    <row r="10" spans="1:17" x14ac:dyDescent="0.3">
      <c r="A10" s="5"/>
      <c r="B10" s="5"/>
      <c r="C10" s="5"/>
      <c r="D10" s="5">
        <v>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7">
        <f>COUNTA(P3:P8)-1</f>
        <v>5</v>
      </c>
      <c r="Q10" s="5"/>
    </row>
    <row r="11" spans="1:17" x14ac:dyDescent="0.3">
      <c r="A11" s="5"/>
      <c r="B11" s="5"/>
      <c r="C11" s="5"/>
      <c r="D11" s="7">
        <f>COUNTA(D4:D9)</f>
        <v>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3">
      <c r="A14" s="13" t="s">
        <v>15383</v>
      </c>
      <c r="B14" s="13"/>
      <c r="C14" s="5"/>
      <c r="D14" s="13" t="s">
        <v>15384</v>
      </c>
      <c r="E14" s="1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3">
      <c r="A15" s="13"/>
      <c r="B15" s="13"/>
      <c r="C15" s="5"/>
      <c r="D15" s="13"/>
      <c r="E15" s="1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3">
      <c r="A16" s="14">
        <f>SUM(Sheet1!K:K)</f>
        <v>6872139.8099999921</v>
      </c>
      <c r="B16" s="14"/>
      <c r="C16" s="5"/>
      <c r="D16" s="5" t="str" cm="1">
        <f t="array" ref="D16:D20">_xlfn.UNIQUE(Sheet1!I:I)</f>
        <v>customer_type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3">
      <c r="A17" s="14"/>
      <c r="B17" s="14"/>
      <c r="C17" s="5"/>
      <c r="D17" s="5" t="str">
        <v>Member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3">
      <c r="A18" s="5"/>
      <c r="B18" s="5"/>
      <c r="C18" s="5"/>
      <c r="D18" s="5" t="str">
        <v>Regular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3">
      <c r="A19" s="5"/>
      <c r="B19" s="5"/>
      <c r="C19" s="5"/>
      <c r="D19" s="5" t="str">
        <v>New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3">
      <c r="A20" s="5"/>
      <c r="B20" s="5"/>
      <c r="C20" s="5"/>
      <c r="D20" s="5">
        <v>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3">
      <c r="A21" s="5"/>
      <c r="B21" s="5"/>
      <c r="C21" s="5"/>
      <c r="D21" s="7">
        <f>COUNTA(D17:D19)</f>
        <v>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</sheetData>
  <mergeCells count="12">
    <mergeCell ref="M1:N2"/>
    <mergeCell ref="P1:Q2"/>
    <mergeCell ref="A1:B2"/>
    <mergeCell ref="A3:B4"/>
    <mergeCell ref="D1:E2"/>
    <mergeCell ref="G1:H2"/>
    <mergeCell ref="G3:H4"/>
    <mergeCell ref="A14:B15"/>
    <mergeCell ref="A16:B17"/>
    <mergeCell ref="D14:E15"/>
    <mergeCell ref="J1:K2"/>
    <mergeCell ref="J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Ruhi sayyed</cp:lastModifiedBy>
  <dcterms:created xsi:type="dcterms:W3CDTF">2026-04-18T06:02:34Z</dcterms:created>
  <dcterms:modified xsi:type="dcterms:W3CDTF">2026-10-22T09:47:09Z</dcterms:modified>
</cp:coreProperties>
</file>