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oluwakemiakiode/Desktop/my files/DATA ANALYSIS TRAINING/DATA ANALYSIS BOOTCAMP WITH ALEX/EXCEL FILES- TUTORIAL/"/>
    </mc:Choice>
  </mc:AlternateContent>
  <xr:revisionPtr revIDLastSave="0" documentId="13_ncr:1_{88E5F9AC-F01F-CC4D-A203-E54144A3B2D3}" xr6:coauthVersionLast="47" xr6:coauthVersionMax="47" xr10:uidLastSave="{00000000-0000-0000-0000-000000000000}"/>
  <bookViews>
    <workbookView xWindow="0" yWindow="0" windowWidth="28800" windowHeight="18000" activeTab="6" xr2:uid="{00000000-000D-0000-FFFF-FFFF00000000}"/>
  </bookViews>
  <sheets>
    <sheet name="bike_buyers" sheetId="1" r:id="rId1"/>
    <sheet name="working table" sheetId="2" r:id="rId2"/>
    <sheet name="calculate" sheetId="8" r:id="rId3"/>
    <sheet name="pivot table" sheetId="3" r:id="rId4"/>
    <sheet name="Dashboard" sheetId="4" r:id="rId5"/>
    <sheet name="Sales Pivot" sheetId="6" r:id="rId6"/>
    <sheet name="SALES DASHBOARD" sheetId="5" r:id="rId7"/>
  </sheets>
  <definedNames>
    <definedName name="_xlnm._FilterDatabase" localSheetId="0" hidden="1">bike_buyers!$A$1:$M$1001</definedName>
    <definedName name="Slicer_Age_Range">#N/A</definedName>
    <definedName name="Slicer_Education">#N/A</definedName>
    <definedName name="Slicer_Gender">#N/A</definedName>
    <definedName name="Slicer_Marital_Status">#N/A</definedName>
    <definedName name="Slicer_Marital_Status1">#N/A</definedName>
    <definedName name="Slicer_Region">#N/A</definedName>
    <definedName name="Slicer_Region1">#N/A</definedName>
  </definedNames>
  <calcPr calcId="191029"/>
  <pivotCaches>
    <pivotCache cacheId="32"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2" l="1"/>
  <c r="P5" i="2"/>
  <c r="P4"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<sst xmlns="http://schemas.openxmlformats.org/spreadsheetml/2006/main" count="16367" uniqueCount="60">
  <si>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</si>
  <si>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</si>
  <si>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</si>
  <si>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</si>
  <si>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</si>
  <si>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</si>
  <si>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</si>
  <si>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</si>
  <si>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</si>
  <si>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</si>
  <si>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</si>
  <si>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</si>
  <si>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</si>
  <si>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</si>
  <si>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</si>
  <si>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</si>
  <si>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</si>
  <si>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</si>
  <si>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</si>
  <si>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</si>
  <si>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</si>
  <si>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</si>
  <si>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</si>
  <si>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</si>
  <si>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</si>
  <si>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</si>
  <si>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</si>
  <si>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</si>
  <si>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</si>
  <si>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</si>
  <si>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</si>
  <si>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</si>
  <si>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</si>
  <si>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</si>
  <si>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</si>
  <si>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</si>
  <si>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</si>
  <si>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</si>
  <si>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</si>
  <si>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</si>
  <si>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Column1</t>
  </si>
  <si>
    <t>Age Range</t>
  </si>
  <si>
    <t>Row Labels</t>
  </si>
  <si>
    <t>(blank)</t>
  </si>
  <si>
    <t>Grand Total</t>
  </si>
  <si>
    <t>Column Labels</t>
  </si>
  <si>
    <t>Average of Income</t>
  </si>
  <si>
    <t>Count of Purchased Bike</t>
  </si>
  <si>
    <t>Over 10 Miles</t>
  </si>
  <si>
    <t>Adolescent</t>
  </si>
  <si>
    <t>Middle</t>
  </si>
  <si>
    <t>Old</t>
  </si>
  <si>
    <t>BIKE SALES DASHBOARD</t>
  </si>
  <si>
    <t>Count of Gender</t>
  </si>
  <si>
    <t>Count of those who bougt bike</t>
  </si>
  <si>
    <t>no of female who bought</t>
  </si>
  <si>
    <t>no of male who bought</t>
  </si>
  <si>
    <t>.</t>
  </si>
  <si>
    <t>Purchase bike-yes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</si>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</sst>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 #,##0_);_(* \(#,##0\);_(* &quot;-&quot;??_);_(@_)"/>
    <numFmt numFmtId="172"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sz val="28"/>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10" fontId="0" fillId="0" borderId="0" xfId="0" applyNumberFormat="1"/>
    <xf numFmtId="172" fontId="0" fillId="0" borderId="0" xfId="0" applyNumberFormat="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68" formatCode="_(* #,##0_);_(* \(#,##0\);_(* &quot;-&quot;??_);_(@_)"/>
    </dxf>
    <dxf>
      <numFmt numFmtId="172" formatCode="[$$-409]#,##0"/>
    </dxf>
    <dxf>
      <numFmt numFmtId="168" formatCode="_(* #,##0_);_(* \(#,##0\);_(* &quot;-&quot;??_);_(@_)"/>
    </dxf>
    <dxf>
      <numFmt numFmtId="172" formatCode="[$$-409]#,##0"/>
    </dxf>
    <dxf>
      <numFmt numFmtId="168" formatCode="_(* #,##0_);_(* \(#,##0\);_(* &quot;-&quot;??_);_(@_)"/>
    </dxf>
    <dxf>
      <numFmt numFmtId="172" formatCode="[$$-409]#,##0"/>
    </dxf>
    <dxf>
      <numFmt numFmtId="168" formatCode="_(* #,##0_);_(* \(#,##0\);_(* &quot;-&quot;??_);_(@_)"/>
    </dxf>
    <dxf>
      <numFmt numFmtId="171" formatCode="[$$-409]#,##0.0"/>
    </dxf>
    <dxf>
      <numFmt numFmtId="172" formatCode="[$$-409]#,##0"/>
    </dxf>
    <dxf>
      <numFmt numFmtId="171" formatCode="[$$-409]#,##0.0"/>
    </dxf>
    <dxf>
      <numFmt numFmtId="170" formatCode="[$$-409]#,##0.00"/>
    </dxf>
    <dxf>
      <numFmt numFmtId="170" formatCode="[$$-409]#,##0.00"/>
    </dxf>
    <dxf>
      <numFmt numFmtId="169" formatCode="&quot;£&quot;#,##0.00"/>
    </dxf>
    <dxf>
      <numFmt numFmtId="169" formatCode="&quot;£&quot;#,##0.00"/>
    </dxf>
    <dxf>
      <numFmt numFmtId="168" formatCode="_(* #,##0_);_(* \(#,##0\);_(* &quot;-&quot;??_);_(@_)"/>
    </dxf>
    <dxf>
      <numFmt numFmtId="168" formatCode="_(* #,##0_);_(* \(#,##0\);_(* &quot;-&quot;??_);_(@_)"/>
    </dxf>
    <dxf>
      <numFmt numFmtId="168" formatCode="_(* #,##0_);_(* \(#,##0\);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table'!$A$4:$A$7</c:f>
              <c:strCache>
                <c:ptCount val="3"/>
                <c:pt idx="0">
                  <c:v>Female</c:v>
                </c:pt>
                <c:pt idx="1">
                  <c:v>Male</c:v>
                </c:pt>
                <c:pt idx="2">
                  <c:v>(blank)</c:v>
                </c:pt>
              </c:strCache>
            </c:strRef>
          </c:cat>
          <c:val>
            <c:numRef>
              <c:f>'pivot table'!$B$4:$B$7</c:f>
              <c:numCache>
                <c:formatCode>_(* #,##0_);_(* \(#,##0\);_(* "-"??_);_(@_)</c:formatCode>
                <c:ptCount val="3"/>
                <c:pt idx="0">
                  <c:v>53440</c:v>
                </c:pt>
                <c:pt idx="1">
                  <c:v>56208.178438661707</c:v>
                </c:pt>
              </c:numCache>
            </c:numRef>
          </c:val>
          <c:extLst>
            <c:ext xmlns:c16="http://schemas.microsoft.com/office/drawing/2014/chart" uri="{C3380CC4-5D6E-409C-BE32-E72D297353CC}">
              <c16:uniqueId val="{00000000-F055-7F4E-B256-0B66EFB94F9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table'!$A$4:$A$7</c:f>
              <c:strCache>
                <c:ptCount val="3"/>
                <c:pt idx="0">
                  <c:v>Female</c:v>
                </c:pt>
                <c:pt idx="1">
                  <c:v>Male</c:v>
                </c:pt>
                <c:pt idx="2">
                  <c:v>(blank)</c:v>
                </c:pt>
              </c:strCache>
            </c:strRef>
          </c:cat>
          <c:val>
            <c:numRef>
              <c:f>'pivot table'!$C$4:$C$7</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5-F055-7F4E-B256-0B66EFB94F98}"/>
            </c:ext>
          </c:extLst>
        </c:ser>
        <c:ser>
          <c:idx val="2"/>
          <c:order val="2"/>
          <c:tx>
            <c:strRef>
              <c:f>'pivot table'!$D$2:$D$3</c:f>
              <c:strCache>
                <c:ptCount val="1"/>
                <c:pt idx="0">
                  <c:v>(blank)</c:v>
                </c:pt>
              </c:strCache>
            </c:strRef>
          </c:tx>
          <c:spPr>
            <a:solidFill>
              <a:schemeClr val="accent3"/>
            </a:solidFill>
            <a:ln>
              <a:noFill/>
            </a:ln>
            <a:effectLst/>
          </c:spPr>
          <c:invertIfNegative val="0"/>
          <c:cat>
            <c:strRef>
              <c:f>'pivot table'!$A$4:$A$7</c:f>
              <c:strCache>
                <c:ptCount val="3"/>
                <c:pt idx="0">
                  <c:v>Female</c:v>
                </c:pt>
                <c:pt idx="1">
                  <c:v>Male</c:v>
                </c:pt>
                <c:pt idx="2">
                  <c:v>(blank)</c:v>
                </c:pt>
              </c:strCache>
            </c:strRef>
          </c:cat>
          <c:val>
            <c:numRef>
              <c:f>'pivot table'!$D$4:$D$7</c:f>
              <c:numCache>
                <c:formatCode>_(* #,##0_);_(* \(#,##0\);_(* "-"??_);_(@_)</c:formatCode>
                <c:ptCount val="3"/>
              </c:numCache>
            </c:numRef>
          </c:val>
          <c:extLst>
            <c:ext xmlns:c16="http://schemas.microsoft.com/office/drawing/2014/chart" uri="{C3380CC4-5D6E-409C-BE32-E72D297353CC}">
              <c16:uniqueId val="{00000006-F055-7F4E-B256-0B66EFB94F98}"/>
            </c:ext>
          </c:extLst>
        </c:ser>
        <c:dLbls>
          <c:showLegendKey val="0"/>
          <c:showVal val="0"/>
          <c:showCatName val="0"/>
          <c:showSerName val="0"/>
          <c:showPercent val="0"/>
          <c:showBubbleSize val="0"/>
        </c:dLbls>
        <c:gapWidth val="219"/>
        <c:overlap val="-27"/>
        <c:axId val="455449680"/>
        <c:axId val="455451408"/>
      </c:barChart>
      <c:catAx>
        <c:axId val="4554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51408"/>
        <c:crosses val="autoZero"/>
        <c:auto val="1"/>
        <c:lblAlgn val="ctr"/>
        <c:lblOffset val="100"/>
        <c:noMultiLvlLbl val="0"/>
      </c:catAx>
      <c:valAx>
        <c:axId val="455451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Average</a:t>
                </a:r>
                <a:r>
                  <a:rPr lang="en-GB" baseline="0">
                    <a:solidFill>
                      <a:schemeClr val="tx1"/>
                    </a:solidFill>
                  </a:rPr>
                  <a:t> Incom</a:t>
                </a:r>
                <a:r>
                  <a:rPr lang="en-GB">
                    <a:solidFill>
                      <a:schemeClr val="tx1"/>
                    </a:solidFill>
                  </a:rPr>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5544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sz="1800" b="1">
                <a:solidFill>
                  <a:schemeClr val="tx1">
                    <a:lumMod val="95000"/>
                    <a:lumOff val="5000"/>
                  </a:schemeClr>
                </a:solidFill>
              </a:rPr>
              <a:t>Percentage Bike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Pivot'!$C$59:$C$60</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Pivot'!$B$61:$B$64</c:f>
              <c:strCache>
                <c:ptCount val="3"/>
                <c:pt idx="0">
                  <c:v>Europe</c:v>
                </c:pt>
                <c:pt idx="1">
                  <c:v>North America</c:v>
                </c:pt>
                <c:pt idx="2">
                  <c:v>Pacific</c:v>
                </c:pt>
              </c:strCache>
            </c:strRef>
          </c:cat>
          <c:val>
            <c:numRef>
              <c:f>'Sales Pivot'!$C$61:$C$64</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6CC2-DD4C-964F-86F1E36CBAD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Pivot!PivotTable8</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Bike Purchased</a:t>
            </a:r>
            <a:r>
              <a:rPr lang="en-GB" b="1" baseline="0"/>
              <a:t> by Region and Gender</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Pivot'!$C$82:$C$83</c:f>
              <c:strCache>
                <c:ptCount val="1"/>
                <c:pt idx="0">
                  <c:v>Female</c:v>
                </c:pt>
              </c:strCache>
            </c:strRef>
          </c:tx>
          <c:spPr>
            <a:solidFill>
              <a:schemeClr val="accent1"/>
            </a:solidFill>
            <a:ln>
              <a:noFill/>
            </a:ln>
            <a:effectLst/>
          </c:spPr>
          <c:invertIfNegative val="0"/>
          <c:cat>
            <c:strRef>
              <c:f>'Sales Pivot'!$B$84:$B$87</c:f>
              <c:strCache>
                <c:ptCount val="3"/>
                <c:pt idx="0">
                  <c:v>Europe</c:v>
                </c:pt>
                <c:pt idx="1">
                  <c:v>North America</c:v>
                </c:pt>
                <c:pt idx="2">
                  <c:v>Pacific</c:v>
                </c:pt>
              </c:strCache>
            </c:strRef>
          </c:cat>
          <c:val>
            <c:numRef>
              <c:f>'Sales Pivot'!$C$84:$C$87</c:f>
              <c:numCache>
                <c:formatCode>General</c:formatCode>
                <c:ptCount val="3"/>
                <c:pt idx="0">
                  <c:v>81</c:v>
                </c:pt>
                <c:pt idx="1">
                  <c:v>110</c:v>
                </c:pt>
                <c:pt idx="2">
                  <c:v>48</c:v>
                </c:pt>
              </c:numCache>
            </c:numRef>
          </c:val>
          <c:extLst>
            <c:ext xmlns:c16="http://schemas.microsoft.com/office/drawing/2014/chart" uri="{C3380CC4-5D6E-409C-BE32-E72D297353CC}">
              <c16:uniqueId val="{00000000-1368-A14B-A029-F3F920A3739D}"/>
            </c:ext>
          </c:extLst>
        </c:ser>
        <c:ser>
          <c:idx val="1"/>
          <c:order val="1"/>
          <c:tx>
            <c:strRef>
              <c:f>'Sales Pivot'!$D$82:$D$83</c:f>
              <c:strCache>
                <c:ptCount val="1"/>
                <c:pt idx="0">
                  <c:v>Male</c:v>
                </c:pt>
              </c:strCache>
            </c:strRef>
          </c:tx>
          <c:spPr>
            <a:solidFill>
              <a:schemeClr val="accent2"/>
            </a:solidFill>
            <a:ln>
              <a:noFill/>
            </a:ln>
            <a:effectLst/>
          </c:spPr>
          <c:invertIfNegative val="0"/>
          <c:cat>
            <c:strRef>
              <c:f>'Sales Pivot'!$B$84:$B$87</c:f>
              <c:strCache>
                <c:ptCount val="3"/>
                <c:pt idx="0">
                  <c:v>Europe</c:v>
                </c:pt>
                <c:pt idx="1">
                  <c:v>North America</c:v>
                </c:pt>
                <c:pt idx="2">
                  <c:v>Pacific</c:v>
                </c:pt>
              </c:strCache>
            </c:strRef>
          </c:cat>
          <c:val>
            <c:numRef>
              <c:f>'Sales Pivot'!$D$84:$D$87</c:f>
              <c:numCache>
                <c:formatCode>General</c:formatCode>
                <c:ptCount val="3"/>
                <c:pt idx="0">
                  <c:v>67</c:v>
                </c:pt>
                <c:pt idx="1">
                  <c:v>110</c:v>
                </c:pt>
                <c:pt idx="2">
                  <c:v>65</c:v>
                </c:pt>
              </c:numCache>
            </c:numRef>
          </c:val>
          <c:extLst>
            <c:ext xmlns:c16="http://schemas.microsoft.com/office/drawing/2014/chart" uri="{C3380CC4-5D6E-409C-BE32-E72D297353CC}">
              <c16:uniqueId val="{00000005-1368-A14B-A029-F3F920A3739D}"/>
            </c:ext>
          </c:extLst>
        </c:ser>
        <c:dLbls>
          <c:showLegendKey val="0"/>
          <c:showVal val="0"/>
          <c:showCatName val="0"/>
          <c:showSerName val="0"/>
          <c:showPercent val="0"/>
          <c:showBubbleSize val="0"/>
        </c:dLbls>
        <c:gapWidth val="219"/>
        <c:overlap val="-27"/>
        <c:axId val="230504240"/>
        <c:axId val="230505968"/>
      </c:barChart>
      <c:catAx>
        <c:axId val="23050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05968"/>
        <c:crosses val="autoZero"/>
        <c:auto val="1"/>
        <c:lblAlgn val="ctr"/>
        <c:lblOffset val="100"/>
        <c:noMultiLvlLbl val="0"/>
      </c:catAx>
      <c:valAx>
        <c:axId val="23050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0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Bike Purchased by Region and Marital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Pivot'!$C$103:$C$104</c:f>
              <c:strCache>
                <c:ptCount val="1"/>
                <c:pt idx="0">
                  <c:v>Married</c:v>
                </c:pt>
              </c:strCache>
            </c:strRef>
          </c:tx>
          <c:spPr>
            <a:solidFill>
              <a:schemeClr val="accent1"/>
            </a:solidFill>
            <a:ln>
              <a:noFill/>
            </a:ln>
            <a:effectLst/>
          </c:spPr>
          <c:invertIfNegative val="0"/>
          <c:cat>
            <c:strRef>
              <c:f>'Sales Pivot'!$B$105:$B$108</c:f>
              <c:strCache>
                <c:ptCount val="3"/>
                <c:pt idx="0">
                  <c:v>Europe</c:v>
                </c:pt>
                <c:pt idx="1">
                  <c:v>North America</c:v>
                </c:pt>
                <c:pt idx="2">
                  <c:v>Pacific</c:v>
                </c:pt>
              </c:strCache>
            </c:strRef>
          </c:cat>
          <c:val>
            <c:numRef>
              <c:f>'Sales Pivot'!$C$105:$C$108</c:f>
              <c:numCache>
                <c:formatCode>General</c:formatCode>
                <c:ptCount val="3"/>
                <c:pt idx="0">
                  <c:v>73</c:v>
                </c:pt>
                <c:pt idx="1">
                  <c:v>107</c:v>
                </c:pt>
                <c:pt idx="2">
                  <c:v>51</c:v>
                </c:pt>
              </c:numCache>
            </c:numRef>
          </c:val>
          <c:extLst>
            <c:ext xmlns:c16="http://schemas.microsoft.com/office/drawing/2014/chart" uri="{C3380CC4-5D6E-409C-BE32-E72D297353CC}">
              <c16:uniqueId val="{00000000-7745-4541-8899-F5D4E6609E28}"/>
            </c:ext>
          </c:extLst>
        </c:ser>
        <c:ser>
          <c:idx val="1"/>
          <c:order val="1"/>
          <c:tx>
            <c:strRef>
              <c:f>'Sales Pivot'!$D$103:$D$104</c:f>
              <c:strCache>
                <c:ptCount val="1"/>
                <c:pt idx="0">
                  <c:v>Single</c:v>
                </c:pt>
              </c:strCache>
            </c:strRef>
          </c:tx>
          <c:spPr>
            <a:solidFill>
              <a:schemeClr val="accent2"/>
            </a:solidFill>
            <a:ln>
              <a:noFill/>
            </a:ln>
            <a:effectLst/>
          </c:spPr>
          <c:invertIfNegative val="0"/>
          <c:cat>
            <c:strRef>
              <c:f>'Sales Pivot'!$B$105:$B$108</c:f>
              <c:strCache>
                <c:ptCount val="3"/>
                <c:pt idx="0">
                  <c:v>Europe</c:v>
                </c:pt>
                <c:pt idx="1">
                  <c:v>North America</c:v>
                </c:pt>
                <c:pt idx="2">
                  <c:v>Pacific</c:v>
                </c:pt>
              </c:strCache>
            </c:strRef>
          </c:cat>
          <c:val>
            <c:numRef>
              <c:f>'Sales Pivot'!$D$105:$D$108</c:f>
              <c:numCache>
                <c:formatCode>General</c:formatCode>
                <c:ptCount val="3"/>
                <c:pt idx="0">
                  <c:v>75</c:v>
                </c:pt>
                <c:pt idx="1">
                  <c:v>113</c:v>
                </c:pt>
                <c:pt idx="2">
                  <c:v>62</c:v>
                </c:pt>
              </c:numCache>
            </c:numRef>
          </c:val>
          <c:extLst>
            <c:ext xmlns:c16="http://schemas.microsoft.com/office/drawing/2014/chart" uri="{C3380CC4-5D6E-409C-BE32-E72D297353CC}">
              <c16:uniqueId val="{00000004-7745-4541-8899-F5D4E6609E28}"/>
            </c:ext>
          </c:extLst>
        </c:ser>
        <c:dLbls>
          <c:showLegendKey val="0"/>
          <c:showVal val="0"/>
          <c:showCatName val="0"/>
          <c:showSerName val="0"/>
          <c:showPercent val="0"/>
          <c:showBubbleSize val="0"/>
        </c:dLbls>
        <c:gapWidth val="219"/>
        <c:overlap val="-27"/>
        <c:axId val="673507583"/>
        <c:axId val="673509583"/>
      </c:barChart>
      <c:catAx>
        <c:axId val="6735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673509583"/>
        <c:crosses val="autoZero"/>
        <c:auto val="1"/>
        <c:lblAlgn val="ctr"/>
        <c:lblOffset val="100"/>
        <c:noMultiLvlLbl val="0"/>
      </c:catAx>
      <c:valAx>
        <c:axId val="673509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67350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Pivot!PivotTable10</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Commuted Distance based on Bike Purchase and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Pivot'!$C$125:$C$126</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Pivot'!$B$127:$B$132</c:f>
              <c:strCache>
                <c:ptCount val="5"/>
                <c:pt idx="0">
                  <c:v>0-1 Miles</c:v>
                </c:pt>
                <c:pt idx="1">
                  <c:v>1-2 Miles</c:v>
                </c:pt>
                <c:pt idx="2">
                  <c:v>2-5 Miles</c:v>
                </c:pt>
                <c:pt idx="3">
                  <c:v>5-10 Miles</c:v>
                </c:pt>
                <c:pt idx="4">
                  <c:v>Over 10 Miles</c:v>
                </c:pt>
              </c:strCache>
            </c:strRef>
          </c:cat>
          <c:val>
            <c:numRef>
              <c:f>'Sales Pivot'!$C$127:$C$132</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0-F32A-6B45-843B-9FAE459631A4}"/>
            </c:ext>
          </c:extLst>
        </c:ser>
        <c:ser>
          <c:idx val="1"/>
          <c:order val="1"/>
          <c:tx>
            <c:strRef>
              <c:f>'Sales Pivot'!$D$125:$D$126</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Pivot'!$B$127:$B$132</c:f>
              <c:strCache>
                <c:ptCount val="5"/>
                <c:pt idx="0">
                  <c:v>0-1 Miles</c:v>
                </c:pt>
                <c:pt idx="1">
                  <c:v>1-2 Miles</c:v>
                </c:pt>
                <c:pt idx="2">
                  <c:v>2-5 Miles</c:v>
                </c:pt>
                <c:pt idx="3">
                  <c:v>5-10 Miles</c:v>
                </c:pt>
                <c:pt idx="4">
                  <c:v>Over 10 Miles</c:v>
                </c:pt>
              </c:strCache>
            </c:strRef>
          </c:cat>
          <c:val>
            <c:numRef>
              <c:f>'Sales Pivot'!$D$127:$D$132</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3-F32A-6B45-843B-9FAE459631A4}"/>
            </c:ext>
          </c:extLst>
        </c:ser>
        <c:dLbls>
          <c:dLblPos val="r"/>
          <c:showLegendKey val="0"/>
          <c:showVal val="1"/>
          <c:showCatName val="0"/>
          <c:showSerName val="0"/>
          <c:showPercent val="0"/>
          <c:showBubbleSize val="0"/>
        </c:dLbls>
        <c:marker val="1"/>
        <c:smooth val="0"/>
        <c:axId val="673482415"/>
        <c:axId val="673538607"/>
      </c:lineChart>
      <c:catAx>
        <c:axId val="6734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73538607"/>
        <c:crosses val="autoZero"/>
        <c:auto val="1"/>
        <c:lblAlgn val="ctr"/>
        <c:lblOffset val="100"/>
        <c:noMultiLvlLbl val="0"/>
      </c:catAx>
      <c:valAx>
        <c:axId val="673538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7348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Pivot!PivotTable11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Income of</a:t>
            </a:r>
            <a:r>
              <a:rPr lang="en-GB" b="1" baseline="0"/>
              <a:t> Customers who purchased bike VS those who did not purchase by gender</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Pivot'!$C$148:$C$149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Pivot'!$B$150:$B$152</c:f>
              <c:strCache>
                <c:ptCount val="2"/>
                <c:pt idx="0">
                  <c:v>Female</c:v>
                </c:pt>
                <c:pt idx="1">
                  <c:v>Male</c:v>
                </c:pt>
              </c:strCache>
            </c:strRef>
          </c:cat>
          <c:val>
            <c:numRef>
              <c:f>'Sales Pivot'!$C$150:$C$152</c:f>
              <c:numCache>
                <c:formatCode>[$$-409]#,##0</c:formatCode>
                <c:ptCount val="2"/>
                <c:pt idx="0">
                  <c:v>53440</c:v>
                </c:pt>
                <c:pt idx="1">
                  <c:v>56208.178438661707</c:v>
                </c:pt>
              </c:numCache>
            </c:numRef>
          </c:val>
          <c:extLst>
            <c:ext xmlns:c16="http://schemas.microsoft.com/office/drawing/2014/chart" uri="{C3380CC4-5D6E-409C-BE32-E72D297353CC}">
              <c16:uniqueId val="{00000000-14AE-944E-B639-AB225DCDDD82}"/>
            </c:ext>
          </c:extLst>
        </c:ser>
        <c:ser>
          <c:idx val="1"/>
          <c:order val="1"/>
          <c:tx>
            <c:strRef>
              <c:f>'Sales Pivot'!$D$148:$D$149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Pivot'!$B$150:$B$152</c:f>
              <c:strCache>
                <c:ptCount val="2"/>
                <c:pt idx="0">
                  <c:v>Female</c:v>
                </c:pt>
                <c:pt idx="1">
                  <c:v>Male</c:v>
                </c:pt>
              </c:strCache>
            </c:strRef>
          </c:cat>
          <c:val>
            <c:numRef>
              <c:f>'Sales Pivot'!$D$150:$D$152</c:f>
              <c:numCache>
                <c:formatCode>[$$-409]#,##0</c:formatCode>
                <c:ptCount val="2"/>
                <c:pt idx="0">
                  <c:v>55774.058577405856</c:v>
                </c:pt>
                <c:pt idx="1">
                  <c:v>60123.966942148763</c:v>
                </c:pt>
              </c:numCache>
            </c:numRef>
          </c:val>
          <c:extLst>
            <c:ext xmlns:c16="http://schemas.microsoft.com/office/drawing/2014/chart" uri="{C3380CC4-5D6E-409C-BE32-E72D297353CC}">
              <c16:uniqueId val="{00000004-14AE-944E-B639-AB225DCDDD82}"/>
            </c:ext>
          </c:extLst>
        </c:ser>
        <c:dLbls>
          <c:showLegendKey val="0"/>
          <c:showVal val="0"/>
          <c:showCatName val="0"/>
          <c:showSerName val="0"/>
          <c:showPercent val="0"/>
          <c:showBubbleSize val="0"/>
        </c:dLbls>
        <c:gapWidth val="219"/>
        <c:overlap val="-27"/>
        <c:axId val="230577104"/>
        <c:axId val="230578832"/>
      </c:barChart>
      <c:catAx>
        <c:axId val="2305771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78832"/>
        <c:crosses val="autoZero"/>
        <c:auto val="1"/>
        <c:lblAlgn val="ctr"/>
        <c:lblOffset val="100"/>
        <c:noMultiLvlLbl val="0"/>
      </c:catAx>
      <c:valAx>
        <c:axId val="23057883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77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Pivot!PivotTable12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No of Customers who purchased bike by Age</a:t>
            </a:r>
            <a:r>
              <a:rPr lang="en-US" sz="1400" b="1" baseline="0"/>
              <a:t> </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Pivot'!$B$170:$B$173</c:f>
              <c:strCache>
                <c:ptCount val="3"/>
                <c:pt idx="0">
                  <c:v>Adolescent</c:v>
                </c:pt>
                <c:pt idx="1">
                  <c:v>Middle</c:v>
                </c:pt>
                <c:pt idx="2">
                  <c:v>Old</c:v>
                </c:pt>
              </c:strCache>
            </c:strRef>
          </c:cat>
          <c:val>
            <c:numRef>
              <c:f>'Sales Pivot'!$C$170:$C$173</c:f>
              <c:numCache>
                <c:formatCode>General</c:formatCode>
                <c:ptCount val="3"/>
                <c:pt idx="0">
                  <c:v>30</c:v>
                </c:pt>
                <c:pt idx="1">
                  <c:v>366</c:v>
                </c:pt>
                <c:pt idx="2">
                  <c:v>85</c:v>
                </c:pt>
              </c:numCache>
            </c:numRef>
          </c:val>
          <c:extLst>
            <c:ext xmlns:c16="http://schemas.microsoft.com/office/drawing/2014/chart" uri="{C3380CC4-5D6E-409C-BE32-E72D297353CC}">
              <c16:uniqueId val="{00000000-EF8B-8543-B894-6A81272F95E1}"/>
            </c:ext>
          </c:extLst>
        </c:ser>
        <c:dLbls>
          <c:showLegendKey val="0"/>
          <c:showVal val="0"/>
          <c:showCatName val="0"/>
          <c:showSerName val="0"/>
          <c:showPercent val="0"/>
          <c:showBubbleSize val="0"/>
        </c:dLbls>
        <c:gapWidth val="219"/>
        <c:overlap val="-27"/>
        <c:axId val="673789055"/>
        <c:axId val="673790783"/>
      </c:barChart>
      <c:catAx>
        <c:axId val="67378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90783"/>
        <c:crosses val="autoZero"/>
        <c:auto val="1"/>
        <c:lblAlgn val="ctr"/>
        <c:lblOffset val="100"/>
        <c:noMultiLvlLbl val="0"/>
      </c:catAx>
      <c:valAx>
        <c:axId val="673790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8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sz="1800" b="1">
                <a:solidFill>
                  <a:schemeClr val="tx1">
                    <a:lumMod val="95000"/>
                    <a:lumOff val="5000"/>
                  </a:schemeClr>
                </a:solidFill>
              </a:rPr>
              <a:t>Percentage Bike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Pivot'!$C$59:$C$60</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5F60-A848-98BA-5BB982962611}"/>
              </c:ext>
            </c:extLst>
          </c:dPt>
          <c:dPt>
            <c:idx val="1"/>
            <c:bubble3D val="0"/>
            <c:spPr>
              <a:solidFill>
                <a:schemeClr val="accent2"/>
              </a:solidFill>
              <a:ln>
                <a:noFill/>
              </a:ln>
              <a:effectLst/>
            </c:spPr>
            <c:extLst>
              <c:ext xmlns:c16="http://schemas.microsoft.com/office/drawing/2014/chart" uri="{C3380CC4-5D6E-409C-BE32-E72D297353CC}">
                <c16:uniqueId val="{00000003-5F60-A848-98BA-5BB982962611}"/>
              </c:ext>
            </c:extLst>
          </c:dPt>
          <c:dPt>
            <c:idx val="2"/>
            <c:bubble3D val="0"/>
            <c:spPr>
              <a:solidFill>
                <a:schemeClr val="accent3"/>
              </a:solidFill>
              <a:ln>
                <a:noFill/>
              </a:ln>
              <a:effectLst/>
            </c:spPr>
            <c:extLst>
              <c:ext xmlns:c16="http://schemas.microsoft.com/office/drawing/2014/chart" uri="{C3380CC4-5D6E-409C-BE32-E72D297353CC}">
                <c16:uniqueId val="{00000005-5F60-A848-98BA-5BB9829626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Pivot'!$B$61:$B$64</c:f>
              <c:strCache>
                <c:ptCount val="3"/>
                <c:pt idx="0">
                  <c:v>Europe</c:v>
                </c:pt>
                <c:pt idx="1">
                  <c:v>North America</c:v>
                </c:pt>
                <c:pt idx="2">
                  <c:v>Pacific</c:v>
                </c:pt>
              </c:strCache>
            </c:strRef>
          </c:cat>
          <c:val>
            <c:numRef>
              <c:f>'Sales Pivot'!$C$61:$C$64</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5F60-A848-98BA-5BB98296261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Pivot!PivotTable9</c:name>
    <c:fmtId val="2"/>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GB" sz="1600" b="1">
                <a:solidFill>
                  <a:schemeClr val="tx1">
                    <a:lumMod val="95000"/>
                    <a:lumOff val="5000"/>
                  </a:schemeClr>
                </a:solidFill>
              </a:rPr>
              <a:t>Bike Purchased by Region and Marital Status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Pivot'!$C$103:$C$104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Pivot'!$B$105:$B$108</c:f>
              <c:strCache>
                <c:ptCount val="3"/>
                <c:pt idx="0">
                  <c:v>Europe</c:v>
                </c:pt>
                <c:pt idx="1">
                  <c:v>North America</c:v>
                </c:pt>
                <c:pt idx="2">
                  <c:v>Pacific</c:v>
                </c:pt>
              </c:strCache>
            </c:strRef>
          </c:cat>
          <c:val>
            <c:numRef>
              <c:f>'Sales Pivot'!$C$105:$C$108</c:f>
              <c:numCache>
                <c:formatCode>General</c:formatCode>
                <c:ptCount val="3"/>
                <c:pt idx="0">
                  <c:v>73</c:v>
                </c:pt>
                <c:pt idx="1">
                  <c:v>107</c:v>
                </c:pt>
                <c:pt idx="2">
                  <c:v>51</c:v>
                </c:pt>
              </c:numCache>
            </c:numRef>
          </c:val>
          <c:extLst>
            <c:ext xmlns:c16="http://schemas.microsoft.com/office/drawing/2014/chart" uri="{C3380CC4-5D6E-409C-BE32-E72D297353CC}">
              <c16:uniqueId val="{00000000-C5C7-F647-B2EB-8B4EEEA1A9A1}"/>
            </c:ext>
          </c:extLst>
        </c:ser>
        <c:ser>
          <c:idx val="1"/>
          <c:order val="1"/>
          <c:tx>
            <c:strRef>
              <c:f>'Sales Pivot'!$D$103:$D$104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Pivot'!$B$105:$B$108</c:f>
              <c:strCache>
                <c:ptCount val="3"/>
                <c:pt idx="0">
                  <c:v>Europe</c:v>
                </c:pt>
                <c:pt idx="1">
                  <c:v>North America</c:v>
                </c:pt>
                <c:pt idx="2">
                  <c:v>Pacific</c:v>
                </c:pt>
              </c:strCache>
            </c:strRef>
          </c:cat>
          <c:val>
            <c:numRef>
              <c:f>'Sales Pivot'!$D$105:$D$108</c:f>
              <c:numCache>
                <c:formatCode>General</c:formatCode>
                <c:ptCount val="3"/>
                <c:pt idx="0">
                  <c:v>75</c:v>
                </c:pt>
                <c:pt idx="1">
                  <c:v>113</c:v>
                </c:pt>
                <c:pt idx="2">
                  <c:v>62</c:v>
                </c:pt>
              </c:numCache>
            </c:numRef>
          </c:val>
          <c:extLst>
            <c:ext xmlns:c16="http://schemas.microsoft.com/office/drawing/2014/chart" uri="{C3380CC4-5D6E-409C-BE32-E72D297353CC}">
              <c16:uniqueId val="{00000004-C5C7-F647-B2EB-8B4EEEA1A9A1}"/>
            </c:ext>
          </c:extLst>
        </c:ser>
        <c:dLbls>
          <c:showLegendKey val="0"/>
          <c:showVal val="0"/>
          <c:showCatName val="0"/>
          <c:showSerName val="0"/>
          <c:showPercent val="0"/>
          <c:showBubbleSize val="0"/>
        </c:dLbls>
        <c:gapWidth val="219"/>
        <c:overlap val="-27"/>
        <c:axId val="673507583"/>
        <c:axId val="673509583"/>
      </c:barChart>
      <c:catAx>
        <c:axId val="6735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673509583"/>
        <c:crosses val="autoZero"/>
        <c:auto val="1"/>
        <c:lblAlgn val="ctr"/>
        <c:lblOffset val="100"/>
        <c:noMultiLvlLbl val="0"/>
      </c:catAx>
      <c:valAx>
        <c:axId val="673509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67350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Pivot!PivotTable10</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Commuted Distance based on Bike Purchase and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Pivot'!$C$125:$C$126</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Pivot'!$B$127:$B$132</c:f>
              <c:strCache>
                <c:ptCount val="5"/>
                <c:pt idx="0">
                  <c:v>0-1 Miles</c:v>
                </c:pt>
                <c:pt idx="1">
                  <c:v>1-2 Miles</c:v>
                </c:pt>
                <c:pt idx="2">
                  <c:v>2-5 Miles</c:v>
                </c:pt>
                <c:pt idx="3">
                  <c:v>5-10 Miles</c:v>
                </c:pt>
                <c:pt idx="4">
                  <c:v>Over 10 Miles</c:v>
                </c:pt>
              </c:strCache>
            </c:strRef>
          </c:cat>
          <c:val>
            <c:numRef>
              <c:f>'Sales Pivot'!$C$127:$C$132</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0-BC9A-1142-93B9-C43FAD88F64D}"/>
            </c:ext>
          </c:extLst>
        </c:ser>
        <c:ser>
          <c:idx val="1"/>
          <c:order val="1"/>
          <c:tx>
            <c:strRef>
              <c:f>'Sales Pivot'!$D$125:$D$126</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Pivot'!$B$127:$B$132</c:f>
              <c:strCache>
                <c:ptCount val="5"/>
                <c:pt idx="0">
                  <c:v>0-1 Miles</c:v>
                </c:pt>
                <c:pt idx="1">
                  <c:v>1-2 Miles</c:v>
                </c:pt>
                <c:pt idx="2">
                  <c:v>2-5 Miles</c:v>
                </c:pt>
                <c:pt idx="3">
                  <c:v>5-10 Miles</c:v>
                </c:pt>
                <c:pt idx="4">
                  <c:v>Over 10 Miles</c:v>
                </c:pt>
              </c:strCache>
            </c:strRef>
          </c:cat>
          <c:val>
            <c:numRef>
              <c:f>'Sales Pivot'!$D$127:$D$132</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3-BC9A-1142-93B9-C43FAD88F64D}"/>
            </c:ext>
          </c:extLst>
        </c:ser>
        <c:dLbls>
          <c:dLblPos val="r"/>
          <c:showLegendKey val="0"/>
          <c:showVal val="1"/>
          <c:showCatName val="0"/>
          <c:showSerName val="0"/>
          <c:showPercent val="0"/>
          <c:showBubbleSize val="0"/>
        </c:dLbls>
        <c:marker val="1"/>
        <c:smooth val="0"/>
        <c:axId val="673482415"/>
        <c:axId val="673538607"/>
      </c:lineChart>
      <c:catAx>
        <c:axId val="6734824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73538607"/>
        <c:crosses val="autoZero"/>
        <c:auto val="1"/>
        <c:lblAlgn val="ctr"/>
        <c:lblOffset val="100"/>
        <c:noMultiLvlLbl val="0"/>
      </c:catAx>
      <c:valAx>
        <c:axId val="673538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7348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GB" b="1">
                <a:solidFill>
                  <a:schemeClr val="tx1">
                    <a:lumMod val="95000"/>
                    <a:lumOff val="5000"/>
                  </a:schemeClr>
                </a:solidFill>
              </a:rPr>
              <a:t>Average Income of</a:t>
            </a:r>
            <a:r>
              <a:rPr lang="en-GB" b="1" baseline="0">
                <a:solidFill>
                  <a:schemeClr val="tx1">
                    <a:lumMod val="95000"/>
                    <a:lumOff val="5000"/>
                  </a:schemeClr>
                </a:solidFill>
              </a:rPr>
              <a:t> Customers who purchased bike VS those who did not purchase by gender</a:t>
            </a:r>
            <a:endParaRPr lang="en-GB"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Pivot'!$C$148:$C$149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Pivot'!$B$150:$B$152</c:f>
              <c:strCache>
                <c:ptCount val="2"/>
                <c:pt idx="0">
                  <c:v>Female</c:v>
                </c:pt>
                <c:pt idx="1">
                  <c:v>Male</c:v>
                </c:pt>
              </c:strCache>
            </c:strRef>
          </c:cat>
          <c:val>
            <c:numRef>
              <c:f>'Sales Pivot'!$C$150:$C$152</c:f>
              <c:numCache>
                <c:formatCode>[$$-409]#,##0</c:formatCode>
                <c:ptCount val="2"/>
                <c:pt idx="0">
                  <c:v>53440</c:v>
                </c:pt>
                <c:pt idx="1">
                  <c:v>56208.178438661707</c:v>
                </c:pt>
              </c:numCache>
            </c:numRef>
          </c:val>
          <c:extLst>
            <c:ext xmlns:c16="http://schemas.microsoft.com/office/drawing/2014/chart" uri="{C3380CC4-5D6E-409C-BE32-E72D297353CC}">
              <c16:uniqueId val="{00000000-CC28-024F-A9D8-90613E5893FC}"/>
            </c:ext>
          </c:extLst>
        </c:ser>
        <c:ser>
          <c:idx val="1"/>
          <c:order val="1"/>
          <c:tx>
            <c:strRef>
              <c:f>'Sales Pivot'!$D$148:$D$149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Pivot'!$B$150:$B$152</c:f>
              <c:strCache>
                <c:ptCount val="2"/>
                <c:pt idx="0">
                  <c:v>Female</c:v>
                </c:pt>
                <c:pt idx="1">
                  <c:v>Male</c:v>
                </c:pt>
              </c:strCache>
            </c:strRef>
          </c:cat>
          <c:val>
            <c:numRef>
              <c:f>'Sales Pivot'!$D$150:$D$152</c:f>
              <c:numCache>
                <c:formatCode>[$$-409]#,##0</c:formatCode>
                <c:ptCount val="2"/>
                <c:pt idx="0">
                  <c:v>55774.058577405856</c:v>
                </c:pt>
                <c:pt idx="1">
                  <c:v>60123.966942148763</c:v>
                </c:pt>
              </c:numCache>
            </c:numRef>
          </c:val>
          <c:extLst>
            <c:ext xmlns:c16="http://schemas.microsoft.com/office/drawing/2014/chart" uri="{C3380CC4-5D6E-409C-BE32-E72D297353CC}">
              <c16:uniqueId val="{00000001-CC28-024F-A9D8-90613E5893FC}"/>
            </c:ext>
          </c:extLst>
        </c:ser>
        <c:dLbls>
          <c:showLegendKey val="0"/>
          <c:showVal val="0"/>
          <c:showCatName val="0"/>
          <c:showSerName val="0"/>
          <c:showPercent val="0"/>
          <c:showBubbleSize val="0"/>
        </c:dLbls>
        <c:gapWidth val="219"/>
        <c:overlap val="-27"/>
        <c:axId val="230577104"/>
        <c:axId val="230578832"/>
      </c:barChart>
      <c:catAx>
        <c:axId val="2305771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78832"/>
        <c:crosses val="autoZero"/>
        <c:auto val="1"/>
        <c:lblAlgn val="ctr"/>
        <c:lblOffset val="100"/>
        <c:noMultiLvlLbl val="0"/>
      </c:catAx>
      <c:valAx>
        <c:axId val="23057883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77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70-D842-A5E0-24CFDFD3DC8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7E70-D842-A5E0-24CFDFD3DC87}"/>
            </c:ext>
          </c:extLst>
        </c:ser>
        <c:dLbls>
          <c:showLegendKey val="0"/>
          <c:showVal val="0"/>
          <c:showCatName val="0"/>
          <c:showSerName val="0"/>
          <c:showPercent val="0"/>
          <c:showBubbleSize val="0"/>
        </c:dLbls>
        <c:smooth val="0"/>
        <c:axId val="1873012416"/>
        <c:axId val="1873027040"/>
      </c:lineChart>
      <c:catAx>
        <c:axId val="187301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27040"/>
        <c:crosses val="autoZero"/>
        <c:auto val="1"/>
        <c:lblAlgn val="ctr"/>
        <c:lblOffset val="100"/>
        <c:noMultiLvlLbl val="0"/>
      </c:catAx>
      <c:valAx>
        <c:axId val="187302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1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 by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9083136482939631"/>
          <c:h val="0.8416746864975212"/>
        </c:manualLayout>
      </c:layout>
      <c:barChart>
        <c:barDir val="col"/>
        <c:grouping val="clustered"/>
        <c:varyColors val="0"/>
        <c:ser>
          <c:idx val="0"/>
          <c:order val="0"/>
          <c:tx>
            <c:strRef>
              <c:f>'pivot table'!$B$44:$B$45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table'!$A$46:$A$49</c:f>
              <c:strCache>
                <c:ptCount val="3"/>
                <c:pt idx="0">
                  <c:v>Adolescent</c:v>
                </c:pt>
                <c:pt idx="1">
                  <c:v>Middle</c:v>
                </c:pt>
                <c:pt idx="2">
                  <c:v>Old</c:v>
                </c:pt>
              </c:strCache>
            </c:strRef>
          </c:cat>
          <c:val>
            <c:numRef>
              <c:f>'pivot table'!$B$46:$B$49</c:f>
              <c:numCache>
                <c:formatCode>General</c:formatCode>
                <c:ptCount val="3"/>
                <c:pt idx="0">
                  <c:v>55</c:v>
                </c:pt>
                <c:pt idx="1">
                  <c:v>359</c:v>
                </c:pt>
                <c:pt idx="2">
                  <c:v>105</c:v>
                </c:pt>
              </c:numCache>
            </c:numRef>
          </c:val>
          <c:extLst>
            <c:ext xmlns:c16="http://schemas.microsoft.com/office/drawing/2014/chart" uri="{C3380CC4-5D6E-409C-BE32-E72D297353CC}">
              <c16:uniqueId val="{00000000-C25C-7C41-A25E-1328C8B213CF}"/>
            </c:ext>
          </c:extLst>
        </c:ser>
        <c:ser>
          <c:idx val="1"/>
          <c:order val="1"/>
          <c:tx>
            <c:strRef>
              <c:f>'pivot table'!$C$44:$C$45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table'!$A$46:$A$49</c:f>
              <c:strCache>
                <c:ptCount val="3"/>
                <c:pt idx="0">
                  <c:v>Adolescent</c:v>
                </c:pt>
                <c:pt idx="1">
                  <c:v>Middle</c:v>
                </c:pt>
                <c:pt idx="2">
                  <c:v>Old</c:v>
                </c:pt>
              </c:strCache>
            </c:strRef>
          </c:cat>
          <c:val>
            <c:numRef>
              <c:f>'pivot table'!$C$46:$C$49</c:f>
              <c:numCache>
                <c:formatCode>General</c:formatCode>
                <c:ptCount val="3"/>
                <c:pt idx="0">
                  <c:v>30</c:v>
                </c:pt>
                <c:pt idx="1">
                  <c:v>366</c:v>
                </c:pt>
                <c:pt idx="2">
                  <c:v>85</c:v>
                </c:pt>
              </c:numCache>
            </c:numRef>
          </c:val>
          <c:extLst>
            <c:ext xmlns:c16="http://schemas.microsoft.com/office/drawing/2014/chart" uri="{C3380CC4-5D6E-409C-BE32-E72D297353CC}">
              <c16:uniqueId val="{00000005-C25C-7C41-A25E-1328C8B213CF}"/>
            </c:ext>
          </c:extLst>
        </c:ser>
        <c:dLbls>
          <c:dLblPos val="outEnd"/>
          <c:showLegendKey val="0"/>
          <c:showVal val="1"/>
          <c:showCatName val="0"/>
          <c:showSerName val="0"/>
          <c:showPercent val="0"/>
          <c:showBubbleSize val="0"/>
        </c:dLbls>
        <c:gapWidth val="219"/>
        <c:axId val="1873170656"/>
        <c:axId val="1873172656"/>
      </c:barChart>
      <c:catAx>
        <c:axId val="18731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72656"/>
        <c:crosses val="autoZero"/>
        <c:auto val="1"/>
        <c:lblAlgn val="ctr"/>
        <c:lblOffset val="100"/>
        <c:noMultiLvlLbl val="0"/>
      </c:catAx>
      <c:valAx>
        <c:axId val="187317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7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table'!$A$4:$A$7</c:f>
              <c:strCache>
                <c:ptCount val="3"/>
                <c:pt idx="0">
                  <c:v>Female</c:v>
                </c:pt>
                <c:pt idx="1">
                  <c:v>Male</c:v>
                </c:pt>
                <c:pt idx="2">
                  <c:v>(blank)</c:v>
                </c:pt>
              </c:strCache>
            </c:strRef>
          </c:cat>
          <c:val>
            <c:numRef>
              <c:f>'pivot table'!$B$4:$B$7</c:f>
              <c:numCache>
                <c:formatCode>_(* #,##0_);_(* \(#,##0\);_(* "-"??_);_(@_)</c:formatCode>
                <c:ptCount val="3"/>
                <c:pt idx="0">
                  <c:v>53440</c:v>
                </c:pt>
                <c:pt idx="1">
                  <c:v>56208.178438661707</c:v>
                </c:pt>
              </c:numCache>
            </c:numRef>
          </c:val>
          <c:extLst>
            <c:ext xmlns:c16="http://schemas.microsoft.com/office/drawing/2014/chart" uri="{C3380CC4-5D6E-409C-BE32-E72D297353CC}">
              <c16:uniqueId val="{00000000-270E-CF41-9C5F-46515D1A88F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table'!$A$4:$A$7</c:f>
              <c:strCache>
                <c:ptCount val="3"/>
                <c:pt idx="0">
                  <c:v>Female</c:v>
                </c:pt>
                <c:pt idx="1">
                  <c:v>Male</c:v>
                </c:pt>
                <c:pt idx="2">
                  <c:v>(blank)</c:v>
                </c:pt>
              </c:strCache>
            </c:strRef>
          </c:cat>
          <c:val>
            <c:numRef>
              <c:f>'pivot table'!$C$4:$C$7</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5-270E-CF41-9C5F-46515D1A88F0}"/>
            </c:ext>
          </c:extLst>
        </c:ser>
        <c:ser>
          <c:idx val="2"/>
          <c:order val="2"/>
          <c:tx>
            <c:strRef>
              <c:f>'pivot table'!$D$2:$D$3</c:f>
              <c:strCache>
                <c:ptCount val="1"/>
                <c:pt idx="0">
                  <c:v>(blank)</c:v>
                </c:pt>
              </c:strCache>
            </c:strRef>
          </c:tx>
          <c:spPr>
            <a:solidFill>
              <a:schemeClr val="accent3"/>
            </a:solidFill>
            <a:ln>
              <a:noFill/>
            </a:ln>
            <a:effectLst/>
          </c:spPr>
          <c:invertIfNegative val="0"/>
          <c:cat>
            <c:strRef>
              <c:f>'pivot table'!$A$4:$A$7</c:f>
              <c:strCache>
                <c:ptCount val="3"/>
                <c:pt idx="0">
                  <c:v>Female</c:v>
                </c:pt>
                <c:pt idx="1">
                  <c:v>Male</c:v>
                </c:pt>
                <c:pt idx="2">
                  <c:v>(blank)</c:v>
                </c:pt>
              </c:strCache>
            </c:strRef>
          </c:cat>
          <c:val>
            <c:numRef>
              <c:f>'pivot table'!$D$4:$D$7</c:f>
              <c:numCache>
                <c:formatCode>_(* #,##0_);_(* \(#,##0\);_(* "-"??_);_(@_)</c:formatCode>
                <c:ptCount val="3"/>
              </c:numCache>
            </c:numRef>
          </c:val>
          <c:extLst>
            <c:ext xmlns:c16="http://schemas.microsoft.com/office/drawing/2014/chart" uri="{C3380CC4-5D6E-409C-BE32-E72D297353CC}">
              <c16:uniqueId val="{00000006-270E-CF41-9C5F-46515D1A88F0}"/>
            </c:ext>
          </c:extLst>
        </c:ser>
        <c:dLbls>
          <c:showLegendKey val="0"/>
          <c:showVal val="0"/>
          <c:showCatName val="0"/>
          <c:showSerName val="0"/>
          <c:showPercent val="0"/>
          <c:showBubbleSize val="0"/>
        </c:dLbls>
        <c:gapWidth val="219"/>
        <c:overlap val="-27"/>
        <c:axId val="455449680"/>
        <c:axId val="455451408"/>
      </c:barChart>
      <c:catAx>
        <c:axId val="4554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51408"/>
        <c:crosses val="autoZero"/>
        <c:auto val="1"/>
        <c:lblAlgn val="ctr"/>
        <c:lblOffset val="100"/>
        <c:noMultiLvlLbl val="0"/>
      </c:catAx>
      <c:valAx>
        <c:axId val="455451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Average</a:t>
                </a:r>
                <a:r>
                  <a:rPr lang="en-GB" baseline="0">
                    <a:solidFill>
                      <a:schemeClr val="tx1"/>
                    </a:solidFill>
                  </a:rPr>
                  <a:t> Incom</a:t>
                </a:r>
                <a:r>
                  <a:rPr lang="en-GB">
                    <a:solidFill>
                      <a:schemeClr val="tx1"/>
                    </a:solidFill>
                  </a:rPr>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5544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9E-464E-9588-9D6CF3D99D4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659E-464E-9588-9D6CF3D99D41}"/>
            </c:ext>
          </c:extLst>
        </c:ser>
        <c:dLbls>
          <c:showLegendKey val="0"/>
          <c:showVal val="0"/>
          <c:showCatName val="0"/>
          <c:showSerName val="0"/>
          <c:showPercent val="0"/>
          <c:showBubbleSize val="0"/>
        </c:dLbls>
        <c:smooth val="0"/>
        <c:axId val="1873012416"/>
        <c:axId val="1873027040"/>
      </c:lineChart>
      <c:catAx>
        <c:axId val="187301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27040"/>
        <c:crosses val="autoZero"/>
        <c:auto val="1"/>
        <c:lblAlgn val="ctr"/>
        <c:lblOffset val="100"/>
        <c:noMultiLvlLbl val="0"/>
      </c:catAx>
      <c:valAx>
        <c:axId val="187302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1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 by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9083136482939631"/>
          <c:h val="0.8416746864975212"/>
        </c:manualLayout>
      </c:layout>
      <c:barChart>
        <c:barDir val="col"/>
        <c:grouping val="clustered"/>
        <c:varyColors val="0"/>
        <c:ser>
          <c:idx val="0"/>
          <c:order val="0"/>
          <c:tx>
            <c:strRef>
              <c:f>'pivot table'!$B$44:$B$45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table'!$A$46:$A$49</c:f>
              <c:strCache>
                <c:ptCount val="3"/>
                <c:pt idx="0">
                  <c:v>Adolescent</c:v>
                </c:pt>
                <c:pt idx="1">
                  <c:v>Middle</c:v>
                </c:pt>
                <c:pt idx="2">
                  <c:v>Old</c:v>
                </c:pt>
              </c:strCache>
            </c:strRef>
          </c:cat>
          <c:val>
            <c:numRef>
              <c:f>'pivot table'!$B$46:$B$49</c:f>
              <c:numCache>
                <c:formatCode>General</c:formatCode>
                <c:ptCount val="3"/>
                <c:pt idx="0">
                  <c:v>55</c:v>
                </c:pt>
                <c:pt idx="1">
                  <c:v>359</c:v>
                </c:pt>
                <c:pt idx="2">
                  <c:v>105</c:v>
                </c:pt>
              </c:numCache>
            </c:numRef>
          </c:val>
          <c:extLst>
            <c:ext xmlns:c16="http://schemas.microsoft.com/office/drawing/2014/chart" uri="{C3380CC4-5D6E-409C-BE32-E72D297353CC}">
              <c16:uniqueId val="{00000000-2F1F-C142-BD50-9464C8E3B5FE}"/>
            </c:ext>
          </c:extLst>
        </c:ser>
        <c:ser>
          <c:idx val="1"/>
          <c:order val="1"/>
          <c:tx>
            <c:strRef>
              <c:f>'pivot table'!$C$44:$C$45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table'!$A$46:$A$49</c:f>
              <c:strCache>
                <c:ptCount val="3"/>
                <c:pt idx="0">
                  <c:v>Adolescent</c:v>
                </c:pt>
                <c:pt idx="1">
                  <c:v>Middle</c:v>
                </c:pt>
                <c:pt idx="2">
                  <c:v>Old</c:v>
                </c:pt>
              </c:strCache>
            </c:strRef>
          </c:cat>
          <c:val>
            <c:numRef>
              <c:f>'pivot table'!$C$46:$C$49</c:f>
              <c:numCache>
                <c:formatCode>General</c:formatCode>
                <c:ptCount val="3"/>
                <c:pt idx="0">
                  <c:v>30</c:v>
                </c:pt>
                <c:pt idx="1">
                  <c:v>366</c:v>
                </c:pt>
                <c:pt idx="2">
                  <c:v>85</c:v>
                </c:pt>
              </c:numCache>
            </c:numRef>
          </c:val>
          <c:extLst>
            <c:ext xmlns:c16="http://schemas.microsoft.com/office/drawing/2014/chart" uri="{C3380CC4-5D6E-409C-BE32-E72D297353CC}">
              <c16:uniqueId val="{00000005-2F1F-C142-BD50-9464C8E3B5FE}"/>
            </c:ext>
          </c:extLst>
        </c:ser>
        <c:dLbls>
          <c:dLblPos val="outEnd"/>
          <c:showLegendKey val="0"/>
          <c:showVal val="1"/>
          <c:showCatName val="0"/>
          <c:showSerName val="0"/>
          <c:showPercent val="0"/>
          <c:showBubbleSize val="0"/>
        </c:dLbls>
        <c:gapWidth val="219"/>
        <c:axId val="1873170656"/>
        <c:axId val="1873172656"/>
      </c:barChart>
      <c:catAx>
        <c:axId val="18731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72656"/>
        <c:crosses val="autoZero"/>
        <c:auto val="1"/>
        <c:lblAlgn val="ctr"/>
        <c:lblOffset val="100"/>
        <c:noMultiLvlLbl val="0"/>
      </c:catAx>
      <c:valAx>
        <c:axId val="187317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7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Customers</a:t>
            </a:r>
            <a:r>
              <a:rPr lang="en-GB" baseline="0"/>
              <a:t> Purchase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Pivot'!$B$2:$B$3</c:f>
              <c:strCache>
                <c:ptCount val="1"/>
                <c:pt idx="0">
                  <c:v>No</c:v>
                </c:pt>
              </c:strCache>
            </c:strRef>
          </c:tx>
          <c:spPr>
            <a:solidFill>
              <a:schemeClr val="accent1"/>
            </a:solidFill>
            <a:ln>
              <a:noFill/>
            </a:ln>
            <a:effectLst/>
          </c:spPr>
          <c:invertIfNegative val="0"/>
          <c:cat>
            <c:strRef>
              <c:f>'Sales Pivot'!$A$4:$A$7</c:f>
              <c:strCache>
                <c:ptCount val="3"/>
                <c:pt idx="0">
                  <c:v>Female</c:v>
                </c:pt>
                <c:pt idx="1">
                  <c:v>Male</c:v>
                </c:pt>
                <c:pt idx="2">
                  <c:v>(blank)</c:v>
                </c:pt>
              </c:strCache>
            </c:strRef>
          </c:cat>
          <c:val>
            <c:numRef>
              <c:f>'Sales Pivot'!$B$4:$B$7</c:f>
              <c:numCache>
                <c:formatCode>General</c:formatCode>
                <c:ptCount val="3"/>
                <c:pt idx="0">
                  <c:v>250</c:v>
                </c:pt>
                <c:pt idx="1">
                  <c:v>269</c:v>
                </c:pt>
              </c:numCache>
            </c:numRef>
          </c:val>
          <c:extLst>
            <c:ext xmlns:c16="http://schemas.microsoft.com/office/drawing/2014/chart" uri="{C3380CC4-5D6E-409C-BE32-E72D297353CC}">
              <c16:uniqueId val="{00000000-8E8C-404B-8A6F-FEB7834899CB}"/>
            </c:ext>
          </c:extLst>
        </c:ser>
        <c:ser>
          <c:idx val="1"/>
          <c:order val="1"/>
          <c:tx>
            <c:strRef>
              <c:f>'Sales Pivot'!$C$2:$C$3</c:f>
              <c:strCache>
                <c:ptCount val="1"/>
                <c:pt idx="0">
                  <c:v>Yes</c:v>
                </c:pt>
              </c:strCache>
            </c:strRef>
          </c:tx>
          <c:spPr>
            <a:solidFill>
              <a:schemeClr val="accent2"/>
            </a:solidFill>
            <a:ln>
              <a:noFill/>
            </a:ln>
            <a:effectLst/>
          </c:spPr>
          <c:invertIfNegative val="0"/>
          <c:cat>
            <c:strRef>
              <c:f>'Sales Pivot'!$A$4:$A$7</c:f>
              <c:strCache>
                <c:ptCount val="3"/>
                <c:pt idx="0">
                  <c:v>Female</c:v>
                </c:pt>
                <c:pt idx="1">
                  <c:v>Male</c:v>
                </c:pt>
                <c:pt idx="2">
                  <c:v>(blank)</c:v>
                </c:pt>
              </c:strCache>
            </c:strRef>
          </c:cat>
          <c:val>
            <c:numRef>
              <c:f>'Sales Pivot'!$C$4:$C$7</c:f>
              <c:numCache>
                <c:formatCode>General</c:formatCode>
                <c:ptCount val="3"/>
                <c:pt idx="0">
                  <c:v>239</c:v>
                </c:pt>
                <c:pt idx="1">
                  <c:v>242</c:v>
                </c:pt>
              </c:numCache>
            </c:numRef>
          </c:val>
          <c:extLst>
            <c:ext xmlns:c16="http://schemas.microsoft.com/office/drawing/2014/chart" uri="{C3380CC4-5D6E-409C-BE32-E72D297353CC}">
              <c16:uniqueId val="{00000002-8E8C-404B-8A6F-FEB7834899CB}"/>
            </c:ext>
          </c:extLst>
        </c:ser>
        <c:ser>
          <c:idx val="2"/>
          <c:order val="2"/>
          <c:tx>
            <c:strRef>
              <c:f>'Sales Pivot'!$D$2:$D$3</c:f>
              <c:strCache>
                <c:ptCount val="1"/>
                <c:pt idx="0">
                  <c:v>(blank)</c:v>
                </c:pt>
              </c:strCache>
            </c:strRef>
          </c:tx>
          <c:spPr>
            <a:solidFill>
              <a:schemeClr val="accent3"/>
            </a:solidFill>
            <a:ln>
              <a:noFill/>
            </a:ln>
            <a:effectLst/>
          </c:spPr>
          <c:invertIfNegative val="0"/>
          <c:cat>
            <c:strRef>
              <c:f>'Sales Pivot'!$A$4:$A$7</c:f>
              <c:strCache>
                <c:ptCount val="3"/>
                <c:pt idx="0">
                  <c:v>Female</c:v>
                </c:pt>
                <c:pt idx="1">
                  <c:v>Male</c:v>
                </c:pt>
                <c:pt idx="2">
                  <c:v>(blank)</c:v>
                </c:pt>
              </c:strCache>
            </c:strRef>
          </c:cat>
          <c:val>
            <c:numRef>
              <c:f>'Sales Pivot'!$D$4:$D$7</c:f>
              <c:numCache>
                <c:formatCode>General</c:formatCode>
                <c:ptCount val="3"/>
              </c:numCache>
            </c:numRef>
          </c:val>
          <c:extLst>
            <c:ext xmlns:c16="http://schemas.microsoft.com/office/drawing/2014/chart" uri="{C3380CC4-5D6E-409C-BE32-E72D297353CC}">
              <c16:uniqueId val="{00000004-8E8C-404B-8A6F-FEB7834899CB}"/>
            </c:ext>
          </c:extLst>
        </c:ser>
        <c:dLbls>
          <c:showLegendKey val="0"/>
          <c:showVal val="0"/>
          <c:showCatName val="0"/>
          <c:showSerName val="0"/>
          <c:showPercent val="0"/>
          <c:showBubbleSize val="0"/>
        </c:dLbls>
        <c:gapWidth val="219"/>
        <c:overlap val="-27"/>
        <c:axId val="531508544"/>
        <c:axId val="531510272"/>
      </c:barChart>
      <c:catAx>
        <c:axId val="53150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10272"/>
        <c:crosses val="autoZero"/>
        <c:auto val="1"/>
        <c:lblAlgn val="ctr"/>
        <c:lblOffset val="100"/>
        <c:noMultiLvlLbl val="0"/>
      </c:catAx>
      <c:valAx>
        <c:axId val="53151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0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Percentage</a:t>
            </a:r>
            <a:r>
              <a:rPr lang="en-US" baseline="0">
                <a:solidFill>
                  <a:schemeClr val="tx1">
                    <a:lumMod val="95000"/>
                    <a:lumOff val="5000"/>
                  </a:schemeClr>
                </a:solidFill>
              </a:rPr>
              <a:t> Bike Sold by Gender</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Pivot'!$B$20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Pivot'!$A$21:$A$23</c:f>
              <c:strCache>
                <c:ptCount val="2"/>
                <c:pt idx="0">
                  <c:v>Female</c:v>
                </c:pt>
                <c:pt idx="1">
                  <c:v>Male</c:v>
                </c:pt>
              </c:strCache>
            </c:strRef>
          </c:cat>
          <c:val>
            <c:numRef>
              <c:f>'Sales Pivot'!$B$21:$B$23</c:f>
              <c:numCache>
                <c:formatCode>0.00%</c:formatCode>
                <c:ptCount val="2"/>
                <c:pt idx="0">
                  <c:v>0.49688149688149691</c:v>
                </c:pt>
                <c:pt idx="1">
                  <c:v>0.50311850311850315</c:v>
                </c:pt>
              </c:numCache>
            </c:numRef>
          </c:val>
          <c:extLst>
            <c:ext xmlns:c16="http://schemas.microsoft.com/office/drawing/2014/chart" uri="{C3380CC4-5D6E-409C-BE32-E72D297353CC}">
              <c16:uniqueId val="{00000000-B5DA-1446-8687-E85A03C1695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Dataset.xlsx]Sales Pivot!PivotTable6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Pivot'!$B$39:$B$40</c:f>
              <c:strCache>
                <c:ptCount val="1"/>
                <c:pt idx="0">
                  <c:v>Yes</c:v>
                </c:pt>
              </c:strCache>
            </c:strRef>
          </c:tx>
          <c:spPr>
            <a:solidFill>
              <a:schemeClr val="accent1"/>
            </a:solidFill>
            <a:ln>
              <a:noFill/>
            </a:ln>
            <a:effectLst/>
          </c:spPr>
          <c:invertIfNegative val="0"/>
          <c:cat>
            <c:strRef>
              <c:f>'Sales Pivot'!$A$41:$A$44</c:f>
              <c:strCache>
                <c:ptCount val="3"/>
                <c:pt idx="0">
                  <c:v>Female</c:v>
                </c:pt>
                <c:pt idx="1">
                  <c:v>Male</c:v>
                </c:pt>
                <c:pt idx="2">
                  <c:v>(blank)</c:v>
                </c:pt>
              </c:strCache>
            </c:strRef>
          </c:cat>
          <c:val>
            <c:numRef>
              <c:f>'Sales Pivot'!$B$41:$B$44</c:f>
              <c:numCache>
                <c:formatCode>General</c:formatCode>
                <c:ptCount val="3"/>
                <c:pt idx="0">
                  <c:v>239</c:v>
                </c:pt>
                <c:pt idx="1">
                  <c:v>242</c:v>
                </c:pt>
              </c:numCache>
            </c:numRef>
          </c:val>
          <c:extLst>
            <c:ext xmlns:c16="http://schemas.microsoft.com/office/drawing/2014/chart" uri="{C3380CC4-5D6E-409C-BE32-E72D297353CC}">
              <c16:uniqueId val="{00000000-1E4D-9A4B-B08F-949E25A52572}"/>
            </c:ext>
          </c:extLst>
        </c:ser>
        <c:ser>
          <c:idx val="1"/>
          <c:order val="1"/>
          <c:tx>
            <c:strRef>
              <c:f>'Sales Pivot'!$C$39:$C$40</c:f>
              <c:strCache>
                <c:ptCount val="1"/>
                <c:pt idx="0">
                  <c:v>(blank)</c:v>
                </c:pt>
              </c:strCache>
            </c:strRef>
          </c:tx>
          <c:spPr>
            <a:solidFill>
              <a:schemeClr val="accent2"/>
            </a:solidFill>
            <a:ln>
              <a:noFill/>
            </a:ln>
            <a:effectLst/>
          </c:spPr>
          <c:invertIfNegative val="0"/>
          <c:cat>
            <c:strRef>
              <c:f>'Sales Pivot'!$A$41:$A$44</c:f>
              <c:strCache>
                <c:ptCount val="3"/>
                <c:pt idx="0">
                  <c:v>Female</c:v>
                </c:pt>
                <c:pt idx="1">
                  <c:v>Male</c:v>
                </c:pt>
                <c:pt idx="2">
                  <c:v>(blank)</c:v>
                </c:pt>
              </c:strCache>
            </c:strRef>
          </c:cat>
          <c:val>
            <c:numRef>
              <c:f>'Sales Pivot'!$C$41:$C$44</c:f>
              <c:numCache>
                <c:formatCode>General</c:formatCode>
                <c:ptCount val="3"/>
              </c:numCache>
            </c:numRef>
          </c:val>
          <c:extLst>
            <c:ext xmlns:c16="http://schemas.microsoft.com/office/drawing/2014/chart" uri="{C3380CC4-5D6E-409C-BE32-E72D297353CC}">
              <c16:uniqueId val="{00000003-1E4D-9A4B-B08F-949E25A52572}"/>
            </c:ext>
          </c:extLst>
        </c:ser>
        <c:dLbls>
          <c:showLegendKey val="0"/>
          <c:showVal val="0"/>
          <c:showCatName val="0"/>
          <c:showSerName val="0"/>
          <c:showPercent val="0"/>
          <c:showBubbleSize val="0"/>
        </c:dLbls>
        <c:gapWidth val="219"/>
        <c:overlap val="-27"/>
        <c:axId val="455746208"/>
        <c:axId val="455748480"/>
      </c:barChart>
      <c:catAx>
        <c:axId val="45574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48480"/>
        <c:crosses val="autoZero"/>
        <c:auto val="1"/>
        <c:lblAlgn val="ctr"/>
        <c:lblOffset val="100"/>
        <c:noMultiLvlLbl val="0"/>
      </c:catAx>
      <c:valAx>
        <c:axId val="4557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5</xdr:col>
      <xdr:colOff>31750</xdr:colOff>
      <xdr:row>1</xdr:row>
      <xdr:rowOff>0</xdr:rowOff>
    </xdr:from>
    <xdr:to>
      <xdr:col>10</xdr:col>
      <xdr:colOff>800100</xdr:colOff>
      <xdr:row>18</xdr:row>
      <xdr:rowOff>114300</xdr:rowOff>
    </xdr:to>
    <xdr:graphicFrame macro="">
      <xdr:nvGraphicFramePr>
        <xdr:cNvPr id="2" name="Chart 1">
          <a:extLst>
            <a:ext uri="{FF2B5EF4-FFF2-40B4-BE49-F238E27FC236}">
              <a16:creationId xmlns:a16="http://schemas.microsoft.com/office/drawing/2014/main" id="{F0FAB5D2-CB76-4DEB-6008-9B540EE4E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23</xdr:row>
      <xdr:rowOff>12700</xdr:rowOff>
    </xdr:from>
    <xdr:to>
      <xdr:col>10</xdr:col>
      <xdr:colOff>812800</xdr:colOff>
      <xdr:row>38</xdr:row>
      <xdr:rowOff>25400</xdr:rowOff>
    </xdr:to>
    <xdr:graphicFrame macro="">
      <xdr:nvGraphicFramePr>
        <xdr:cNvPr id="3" name="Chart 2">
          <a:extLst>
            <a:ext uri="{FF2B5EF4-FFF2-40B4-BE49-F238E27FC236}">
              <a16:creationId xmlns:a16="http://schemas.microsoft.com/office/drawing/2014/main" id="{08A45163-3A28-3266-EC9A-08F613F65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43</xdr:row>
      <xdr:rowOff>12700</xdr:rowOff>
    </xdr:from>
    <xdr:to>
      <xdr:col>11</xdr:col>
      <xdr:colOff>12700</xdr:colOff>
      <xdr:row>61</xdr:row>
      <xdr:rowOff>0</xdr:rowOff>
    </xdr:to>
    <xdr:graphicFrame macro="">
      <xdr:nvGraphicFramePr>
        <xdr:cNvPr id="4" name="Chart 3">
          <a:extLst>
            <a:ext uri="{FF2B5EF4-FFF2-40B4-BE49-F238E27FC236}">
              <a16:creationId xmlns:a16="http://schemas.microsoft.com/office/drawing/2014/main" id="{DE5DCF0C-2B9E-89BC-4991-0984A0C36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63500</xdr:rowOff>
    </xdr:from>
    <xdr:to>
      <xdr:col>8</xdr:col>
      <xdr:colOff>781050</xdr:colOff>
      <xdr:row>23</xdr:row>
      <xdr:rowOff>177800</xdr:rowOff>
    </xdr:to>
    <xdr:graphicFrame macro="">
      <xdr:nvGraphicFramePr>
        <xdr:cNvPr id="2" name="Chart 1">
          <a:extLst>
            <a:ext uri="{FF2B5EF4-FFF2-40B4-BE49-F238E27FC236}">
              <a16:creationId xmlns:a16="http://schemas.microsoft.com/office/drawing/2014/main" id="{C5BCF4F0-F0C6-5949-ACC9-766430B6E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24</xdr:row>
      <xdr:rowOff>25400</xdr:rowOff>
    </xdr:from>
    <xdr:to>
      <xdr:col>14</xdr:col>
      <xdr:colOff>812800</xdr:colOff>
      <xdr:row>41</xdr:row>
      <xdr:rowOff>165100</xdr:rowOff>
    </xdr:to>
    <xdr:graphicFrame macro="">
      <xdr:nvGraphicFramePr>
        <xdr:cNvPr id="3" name="Chart 2">
          <a:extLst>
            <a:ext uri="{FF2B5EF4-FFF2-40B4-BE49-F238E27FC236}">
              <a16:creationId xmlns:a16="http://schemas.microsoft.com/office/drawing/2014/main" id="{3CEC0C6F-601D-F347-919B-ED60E8A7E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6</xdr:row>
      <xdr:rowOff>63500</xdr:rowOff>
    </xdr:from>
    <xdr:to>
      <xdr:col>15</xdr:col>
      <xdr:colOff>0</xdr:colOff>
      <xdr:row>23</xdr:row>
      <xdr:rowOff>177800</xdr:rowOff>
    </xdr:to>
    <xdr:graphicFrame macro="">
      <xdr:nvGraphicFramePr>
        <xdr:cNvPr id="4" name="Chart 3">
          <a:extLst>
            <a:ext uri="{FF2B5EF4-FFF2-40B4-BE49-F238E27FC236}">
              <a16:creationId xmlns:a16="http://schemas.microsoft.com/office/drawing/2014/main" id="{BD89BCA3-53CC-3A49-A392-760056E63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63501</xdr:rowOff>
    </xdr:from>
    <xdr:to>
      <xdr:col>2</xdr:col>
      <xdr:colOff>190500</xdr:colOff>
      <xdr:row>11</xdr:row>
      <xdr:rowOff>165101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FED2FBB-A39A-C1DE-F870-1FCFC5B3D3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206501"/>
              <a:ext cx="1828800" cy="105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12</xdr:row>
      <xdr:rowOff>38101</xdr:rowOff>
    </xdr:from>
    <xdr:to>
      <xdr:col>2</xdr:col>
      <xdr:colOff>203200</xdr:colOff>
      <xdr:row>22</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615F8C8-161E-9F32-78EC-980F697712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2324101"/>
              <a:ext cx="1828800"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22</xdr:row>
      <xdr:rowOff>139701</xdr:rowOff>
    </xdr:from>
    <xdr:to>
      <xdr:col>2</xdr:col>
      <xdr:colOff>203200</xdr:colOff>
      <xdr:row>30</xdr:row>
      <xdr:rowOff>12701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1BEF46-6B60-5347-EA98-5951BAFC94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4330701"/>
              <a:ext cx="1828800" cy="139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812800</xdr:colOff>
      <xdr:row>1</xdr:row>
      <xdr:rowOff>0</xdr:rowOff>
    </xdr:from>
    <xdr:to>
      <xdr:col>11</xdr:col>
      <xdr:colOff>0</xdr:colOff>
      <xdr:row>16</xdr:row>
      <xdr:rowOff>0</xdr:rowOff>
    </xdr:to>
    <xdr:graphicFrame macro="">
      <xdr:nvGraphicFramePr>
        <xdr:cNvPr id="2" name="Chart 1">
          <a:extLst>
            <a:ext uri="{FF2B5EF4-FFF2-40B4-BE49-F238E27FC236}">
              <a16:creationId xmlns:a16="http://schemas.microsoft.com/office/drawing/2014/main" id="{15569C25-E903-1AB9-C0B1-A150A7380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12700</xdr:rowOff>
    </xdr:from>
    <xdr:to>
      <xdr:col>11</xdr:col>
      <xdr:colOff>0</xdr:colOff>
      <xdr:row>34</xdr:row>
      <xdr:rowOff>0</xdr:rowOff>
    </xdr:to>
    <xdr:graphicFrame macro="">
      <xdr:nvGraphicFramePr>
        <xdr:cNvPr id="3" name="Chart 2">
          <a:extLst>
            <a:ext uri="{FF2B5EF4-FFF2-40B4-BE49-F238E27FC236}">
              <a16:creationId xmlns:a16="http://schemas.microsoft.com/office/drawing/2014/main" id="{CBC9C5C8-EFF1-67C9-1B92-9185574F5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177800</xdr:rowOff>
    </xdr:from>
    <xdr:to>
      <xdr:col>10</xdr:col>
      <xdr:colOff>444500</xdr:colOff>
      <xdr:row>54</xdr:row>
      <xdr:rowOff>63500</xdr:rowOff>
    </xdr:to>
    <xdr:graphicFrame macro="">
      <xdr:nvGraphicFramePr>
        <xdr:cNvPr id="4" name="Chart 3">
          <a:extLst>
            <a:ext uri="{FF2B5EF4-FFF2-40B4-BE49-F238E27FC236}">
              <a16:creationId xmlns:a16="http://schemas.microsoft.com/office/drawing/2014/main" id="{001CE4E8-694C-7539-9D3E-B7EBE28F0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58</xdr:row>
      <xdr:rowOff>12700</xdr:rowOff>
    </xdr:from>
    <xdr:to>
      <xdr:col>11</xdr:col>
      <xdr:colOff>127000</xdr:colOff>
      <xdr:row>76</xdr:row>
      <xdr:rowOff>38100</xdr:rowOff>
    </xdr:to>
    <xdr:graphicFrame macro="">
      <xdr:nvGraphicFramePr>
        <xdr:cNvPr id="5" name="Chart 4">
          <a:extLst>
            <a:ext uri="{FF2B5EF4-FFF2-40B4-BE49-F238E27FC236}">
              <a16:creationId xmlns:a16="http://schemas.microsoft.com/office/drawing/2014/main" id="{0C3296A5-658C-21DE-5E20-229AAEFBD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12700</xdr:colOff>
      <xdr:row>81</xdr:row>
      <xdr:rowOff>12700</xdr:rowOff>
    </xdr:from>
    <xdr:to>
      <xdr:col>11</xdr:col>
      <xdr:colOff>647700</xdr:colOff>
      <xdr:row>95</xdr:row>
      <xdr:rowOff>88900</xdr:rowOff>
    </xdr:to>
    <xdr:graphicFrame macro="">
      <xdr:nvGraphicFramePr>
        <xdr:cNvPr id="6" name="Chart 5">
          <a:extLst>
            <a:ext uri="{FF2B5EF4-FFF2-40B4-BE49-F238E27FC236}">
              <a16:creationId xmlns:a16="http://schemas.microsoft.com/office/drawing/2014/main" id="{B625872F-B5F1-4224-15E8-60C590C38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165100</xdr:rowOff>
    </xdr:from>
    <xdr:to>
      <xdr:col>12</xdr:col>
      <xdr:colOff>571500</xdr:colOff>
      <xdr:row>116</xdr:row>
      <xdr:rowOff>50800</xdr:rowOff>
    </xdr:to>
    <xdr:graphicFrame macro="">
      <xdr:nvGraphicFramePr>
        <xdr:cNvPr id="7" name="Chart 6">
          <a:extLst>
            <a:ext uri="{FF2B5EF4-FFF2-40B4-BE49-F238E27FC236}">
              <a16:creationId xmlns:a16="http://schemas.microsoft.com/office/drawing/2014/main" id="{A0AF7F88-1365-BEEF-280D-0570B294A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12700</xdr:colOff>
      <xdr:row>123</xdr:row>
      <xdr:rowOff>25400</xdr:rowOff>
    </xdr:from>
    <xdr:to>
      <xdr:col>14</xdr:col>
      <xdr:colOff>12700</xdr:colOff>
      <xdr:row>140</xdr:row>
      <xdr:rowOff>12700</xdr:rowOff>
    </xdr:to>
    <xdr:graphicFrame macro="">
      <xdr:nvGraphicFramePr>
        <xdr:cNvPr id="8" name="Chart 7">
          <a:extLst>
            <a:ext uri="{FF2B5EF4-FFF2-40B4-BE49-F238E27FC236}">
              <a16:creationId xmlns:a16="http://schemas.microsoft.com/office/drawing/2014/main" id="{9C5F1A02-A073-6CFC-0DDB-D35F5B540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749300</xdr:colOff>
      <xdr:row>146</xdr:row>
      <xdr:rowOff>12700</xdr:rowOff>
    </xdr:from>
    <xdr:to>
      <xdr:col>12</xdr:col>
      <xdr:colOff>800100</xdr:colOff>
      <xdr:row>160</xdr:row>
      <xdr:rowOff>177800</xdr:rowOff>
    </xdr:to>
    <xdr:graphicFrame macro="">
      <xdr:nvGraphicFramePr>
        <xdr:cNvPr id="9" name="Chart 8">
          <a:extLst>
            <a:ext uri="{FF2B5EF4-FFF2-40B4-BE49-F238E27FC236}">
              <a16:creationId xmlns:a16="http://schemas.microsoft.com/office/drawing/2014/main" id="{4006BB21-069B-C33D-C1EC-E52D2FA20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166</xdr:row>
      <xdr:rowOff>0</xdr:rowOff>
    </xdr:from>
    <xdr:to>
      <xdr:col>12</xdr:col>
      <xdr:colOff>571500</xdr:colOff>
      <xdr:row>182</xdr:row>
      <xdr:rowOff>177800</xdr:rowOff>
    </xdr:to>
    <xdr:graphicFrame macro="">
      <xdr:nvGraphicFramePr>
        <xdr:cNvPr id="10" name="Chart 9">
          <a:extLst>
            <a:ext uri="{FF2B5EF4-FFF2-40B4-BE49-F238E27FC236}">
              <a16:creationId xmlns:a16="http://schemas.microsoft.com/office/drawing/2014/main" id="{E046A785-8825-344C-D0A1-2F93334AC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50800</xdr:colOff>
      <xdr:row>5</xdr:row>
      <xdr:rowOff>25400</xdr:rowOff>
    </xdr:from>
    <xdr:to>
      <xdr:col>8</xdr:col>
      <xdr:colOff>736600</xdr:colOff>
      <xdr:row>23</xdr:row>
      <xdr:rowOff>50800</xdr:rowOff>
    </xdr:to>
    <xdr:graphicFrame macro="">
      <xdr:nvGraphicFramePr>
        <xdr:cNvPr id="2" name="Chart 1">
          <a:extLst>
            <a:ext uri="{FF2B5EF4-FFF2-40B4-BE49-F238E27FC236}">
              <a16:creationId xmlns:a16="http://schemas.microsoft.com/office/drawing/2014/main" id="{B658AAF3-CAD7-754B-A97B-606FE019A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762000</xdr:colOff>
      <xdr:row>5</xdr:row>
      <xdr:rowOff>25400</xdr:rowOff>
    </xdr:from>
    <xdr:to>
      <xdr:col>15</xdr:col>
      <xdr:colOff>0</xdr:colOff>
      <xdr:row>23</xdr:row>
      <xdr:rowOff>25400</xdr:rowOff>
    </xdr:to>
    <xdr:graphicFrame macro="">
      <xdr:nvGraphicFramePr>
        <xdr:cNvPr id="3" name="Chart 2">
          <a:extLst>
            <a:ext uri="{FF2B5EF4-FFF2-40B4-BE49-F238E27FC236}">
              <a16:creationId xmlns:a16="http://schemas.microsoft.com/office/drawing/2014/main" id="{DE01E285-A906-E343-A1FF-361FCF08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762000</xdr:colOff>
      <xdr:row>23</xdr:row>
      <xdr:rowOff>114300</xdr:rowOff>
    </xdr:from>
    <xdr:to>
      <xdr:col>14</xdr:col>
      <xdr:colOff>800100</xdr:colOff>
      <xdr:row>41</xdr:row>
      <xdr:rowOff>76200</xdr:rowOff>
    </xdr:to>
    <xdr:graphicFrame macro="">
      <xdr:nvGraphicFramePr>
        <xdr:cNvPr id="4" name="Chart 3">
          <a:extLst>
            <a:ext uri="{FF2B5EF4-FFF2-40B4-BE49-F238E27FC236}">
              <a16:creationId xmlns:a16="http://schemas.microsoft.com/office/drawing/2014/main" id="{38FC8D81-8A6D-F34C-B55A-A4DFF4E8A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23</xdr:row>
      <xdr:rowOff>114300</xdr:rowOff>
    </xdr:from>
    <xdr:to>
      <xdr:col>8</xdr:col>
      <xdr:colOff>723900</xdr:colOff>
      <xdr:row>41</xdr:row>
      <xdr:rowOff>50800</xdr:rowOff>
    </xdr:to>
    <xdr:graphicFrame macro="">
      <xdr:nvGraphicFramePr>
        <xdr:cNvPr id="5" name="Chart 4">
          <a:extLst>
            <a:ext uri="{FF2B5EF4-FFF2-40B4-BE49-F238E27FC236}">
              <a16:creationId xmlns:a16="http://schemas.microsoft.com/office/drawing/2014/main" id="{F212BA5A-E3CE-D94E-BCE4-3D188D0C3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241300</xdr:colOff>
      <xdr:row>5</xdr:row>
      <xdr:rowOff>38101</xdr:rowOff>
    </xdr:from>
    <xdr:to>
      <xdr:col>2</xdr:col>
      <xdr:colOff>419100</xdr:colOff>
      <xdr:row>9</xdr:row>
      <xdr:rowOff>88900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5048BFA7-F760-D588-6C76-05100BB0DB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41300" y="990601"/>
              <a:ext cx="1828800" cy="812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215900</xdr:colOff>
      <xdr:row>9</xdr:row>
      <xdr:rowOff>152401</xdr:rowOff>
    </xdr:from>
    <xdr:to>
      <xdr:col>2</xdr:col>
      <xdr:colOff>393700</xdr:colOff>
      <xdr:row>14</xdr:row>
      <xdr:rowOff>1</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08CA5043-3D1C-F91C-81AC-7F5FF6E0E54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15900" y="1866901"/>
              <a:ext cx="1828800" cy="80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14</xdr:row>
      <xdr:rowOff>88901</xdr:rowOff>
    </xdr:from>
    <xdr:to>
      <xdr:col>2</xdr:col>
      <xdr:colOff>381000</xdr:colOff>
      <xdr:row>20</xdr:row>
      <xdr:rowOff>50801</xdr:rowOff>
    </xdr:to>
    <mc:AlternateContent xmlns:mc="http://schemas.openxmlformats.org/markup-compatibility/2006">
      <mc:Choice xmlns:a14="http://schemas.microsoft.com/office/drawing/2010/main" Requires="a14">
        <xdr:graphicFrame macro="">
          <xdr:nvGraphicFramePr>
            <xdr:cNvPr id="8" name="Age Range">
              <a:extLst>
                <a:ext uri="{FF2B5EF4-FFF2-40B4-BE49-F238E27FC236}">
                  <a16:creationId xmlns:a16="http://schemas.microsoft.com/office/drawing/2014/main" id="{322B4606-4769-0E58-EA1C-FD4BFF94F5D9}"/>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203200" y="2755901"/>
              <a:ext cx="1828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20</xdr:row>
      <xdr:rowOff>114301</xdr:rowOff>
    </xdr:from>
    <xdr:to>
      <xdr:col>2</xdr:col>
      <xdr:colOff>381000</xdr:colOff>
      <xdr:row>26</xdr:row>
      <xdr:rowOff>1</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EB2ACC13-30FF-2E83-1D51-A1BBFC367F5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03200" y="3924301"/>
              <a:ext cx="1828800"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1.770168402778" createdVersion="8" refreshedVersion="8" minRefreshableVersion="3" recordCount="1026" xr:uid="{D7EE11D2-3C9B-0046-8EFA-13B7E2279B7B}">
  <cacheSource type="worksheet">
    <worksheetSource name="Table1"/>
  </cacheSource>
  <cacheFields count="15">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Over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Range" numFmtId="0">
      <sharedItems count="3">
        <s v="Old"/>
        <s v="Middle"/>
        <s v="Adolescent"/>
      </sharedItems>
    </cacheField>
    <cacheField name="Purchased Bike" numFmtId="0">
      <sharedItems containsBlank="1" count="3">
        <s v="No"/>
        <s v="Yes"/>
        <m/>
      </sharedItems>
    </cacheField>
    <cacheField name="Column1" numFmtId="0">
      <sharedItems containsBlank="1"/>
    </cacheField>
  </cacheFields>
  <extLst>
    <ext xmlns:x14="http://schemas.microsoft.com/office/spreadsheetml/2009/9/main" uri="{725AE2AE-9491-48be-B2B4-4EB974FC3084}">
      <x14:pivotCacheDefinition pivotCacheId="2077400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m/>
  </r>
  <r>
    <n v="24107"/>
    <x v="0"/>
    <x v="1"/>
    <n v="30000"/>
    <n v="3"/>
    <x v="1"/>
    <s v="Clerical"/>
    <s v="Yes"/>
    <n v="1"/>
    <x v="0"/>
    <x v="0"/>
    <n v="43"/>
    <x v="1"/>
    <x v="0"/>
    <m/>
  </r>
  <r>
    <n v="14177"/>
    <x v="0"/>
    <x v="1"/>
    <n v="80000"/>
    <n v="5"/>
    <x v="1"/>
    <s v="Professional"/>
    <s v="No"/>
    <n v="2"/>
    <x v="1"/>
    <x v="0"/>
    <n v="60"/>
    <x v="1"/>
    <x v="0"/>
    <s v="Count of those who bougt bike"/>
  </r>
  <r>
    <n v="24381"/>
    <x v="1"/>
    <x v="1"/>
    <n v="70000"/>
    <n v="0"/>
    <x v="0"/>
    <s v="Professional"/>
    <s v="Yes"/>
    <n v="1"/>
    <x v="2"/>
    <x v="1"/>
    <n v="41"/>
    <x v="0"/>
    <x v="1"/>
    <s v="no of female who bought"/>
  </r>
  <r>
    <n v="25597"/>
    <x v="1"/>
    <x v="1"/>
    <n v="30000"/>
    <n v="0"/>
    <x v="0"/>
    <s v="Clerical"/>
    <s v="No"/>
    <n v="0"/>
    <x v="0"/>
    <x v="0"/>
    <n v="36"/>
    <x v="1"/>
    <x v="1"/>
    <s v="no of male who bought"/>
  </r>
  <r>
    <n v="13507"/>
    <x v="0"/>
    <x v="0"/>
    <n v="10000"/>
    <n v="2"/>
    <x v="1"/>
    <s v="Manual"/>
    <s v="Yes"/>
    <n v="0"/>
    <x v="3"/>
    <x v="0"/>
    <n v="50"/>
    <x v="1"/>
    <x v="0"/>
    <m/>
  </r>
  <r>
    <n v="27974"/>
    <x v="1"/>
    <x v="1"/>
    <n v="160000"/>
    <n v="2"/>
    <x v="2"/>
    <s v="Management"/>
    <s v="Yes"/>
    <n v="4"/>
    <x v="0"/>
    <x v="1"/>
    <n v="33"/>
    <x v="1"/>
    <x v="1"/>
    <m/>
  </r>
  <r>
    <n v="19364"/>
    <x v="0"/>
    <x v="1"/>
    <n v="40000"/>
    <n v="1"/>
    <x v="0"/>
    <s v="Skilled Manual"/>
    <s v="Yes"/>
    <n v="0"/>
    <x v="0"/>
    <x v="0"/>
    <n v="43"/>
    <x v="1"/>
    <x v="1"/>
    <m/>
  </r>
  <r>
    <n v="22155"/>
    <x v="0"/>
    <x v="1"/>
    <n v="20000"/>
    <n v="2"/>
    <x v="3"/>
    <s v="Clerical"/>
    <s v="Yes"/>
    <n v="2"/>
    <x v="2"/>
    <x v="1"/>
    <n v="58"/>
    <x v="1"/>
    <x v="0"/>
    <m/>
  </r>
  <r>
    <n v="19280"/>
    <x v="0"/>
    <x v="1"/>
    <n v="120000"/>
    <n v="2"/>
    <x v="1"/>
    <s v="Manual"/>
    <s v="Yes"/>
    <n v="1"/>
    <x v="0"/>
    <x v="0"/>
    <n v="40"/>
    <x v="0"/>
    <x v="1"/>
    <m/>
  </r>
  <r>
    <n v="22173"/>
    <x v="0"/>
    <x v="0"/>
    <n v="30000"/>
    <n v="3"/>
    <x v="2"/>
    <s v="Skilled Manual"/>
    <s v="No"/>
    <n v="2"/>
    <x v="3"/>
    <x v="1"/>
    <n v="54"/>
    <x v="1"/>
    <x v="1"/>
    <m/>
  </r>
  <r>
    <n v="12697"/>
    <x v="1"/>
    <x v="0"/>
    <n v="90000"/>
    <n v="0"/>
    <x v="0"/>
    <s v="Professional"/>
    <s v="No"/>
    <n v="4"/>
    <x v="4"/>
    <x v="1"/>
    <n v="36"/>
    <x v="1"/>
    <x v="0"/>
    <m/>
  </r>
  <r>
    <n v="11434"/>
    <x v="0"/>
    <x v="1"/>
    <n v="170000"/>
    <n v="5"/>
    <x v="1"/>
    <s v="Professional"/>
    <s v="Yes"/>
    <n v="0"/>
    <x v="0"/>
    <x v="0"/>
    <n v="55"/>
    <x v="1"/>
    <x v="0"/>
    <m/>
  </r>
  <r>
    <n v="25323"/>
    <x v="0"/>
    <x v="1"/>
    <n v="40000"/>
    <n v="2"/>
    <x v="1"/>
    <s v="Clerical"/>
    <s v="Yes"/>
    <n v="1"/>
    <x v="3"/>
    <x v="0"/>
    <n v="35"/>
    <x v="0"/>
    <x v="1"/>
    <m/>
  </r>
  <r>
    <n v="23542"/>
    <x v="1"/>
    <x v="1"/>
    <n v="60000"/>
    <n v="1"/>
    <x v="1"/>
    <s v="Skilled Manual"/>
    <s v="No"/>
    <n v="1"/>
    <x v="0"/>
    <x v="1"/>
    <n v="45"/>
    <x v="1"/>
    <x v="1"/>
    <m/>
  </r>
  <r>
    <n v="20870"/>
    <x v="1"/>
    <x v="0"/>
    <n v="10000"/>
    <n v="2"/>
    <x v="2"/>
    <s v="Manual"/>
    <s v="Yes"/>
    <n v="1"/>
    <x v="0"/>
    <x v="0"/>
    <n v="38"/>
    <x v="1"/>
    <x v="1"/>
    <m/>
  </r>
  <r>
    <n v="23316"/>
    <x v="1"/>
    <x v="1"/>
    <n v="30000"/>
    <n v="3"/>
    <x v="1"/>
    <s v="Clerical"/>
    <s v="No"/>
    <n v="2"/>
    <x v="3"/>
    <x v="1"/>
    <n v="59"/>
    <x v="1"/>
    <x v="1"/>
    <m/>
  </r>
  <r>
    <n v="12610"/>
    <x v="0"/>
    <x v="0"/>
    <n v="30000"/>
    <n v="1"/>
    <x v="0"/>
    <s v="Clerical"/>
    <s v="Yes"/>
    <n v="0"/>
    <x v="0"/>
    <x v="0"/>
    <n v="47"/>
    <x v="0"/>
    <x v="0"/>
    <m/>
  </r>
  <r>
    <n v="27183"/>
    <x v="1"/>
    <x v="1"/>
    <n v="40000"/>
    <n v="2"/>
    <x v="1"/>
    <s v="Clerical"/>
    <s v="Yes"/>
    <n v="1"/>
    <x v="3"/>
    <x v="0"/>
    <n v="35"/>
    <x v="1"/>
    <x v="1"/>
    <m/>
  </r>
  <r>
    <n v="25940"/>
    <x v="1"/>
    <x v="1"/>
    <n v="20000"/>
    <n v="2"/>
    <x v="3"/>
    <s v="Clerical"/>
    <s v="Yes"/>
    <n v="2"/>
    <x v="2"/>
    <x v="1"/>
    <n v="55"/>
    <x v="1"/>
    <x v="1"/>
    <m/>
  </r>
  <r>
    <n v="25598"/>
    <x v="0"/>
    <x v="0"/>
    <n v="40000"/>
    <n v="0"/>
    <x v="4"/>
    <s v="Clerical"/>
    <s v="Yes"/>
    <n v="0"/>
    <x v="0"/>
    <x v="0"/>
    <n v="36"/>
    <x v="0"/>
    <x v="1"/>
    <m/>
  </r>
  <r>
    <n v="21564"/>
    <x v="1"/>
    <x v="0"/>
    <n v="80000"/>
    <n v="0"/>
    <x v="0"/>
    <s v="Professional"/>
    <s v="Yes"/>
    <n v="4"/>
    <x v="4"/>
    <x v="1"/>
    <n v="35"/>
    <x v="1"/>
    <x v="0"/>
    <m/>
  </r>
  <r>
    <n v="19193"/>
    <x v="1"/>
    <x v="1"/>
    <n v="40000"/>
    <n v="2"/>
    <x v="1"/>
    <s v="Clerical"/>
    <s v="Yes"/>
    <n v="0"/>
    <x v="3"/>
    <x v="0"/>
    <n v="35"/>
    <x v="1"/>
    <x v="1"/>
    <m/>
  </r>
  <r>
    <n v="26412"/>
    <x v="0"/>
    <x v="0"/>
    <n v="80000"/>
    <n v="5"/>
    <x v="2"/>
    <s v="Management"/>
    <s v="No"/>
    <n v="3"/>
    <x v="2"/>
    <x v="0"/>
    <n v="56"/>
    <x v="1"/>
    <x v="0"/>
    <m/>
  </r>
  <r>
    <n v="27184"/>
    <x v="1"/>
    <x v="1"/>
    <n v="40000"/>
    <n v="2"/>
    <x v="1"/>
    <s v="Clerical"/>
    <s v="No"/>
    <n v="1"/>
    <x v="0"/>
    <x v="0"/>
    <n v="34"/>
    <x v="0"/>
    <x v="0"/>
    <m/>
  </r>
  <r>
    <n v="12590"/>
    <x v="1"/>
    <x v="1"/>
    <n v="30000"/>
    <n v="1"/>
    <x v="0"/>
    <s v="Clerical"/>
    <s v="Yes"/>
    <n v="0"/>
    <x v="0"/>
    <x v="0"/>
    <n v="63"/>
    <x v="1"/>
    <x v="0"/>
    <m/>
  </r>
  <r>
    <n v="17841"/>
    <x v="1"/>
    <x v="1"/>
    <n v="30000"/>
    <n v="0"/>
    <x v="1"/>
    <s v="Clerical"/>
    <s v="No"/>
    <n v="1"/>
    <x v="0"/>
    <x v="0"/>
    <n v="29"/>
    <x v="0"/>
    <x v="1"/>
    <m/>
  </r>
  <r>
    <n v="18283"/>
    <x v="1"/>
    <x v="0"/>
    <n v="100000"/>
    <n v="0"/>
    <x v="0"/>
    <s v="Professional"/>
    <s v="No"/>
    <n v="1"/>
    <x v="2"/>
    <x v="1"/>
    <n v="40"/>
    <x v="1"/>
    <x v="0"/>
    <m/>
  </r>
  <r>
    <n v="18299"/>
    <x v="0"/>
    <x v="1"/>
    <n v="70000"/>
    <n v="5"/>
    <x v="1"/>
    <s v="Skilled Manual"/>
    <s v="Yes"/>
    <n v="2"/>
    <x v="2"/>
    <x v="1"/>
    <n v="44"/>
    <x v="1"/>
    <x v="0"/>
    <m/>
  </r>
  <r>
    <n v="16466"/>
    <x v="1"/>
    <x v="0"/>
    <n v="20000"/>
    <n v="0"/>
    <x v="3"/>
    <s v="Manual"/>
    <s v="No"/>
    <n v="2"/>
    <x v="0"/>
    <x v="0"/>
    <n v="32"/>
    <x v="1"/>
    <x v="1"/>
    <m/>
  </r>
  <r>
    <n v="19273"/>
    <x v="0"/>
    <x v="0"/>
    <n v="20000"/>
    <n v="2"/>
    <x v="1"/>
    <s v="Manual"/>
    <s v="Yes"/>
    <n v="0"/>
    <x v="0"/>
    <x v="0"/>
    <n v="63"/>
    <x v="1"/>
    <x v="0"/>
    <m/>
  </r>
  <r>
    <n v="22400"/>
    <x v="0"/>
    <x v="1"/>
    <n v="10000"/>
    <n v="0"/>
    <x v="1"/>
    <s v="Manual"/>
    <s v="No"/>
    <n v="1"/>
    <x v="0"/>
    <x v="1"/>
    <n v="26"/>
    <x v="0"/>
    <x v="1"/>
    <m/>
  </r>
  <r>
    <n v="20942"/>
    <x v="1"/>
    <x v="0"/>
    <n v="20000"/>
    <n v="0"/>
    <x v="2"/>
    <s v="Manual"/>
    <s v="No"/>
    <n v="1"/>
    <x v="2"/>
    <x v="0"/>
    <n v="31"/>
    <x v="1"/>
    <x v="0"/>
    <m/>
  </r>
  <r>
    <n v="18484"/>
    <x v="1"/>
    <x v="1"/>
    <n v="80000"/>
    <n v="2"/>
    <x v="2"/>
    <s v="Skilled Manual"/>
    <s v="No"/>
    <n v="2"/>
    <x v="3"/>
    <x v="1"/>
    <n v="50"/>
    <x v="1"/>
    <x v="1"/>
    <m/>
  </r>
  <r>
    <n v="12291"/>
    <x v="1"/>
    <x v="1"/>
    <n v="90000"/>
    <n v="5"/>
    <x v="1"/>
    <s v="Professional"/>
    <s v="No"/>
    <n v="2"/>
    <x v="1"/>
    <x v="0"/>
    <n v="62"/>
    <x v="1"/>
    <x v="1"/>
    <m/>
  </r>
  <r>
    <n v="28380"/>
    <x v="1"/>
    <x v="0"/>
    <n v="10000"/>
    <n v="5"/>
    <x v="3"/>
    <s v="Manual"/>
    <s v="No"/>
    <n v="2"/>
    <x v="0"/>
    <x v="0"/>
    <n v="41"/>
    <x v="0"/>
    <x v="0"/>
    <m/>
  </r>
  <r>
    <n v="17891"/>
    <x v="0"/>
    <x v="0"/>
    <n v="10000"/>
    <n v="2"/>
    <x v="1"/>
    <s v="Manual"/>
    <s v="Yes"/>
    <n v="1"/>
    <x v="0"/>
    <x v="0"/>
    <n v="50"/>
    <x v="1"/>
    <x v="1"/>
    <m/>
  </r>
  <r>
    <n v="27832"/>
    <x v="1"/>
    <x v="0"/>
    <n v="30000"/>
    <n v="0"/>
    <x v="1"/>
    <s v="Clerical"/>
    <s v="No"/>
    <n v="1"/>
    <x v="1"/>
    <x v="0"/>
    <n v="30"/>
    <x v="2"/>
    <x v="0"/>
    <m/>
  </r>
  <r>
    <n v="26863"/>
    <x v="1"/>
    <x v="1"/>
    <n v="20000"/>
    <n v="0"/>
    <x v="2"/>
    <s v="Manual"/>
    <s v="No"/>
    <n v="1"/>
    <x v="1"/>
    <x v="0"/>
    <n v="28"/>
    <x v="2"/>
    <x v="0"/>
    <m/>
  </r>
  <r>
    <n v="16259"/>
    <x v="1"/>
    <x v="0"/>
    <n v="10000"/>
    <n v="4"/>
    <x v="3"/>
    <s v="Manual"/>
    <s v="Yes"/>
    <n v="2"/>
    <x v="0"/>
    <x v="0"/>
    <n v="40"/>
    <x v="1"/>
    <x v="1"/>
    <m/>
  </r>
  <r>
    <n v="27803"/>
    <x v="1"/>
    <x v="0"/>
    <n v="30000"/>
    <n v="2"/>
    <x v="1"/>
    <s v="Clerical"/>
    <s v="No"/>
    <n v="0"/>
    <x v="0"/>
    <x v="0"/>
    <n v="43"/>
    <x v="1"/>
    <x v="0"/>
    <m/>
  </r>
  <r>
    <n v="14347"/>
    <x v="1"/>
    <x v="0"/>
    <n v="40000"/>
    <n v="2"/>
    <x v="0"/>
    <s v="Management"/>
    <s v="Yes"/>
    <n v="2"/>
    <x v="2"/>
    <x v="1"/>
    <n v="65"/>
    <x v="1"/>
    <x v="1"/>
    <m/>
  </r>
  <r>
    <n v="17703"/>
    <x v="0"/>
    <x v="0"/>
    <n v="10000"/>
    <n v="1"/>
    <x v="4"/>
    <s v="Manual"/>
    <s v="Yes"/>
    <n v="0"/>
    <x v="0"/>
    <x v="0"/>
    <n v="40"/>
    <x v="0"/>
    <x v="0"/>
    <m/>
  </r>
  <r>
    <n v="17185"/>
    <x v="0"/>
    <x v="0"/>
    <n v="170000"/>
    <n v="4"/>
    <x v="1"/>
    <s v="Professional"/>
    <s v="No"/>
    <n v="3"/>
    <x v="2"/>
    <x v="0"/>
    <n v="48"/>
    <x v="1"/>
    <x v="1"/>
    <m/>
  </r>
  <r>
    <n v="29380"/>
    <x v="0"/>
    <x v="0"/>
    <n v="20000"/>
    <n v="3"/>
    <x v="2"/>
    <s v="Manual"/>
    <s v="Yes"/>
    <n v="0"/>
    <x v="0"/>
    <x v="0"/>
    <n v="41"/>
    <x v="1"/>
    <x v="1"/>
    <m/>
  </r>
  <r>
    <n v="23986"/>
    <x v="0"/>
    <x v="0"/>
    <n v="20000"/>
    <n v="1"/>
    <x v="0"/>
    <s v="Clerical"/>
    <s v="Yes"/>
    <n v="0"/>
    <x v="0"/>
    <x v="0"/>
    <n v="66"/>
    <x v="1"/>
    <x v="1"/>
    <m/>
  </r>
  <r>
    <n v="24466"/>
    <x v="0"/>
    <x v="0"/>
    <n v="60000"/>
    <n v="1"/>
    <x v="1"/>
    <s v="Skilled Manual"/>
    <s v="Yes"/>
    <n v="1"/>
    <x v="2"/>
    <x v="1"/>
    <n v="46"/>
    <x v="0"/>
    <x v="1"/>
    <m/>
  </r>
  <r>
    <n v="29097"/>
    <x v="1"/>
    <x v="0"/>
    <n v="40000"/>
    <n v="2"/>
    <x v="1"/>
    <s v="Skilled Manual"/>
    <s v="Yes"/>
    <n v="2"/>
    <x v="2"/>
    <x v="1"/>
    <n v="52"/>
    <x v="1"/>
    <x v="1"/>
    <m/>
  </r>
  <r>
    <n v="19487"/>
    <x v="0"/>
    <x v="1"/>
    <n v="30000"/>
    <n v="2"/>
    <x v="1"/>
    <s v="Clerical"/>
    <s v="No"/>
    <n v="2"/>
    <x v="0"/>
    <x v="0"/>
    <n v="42"/>
    <x v="1"/>
    <x v="0"/>
    <m/>
  </r>
  <r>
    <n v="14939"/>
    <x v="1"/>
    <x v="1"/>
    <n v="40000"/>
    <n v="0"/>
    <x v="0"/>
    <s v="Clerical"/>
    <s v="Yes"/>
    <n v="0"/>
    <x v="0"/>
    <x v="0"/>
    <n v="39"/>
    <x v="1"/>
    <x v="1"/>
    <m/>
  </r>
  <r>
    <n v="13826"/>
    <x v="1"/>
    <x v="0"/>
    <n v="30000"/>
    <n v="0"/>
    <x v="1"/>
    <s v="Clerical"/>
    <s v="No"/>
    <n v="1"/>
    <x v="0"/>
    <x v="0"/>
    <n v="28"/>
    <x v="2"/>
    <x v="0"/>
    <m/>
  </r>
  <r>
    <n v="20619"/>
    <x v="1"/>
    <x v="1"/>
    <n v="80000"/>
    <n v="0"/>
    <x v="0"/>
    <s v="Professional"/>
    <s v="No"/>
    <n v="4"/>
    <x v="4"/>
    <x v="1"/>
    <n v="35"/>
    <x v="1"/>
    <x v="0"/>
    <m/>
  </r>
  <r>
    <n v="12558"/>
    <x v="0"/>
    <x v="0"/>
    <n v="20000"/>
    <n v="1"/>
    <x v="0"/>
    <s v="Clerical"/>
    <s v="Yes"/>
    <n v="0"/>
    <x v="0"/>
    <x v="0"/>
    <n v="65"/>
    <x v="1"/>
    <x v="0"/>
    <m/>
  </r>
  <r>
    <n v="24871"/>
    <x v="1"/>
    <x v="0"/>
    <n v="90000"/>
    <n v="4"/>
    <x v="2"/>
    <s v="Management"/>
    <s v="No"/>
    <n v="3"/>
    <x v="2"/>
    <x v="0"/>
    <n v="56"/>
    <x v="0"/>
    <x v="0"/>
    <m/>
  </r>
  <r>
    <n v="17319"/>
    <x v="1"/>
    <x v="0"/>
    <n v="70000"/>
    <n v="0"/>
    <x v="0"/>
    <s v="Professional"/>
    <s v="No"/>
    <n v="1"/>
    <x v="2"/>
    <x v="1"/>
    <n v="42"/>
    <x v="0"/>
    <x v="0"/>
    <m/>
  </r>
  <r>
    <n v="28906"/>
    <x v="0"/>
    <x v="1"/>
    <n v="80000"/>
    <n v="4"/>
    <x v="2"/>
    <s v="Professional"/>
    <s v="Yes"/>
    <n v="2"/>
    <x v="4"/>
    <x v="0"/>
    <n v="54"/>
    <x v="1"/>
    <x v="0"/>
    <m/>
  </r>
  <r>
    <n v="12808"/>
    <x v="0"/>
    <x v="1"/>
    <n v="40000"/>
    <n v="0"/>
    <x v="0"/>
    <s v="Clerical"/>
    <s v="Yes"/>
    <n v="0"/>
    <x v="0"/>
    <x v="0"/>
    <n v="38"/>
    <x v="1"/>
    <x v="1"/>
    <m/>
  </r>
  <r>
    <n v="20567"/>
    <x v="0"/>
    <x v="1"/>
    <n v="130000"/>
    <n v="4"/>
    <x v="1"/>
    <s v="Professional"/>
    <s v="No"/>
    <n v="4"/>
    <x v="2"/>
    <x v="0"/>
    <n v="61"/>
    <x v="1"/>
    <x v="1"/>
    <m/>
  </r>
  <r>
    <n v="25502"/>
    <x v="0"/>
    <x v="0"/>
    <n v="40000"/>
    <n v="1"/>
    <x v="0"/>
    <s v="Skilled Manual"/>
    <s v="Yes"/>
    <n v="0"/>
    <x v="0"/>
    <x v="0"/>
    <n v="43"/>
    <x v="0"/>
    <x v="1"/>
    <m/>
  </r>
  <r>
    <n v="15580"/>
    <x v="0"/>
    <x v="1"/>
    <n v="60000"/>
    <n v="2"/>
    <x v="0"/>
    <s v="Professional"/>
    <s v="Yes"/>
    <n v="1"/>
    <x v="1"/>
    <x v="1"/>
    <n v="38"/>
    <x v="1"/>
    <x v="1"/>
    <m/>
  </r>
  <r>
    <n v="24185"/>
    <x v="1"/>
    <x v="0"/>
    <n v="10000"/>
    <n v="1"/>
    <x v="2"/>
    <s v="Manual"/>
    <s v="No"/>
    <n v="1"/>
    <x v="3"/>
    <x v="0"/>
    <n v="45"/>
    <x v="1"/>
    <x v="0"/>
    <m/>
  </r>
  <r>
    <n v="19291"/>
    <x v="1"/>
    <x v="0"/>
    <n v="10000"/>
    <n v="2"/>
    <x v="2"/>
    <s v="Manual"/>
    <s v="Yes"/>
    <n v="0"/>
    <x v="0"/>
    <x v="0"/>
    <n v="35"/>
    <x v="1"/>
    <x v="0"/>
    <m/>
  </r>
  <r>
    <n v="16713"/>
    <x v="0"/>
    <x v="1"/>
    <n v="40000"/>
    <n v="2"/>
    <x v="0"/>
    <s v="Management"/>
    <s v="Yes"/>
    <n v="1"/>
    <x v="0"/>
    <x v="1"/>
    <n v="52"/>
    <x v="1"/>
    <x v="1"/>
    <m/>
  </r>
  <r>
    <n v="16185"/>
    <x v="1"/>
    <x v="1"/>
    <n v="60000"/>
    <n v="4"/>
    <x v="0"/>
    <s v="Professional"/>
    <s v="Yes"/>
    <n v="3"/>
    <x v="4"/>
    <x v="1"/>
    <n v="41"/>
    <x v="1"/>
    <x v="0"/>
    <m/>
  </r>
  <r>
    <n v="14927"/>
    <x v="0"/>
    <x v="0"/>
    <n v="30000"/>
    <n v="1"/>
    <x v="0"/>
    <s v="Clerical"/>
    <s v="Yes"/>
    <n v="0"/>
    <x v="0"/>
    <x v="0"/>
    <n v="37"/>
    <x v="1"/>
    <x v="1"/>
    <m/>
  </r>
  <r>
    <n v="29337"/>
    <x v="1"/>
    <x v="1"/>
    <n v="30000"/>
    <n v="2"/>
    <x v="1"/>
    <s v="Clerical"/>
    <s v="Yes"/>
    <n v="2"/>
    <x v="2"/>
    <x v="1"/>
    <n v="68"/>
    <x v="1"/>
    <x v="0"/>
    <m/>
  </r>
  <r>
    <n v="29355"/>
    <x v="0"/>
    <x v="0"/>
    <n v="40000"/>
    <n v="0"/>
    <x v="4"/>
    <s v="Clerical"/>
    <s v="Yes"/>
    <n v="0"/>
    <x v="0"/>
    <x v="0"/>
    <n v="37"/>
    <x v="0"/>
    <x v="1"/>
    <m/>
  </r>
  <r>
    <n v="25303"/>
    <x v="1"/>
    <x v="1"/>
    <n v="30000"/>
    <n v="0"/>
    <x v="2"/>
    <s v="Manual"/>
    <s v="Yes"/>
    <n v="1"/>
    <x v="1"/>
    <x v="0"/>
    <n v="33"/>
    <x v="1"/>
    <x v="1"/>
    <m/>
  </r>
  <r>
    <n v="14813"/>
    <x v="1"/>
    <x v="0"/>
    <n v="20000"/>
    <n v="4"/>
    <x v="2"/>
    <s v="Manual"/>
    <s v="Yes"/>
    <n v="1"/>
    <x v="0"/>
    <x v="0"/>
    <n v="43"/>
    <x v="1"/>
    <x v="1"/>
    <m/>
  </r>
  <r>
    <n v="16438"/>
    <x v="0"/>
    <x v="0"/>
    <n v="10000"/>
    <n v="0"/>
    <x v="3"/>
    <s v="Manual"/>
    <s v="No"/>
    <n v="2"/>
    <x v="0"/>
    <x v="0"/>
    <n v="30"/>
    <x v="2"/>
    <x v="0"/>
    <m/>
  </r>
  <r>
    <n v="14238"/>
    <x v="0"/>
    <x v="1"/>
    <n v="120000"/>
    <n v="0"/>
    <x v="3"/>
    <s v="Professional"/>
    <s v="Yes"/>
    <n v="4"/>
    <x v="4"/>
    <x v="1"/>
    <n v="36"/>
    <x v="1"/>
    <x v="1"/>
    <m/>
  </r>
  <r>
    <n v="16200"/>
    <x v="1"/>
    <x v="0"/>
    <n v="10000"/>
    <n v="0"/>
    <x v="3"/>
    <s v="Manual"/>
    <s v="No"/>
    <n v="2"/>
    <x v="0"/>
    <x v="0"/>
    <n v="35"/>
    <x v="1"/>
    <x v="0"/>
    <m/>
  </r>
  <r>
    <n v="24857"/>
    <x v="0"/>
    <x v="0"/>
    <n v="130000"/>
    <n v="3"/>
    <x v="2"/>
    <s v="Professional"/>
    <s v="Yes"/>
    <n v="4"/>
    <x v="0"/>
    <x v="0"/>
    <n v="52"/>
    <x v="1"/>
    <x v="0"/>
    <m/>
  </r>
  <r>
    <n v="26956"/>
    <x v="1"/>
    <x v="0"/>
    <n v="20000"/>
    <n v="0"/>
    <x v="1"/>
    <s v="Manual"/>
    <s v="No"/>
    <n v="1"/>
    <x v="1"/>
    <x v="0"/>
    <n v="36"/>
    <x v="1"/>
    <x v="1"/>
    <m/>
  </r>
  <r>
    <n v="14517"/>
    <x v="0"/>
    <x v="0"/>
    <n v="20000"/>
    <n v="3"/>
    <x v="2"/>
    <s v="Skilled Manual"/>
    <s v="No"/>
    <n v="2"/>
    <x v="3"/>
    <x v="1"/>
    <n v="62"/>
    <x v="1"/>
    <x v="0"/>
    <m/>
  </r>
  <r>
    <n v="12678"/>
    <x v="1"/>
    <x v="0"/>
    <n v="130000"/>
    <n v="4"/>
    <x v="2"/>
    <s v="Management"/>
    <s v="Yes"/>
    <n v="4"/>
    <x v="0"/>
    <x v="1"/>
    <n v="31"/>
    <x v="0"/>
    <x v="0"/>
    <m/>
  </r>
  <r>
    <n v="16188"/>
    <x v="1"/>
    <x v="0"/>
    <n v="20000"/>
    <n v="0"/>
    <x v="3"/>
    <s v="Manual"/>
    <s v="No"/>
    <n v="2"/>
    <x v="3"/>
    <x v="0"/>
    <n v="26"/>
    <x v="2"/>
    <x v="0"/>
    <m/>
  </r>
  <r>
    <n v="27969"/>
    <x v="0"/>
    <x v="1"/>
    <n v="80000"/>
    <n v="0"/>
    <x v="0"/>
    <s v="Professional"/>
    <s v="Yes"/>
    <n v="2"/>
    <x v="4"/>
    <x v="1"/>
    <n v="29"/>
    <x v="2"/>
    <x v="1"/>
    <m/>
  </r>
  <r>
    <n v="15752"/>
    <x v="0"/>
    <x v="1"/>
    <n v="80000"/>
    <n v="2"/>
    <x v="2"/>
    <s v="Skilled Manual"/>
    <s v="No"/>
    <n v="2"/>
    <x v="3"/>
    <x v="1"/>
    <n v="50"/>
    <x v="1"/>
    <x v="1"/>
    <m/>
  </r>
  <r>
    <n v="27745"/>
    <x v="1"/>
    <x v="1"/>
    <n v="40000"/>
    <n v="2"/>
    <x v="0"/>
    <s v="Management"/>
    <s v="Yes"/>
    <n v="2"/>
    <x v="2"/>
    <x v="1"/>
    <n v="63"/>
    <x v="1"/>
    <x v="1"/>
    <m/>
  </r>
  <r>
    <n v="20828"/>
    <x v="0"/>
    <x v="0"/>
    <n v="30000"/>
    <n v="4"/>
    <x v="4"/>
    <s v="Clerical"/>
    <s v="Yes"/>
    <n v="0"/>
    <x v="0"/>
    <x v="0"/>
    <n v="45"/>
    <x v="0"/>
    <x v="1"/>
    <m/>
  </r>
  <r>
    <n v="19461"/>
    <x v="1"/>
    <x v="0"/>
    <n v="10000"/>
    <n v="4"/>
    <x v="3"/>
    <s v="Manual"/>
    <s v="Yes"/>
    <n v="2"/>
    <x v="0"/>
    <x v="0"/>
    <n v="40"/>
    <x v="1"/>
    <x v="0"/>
    <m/>
  </r>
  <r>
    <n v="26941"/>
    <x v="0"/>
    <x v="1"/>
    <n v="30000"/>
    <n v="0"/>
    <x v="0"/>
    <s v="Clerical"/>
    <s v="Yes"/>
    <n v="0"/>
    <x v="0"/>
    <x v="0"/>
    <n v="47"/>
    <x v="1"/>
    <x v="1"/>
    <m/>
  </r>
  <r>
    <n v="28412"/>
    <x v="1"/>
    <x v="1"/>
    <n v="20000"/>
    <n v="0"/>
    <x v="2"/>
    <s v="Manual"/>
    <s v="No"/>
    <n v="1"/>
    <x v="1"/>
    <x v="0"/>
    <n v="29"/>
    <x v="2"/>
    <x v="0"/>
    <m/>
  </r>
  <r>
    <n v="24485"/>
    <x v="1"/>
    <x v="1"/>
    <n v="40000"/>
    <n v="2"/>
    <x v="0"/>
    <s v="Management"/>
    <s v="No"/>
    <n v="1"/>
    <x v="2"/>
    <x v="1"/>
    <n v="52"/>
    <x v="1"/>
    <x v="1"/>
    <m/>
  </r>
  <r>
    <n v="16514"/>
    <x v="1"/>
    <x v="1"/>
    <n v="10000"/>
    <n v="0"/>
    <x v="1"/>
    <s v="Manual"/>
    <s v="Yes"/>
    <n v="1"/>
    <x v="3"/>
    <x v="1"/>
    <n v="26"/>
    <x v="2"/>
    <x v="1"/>
    <m/>
  </r>
  <r>
    <n v="17191"/>
    <x v="1"/>
    <x v="1"/>
    <n v="130000"/>
    <n v="3"/>
    <x v="1"/>
    <s v="Professional"/>
    <s v="No"/>
    <n v="3"/>
    <x v="0"/>
    <x v="0"/>
    <n v="51"/>
    <x v="1"/>
    <x v="1"/>
    <m/>
  </r>
  <r>
    <n v="19608"/>
    <x v="0"/>
    <x v="1"/>
    <n v="80000"/>
    <n v="5"/>
    <x v="0"/>
    <s v="Professional"/>
    <s v="Yes"/>
    <n v="4"/>
    <x v="3"/>
    <x v="1"/>
    <n v="40"/>
    <x v="1"/>
    <x v="0"/>
    <m/>
  </r>
  <r>
    <n v="24119"/>
    <x v="1"/>
    <x v="1"/>
    <n v="30000"/>
    <n v="0"/>
    <x v="1"/>
    <s v="Clerical"/>
    <s v="No"/>
    <n v="1"/>
    <x v="1"/>
    <x v="0"/>
    <n v="29"/>
    <x v="2"/>
    <x v="0"/>
    <m/>
  </r>
  <r>
    <n v="25458"/>
    <x v="0"/>
    <x v="1"/>
    <n v="20000"/>
    <n v="1"/>
    <x v="2"/>
    <s v="Manual"/>
    <s v="No"/>
    <n v="1"/>
    <x v="3"/>
    <x v="0"/>
    <n v="40"/>
    <x v="1"/>
    <x v="1"/>
    <m/>
  </r>
  <r>
    <n v="26886"/>
    <x v="1"/>
    <x v="0"/>
    <n v="30000"/>
    <n v="0"/>
    <x v="1"/>
    <s v="Clerical"/>
    <s v="No"/>
    <n v="1"/>
    <x v="0"/>
    <x v="0"/>
    <n v="29"/>
    <x v="2"/>
    <x v="1"/>
    <m/>
  </r>
  <r>
    <n v="28436"/>
    <x v="1"/>
    <x v="1"/>
    <n v="30000"/>
    <n v="0"/>
    <x v="1"/>
    <s v="Clerical"/>
    <s v="No"/>
    <n v="1"/>
    <x v="0"/>
    <x v="0"/>
    <n v="30"/>
    <x v="2"/>
    <x v="1"/>
    <m/>
  </r>
  <r>
    <n v="19562"/>
    <x v="1"/>
    <x v="0"/>
    <n v="60000"/>
    <n v="2"/>
    <x v="0"/>
    <s v="Professional"/>
    <s v="Yes"/>
    <n v="1"/>
    <x v="1"/>
    <x v="1"/>
    <n v="37"/>
    <x v="1"/>
    <x v="1"/>
    <m/>
  </r>
  <r>
    <n v="15608"/>
    <x v="1"/>
    <x v="0"/>
    <n v="30000"/>
    <n v="0"/>
    <x v="1"/>
    <s v="Clerical"/>
    <s v="No"/>
    <n v="1"/>
    <x v="1"/>
    <x v="0"/>
    <n v="33"/>
    <x v="1"/>
    <x v="0"/>
    <m/>
  </r>
  <r>
    <n v="16487"/>
    <x v="1"/>
    <x v="0"/>
    <n v="30000"/>
    <n v="3"/>
    <x v="2"/>
    <s v="Skilled Manual"/>
    <s v="Yes"/>
    <n v="2"/>
    <x v="2"/>
    <x v="1"/>
    <n v="55"/>
    <x v="1"/>
    <x v="0"/>
    <m/>
  </r>
  <r>
    <n v="17197"/>
    <x v="1"/>
    <x v="0"/>
    <n v="90000"/>
    <n v="5"/>
    <x v="1"/>
    <s v="Professional"/>
    <s v="Yes"/>
    <n v="2"/>
    <x v="4"/>
    <x v="0"/>
    <n v="62"/>
    <x v="0"/>
    <x v="0"/>
    <m/>
  </r>
  <r>
    <n v="12507"/>
    <x v="0"/>
    <x v="1"/>
    <n v="30000"/>
    <n v="1"/>
    <x v="1"/>
    <s v="Clerical"/>
    <s v="Yes"/>
    <n v="1"/>
    <x v="0"/>
    <x v="0"/>
    <n v="43"/>
    <x v="0"/>
    <x v="0"/>
    <m/>
  </r>
  <r>
    <n v="23940"/>
    <x v="0"/>
    <x v="1"/>
    <n v="40000"/>
    <n v="1"/>
    <x v="0"/>
    <s v="Skilled Manual"/>
    <s v="Yes"/>
    <n v="1"/>
    <x v="0"/>
    <x v="0"/>
    <n v="44"/>
    <x v="1"/>
    <x v="1"/>
    <m/>
  </r>
  <r>
    <n v="19441"/>
    <x v="0"/>
    <x v="1"/>
    <n v="40000"/>
    <n v="0"/>
    <x v="4"/>
    <s v="Clerical"/>
    <s v="Yes"/>
    <n v="0"/>
    <x v="0"/>
    <x v="0"/>
    <n v="25"/>
    <x v="2"/>
    <x v="1"/>
    <m/>
  </r>
  <r>
    <n v="26852"/>
    <x v="0"/>
    <x v="0"/>
    <n v="20000"/>
    <n v="3"/>
    <x v="2"/>
    <s v="Manual"/>
    <s v="Yes"/>
    <n v="2"/>
    <x v="0"/>
    <x v="0"/>
    <n v="43"/>
    <x v="1"/>
    <x v="0"/>
    <m/>
  </r>
  <r>
    <n v="12274"/>
    <x v="1"/>
    <x v="1"/>
    <n v="10000"/>
    <n v="2"/>
    <x v="2"/>
    <s v="Manual"/>
    <s v="Yes"/>
    <n v="0"/>
    <x v="0"/>
    <x v="0"/>
    <n v="35"/>
    <x v="1"/>
    <x v="0"/>
    <m/>
  </r>
  <r>
    <n v="20236"/>
    <x v="1"/>
    <x v="1"/>
    <n v="60000"/>
    <n v="3"/>
    <x v="0"/>
    <s v="Professional"/>
    <s v="No"/>
    <n v="2"/>
    <x v="0"/>
    <x v="1"/>
    <n v="43"/>
    <x v="1"/>
    <x v="1"/>
    <m/>
  </r>
  <r>
    <n v="24149"/>
    <x v="0"/>
    <x v="1"/>
    <n v="10000"/>
    <n v="2"/>
    <x v="1"/>
    <s v="Manual"/>
    <s v="Yes"/>
    <n v="0"/>
    <x v="3"/>
    <x v="0"/>
    <n v="49"/>
    <x v="1"/>
    <x v="0"/>
    <m/>
  </r>
  <r>
    <n v="26139"/>
    <x v="1"/>
    <x v="1"/>
    <n v="60000"/>
    <n v="1"/>
    <x v="1"/>
    <s v="Skilled Manual"/>
    <s v="Yes"/>
    <n v="1"/>
    <x v="2"/>
    <x v="1"/>
    <n v="45"/>
    <x v="1"/>
    <x v="0"/>
    <m/>
  </r>
  <r>
    <n v="18491"/>
    <x v="1"/>
    <x v="0"/>
    <n v="70000"/>
    <n v="2"/>
    <x v="2"/>
    <s v="Professional"/>
    <s v="Yes"/>
    <n v="2"/>
    <x v="2"/>
    <x v="1"/>
    <n v="49"/>
    <x v="1"/>
    <x v="1"/>
    <m/>
  </r>
  <r>
    <n v="22707"/>
    <x v="1"/>
    <x v="0"/>
    <n v="30000"/>
    <n v="0"/>
    <x v="1"/>
    <s v="Clerical"/>
    <s v="No"/>
    <n v="1"/>
    <x v="1"/>
    <x v="0"/>
    <n v="30"/>
    <x v="2"/>
    <x v="0"/>
    <m/>
  </r>
  <r>
    <n v="20430"/>
    <x v="0"/>
    <x v="1"/>
    <n v="70000"/>
    <n v="2"/>
    <x v="1"/>
    <s v="Skilled Manual"/>
    <s v="Yes"/>
    <n v="2"/>
    <x v="2"/>
    <x v="1"/>
    <n v="52"/>
    <x v="1"/>
    <x v="1"/>
    <m/>
  </r>
  <r>
    <n v="27494"/>
    <x v="1"/>
    <x v="0"/>
    <n v="40000"/>
    <n v="2"/>
    <x v="1"/>
    <s v="Skilled Manual"/>
    <s v="No"/>
    <n v="2"/>
    <x v="3"/>
    <x v="1"/>
    <n v="53"/>
    <x v="1"/>
    <x v="1"/>
    <m/>
  </r>
  <r>
    <n v="26829"/>
    <x v="0"/>
    <x v="0"/>
    <n v="40000"/>
    <n v="0"/>
    <x v="0"/>
    <s v="Clerical"/>
    <s v="Yes"/>
    <n v="0"/>
    <x v="0"/>
    <x v="0"/>
    <n v="38"/>
    <x v="1"/>
    <x v="1"/>
    <m/>
  </r>
  <r>
    <n v="28395"/>
    <x v="1"/>
    <x v="1"/>
    <n v="40000"/>
    <n v="0"/>
    <x v="0"/>
    <s v="Professional"/>
    <s v="No"/>
    <n v="0"/>
    <x v="0"/>
    <x v="0"/>
    <n v="39"/>
    <x v="1"/>
    <x v="1"/>
    <m/>
  </r>
  <r>
    <n v="21006"/>
    <x v="1"/>
    <x v="0"/>
    <n v="30000"/>
    <n v="1"/>
    <x v="1"/>
    <s v="Manual"/>
    <s v="No"/>
    <n v="0"/>
    <x v="0"/>
    <x v="0"/>
    <n v="46"/>
    <x v="1"/>
    <x v="1"/>
    <m/>
  </r>
  <r>
    <n v="14682"/>
    <x v="1"/>
    <x v="0"/>
    <n v="70000"/>
    <n v="0"/>
    <x v="0"/>
    <s v="Professional"/>
    <s v="No"/>
    <n v="1"/>
    <x v="2"/>
    <x v="1"/>
    <n v="38"/>
    <x v="1"/>
    <x v="0"/>
    <m/>
  </r>
  <r>
    <n v="17650"/>
    <x v="1"/>
    <x v="0"/>
    <n v="40000"/>
    <n v="2"/>
    <x v="1"/>
    <s v="Clerical"/>
    <s v="Yes"/>
    <n v="2"/>
    <x v="3"/>
    <x v="0"/>
    <n v="35"/>
    <x v="1"/>
    <x v="0"/>
    <m/>
  </r>
  <r>
    <n v="29191"/>
    <x v="1"/>
    <x v="0"/>
    <n v="130000"/>
    <n v="1"/>
    <x v="4"/>
    <s v="Management"/>
    <s v="No"/>
    <n v="1"/>
    <x v="0"/>
    <x v="1"/>
    <n v="36"/>
    <x v="1"/>
    <x v="1"/>
    <m/>
  </r>
  <r>
    <n v="15030"/>
    <x v="0"/>
    <x v="1"/>
    <n v="20000"/>
    <n v="0"/>
    <x v="0"/>
    <s v="Clerical"/>
    <s v="Yes"/>
    <n v="0"/>
    <x v="0"/>
    <x v="1"/>
    <n v="26"/>
    <x v="2"/>
    <x v="1"/>
    <m/>
  </r>
  <r>
    <n v="24140"/>
    <x v="1"/>
    <x v="1"/>
    <n v="10000"/>
    <n v="0"/>
    <x v="4"/>
    <s v="Manual"/>
    <s v="No"/>
    <n v="0"/>
    <x v="0"/>
    <x v="0"/>
    <n v="30"/>
    <x v="2"/>
    <x v="1"/>
    <m/>
  </r>
  <r>
    <n v="22496"/>
    <x v="0"/>
    <x v="0"/>
    <n v="30000"/>
    <n v="1"/>
    <x v="0"/>
    <s v="Skilled Manual"/>
    <s v="Yes"/>
    <n v="2"/>
    <x v="0"/>
    <x v="0"/>
    <n v="42"/>
    <x v="1"/>
    <x v="0"/>
    <m/>
  </r>
  <r>
    <n v="24065"/>
    <x v="1"/>
    <x v="0"/>
    <n v="20000"/>
    <n v="0"/>
    <x v="2"/>
    <s v="Manual"/>
    <s v="Yes"/>
    <n v="0"/>
    <x v="0"/>
    <x v="0"/>
    <n v="40"/>
    <x v="1"/>
    <x v="1"/>
    <m/>
  </r>
  <r>
    <n v="19914"/>
    <x v="0"/>
    <x v="1"/>
    <n v="80000"/>
    <n v="5"/>
    <x v="0"/>
    <s v="Management"/>
    <s v="Yes"/>
    <n v="2"/>
    <x v="1"/>
    <x v="0"/>
    <n v="62"/>
    <x v="1"/>
    <x v="0"/>
    <m/>
  </r>
  <r>
    <n v="12871"/>
    <x v="1"/>
    <x v="0"/>
    <n v="30000"/>
    <n v="0"/>
    <x v="1"/>
    <s v="Clerical"/>
    <s v="No"/>
    <n v="1"/>
    <x v="1"/>
    <x v="0"/>
    <n v="29"/>
    <x v="0"/>
    <x v="0"/>
    <m/>
  </r>
  <r>
    <n v="22988"/>
    <x v="0"/>
    <x v="0"/>
    <n v="40000"/>
    <n v="2"/>
    <x v="0"/>
    <s v="Management"/>
    <s v="Yes"/>
    <n v="2"/>
    <x v="2"/>
    <x v="1"/>
    <n v="66"/>
    <x v="1"/>
    <x v="1"/>
    <m/>
  </r>
  <r>
    <n v="15922"/>
    <x v="0"/>
    <x v="1"/>
    <n v="150000"/>
    <n v="2"/>
    <x v="2"/>
    <s v="Professional"/>
    <s v="Yes"/>
    <n v="4"/>
    <x v="0"/>
    <x v="0"/>
    <n v="48"/>
    <x v="0"/>
    <x v="0"/>
    <m/>
  </r>
  <r>
    <n v="12344"/>
    <x v="1"/>
    <x v="0"/>
    <n v="80000"/>
    <n v="0"/>
    <x v="0"/>
    <s v="Professional"/>
    <s v="No"/>
    <n v="3"/>
    <x v="4"/>
    <x v="1"/>
    <n v="31"/>
    <x v="1"/>
    <x v="0"/>
    <m/>
  </r>
  <r>
    <n v="23627"/>
    <x v="1"/>
    <x v="0"/>
    <n v="100000"/>
    <n v="3"/>
    <x v="1"/>
    <s v="Management"/>
    <s v="No"/>
    <n v="4"/>
    <x v="2"/>
    <x v="0"/>
    <n v="56"/>
    <x v="1"/>
    <x v="0"/>
    <m/>
  </r>
  <r>
    <n v="27775"/>
    <x v="1"/>
    <x v="0"/>
    <n v="40000"/>
    <n v="0"/>
    <x v="0"/>
    <s v="Clerical"/>
    <s v="No"/>
    <n v="0"/>
    <x v="0"/>
    <x v="0"/>
    <n v="38"/>
    <x v="0"/>
    <x v="1"/>
    <m/>
  </r>
  <r>
    <n v="29301"/>
    <x v="0"/>
    <x v="1"/>
    <n v="80000"/>
    <n v="5"/>
    <x v="0"/>
    <s v="Professional"/>
    <s v="Yes"/>
    <n v="4"/>
    <x v="3"/>
    <x v="1"/>
    <n v="40"/>
    <x v="1"/>
    <x v="0"/>
    <m/>
  </r>
  <r>
    <n v="12716"/>
    <x v="1"/>
    <x v="1"/>
    <n v="30000"/>
    <n v="0"/>
    <x v="1"/>
    <s v="Clerical"/>
    <s v="Yes"/>
    <n v="1"/>
    <x v="1"/>
    <x v="0"/>
    <n v="32"/>
    <x v="1"/>
    <x v="0"/>
    <m/>
  </r>
  <r>
    <n v="12472"/>
    <x v="0"/>
    <x v="1"/>
    <n v="30000"/>
    <n v="1"/>
    <x v="0"/>
    <s v="Clerical"/>
    <s v="Yes"/>
    <n v="1"/>
    <x v="1"/>
    <x v="0"/>
    <n v="39"/>
    <x v="1"/>
    <x v="0"/>
    <m/>
  </r>
  <r>
    <n v="20970"/>
    <x v="1"/>
    <x v="1"/>
    <n v="10000"/>
    <n v="2"/>
    <x v="1"/>
    <s v="Manual"/>
    <s v="Yes"/>
    <n v="1"/>
    <x v="0"/>
    <x v="0"/>
    <n v="52"/>
    <x v="1"/>
    <x v="1"/>
    <m/>
  </r>
  <r>
    <n v="26818"/>
    <x v="1"/>
    <x v="1"/>
    <n v="10000"/>
    <n v="3"/>
    <x v="2"/>
    <s v="Manual"/>
    <s v="Yes"/>
    <n v="1"/>
    <x v="0"/>
    <x v="0"/>
    <n v="39"/>
    <x v="1"/>
    <x v="1"/>
    <m/>
  </r>
  <r>
    <n v="12993"/>
    <x v="0"/>
    <x v="1"/>
    <n v="60000"/>
    <n v="2"/>
    <x v="0"/>
    <s v="Professional"/>
    <s v="Yes"/>
    <n v="1"/>
    <x v="1"/>
    <x v="1"/>
    <n v="37"/>
    <x v="1"/>
    <x v="0"/>
    <m/>
  </r>
  <r>
    <n v="14192"/>
    <x v="0"/>
    <x v="1"/>
    <n v="90000"/>
    <n v="4"/>
    <x v="2"/>
    <s v="Management"/>
    <s v="Yes"/>
    <n v="3"/>
    <x v="2"/>
    <x v="0"/>
    <n v="56"/>
    <x v="1"/>
    <x v="1"/>
    <m/>
  </r>
  <r>
    <n v="19477"/>
    <x v="0"/>
    <x v="1"/>
    <n v="40000"/>
    <n v="0"/>
    <x v="0"/>
    <s v="Professional"/>
    <s v="Yes"/>
    <n v="0"/>
    <x v="0"/>
    <x v="0"/>
    <n v="40"/>
    <x v="0"/>
    <x v="1"/>
    <m/>
  </r>
  <r>
    <n v="26796"/>
    <x v="1"/>
    <x v="1"/>
    <n v="40000"/>
    <n v="2"/>
    <x v="0"/>
    <s v="Management"/>
    <s v="Yes"/>
    <n v="2"/>
    <x v="2"/>
    <x v="1"/>
    <n v="65"/>
    <x v="1"/>
    <x v="1"/>
    <m/>
  </r>
  <r>
    <n v="21094"/>
    <x v="1"/>
    <x v="0"/>
    <n v="30000"/>
    <n v="2"/>
    <x v="1"/>
    <s v="Clerical"/>
    <s v="Yes"/>
    <n v="2"/>
    <x v="0"/>
    <x v="0"/>
    <n v="42"/>
    <x v="0"/>
    <x v="0"/>
    <m/>
  </r>
  <r>
    <n v="12234"/>
    <x v="0"/>
    <x v="1"/>
    <n v="10000"/>
    <n v="2"/>
    <x v="1"/>
    <s v="Manual"/>
    <s v="Yes"/>
    <n v="1"/>
    <x v="1"/>
    <x v="0"/>
    <n v="52"/>
    <x v="1"/>
    <x v="0"/>
    <m/>
  </r>
  <r>
    <n v="28683"/>
    <x v="1"/>
    <x v="0"/>
    <n v="10000"/>
    <n v="1"/>
    <x v="2"/>
    <s v="Manual"/>
    <s v="No"/>
    <n v="1"/>
    <x v="2"/>
    <x v="0"/>
    <n v="35"/>
    <x v="1"/>
    <x v="1"/>
    <m/>
  </r>
  <r>
    <n v="17994"/>
    <x v="1"/>
    <x v="1"/>
    <n v="20000"/>
    <n v="2"/>
    <x v="2"/>
    <s v="Manual"/>
    <s v="Yes"/>
    <n v="2"/>
    <x v="0"/>
    <x v="0"/>
    <n v="42"/>
    <x v="1"/>
    <x v="0"/>
    <m/>
  </r>
  <r>
    <n v="24273"/>
    <x v="0"/>
    <x v="0"/>
    <n v="20000"/>
    <n v="2"/>
    <x v="3"/>
    <s v="Clerical"/>
    <s v="Yes"/>
    <n v="2"/>
    <x v="2"/>
    <x v="1"/>
    <n v="55"/>
    <x v="1"/>
    <x v="1"/>
    <m/>
  </r>
  <r>
    <n v="26547"/>
    <x v="1"/>
    <x v="0"/>
    <n v="30000"/>
    <n v="2"/>
    <x v="1"/>
    <s v="Clerical"/>
    <s v="No"/>
    <n v="2"/>
    <x v="2"/>
    <x v="1"/>
    <n v="60"/>
    <x v="0"/>
    <x v="1"/>
    <m/>
  </r>
  <r>
    <n v="22500"/>
    <x v="1"/>
    <x v="1"/>
    <n v="40000"/>
    <n v="0"/>
    <x v="0"/>
    <s v="Professional"/>
    <s v="No"/>
    <n v="0"/>
    <x v="0"/>
    <x v="0"/>
    <n v="40"/>
    <x v="0"/>
    <x v="1"/>
    <m/>
  </r>
  <r>
    <n v="23993"/>
    <x v="1"/>
    <x v="0"/>
    <n v="10000"/>
    <n v="0"/>
    <x v="1"/>
    <s v="Manual"/>
    <s v="No"/>
    <n v="1"/>
    <x v="0"/>
    <x v="1"/>
    <n v="26"/>
    <x v="2"/>
    <x v="1"/>
    <m/>
  </r>
  <r>
    <n v="14832"/>
    <x v="0"/>
    <x v="1"/>
    <n v="40000"/>
    <n v="1"/>
    <x v="0"/>
    <s v="Skilled Manual"/>
    <s v="Yes"/>
    <n v="0"/>
    <x v="0"/>
    <x v="0"/>
    <n v="42"/>
    <x v="1"/>
    <x v="1"/>
    <m/>
  </r>
  <r>
    <n v="16614"/>
    <x v="0"/>
    <x v="0"/>
    <n v="80000"/>
    <n v="0"/>
    <x v="0"/>
    <s v="Professional"/>
    <s v="Yes"/>
    <n v="3"/>
    <x v="4"/>
    <x v="1"/>
    <n v="32"/>
    <x v="1"/>
    <x v="0"/>
    <m/>
  </r>
  <r>
    <n v="20877"/>
    <x v="1"/>
    <x v="1"/>
    <n v="30000"/>
    <n v="1"/>
    <x v="0"/>
    <s v="Clerical"/>
    <s v="Yes"/>
    <n v="0"/>
    <x v="3"/>
    <x v="0"/>
    <n v="37"/>
    <x v="1"/>
    <x v="1"/>
    <m/>
  </r>
  <r>
    <n v="20729"/>
    <x v="0"/>
    <x v="0"/>
    <n v="40000"/>
    <n v="2"/>
    <x v="1"/>
    <s v="Clerical"/>
    <s v="No"/>
    <n v="1"/>
    <x v="0"/>
    <x v="0"/>
    <n v="34"/>
    <x v="1"/>
    <x v="0"/>
    <m/>
  </r>
  <r>
    <n v="22464"/>
    <x v="0"/>
    <x v="1"/>
    <n v="40000"/>
    <n v="0"/>
    <x v="4"/>
    <s v="Clerical"/>
    <s v="Yes"/>
    <n v="0"/>
    <x v="0"/>
    <x v="0"/>
    <n v="37"/>
    <x v="1"/>
    <x v="1"/>
    <m/>
  </r>
  <r>
    <n v="19475"/>
    <x v="0"/>
    <x v="0"/>
    <n v="40000"/>
    <n v="0"/>
    <x v="0"/>
    <s v="Professional"/>
    <s v="No"/>
    <n v="0"/>
    <x v="0"/>
    <x v="0"/>
    <n v="40"/>
    <x v="1"/>
    <x v="1"/>
    <m/>
  </r>
  <r>
    <n v="19675"/>
    <x v="0"/>
    <x v="1"/>
    <n v="20000"/>
    <n v="4"/>
    <x v="2"/>
    <s v="Skilled Manual"/>
    <s v="Yes"/>
    <n v="2"/>
    <x v="2"/>
    <x v="1"/>
    <n v="60"/>
    <x v="1"/>
    <x v="0"/>
    <m/>
  </r>
  <r>
    <n v="12728"/>
    <x v="1"/>
    <x v="1"/>
    <n v="30000"/>
    <n v="0"/>
    <x v="1"/>
    <s v="Clerical"/>
    <s v="No"/>
    <n v="1"/>
    <x v="3"/>
    <x v="0"/>
    <n v="27"/>
    <x v="0"/>
    <x v="0"/>
    <m/>
  </r>
  <r>
    <n v="26154"/>
    <x v="0"/>
    <x v="1"/>
    <n v="60000"/>
    <n v="1"/>
    <x v="1"/>
    <s v="Skilled Manual"/>
    <s v="Yes"/>
    <n v="1"/>
    <x v="2"/>
    <x v="1"/>
    <n v="43"/>
    <x v="1"/>
    <x v="1"/>
    <m/>
  </r>
  <r>
    <n v="29117"/>
    <x v="1"/>
    <x v="1"/>
    <n v="100000"/>
    <n v="1"/>
    <x v="0"/>
    <s v="Management"/>
    <s v="No"/>
    <n v="3"/>
    <x v="0"/>
    <x v="1"/>
    <n v="48"/>
    <x v="1"/>
    <x v="0"/>
    <m/>
  </r>
  <r>
    <n v="17845"/>
    <x v="1"/>
    <x v="0"/>
    <n v="20000"/>
    <n v="0"/>
    <x v="3"/>
    <s v="Manual"/>
    <s v="No"/>
    <n v="2"/>
    <x v="3"/>
    <x v="0"/>
    <n v="32"/>
    <x v="1"/>
    <x v="0"/>
    <m/>
  </r>
  <r>
    <n v="25058"/>
    <x v="0"/>
    <x v="1"/>
    <n v="100000"/>
    <n v="1"/>
    <x v="0"/>
    <s v="Management"/>
    <s v="Yes"/>
    <n v="3"/>
    <x v="1"/>
    <x v="1"/>
    <n v="47"/>
    <x v="1"/>
    <x v="0"/>
    <m/>
  </r>
  <r>
    <n v="23426"/>
    <x v="1"/>
    <x v="1"/>
    <n v="80000"/>
    <n v="5"/>
    <x v="4"/>
    <s v="Management"/>
    <s v="Yes"/>
    <n v="3"/>
    <x v="0"/>
    <x v="1"/>
    <n v="40"/>
    <x v="1"/>
    <x v="0"/>
    <m/>
  </r>
  <r>
    <n v="14798"/>
    <x v="1"/>
    <x v="0"/>
    <n v="10000"/>
    <n v="4"/>
    <x v="3"/>
    <s v="Manual"/>
    <s v="Yes"/>
    <n v="2"/>
    <x v="0"/>
    <x v="0"/>
    <n v="41"/>
    <x v="1"/>
    <x v="1"/>
    <m/>
  </r>
  <r>
    <n v="12664"/>
    <x v="0"/>
    <x v="0"/>
    <n v="130000"/>
    <n v="5"/>
    <x v="1"/>
    <s v="Professional"/>
    <s v="Yes"/>
    <n v="4"/>
    <x v="0"/>
    <x v="0"/>
    <n v="59"/>
    <x v="1"/>
    <x v="0"/>
    <m/>
  </r>
  <r>
    <n v="23979"/>
    <x v="1"/>
    <x v="1"/>
    <n v="10000"/>
    <n v="2"/>
    <x v="1"/>
    <s v="Manual"/>
    <s v="No"/>
    <n v="0"/>
    <x v="0"/>
    <x v="0"/>
    <n v="50"/>
    <x v="0"/>
    <x v="0"/>
    <m/>
  </r>
  <r>
    <n v="25605"/>
    <x v="1"/>
    <x v="0"/>
    <n v="20000"/>
    <n v="2"/>
    <x v="1"/>
    <s v="Manual"/>
    <s v="No"/>
    <n v="1"/>
    <x v="0"/>
    <x v="0"/>
    <n v="54"/>
    <x v="1"/>
    <x v="1"/>
    <m/>
  </r>
  <r>
    <n v="20797"/>
    <x v="0"/>
    <x v="0"/>
    <n v="10000"/>
    <n v="1"/>
    <x v="0"/>
    <s v="Manual"/>
    <s v="Yes"/>
    <n v="0"/>
    <x v="0"/>
    <x v="0"/>
    <n v="48"/>
    <x v="1"/>
    <x v="0"/>
    <m/>
  </r>
  <r>
    <n v="21980"/>
    <x v="1"/>
    <x v="0"/>
    <n v="60000"/>
    <n v="1"/>
    <x v="0"/>
    <s v="Professional"/>
    <s v="Yes"/>
    <n v="1"/>
    <x v="2"/>
    <x v="1"/>
    <n v="44"/>
    <x v="1"/>
    <x v="1"/>
    <m/>
  </r>
  <r>
    <n v="25460"/>
    <x v="0"/>
    <x v="0"/>
    <n v="20000"/>
    <n v="2"/>
    <x v="2"/>
    <s v="Manual"/>
    <s v="Yes"/>
    <n v="0"/>
    <x v="0"/>
    <x v="0"/>
    <n v="40"/>
    <x v="1"/>
    <x v="1"/>
    <m/>
  </r>
  <r>
    <n v="29181"/>
    <x v="1"/>
    <x v="0"/>
    <n v="60000"/>
    <n v="2"/>
    <x v="0"/>
    <s v="Professional"/>
    <s v="No"/>
    <n v="1"/>
    <x v="0"/>
    <x v="1"/>
    <n v="38"/>
    <x v="1"/>
    <x v="1"/>
    <m/>
  </r>
  <r>
    <n v="24279"/>
    <x v="1"/>
    <x v="1"/>
    <n v="40000"/>
    <n v="2"/>
    <x v="1"/>
    <s v="Skilled Manual"/>
    <s v="No"/>
    <n v="2"/>
    <x v="3"/>
    <x v="1"/>
    <n v="52"/>
    <x v="1"/>
    <x v="0"/>
    <m/>
  </r>
  <r>
    <n v="22402"/>
    <x v="0"/>
    <x v="1"/>
    <n v="10000"/>
    <n v="0"/>
    <x v="1"/>
    <s v="Manual"/>
    <s v="Yes"/>
    <n v="1"/>
    <x v="1"/>
    <x v="1"/>
    <n v="25"/>
    <x v="2"/>
    <x v="1"/>
    <m/>
  </r>
  <r>
    <n v="15465"/>
    <x v="0"/>
    <x v="0"/>
    <n v="10000"/>
    <n v="0"/>
    <x v="1"/>
    <s v="Manual"/>
    <s v="No"/>
    <n v="1"/>
    <x v="0"/>
    <x v="1"/>
    <n v="25"/>
    <x v="2"/>
    <x v="0"/>
    <m/>
  </r>
  <r>
    <n v="26757"/>
    <x v="1"/>
    <x v="1"/>
    <n v="90000"/>
    <n v="1"/>
    <x v="0"/>
    <s v="Professional"/>
    <s v="Yes"/>
    <n v="1"/>
    <x v="1"/>
    <x v="1"/>
    <n v="47"/>
    <x v="1"/>
    <x v="1"/>
    <m/>
  </r>
  <r>
    <n v="14233"/>
    <x v="1"/>
    <x v="1"/>
    <n v="100000"/>
    <n v="0"/>
    <x v="2"/>
    <s v="Management"/>
    <s v="Yes"/>
    <n v="3"/>
    <x v="4"/>
    <x v="1"/>
    <n v="35"/>
    <x v="1"/>
    <x v="0"/>
    <m/>
  </r>
  <r>
    <n v="14058"/>
    <x v="1"/>
    <x v="1"/>
    <n v="70000"/>
    <n v="0"/>
    <x v="0"/>
    <s v="Professional"/>
    <s v="No"/>
    <n v="1"/>
    <x v="2"/>
    <x v="1"/>
    <n v="41"/>
    <x v="1"/>
    <x v="1"/>
    <m/>
  </r>
  <r>
    <n v="12273"/>
    <x v="0"/>
    <x v="1"/>
    <n v="30000"/>
    <n v="1"/>
    <x v="0"/>
    <s v="Clerical"/>
    <s v="Yes"/>
    <n v="0"/>
    <x v="0"/>
    <x v="0"/>
    <n v="47"/>
    <x v="1"/>
    <x v="0"/>
    <m/>
  </r>
  <r>
    <n v="17203"/>
    <x v="0"/>
    <x v="0"/>
    <n v="130000"/>
    <n v="4"/>
    <x v="1"/>
    <s v="Professional"/>
    <s v="Yes"/>
    <n v="4"/>
    <x v="2"/>
    <x v="0"/>
    <n v="61"/>
    <x v="1"/>
    <x v="1"/>
    <m/>
  </r>
  <r>
    <n v="18144"/>
    <x v="0"/>
    <x v="0"/>
    <n v="80000"/>
    <n v="5"/>
    <x v="0"/>
    <s v="Management"/>
    <s v="Yes"/>
    <n v="2"/>
    <x v="1"/>
    <x v="0"/>
    <n v="61"/>
    <x v="0"/>
    <x v="0"/>
    <m/>
  </r>
  <r>
    <n v="23963"/>
    <x v="0"/>
    <x v="1"/>
    <n v="10000"/>
    <n v="0"/>
    <x v="3"/>
    <s v="Manual"/>
    <s v="No"/>
    <n v="2"/>
    <x v="0"/>
    <x v="0"/>
    <n v="33"/>
    <x v="0"/>
    <x v="0"/>
    <m/>
  </r>
  <r>
    <n v="17907"/>
    <x v="0"/>
    <x v="0"/>
    <n v="10000"/>
    <n v="0"/>
    <x v="1"/>
    <s v="Manual"/>
    <s v="Yes"/>
    <n v="1"/>
    <x v="1"/>
    <x v="1"/>
    <n v="27"/>
    <x v="2"/>
    <x v="0"/>
    <m/>
  </r>
  <r>
    <n v="19442"/>
    <x v="1"/>
    <x v="1"/>
    <n v="50000"/>
    <n v="0"/>
    <x v="4"/>
    <s v="Skilled Manual"/>
    <s v="Yes"/>
    <n v="0"/>
    <x v="0"/>
    <x v="0"/>
    <n v="37"/>
    <x v="1"/>
    <x v="1"/>
    <m/>
  </r>
  <r>
    <n v="17504"/>
    <x v="1"/>
    <x v="0"/>
    <n v="80000"/>
    <n v="2"/>
    <x v="1"/>
    <s v="Skilled Manual"/>
    <s v="Yes"/>
    <n v="2"/>
    <x v="2"/>
    <x v="1"/>
    <n v="52"/>
    <x v="1"/>
    <x v="1"/>
    <m/>
  </r>
  <r>
    <n v="12253"/>
    <x v="1"/>
    <x v="0"/>
    <n v="20000"/>
    <n v="0"/>
    <x v="1"/>
    <s v="Manual"/>
    <s v="Yes"/>
    <n v="0"/>
    <x v="0"/>
    <x v="1"/>
    <n v="29"/>
    <x v="2"/>
    <x v="1"/>
    <m/>
  </r>
  <r>
    <n v="27304"/>
    <x v="1"/>
    <x v="0"/>
    <n v="110000"/>
    <n v="2"/>
    <x v="1"/>
    <s v="Professional"/>
    <s v="No"/>
    <n v="3"/>
    <x v="2"/>
    <x v="0"/>
    <n v="48"/>
    <x v="1"/>
    <x v="0"/>
    <m/>
  </r>
  <r>
    <n v="14191"/>
    <x v="0"/>
    <x v="1"/>
    <n v="160000"/>
    <n v="4"/>
    <x v="1"/>
    <s v="Professional"/>
    <s v="No"/>
    <n v="2"/>
    <x v="4"/>
    <x v="0"/>
    <n v="55"/>
    <x v="1"/>
    <x v="1"/>
    <m/>
  </r>
  <r>
    <n v="12212"/>
    <x v="0"/>
    <x v="0"/>
    <n v="10000"/>
    <n v="0"/>
    <x v="4"/>
    <s v="Manual"/>
    <s v="Yes"/>
    <n v="0"/>
    <x v="0"/>
    <x v="0"/>
    <n v="37"/>
    <x v="0"/>
    <x v="1"/>
    <m/>
  </r>
  <r>
    <n v="25529"/>
    <x v="1"/>
    <x v="1"/>
    <n v="10000"/>
    <n v="1"/>
    <x v="4"/>
    <s v="Manual"/>
    <s v="Yes"/>
    <n v="0"/>
    <x v="0"/>
    <x v="0"/>
    <n v="44"/>
    <x v="1"/>
    <x v="0"/>
    <m/>
  </r>
  <r>
    <n v="22170"/>
    <x v="0"/>
    <x v="0"/>
    <n v="30000"/>
    <n v="3"/>
    <x v="1"/>
    <s v="Clerical"/>
    <s v="No"/>
    <n v="2"/>
    <x v="3"/>
    <x v="1"/>
    <n v="55"/>
    <x v="1"/>
    <x v="1"/>
    <m/>
  </r>
  <r>
    <n v="19445"/>
    <x v="0"/>
    <x v="0"/>
    <n v="10000"/>
    <n v="2"/>
    <x v="2"/>
    <s v="Manual"/>
    <s v="No"/>
    <n v="1"/>
    <x v="0"/>
    <x v="0"/>
    <n v="38"/>
    <x v="0"/>
    <x v="0"/>
    <m/>
  </r>
  <r>
    <n v="15265"/>
    <x v="1"/>
    <x v="1"/>
    <n v="40000"/>
    <n v="2"/>
    <x v="0"/>
    <s v="Management"/>
    <s v="Yes"/>
    <n v="2"/>
    <x v="2"/>
    <x v="1"/>
    <n v="66"/>
    <x v="1"/>
    <x v="1"/>
    <m/>
  </r>
  <r>
    <n v="28918"/>
    <x v="0"/>
    <x v="0"/>
    <n v="130000"/>
    <n v="4"/>
    <x v="2"/>
    <s v="Management"/>
    <s v="No"/>
    <n v="4"/>
    <x v="4"/>
    <x v="0"/>
    <n v="58"/>
    <x v="0"/>
    <x v="0"/>
    <m/>
  </r>
  <r>
    <n v="15799"/>
    <x v="0"/>
    <x v="0"/>
    <n v="90000"/>
    <n v="1"/>
    <x v="0"/>
    <s v="Professional"/>
    <s v="Yes"/>
    <n v="1"/>
    <x v="1"/>
    <x v="1"/>
    <n v="47"/>
    <x v="0"/>
    <x v="1"/>
    <m/>
  </r>
  <r>
    <n v="11047"/>
    <x v="0"/>
    <x v="0"/>
    <n v="30000"/>
    <n v="3"/>
    <x v="2"/>
    <s v="Skilled Manual"/>
    <s v="No"/>
    <n v="2"/>
    <x v="3"/>
    <x v="1"/>
    <n v="56"/>
    <x v="1"/>
    <x v="1"/>
    <m/>
  </r>
  <r>
    <n v="18151"/>
    <x v="1"/>
    <x v="1"/>
    <n v="80000"/>
    <n v="5"/>
    <x v="1"/>
    <s v="Professional"/>
    <s v="No"/>
    <n v="2"/>
    <x v="4"/>
    <x v="0"/>
    <n v="59"/>
    <x v="0"/>
    <x v="0"/>
    <m/>
  </r>
  <r>
    <n v="20606"/>
    <x v="0"/>
    <x v="0"/>
    <n v="70000"/>
    <n v="0"/>
    <x v="0"/>
    <s v="Professional"/>
    <s v="Yes"/>
    <n v="4"/>
    <x v="4"/>
    <x v="1"/>
    <n v="32"/>
    <x v="0"/>
    <x v="1"/>
    <m/>
  </r>
  <r>
    <n v="19482"/>
    <x v="0"/>
    <x v="1"/>
    <n v="30000"/>
    <n v="1"/>
    <x v="1"/>
    <s v="Clerical"/>
    <s v="Yes"/>
    <n v="1"/>
    <x v="0"/>
    <x v="0"/>
    <n v="44"/>
    <x v="1"/>
    <x v="1"/>
    <m/>
  </r>
  <r>
    <n v="16489"/>
    <x v="0"/>
    <x v="1"/>
    <n v="30000"/>
    <n v="3"/>
    <x v="2"/>
    <s v="Skilled Manual"/>
    <s v="Yes"/>
    <n v="2"/>
    <x v="2"/>
    <x v="1"/>
    <n v="55"/>
    <x v="1"/>
    <x v="0"/>
    <m/>
  </r>
  <r>
    <n v="26944"/>
    <x v="1"/>
    <x v="1"/>
    <n v="90000"/>
    <n v="2"/>
    <x v="2"/>
    <s v="Manual"/>
    <s v="Yes"/>
    <n v="0"/>
    <x v="0"/>
    <x v="0"/>
    <n v="36"/>
    <x v="0"/>
    <x v="1"/>
    <m/>
  </r>
  <r>
    <n v="15682"/>
    <x v="1"/>
    <x v="0"/>
    <n v="80000"/>
    <n v="5"/>
    <x v="0"/>
    <s v="Management"/>
    <s v="Yes"/>
    <n v="2"/>
    <x v="4"/>
    <x v="0"/>
    <n v="62"/>
    <x v="1"/>
    <x v="0"/>
    <m/>
  </r>
  <r>
    <n v="26032"/>
    <x v="0"/>
    <x v="0"/>
    <n v="70000"/>
    <n v="5"/>
    <x v="0"/>
    <s v="Professional"/>
    <s v="Yes"/>
    <n v="4"/>
    <x v="4"/>
    <x v="1"/>
    <n v="41"/>
    <x v="0"/>
    <x v="0"/>
    <m/>
  </r>
  <r>
    <n v="17843"/>
    <x v="1"/>
    <x v="0"/>
    <n v="10000"/>
    <n v="0"/>
    <x v="3"/>
    <s v="Manual"/>
    <s v="No"/>
    <n v="2"/>
    <x v="0"/>
    <x v="0"/>
    <n v="32"/>
    <x v="1"/>
    <x v="0"/>
    <m/>
  </r>
  <r>
    <n v="25559"/>
    <x v="1"/>
    <x v="1"/>
    <n v="20000"/>
    <n v="0"/>
    <x v="0"/>
    <s v="Clerical"/>
    <s v="Yes"/>
    <n v="0"/>
    <x v="0"/>
    <x v="1"/>
    <n v="25"/>
    <x v="2"/>
    <x v="1"/>
    <m/>
  </r>
  <r>
    <n v="16209"/>
    <x v="1"/>
    <x v="0"/>
    <n v="50000"/>
    <n v="0"/>
    <x v="4"/>
    <s v="Skilled Manual"/>
    <s v="Yes"/>
    <n v="0"/>
    <x v="3"/>
    <x v="0"/>
    <n v="36"/>
    <x v="1"/>
    <x v="0"/>
    <m/>
  </r>
  <r>
    <n v="11147"/>
    <x v="0"/>
    <x v="1"/>
    <n v="60000"/>
    <n v="2"/>
    <x v="4"/>
    <s v="Management"/>
    <s v="Yes"/>
    <n v="1"/>
    <x v="0"/>
    <x v="1"/>
    <n v="67"/>
    <x v="1"/>
    <x v="1"/>
    <m/>
  </r>
  <r>
    <n v="15214"/>
    <x v="1"/>
    <x v="0"/>
    <n v="100000"/>
    <n v="0"/>
    <x v="4"/>
    <s v="Management"/>
    <s v="No"/>
    <n v="1"/>
    <x v="3"/>
    <x v="1"/>
    <n v="39"/>
    <x v="0"/>
    <x v="1"/>
    <m/>
  </r>
  <r>
    <n v="11453"/>
    <x v="1"/>
    <x v="1"/>
    <n v="80000"/>
    <n v="0"/>
    <x v="0"/>
    <s v="Professional"/>
    <s v="No"/>
    <n v="3"/>
    <x v="4"/>
    <x v="1"/>
    <n v="33"/>
    <x v="1"/>
    <x v="1"/>
    <m/>
  </r>
  <r>
    <n v="24584"/>
    <x v="1"/>
    <x v="1"/>
    <n v="60000"/>
    <n v="0"/>
    <x v="0"/>
    <s v="Professional"/>
    <s v="No"/>
    <n v="3"/>
    <x v="1"/>
    <x v="1"/>
    <n v="31"/>
    <x v="1"/>
    <x v="0"/>
    <m/>
  </r>
  <r>
    <n v="12585"/>
    <x v="0"/>
    <x v="1"/>
    <n v="10000"/>
    <n v="1"/>
    <x v="2"/>
    <s v="Manual"/>
    <s v="Yes"/>
    <n v="0"/>
    <x v="1"/>
    <x v="1"/>
    <n v="27"/>
    <x v="2"/>
    <x v="1"/>
    <m/>
  </r>
  <r>
    <n v="18626"/>
    <x v="1"/>
    <x v="1"/>
    <n v="40000"/>
    <n v="2"/>
    <x v="1"/>
    <s v="Clerical"/>
    <s v="Yes"/>
    <n v="0"/>
    <x v="3"/>
    <x v="0"/>
    <n v="33"/>
    <x v="1"/>
    <x v="1"/>
    <m/>
  </r>
  <r>
    <n v="29298"/>
    <x v="1"/>
    <x v="0"/>
    <n v="60000"/>
    <n v="1"/>
    <x v="1"/>
    <s v="Skilled Manual"/>
    <s v="Yes"/>
    <n v="1"/>
    <x v="2"/>
    <x v="1"/>
    <n v="46"/>
    <x v="1"/>
    <x v="1"/>
    <m/>
  </r>
  <r>
    <n v="24842"/>
    <x v="1"/>
    <x v="0"/>
    <n v="90000"/>
    <n v="3"/>
    <x v="2"/>
    <s v="Professional"/>
    <s v="No"/>
    <n v="1"/>
    <x v="1"/>
    <x v="0"/>
    <n v="51"/>
    <x v="1"/>
    <x v="0"/>
    <m/>
  </r>
  <r>
    <n v="15657"/>
    <x v="0"/>
    <x v="1"/>
    <n v="30000"/>
    <n v="3"/>
    <x v="4"/>
    <s v="Clerical"/>
    <s v="Yes"/>
    <n v="0"/>
    <x v="0"/>
    <x v="0"/>
    <n v="46"/>
    <x v="1"/>
    <x v="1"/>
    <m/>
  </r>
  <r>
    <n v="11415"/>
    <x v="1"/>
    <x v="1"/>
    <n v="90000"/>
    <n v="5"/>
    <x v="1"/>
    <s v="Professional"/>
    <s v="No"/>
    <n v="2"/>
    <x v="4"/>
    <x v="0"/>
    <n v="62"/>
    <x v="1"/>
    <x v="0"/>
    <m/>
  </r>
  <r>
    <n v="28729"/>
    <x v="1"/>
    <x v="0"/>
    <n v="20000"/>
    <n v="0"/>
    <x v="3"/>
    <s v="Manual"/>
    <s v="Yes"/>
    <n v="2"/>
    <x v="3"/>
    <x v="0"/>
    <n v="26"/>
    <x v="0"/>
    <x v="1"/>
    <m/>
  </r>
  <r>
    <n v="22633"/>
    <x v="1"/>
    <x v="0"/>
    <n v="40000"/>
    <n v="0"/>
    <x v="4"/>
    <s v="Clerical"/>
    <s v="Yes"/>
    <n v="0"/>
    <x v="0"/>
    <x v="0"/>
    <n v="37"/>
    <x v="1"/>
    <x v="1"/>
    <m/>
  </r>
  <r>
    <n v="25649"/>
    <x v="1"/>
    <x v="0"/>
    <n v="30000"/>
    <n v="3"/>
    <x v="1"/>
    <s v="Clerical"/>
    <s v="Yes"/>
    <n v="0"/>
    <x v="0"/>
    <x v="0"/>
    <n v="42"/>
    <x v="1"/>
    <x v="1"/>
    <m/>
  </r>
  <r>
    <n v="14669"/>
    <x v="0"/>
    <x v="0"/>
    <n v="80000"/>
    <n v="4"/>
    <x v="4"/>
    <s v="Management"/>
    <s v="Yes"/>
    <n v="1"/>
    <x v="0"/>
    <x v="1"/>
    <n v="36"/>
    <x v="1"/>
    <x v="0"/>
    <m/>
  </r>
  <r>
    <n v="19299"/>
    <x v="0"/>
    <x v="0"/>
    <n v="50000"/>
    <n v="0"/>
    <x v="4"/>
    <s v="Skilled Manual"/>
    <s v="Yes"/>
    <n v="0"/>
    <x v="0"/>
    <x v="0"/>
    <n v="36"/>
    <x v="1"/>
    <x v="1"/>
    <m/>
  </r>
  <r>
    <n v="20946"/>
    <x v="1"/>
    <x v="0"/>
    <n v="30000"/>
    <n v="0"/>
    <x v="1"/>
    <s v="Clerical"/>
    <s v="No"/>
    <n v="1"/>
    <x v="1"/>
    <x v="0"/>
    <n v="30"/>
    <x v="2"/>
    <x v="0"/>
    <m/>
  </r>
  <r>
    <n v="11451"/>
    <x v="1"/>
    <x v="1"/>
    <n v="70000"/>
    <n v="0"/>
    <x v="0"/>
    <s v="Professional"/>
    <s v="No"/>
    <n v="4"/>
    <x v="4"/>
    <x v="1"/>
    <n v="31"/>
    <x v="1"/>
    <x v="1"/>
    <m/>
  </r>
  <r>
    <n v="25553"/>
    <x v="0"/>
    <x v="1"/>
    <n v="30000"/>
    <n v="1"/>
    <x v="0"/>
    <s v="Clerical"/>
    <s v="Yes"/>
    <n v="0"/>
    <x v="0"/>
    <x v="0"/>
    <n v="65"/>
    <x v="1"/>
    <x v="1"/>
    <m/>
  </r>
  <r>
    <n v="27951"/>
    <x v="1"/>
    <x v="1"/>
    <n v="80000"/>
    <n v="4"/>
    <x v="1"/>
    <s v="Professional"/>
    <s v="No"/>
    <n v="2"/>
    <x v="1"/>
    <x v="0"/>
    <n v="54"/>
    <x v="0"/>
    <x v="1"/>
    <m/>
  </r>
  <r>
    <n v="25026"/>
    <x v="0"/>
    <x v="1"/>
    <n v="20000"/>
    <n v="2"/>
    <x v="3"/>
    <s v="Clerical"/>
    <s v="Yes"/>
    <n v="3"/>
    <x v="2"/>
    <x v="1"/>
    <n v="54"/>
    <x v="1"/>
    <x v="0"/>
    <m/>
  </r>
  <r>
    <n v="13673"/>
    <x v="1"/>
    <x v="0"/>
    <n v="20000"/>
    <n v="0"/>
    <x v="3"/>
    <s v="Manual"/>
    <s v="No"/>
    <n v="2"/>
    <x v="0"/>
    <x v="0"/>
    <n v="25"/>
    <x v="2"/>
    <x v="0"/>
    <m/>
  </r>
  <r>
    <n v="16043"/>
    <x v="1"/>
    <x v="1"/>
    <n v="10000"/>
    <n v="1"/>
    <x v="0"/>
    <s v="Manual"/>
    <s v="Yes"/>
    <n v="0"/>
    <x v="0"/>
    <x v="0"/>
    <n v="48"/>
    <x v="1"/>
    <x v="0"/>
    <m/>
  </r>
  <r>
    <n v="22399"/>
    <x v="1"/>
    <x v="1"/>
    <n v="10000"/>
    <n v="0"/>
    <x v="1"/>
    <s v="Manual"/>
    <s v="Yes"/>
    <n v="1"/>
    <x v="3"/>
    <x v="1"/>
    <n v="26"/>
    <x v="2"/>
    <x v="1"/>
    <m/>
  </r>
  <r>
    <n v="27696"/>
    <x v="0"/>
    <x v="1"/>
    <n v="60000"/>
    <n v="1"/>
    <x v="0"/>
    <s v="Professional"/>
    <s v="Yes"/>
    <n v="1"/>
    <x v="2"/>
    <x v="1"/>
    <n v="43"/>
    <x v="1"/>
    <x v="1"/>
    <m/>
  </r>
  <r>
    <n v="25313"/>
    <x v="1"/>
    <x v="1"/>
    <n v="10000"/>
    <n v="0"/>
    <x v="3"/>
    <s v="Manual"/>
    <s v="No"/>
    <n v="2"/>
    <x v="3"/>
    <x v="0"/>
    <n v="35"/>
    <x v="1"/>
    <x v="0"/>
    <m/>
  </r>
  <r>
    <n v="13813"/>
    <x v="0"/>
    <x v="0"/>
    <n v="30000"/>
    <n v="3"/>
    <x v="1"/>
    <s v="Clerical"/>
    <s v="No"/>
    <n v="0"/>
    <x v="0"/>
    <x v="0"/>
    <n v="42"/>
    <x v="1"/>
    <x v="0"/>
    <m/>
  </r>
  <r>
    <n v="18711"/>
    <x v="1"/>
    <x v="0"/>
    <n v="70000"/>
    <n v="5"/>
    <x v="0"/>
    <s v="Professional"/>
    <s v="Yes"/>
    <n v="4"/>
    <x v="4"/>
    <x v="1"/>
    <n v="39"/>
    <x v="1"/>
    <x v="0"/>
    <m/>
  </r>
  <r>
    <n v="19650"/>
    <x v="0"/>
    <x v="0"/>
    <n v="30000"/>
    <n v="2"/>
    <x v="1"/>
    <s v="Clerical"/>
    <s v="No"/>
    <n v="2"/>
    <x v="0"/>
    <x v="1"/>
    <n v="67"/>
    <x v="1"/>
    <x v="0"/>
    <m/>
  </r>
  <r>
    <n v="14135"/>
    <x v="0"/>
    <x v="1"/>
    <n v="20000"/>
    <n v="1"/>
    <x v="1"/>
    <s v="Manual"/>
    <s v="Yes"/>
    <n v="0"/>
    <x v="3"/>
    <x v="0"/>
    <n v="35"/>
    <x v="0"/>
    <x v="0"/>
    <m/>
  </r>
  <r>
    <n v="12833"/>
    <x v="1"/>
    <x v="0"/>
    <n v="20000"/>
    <n v="3"/>
    <x v="2"/>
    <s v="Manual"/>
    <s v="Yes"/>
    <n v="1"/>
    <x v="0"/>
    <x v="0"/>
    <n v="42"/>
    <x v="1"/>
    <x v="1"/>
    <m/>
  </r>
  <r>
    <n v="26849"/>
    <x v="0"/>
    <x v="1"/>
    <n v="10000"/>
    <n v="3"/>
    <x v="3"/>
    <s v="Manual"/>
    <s v="Yes"/>
    <n v="2"/>
    <x v="0"/>
    <x v="0"/>
    <n v="43"/>
    <x v="1"/>
    <x v="0"/>
    <m/>
  </r>
  <r>
    <n v="20962"/>
    <x v="0"/>
    <x v="0"/>
    <n v="20000"/>
    <n v="1"/>
    <x v="4"/>
    <s v="Clerical"/>
    <s v="Yes"/>
    <n v="0"/>
    <x v="0"/>
    <x v="0"/>
    <n v="45"/>
    <x v="1"/>
    <x v="0"/>
    <m/>
  </r>
  <r>
    <n v="28915"/>
    <x v="1"/>
    <x v="1"/>
    <n v="80000"/>
    <n v="5"/>
    <x v="2"/>
    <s v="Management"/>
    <s v="Yes"/>
    <n v="3"/>
    <x v="4"/>
    <x v="0"/>
    <n v="57"/>
    <x v="1"/>
    <x v="0"/>
    <m/>
  </r>
  <r>
    <n v="22830"/>
    <x v="0"/>
    <x v="1"/>
    <n v="120000"/>
    <n v="4"/>
    <x v="1"/>
    <s v="Management"/>
    <s v="Yes"/>
    <n v="3"/>
    <x v="4"/>
    <x v="0"/>
    <n v="56"/>
    <x v="0"/>
    <x v="0"/>
    <m/>
  </r>
  <r>
    <n v="14777"/>
    <x v="0"/>
    <x v="0"/>
    <n v="40000"/>
    <n v="0"/>
    <x v="0"/>
    <s v="Clerical"/>
    <s v="Yes"/>
    <n v="0"/>
    <x v="0"/>
    <x v="0"/>
    <n v="38"/>
    <x v="0"/>
    <x v="1"/>
    <m/>
  </r>
  <r>
    <n v="12591"/>
    <x v="0"/>
    <x v="0"/>
    <n v="30000"/>
    <n v="4"/>
    <x v="4"/>
    <s v="Clerical"/>
    <s v="Yes"/>
    <n v="0"/>
    <x v="0"/>
    <x v="0"/>
    <n v="45"/>
    <x v="1"/>
    <x v="0"/>
    <m/>
  </r>
  <r>
    <n v="24174"/>
    <x v="0"/>
    <x v="1"/>
    <n v="20000"/>
    <n v="0"/>
    <x v="0"/>
    <s v="Clerical"/>
    <s v="Yes"/>
    <n v="0"/>
    <x v="0"/>
    <x v="1"/>
    <n v="27"/>
    <x v="2"/>
    <x v="1"/>
    <m/>
  </r>
  <r>
    <n v="24611"/>
    <x v="1"/>
    <x v="1"/>
    <n v="90000"/>
    <n v="0"/>
    <x v="0"/>
    <s v="Professional"/>
    <s v="No"/>
    <n v="4"/>
    <x v="4"/>
    <x v="1"/>
    <n v="35"/>
    <x v="1"/>
    <x v="1"/>
    <m/>
  </r>
  <r>
    <n v="11340"/>
    <x v="0"/>
    <x v="0"/>
    <n v="10000"/>
    <n v="1"/>
    <x v="4"/>
    <s v="Clerical"/>
    <s v="Yes"/>
    <n v="0"/>
    <x v="0"/>
    <x v="0"/>
    <n v="70"/>
    <x v="1"/>
    <x v="1"/>
    <m/>
  </r>
  <r>
    <n v="25693"/>
    <x v="1"/>
    <x v="0"/>
    <n v="30000"/>
    <n v="5"/>
    <x v="4"/>
    <s v="Clerical"/>
    <s v="Yes"/>
    <n v="0"/>
    <x v="0"/>
    <x v="0"/>
    <n v="44"/>
    <x v="0"/>
    <x v="1"/>
    <m/>
  </r>
  <r>
    <n v="25555"/>
    <x v="0"/>
    <x v="0"/>
    <n v="10000"/>
    <n v="0"/>
    <x v="1"/>
    <s v="Manual"/>
    <s v="No"/>
    <n v="1"/>
    <x v="0"/>
    <x v="1"/>
    <n v="26"/>
    <x v="2"/>
    <x v="1"/>
    <m/>
  </r>
  <r>
    <n v="22006"/>
    <x v="0"/>
    <x v="1"/>
    <n v="70000"/>
    <n v="5"/>
    <x v="1"/>
    <s v="Skilled Manual"/>
    <s v="Yes"/>
    <n v="3"/>
    <x v="2"/>
    <x v="1"/>
    <n v="46"/>
    <x v="1"/>
    <x v="0"/>
    <m/>
  </r>
  <r>
    <n v="20060"/>
    <x v="1"/>
    <x v="0"/>
    <n v="30000"/>
    <n v="0"/>
    <x v="2"/>
    <s v="Manual"/>
    <s v="No"/>
    <n v="1"/>
    <x v="1"/>
    <x v="0"/>
    <n v="34"/>
    <x v="1"/>
    <x v="1"/>
    <m/>
  </r>
  <r>
    <n v="17702"/>
    <x v="0"/>
    <x v="1"/>
    <n v="10000"/>
    <n v="1"/>
    <x v="4"/>
    <s v="Manual"/>
    <s v="Yes"/>
    <n v="0"/>
    <x v="0"/>
    <x v="0"/>
    <n v="37"/>
    <x v="1"/>
    <x v="0"/>
    <m/>
  </r>
  <r>
    <n v="12503"/>
    <x v="1"/>
    <x v="0"/>
    <n v="30000"/>
    <n v="3"/>
    <x v="1"/>
    <s v="Clerical"/>
    <s v="Yes"/>
    <n v="2"/>
    <x v="0"/>
    <x v="0"/>
    <n v="27"/>
    <x v="2"/>
    <x v="0"/>
    <m/>
  </r>
  <r>
    <n v="23908"/>
    <x v="1"/>
    <x v="1"/>
    <n v="30000"/>
    <n v="1"/>
    <x v="0"/>
    <s v="Clerical"/>
    <s v="No"/>
    <n v="1"/>
    <x v="0"/>
    <x v="0"/>
    <n v="39"/>
    <x v="1"/>
    <x v="1"/>
    <m/>
  </r>
  <r>
    <n v="22527"/>
    <x v="1"/>
    <x v="0"/>
    <n v="20000"/>
    <n v="0"/>
    <x v="2"/>
    <s v="Manual"/>
    <s v="No"/>
    <n v="1"/>
    <x v="1"/>
    <x v="0"/>
    <n v="29"/>
    <x v="2"/>
    <x v="0"/>
    <m/>
  </r>
  <r>
    <n v="19057"/>
    <x v="0"/>
    <x v="0"/>
    <n v="120000"/>
    <n v="3"/>
    <x v="0"/>
    <s v="Management"/>
    <s v="No"/>
    <n v="2"/>
    <x v="4"/>
    <x v="0"/>
    <n v="52"/>
    <x v="1"/>
    <x v="1"/>
    <m/>
  </r>
  <r>
    <n v="18494"/>
    <x v="0"/>
    <x v="1"/>
    <n v="110000"/>
    <n v="5"/>
    <x v="0"/>
    <s v="Management"/>
    <s v="Yes"/>
    <n v="4"/>
    <x v="1"/>
    <x v="1"/>
    <n v="48"/>
    <x v="1"/>
    <x v="1"/>
    <m/>
  </r>
  <r>
    <n v="11249"/>
    <x v="0"/>
    <x v="0"/>
    <n v="130000"/>
    <n v="3"/>
    <x v="1"/>
    <s v="Professional"/>
    <s v="Yes"/>
    <n v="3"/>
    <x v="0"/>
    <x v="0"/>
    <n v="51"/>
    <x v="1"/>
    <x v="1"/>
    <m/>
  </r>
  <r>
    <n v="21568"/>
    <x v="0"/>
    <x v="0"/>
    <n v="100000"/>
    <n v="0"/>
    <x v="2"/>
    <s v="Management"/>
    <s v="Yes"/>
    <n v="4"/>
    <x v="4"/>
    <x v="1"/>
    <n v="34"/>
    <x v="1"/>
    <x v="1"/>
    <m/>
  </r>
  <r>
    <n v="13981"/>
    <x v="0"/>
    <x v="0"/>
    <n v="10000"/>
    <n v="5"/>
    <x v="2"/>
    <s v="Skilled Manual"/>
    <s v="No"/>
    <n v="3"/>
    <x v="3"/>
    <x v="1"/>
    <n v="62"/>
    <x v="1"/>
    <x v="0"/>
    <m/>
  </r>
  <r>
    <n v="23432"/>
    <x v="1"/>
    <x v="1"/>
    <n v="70000"/>
    <n v="0"/>
    <x v="0"/>
    <s v="Professional"/>
    <s v="Yes"/>
    <n v="1"/>
    <x v="2"/>
    <x v="1"/>
    <n v="37"/>
    <x v="0"/>
    <x v="1"/>
    <m/>
  </r>
  <r>
    <n v="22931"/>
    <x v="0"/>
    <x v="1"/>
    <n v="100000"/>
    <n v="5"/>
    <x v="4"/>
    <s v="Management"/>
    <s v="No"/>
    <n v="1"/>
    <x v="3"/>
    <x v="1"/>
    <n v="78"/>
    <x v="1"/>
    <x v="1"/>
    <m/>
  </r>
  <r>
    <n v="18172"/>
    <x v="0"/>
    <x v="1"/>
    <n v="130000"/>
    <n v="4"/>
    <x v="2"/>
    <s v="Professional"/>
    <s v="Yes"/>
    <n v="3"/>
    <x v="0"/>
    <x v="0"/>
    <n v="55"/>
    <x v="0"/>
    <x v="0"/>
    <m/>
  </r>
  <r>
    <n v="12666"/>
    <x v="1"/>
    <x v="1"/>
    <n v="60000"/>
    <n v="0"/>
    <x v="0"/>
    <s v="Professional"/>
    <s v="No"/>
    <n v="4"/>
    <x v="1"/>
    <x v="1"/>
    <n v="31"/>
    <x v="0"/>
    <x v="0"/>
    <m/>
  </r>
  <r>
    <n v="20598"/>
    <x v="0"/>
    <x v="1"/>
    <n v="100000"/>
    <n v="3"/>
    <x v="3"/>
    <s v="Professional"/>
    <s v="Yes"/>
    <n v="0"/>
    <x v="4"/>
    <x v="0"/>
    <n v="59"/>
    <x v="1"/>
    <x v="1"/>
    <m/>
  </r>
  <r>
    <n v="21375"/>
    <x v="1"/>
    <x v="1"/>
    <n v="20000"/>
    <n v="2"/>
    <x v="3"/>
    <s v="Clerical"/>
    <s v="Yes"/>
    <n v="2"/>
    <x v="2"/>
    <x v="1"/>
    <n v="57"/>
    <x v="0"/>
    <x v="0"/>
    <m/>
  </r>
  <r>
    <n v="20839"/>
    <x v="1"/>
    <x v="0"/>
    <n v="30000"/>
    <n v="3"/>
    <x v="4"/>
    <s v="Clerical"/>
    <s v="Yes"/>
    <n v="0"/>
    <x v="0"/>
    <x v="0"/>
    <n v="47"/>
    <x v="0"/>
    <x v="1"/>
    <m/>
  </r>
  <r>
    <n v="21738"/>
    <x v="0"/>
    <x v="1"/>
    <n v="20000"/>
    <n v="1"/>
    <x v="4"/>
    <s v="Clerical"/>
    <s v="Yes"/>
    <n v="0"/>
    <x v="0"/>
    <x v="0"/>
    <n v="43"/>
    <x v="1"/>
    <x v="0"/>
    <m/>
  </r>
  <r>
    <n v="14164"/>
    <x v="1"/>
    <x v="0"/>
    <n v="50000"/>
    <n v="0"/>
    <x v="4"/>
    <s v="Skilled Manual"/>
    <s v="Yes"/>
    <n v="0"/>
    <x v="0"/>
    <x v="0"/>
    <n v="36"/>
    <x v="1"/>
    <x v="1"/>
    <m/>
  </r>
  <r>
    <n v="14193"/>
    <x v="1"/>
    <x v="0"/>
    <n v="100000"/>
    <n v="3"/>
    <x v="1"/>
    <s v="Management"/>
    <s v="Yes"/>
    <n v="4"/>
    <x v="4"/>
    <x v="0"/>
    <n v="56"/>
    <x v="1"/>
    <x v="0"/>
    <m/>
  </r>
  <r>
    <n v="12705"/>
    <x v="0"/>
    <x v="1"/>
    <n v="150000"/>
    <n v="0"/>
    <x v="0"/>
    <s v="Management"/>
    <s v="Yes"/>
    <n v="4"/>
    <x v="0"/>
    <x v="1"/>
    <n v="37"/>
    <x v="0"/>
    <x v="1"/>
    <m/>
  </r>
  <r>
    <n v="22672"/>
    <x v="1"/>
    <x v="0"/>
    <n v="30000"/>
    <n v="2"/>
    <x v="1"/>
    <s v="Clerical"/>
    <s v="Yes"/>
    <n v="0"/>
    <x v="0"/>
    <x v="0"/>
    <n v="43"/>
    <x v="1"/>
    <x v="0"/>
    <m/>
  </r>
  <r>
    <n v="26219"/>
    <x v="0"/>
    <x v="0"/>
    <n v="40000"/>
    <n v="1"/>
    <x v="0"/>
    <s v="Skilled Manual"/>
    <s v="Yes"/>
    <n v="1"/>
    <x v="3"/>
    <x v="0"/>
    <n v="33"/>
    <x v="1"/>
    <x v="1"/>
    <m/>
  </r>
  <r>
    <n v="28468"/>
    <x v="0"/>
    <x v="0"/>
    <n v="10000"/>
    <n v="2"/>
    <x v="1"/>
    <s v="Manual"/>
    <s v="Yes"/>
    <n v="0"/>
    <x v="3"/>
    <x v="0"/>
    <n v="51"/>
    <x v="1"/>
    <x v="0"/>
    <m/>
  </r>
  <r>
    <n v="23419"/>
    <x v="1"/>
    <x v="0"/>
    <n v="70000"/>
    <n v="5"/>
    <x v="0"/>
    <s v="Professional"/>
    <s v="Yes"/>
    <n v="3"/>
    <x v="4"/>
    <x v="1"/>
    <n v="39"/>
    <x v="1"/>
    <x v="0"/>
    <m/>
  </r>
  <r>
    <n v="17964"/>
    <x v="0"/>
    <x v="1"/>
    <n v="40000"/>
    <n v="0"/>
    <x v="4"/>
    <s v="Clerical"/>
    <s v="Yes"/>
    <n v="0"/>
    <x v="0"/>
    <x v="0"/>
    <n v="37"/>
    <x v="1"/>
    <x v="1"/>
    <m/>
  </r>
  <r>
    <n v="20919"/>
    <x v="1"/>
    <x v="0"/>
    <n v="30000"/>
    <n v="2"/>
    <x v="1"/>
    <s v="Clerical"/>
    <s v="Yes"/>
    <n v="2"/>
    <x v="0"/>
    <x v="0"/>
    <n v="42"/>
    <x v="1"/>
    <x v="0"/>
    <m/>
  </r>
  <r>
    <n v="20927"/>
    <x v="1"/>
    <x v="0"/>
    <n v="20000"/>
    <n v="5"/>
    <x v="2"/>
    <s v="Manual"/>
    <s v="Yes"/>
    <n v="2"/>
    <x v="0"/>
    <x v="0"/>
    <n v="27"/>
    <x v="2"/>
    <x v="0"/>
    <m/>
  </r>
  <r>
    <n v="13133"/>
    <x v="1"/>
    <x v="1"/>
    <n v="100000"/>
    <n v="5"/>
    <x v="0"/>
    <s v="Professional"/>
    <s v="Yes"/>
    <n v="1"/>
    <x v="2"/>
    <x v="1"/>
    <n v="47"/>
    <x v="1"/>
    <x v="1"/>
    <m/>
  </r>
  <r>
    <n v="19626"/>
    <x v="0"/>
    <x v="1"/>
    <n v="70000"/>
    <n v="5"/>
    <x v="1"/>
    <s v="Skilled Manual"/>
    <s v="Yes"/>
    <n v="3"/>
    <x v="2"/>
    <x v="1"/>
    <n v="45"/>
    <x v="1"/>
    <x v="0"/>
    <m/>
  </r>
  <r>
    <n v="21039"/>
    <x v="1"/>
    <x v="0"/>
    <n v="50000"/>
    <n v="0"/>
    <x v="4"/>
    <s v="Skilled Manual"/>
    <s v="No"/>
    <n v="0"/>
    <x v="0"/>
    <x v="0"/>
    <n v="37"/>
    <x v="1"/>
    <x v="1"/>
    <m/>
  </r>
  <r>
    <n v="12231"/>
    <x v="1"/>
    <x v="0"/>
    <n v="10000"/>
    <n v="2"/>
    <x v="1"/>
    <s v="Manual"/>
    <s v="Yes"/>
    <n v="0"/>
    <x v="0"/>
    <x v="0"/>
    <n v="51"/>
    <x v="1"/>
    <x v="1"/>
    <m/>
  </r>
  <r>
    <n v="25665"/>
    <x v="1"/>
    <x v="0"/>
    <n v="20000"/>
    <n v="0"/>
    <x v="2"/>
    <s v="Manual"/>
    <s v="No"/>
    <n v="1"/>
    <x v="3"/>
    <x v="0"/>
    <n v="28"/>
    <x v="2"/>
    <x v="0"/>
    <m/>
  </r>
  <r>
    <n v="24061"/>
    <x v="0"/>
    <x v="1"/>
    <n v="10000"/>
    <n v="4"/>
    <x v="3"/>
    <s v="Manual"/>
    <s v="Yes"/>
    <n v="1"/>
    <x v="0"/>
    <x v="0"/>
    <n v="40"/>
    <x v="1"/>
    <x v="1"/>
    <m/>
  </r>
  <r>
    <n v="26879"/>
    <x v="1"/>
    <x v="0"/>
    <n v="20000"/>
    <n v="0"/>
    <x v="2"/>
    <s v="Manual"/>
    <s v="No"/>
    <n v="1"/>
    <x v="1"/>
    <x v="0"/>
    <n v="30"/>
    <x v="2"/>
    <x v="0"/>
    <m/>
  </r>
  <r>
    <n v="12284"/>
    <x v="0"/>
    <x v="0"/>
    <n v="30000"/>
    <n v="0"/>
    <x v="0"/>
    <s v="Clerical"/>
    <s v="No"/>
    <n v="0"/>
    <x v="0"/>
    <x v="0"/>
    <n v="36"/>
    <x v="1"/>
    <x v="1"/>
    <m/>
  </r>
  <r>
    <n v="26654"/>
    <x v="0"/>
    <x v="0"/>
    <n v="90000"/>
    <n v="1"/>
    <x v="4"/>
    <s v="Management"/>
    <s v="Yes"/>
    <n v="0"/>
    <x v="0"/>
    <x v="1"/>
    <n v="37"/>
    <x v="1"/>
    <x v="1"/>
    <m/>
  </r>
  <r>
    <n v="14545"/>
    <x v="0"/>
    <x v="0"/>
    <n v="10000"/>
    <n v="2"/>
    <x v="1"/>
    <s v="Manual"/>
    <s v="Yes"/>
    <n v="0"/>
    <x v="3"/>
    <x v="0"/>
    <n v="49"/>
    <x v="1"/>
    <x v="0"/>
    <m/>
  </r>
  <r>
    <n v="24201"/>
    <x v="0"/>
    <x v="0"/>
    <n v="10000"/>
    <n v="2"/>
    <x v="2"/>
    <s v="Manual"/>
    <s v="Yes"/>
    <n v="0"/>
    <x v="0"/>
    <x v="0"/>
    <n v="37"/>
    <x v="1"/>
    <x v="1"/>
    <m/>
  </r>
  <r>
    <n v="20625"/>
    <x v="0"/>
    <x v="1"/>
    <n v="100000"/>
    <n v="0"/>
    <x v="2"/>
    <s v="Management"/>
    <s v="Yes"/>
    <n v="3"/>
    <x v="4"/>
    <x v="1"/>
    <n v="35"/>
    <x v="1"/>
    <x v="1"/>
    <m/>
  </r>
  <r>
    <n v="16390"/>
    <x v="1"/>
    <x v="1"/>
    <n v="30000"/>
    <n v="1"/>
    <x v="0"/>
    <s v="Clerical"/>
    <s v="No"/>
    <n v="0"/>
    <x v="0"/>
    <x v="0"/>
    <n v="38"/>
    <x v="1"/>
    <x v="1"/>
    <m/>
  </r>
  <r>
    <n v="14804"/>
    <x v="1"/>
    <x v="0"/>
    <n v="10000"/>
    <n v="3"/>
    <x v="3"/>
    <s v="Manual"/>
    <s v="Yes"/>
    <n v="2"/>
    <x v="0"/>
    <x v="0"/>
    <n v="43"/>
    <x v="1"/>
    <x v="0"/>
    <m/>
  </r>
  <r>
    <n v="12629"/>
    <x v="1"/>
    <x v="1"/>
    <n v="20000"/>
    <n v="1"/>
    <x v="1"/>
    <s v="Manual"/>
    <s v="No"/>
    <n v="0"/>
    <x v="0"/>
    <x v="0"/>
    <n v="37"/>
    <x v="1"/>
    <x v="0"/>
    <m/>
  </r>
  <r>
    <n v="14696"/>
    <x v="1"/>
    <x v="1"/>
    <n v="10000"/>
    <n v="0"/>
    <x v="3"/>
    <s v="Manual"/>
    <s v="No"/>
    <n v="2"/>
    <x v="0"/>
    <x v="0"/>
    <n v="34"/>
    <x v="1"/>
    <x v="0"/>
    <m/>
  </r>
  <r>
    <n v="22005"/>
    <x v="0"/>
    <x v="0"/>
    <n v="70000"/>
    <n v="5"/>
    <x v="1"/>
    <s v="Skilled Manual"/>
    <s v="No"/>
    <n v="3"/>
    <x v="2"/>
    <x v="1"/>
    <n v="46"/>
    <x v="1"/>
    <x v="0"/>
    <m/>
  </r>
  <r>
    <n v="14544"/>
    <x v="1"/>
    <x v="1"/>
    <n v="10000"/>
    <n v="1"/>
    <x v="1"/>
    <s v="Manual"/>
    <s v="Yes"/>
    <n v="0"/>
    <x v="0"/>
    <x v="0"/>
    <n v="49"/>
    <x v="1"/>
    <x v="0"/>
    <m/>
  </r>
  <r>
    <n v="14312"/>
    <x v="0"/>
    <x v="0"/>
    <n v="60000"/>
    <n v="1"/>
    <x v="1"/>
    <s v="Skilled Manual"/>
    <s v="Yes"/>
    <n v="1"/>
    <x v="2"/>
    <x v="1"/>
    <n v="45"/>
    <x v="1"/>
    <x v="0"/>
    <m/>
  </r>
  <r>
    <n v="29120"/>
    <x v="1"/>
    <x v="0"/>
    <n v="100000"/>
    <n v="1"/>
    <x v="0"/>
    <s v="Management"/>
    <s v="Yes"/>
    <n v="4"/>
    <x v="1"/>
    <x v="1"/>
    <n v="48"/>
    <x v="1"/>
    <x v="0"/>
    <m/>
  </r>
  <r>
    <n v="24187"/>
    <x v="1"/>
    <x v="0"/>
    <n v="30000"/>
    <n v="3"/>
    <x v="4"/>
    <s v="Clerical"/>
    <s v="No"/>
    <n v="0"/>
    <x v="0"/>
    <x v="0"/>
    <n v="46"/>
    <x v="1"/>
    <x v="1"/>
    <m/>
  </r>
  <r>
    <n v="15758"/>
    <x v="0"/>
    <x v="1"/>
    <n v="130000"/>
    <n v="0"/>
    <x v="4"/>
    <s v="Management"/>
    <s v="Yes"/>
    <n v="0"/>
    <x v="2"/>
    <x v="1"/>
    <n v="48"/>
    <x v="1"/>
    <x v="0"/>
    <m/>
  </r>
  <r>
    <n v="29094"/>
    <x v="0"/>
    <x v="1"/>
    <n v="30000"/>
    <n v="3"/>
    <x v="2"/>
    <s v="Skilled Manual"/>
    <s v="Yes"/>
    <n v="2"/>
    <x v="2"/>
    <x v="1"/>
    <n v="54"/>
    <x v="1"/>
    <x v="1"/>
    <m/>
  </r>
  <r>
    <n v="28319"/>
    <x v="1"/>
    <x v="0"/>
    <n v="60000"/>
    <n v="1"/>
    <x v="1"/>
    <s v="Skilled Manual"/>
    <s v="No"/>
    <n v="1"/>
    <x v="0"/>
    <x v="1"/>
    <n v="46"/>
    <x v="1"/>
    <x v="1"/>
    <m/>
  </r>
  <r>
    <n v="16406"/>
    <x v="0"/>
    <x v="1"/>
    <n v="40000"/>
    <n v="0"/>
    <x v="0"/>
    <s v="Clerical"/>
    <s v="No"/>
    <n v="0"/>
    <x v="0"/>
    <x v="0"/>
    <n v="38"/>
    <x v="1"/>
    <x v="1"/>
    <m/>
  </r>
  <r>
    <n v="20923"/>
    <x v="0"/>
    <x v="0"/>
    <n v="40000"/>
    <n v="1"/>
    <x v="0"/>
    <s v="Skilled Manual"/>
    <s v="Yes"/>
    <n v="0"/>
    <x v="0"/>
    <x v="0"/>
    <n v="42"/>
    <x v="1"/>
    <x v="1"/>
    <m/>
  </r>
  <r>
    <n v="11378"/>
    <x v="1"/>
    <x v="0"/>
    <n v="10000"/>
    <n v="1"/>
    <x v="2"/>
    <s v="Manual"/>
    <s v="No"/>
    <n v="1"/>
    <x v="1"/>
    <x v="0"/>
    <n v="46"/>
    <x v="1"/>
    <x v="1"/>
    <m/>
  </r>
  <r>
    <n v="20851"/>
    <x v="1"/>
    <x v="1"/>
    <n v="20000"/>
    <n v="0"/>
    <x v="1"/>
    <s v="Manual"/>
    <s v="No"/>
    <n v="1"/>
    <x v="1"/>
    <x v="0"/>
    <n v="36"/>
    <x v="1"/>
    <x v="1"/>
    <m/>
  </r>
  <r>
    <n v="21557"/>
    <x v="1"/>
    <x v="0"/>
    <n v="110000"/>
    <n v="0"/>
    <x v="1"/>
    <s v="Management"/>
    <s v="Yes"/>
    <n v="3"/>
    <x v="4"/>
    <x v="1"/>
    <n v="32"/>
    <x v="1"/>
    <x v="1"/>
    <m/>
  </r>
  <r>
    <n v="26663"/>
    <x v="1"/>
    <x v="0"/>
    <n v="60000"/>
    <n v="2"/>
    <x v="0"/>
    <s v="Professional"/>
    <s v="No"/>
    <n v="1"/>
    <x v="0"/>
    <x v="1"/>
    <n v="39"/>
    <x v="1"/>
    <x v="1"/>
    <m/>
  </r>
  <r>
    <n v="11896"/>
    <x v="0"/>
    <x v="1"/>
    <n v="100000"/>
    <n v="1"/>
    <x v="4"/>
    <s v="Management"/>
    <s v="Yes"/>
    <n v="0"/>
    <x v="1"/>
    <x v="1"/>
    <n v="36"/>
    <x v="1"/>
    <x v="1"/>
    <m/>
  </r>
  <r>
    <n v="14189"/>
    <x v="0"/>
    <x v="0"/>
    <n v="90000"/>
    <n v="4"/>
    <x v="2"/>
    <s v="Professional"/>
    <s v="No"/>
    <n v="2"/>
    <x v="1"/>
    <x v="0"/>
    <n v="54"/>
    <x v="1"/>
    <x v="1"/>
    <m/>
  </r>
  <r>
    <n v="13136"/>
    <x v="0"/>
    <x v="0"/>
    <n v="30000"/>
    <n v="2"/>
    <x v="1"/>
    <s v="Clerical"/>
    <s v="No"/>
    <n v="2"/>
    <x v="2"/>
    <x v="1"/>
    <n v="69"/>
    <x v="1"/>
    <x v="0"/>
    <m/>
  </r>
  <r>
    <n v="25906"/>
    <x v="1"/>
    <x v="0"/>
    <n v="10000"/>
    <n v="5"/>
    <x v="2"/>
    <s v="Skilled Manual"/>
    <s v="No"/>
    <n v="2"/>
    <x v="3"/>
    <x v="1"/>
    <n v="62"/>
    <x v="0"/>
    <x v="0"/>
    <m/>
  </r>
  <r>
    <n v="17926"/>
    <x v="1"/>
    <x v="0"/>
    <n v="40000"/>
    <n v="0"/>
    <x v="0"/>
    <s v="Clerical"/>
    <s v="No"/>
    <n v="0"/>
    <x v="0"/>
    <x v="1"/>
    <n v="28"/>
    <x v="0"/>
    <x v="1"/>
    <m/>
  </r>
  <r>
    <n v="26928"/>
    <x v="1"/>
    <x v="1"/>
    <n v="30000"/>
    <n v="1"/>
    <x v="0"/>
    <s v="Clerical"/>
    <s v="Yes"/>
    <n v="0"/>
    <x v="0"/>
    <x v="0"/>
    <n v="62"/>
    <x v="1"/>
    <x v="1"/>
    <m/>
  </r>
  <r>
    <n v="20897"/>
    <x v="0"/>
    <x v="0"/>
    <n v="30000"/>
    <n v="1"/>
    <x v="0"/>
    <s v="Skilled Manual"/>
    <s v="Yes"/>
    <n v="2"/>
    <x v="0"/>
    <x v="0"/>
    <n v="40"/>
    <x v="0"/>
    <x v="0"/>
    <m/>
  </r>
  <r>
    <n v="28207"/>
    <x v="0"/>
    <x v="1"/>
    <n v="80000"/>
    <n v="4"/>
    <x v="4"/>
    <s v="Management"/>
    <s v="Yes"/>
    <n v="1"/>
    <x v="0"/>
    <x v="1"/>
    <n v="36"/>
    <x v="1"/>
    <x v="1"/>
    <m/>
  </r>
  <r>
    <n v="25923"/>
    <x v="1"/>
    <x v="1"/>
    <n v="10000"/>
    <n v="2"/>
    <x v="3"/>
    <s v="Clerical"/>
    <s v="Yes"/>
    <n v="2"/>
    <x v="2"/>
    <x v="1"/>
    <n v="58"/>
    <x v="1"/>
    <x v="0"/>
    <m/>
  </r>
  <r>
    <n v="11000"/>
    <x v="0"/>
    <x v="1"/>
    <n v="90000"/>
    <n v="2"/>
    <x v="0"/>
    <s v="Professional"/>
    <s v="Yes"/>
    <n v="0"/>
    <x v="3"/>
    <x v="1"/>
    <n v="40"/>
    <x v="0"/>
    <x v="1"/>
    <m/>
  </r>
  <r>
    <n v="20974"/>
    <x v="0"/>
    <x v="1"/>
    <n v="10000"/>
    <n v="2"/>
    <x v="0"/>
    <s v="Clerical"/>
    <s v="Yes"/>
    <n v="1"/>
    <x v="0"/>
    <x v="0"/>
    <n v="66"/>
    <x v="1"/>
    <x v="0"/>
    <m/>
  </r>
  <r>
    <n v="28758"/>
    <x v="0"/>
    <x v="1"/>
    <n v="40000"/>
    <n v="2"/>
    <x v="1"/>
    <s v="Clerical"/>
    <s v="Yes"/>
    <n v="1"/>
    <x v="3"/>
    <x v="0"/>
    <n v="35"/>
    <x v="0"/>
    <x v="1"/>
    <m/>
  </r>
  <r>
    <n v="11381"/>
    <x v="0"/>
    <x v="0"/>
    <n v="20000"/>
    <n v="2"/>
    <x v="1"/>
    <s v="Manual"/>
    <s v="Yes"/>
    <n v="1"/>
    <x v="1"/>
    <x v="0"/>
    <n v="47"/>
    <x v="1"/>
    <x v="1"/>
    <m/>
  </r>
  <r>
    <n v="17522"/>
    <x v="0"/>
    <x v="1"/>
    <n v="120000"/>
    <n v="4"/>
    <x v="0"/>
    <s v="Management"/>
    <s v="Yes"/>
    <n v="1"/>
    <x v="1"/>
    <x v="1"/>
    <n v="47"/>
    <x v="1"/>
    <x v="0"/>
    <m/>
  </r>
  <r>
    <n v="21207"/>
    <x v="0"/>
    <x v="1"/>
    <n v="60000"/>
    <n v="1"/>
    <x v="1"/>
    <s v="Skilled Manual"/>
    <s v="Yes"/>
    <n v="1"/>
    <x v="2"/>
    <x v="1"/>
    <n v="46"/>
    <x v="1"/>
    <x v="0"/>
    <m/>
  </r>
  <r>
    <n v="28102"/>
    <x v="0"/>
    <x v="1"/>
    <n v="20000"/>
    <n v="4"/>
    <x v="2"/>
    <s v="Skilled Manual"/>
    <s v="Yes"/>
    <n v="2"/>
    <x v="2"/>
    <x v="1"/>
    <n v="58"/>
    <x v="1"/>
    <x v="1"/>
    <m/>
  </r>
  <r>
    <n v="23105"/>
    <x v="1"/>
    <x v="1"/>
    <n v="40000"/>
    <n v="3"/>
    <x v="3"/>
    <s v="Clerical"/>
    <s v="No"/>
    <n v="2"/>
    <x v="2"/>
    <x v="1"/>
    <n v="52"/>
    <x v="0"/>
    <x v="1"/>
    <m/>
  </r>
  <r>
    <n v="18740"/>
    <x v="0"/>
    <x v="1"/>
    <n v="80000"/>
    <n v="5"/>
    <x v="0"/>
    <s v="Professional"/>
    <s v="No"/>
    <n v="1"/>
    <x v="0"/>
    <x v="1"/>
    <n v="47"/>
    <x v="1"/>
    <x v="1"/>
    <m/>
  </r>
  <r>
    <n v="21213"/>
    <x v="1"/>
    <x v="1"/>
    <n v="70000"/>
    <n v="0"/>
    <x v="0"/>
    <s v="Professional"/>
    <s v="No"/>
    <n v="1"/>
    <x v="2"/>
    <x v="1"/>
    <n v="41"/>
    <x v="1"/>
    <x v="0"/>
    <m/>
  </r>
  <r>
    <n v="17352"/>
    <x v="0"/>
    <x v="1"/>
    <n v="50000"/>
    <n v="2"/>
    <x v="4"/>
    <s v="Management"/>
    <s v="Yes"/>
    <n v="1"/>
    <x v="2"/>
    <x v="1"/>
    <n v="64"/>
    <x v="1"/>
    <x v="1"/>
    <m/>
  </r>
  <r>
    <n v="14154"/>
    <x v="0"/>
    <x v="1"/>
    <n v="30000"/>
    <n v="0"/>
    <x v="0"/>
    <s v="Clerical"/>
    <s v="Yes"/>
    <n v="0"/>
    <x v="0"/>
    <x v="0"/>
    <n v="35"/>
    <x v="0"/>
    <x v="1"/>
    <m/>
  </r>
  <r>
    <n v="19066"/>
    <x v="0"/>
    <x v="1"/>
    <n v="130000"/>
    <n v="4"/>
    <x v="1"/>
    <s v="Professional"/>
    <s v="No"/>
    <n v="3"/>
    <x v="4"/>
    <x v="0"/>
    <n v="54"/>
    <x v="1"/>
    <x v="0"/>
    <m/>
  </r>
  <r>
    <n v="11386"/>
    <x v="0"/>
    <x v="0"/>
    <n v="30000"/>
    <n v="3"/>
    <x v="0"/>
    <s v="Clerical"/>
    <s v="Yes"/>
    <n v="0"/>
    <x v="0"/>
    <x v="0"/>
    <n v="45"/>
    <x v="1"/>
    <x v="0"/>
    <m/>
  </r>
  <r>
    <n v="20228"/>
    <x v="0"/>
    <x v="1"/>
    <n v="100000"/>
    <n v="0"/>
    <x v="4"/>
    <s v="Management"/>
    <s v="Yes"/>
    <n v="0"/>
    <x v="1"/>
    <x v="1"/>
    <n v="40"/>
    <x v="1"/>
    <x v="1"/>
    <m/>
  </r>
  <r>
    <n v="16675"/>
    <x v="1"/>
    <x v="0"/>
    <n v="160000"/>
    <n v="0"/>
    <x v="4"/>
    <s v="Management"/>
    <s v="No"/>
    <n v="3"/>
    <x v="0"/>
    <x v="1"/>
    <n v="47"/>
    <x v="1"/>
    <x v="1"/>
    <m/>
  </r>
  <r>
    <n v="16410"/>
    <x v="1"/>
    <x v="0"/>
    <n v="10000"/>
    <n v="4"/>
    <x v="3"/>
    <s v="Manual"/>
    <s v="Yes"/>
    <n v="2"/>
    <x v="0"/>
    <x v="0"/>
    <n v="41"/>
    <x v="1"/>
    <x v="1"/>
    <m/>
  </r>
  <r>
    <n v="27760"/>
    <x v="1"/>
    <x v="0"/>
    <n v="40000"/>
    <n v="0"/>
    <x v="4"/>
    <s v="Clerical"/>
    <s v="No"/>
    <n v="0"/>
    <x v="0"/>
    <x v="0"/>
    <n v="37"/>
    <x v="1"/>
    <x v="1"/>
    <m/>
  </r>
  <r>
    <n v="22930"/>
    <x v="0"/>
    <x v="1"/>
    <n v="90000"/>
    <n v="4"/>
    <x v="0"/>
    <s v="Professional"/>
    <s v="Yes"/>
    <n v="0"/>
    <x v="3"/>
    <x v="1"/>
    <n v="38"/>
    <x v="1"/>
    <x v="1"/>
    <m/>
  </r>
  <r>
    <n v="23780"/>
    <x v="1"/>
    <x v="1"/>
    <n v="40000"/>
    <n v="2"/>
    <x v="1"/>
    <s v="Clerical"/>
    <s v="No"/>
    <n v="2"/>
    <x v="0"/>
    <x v="0"/>
    <n v="36"/>
    <x v="1"/>
    <x v="1"/>
    <m/>
  </r>
  <r>
    <n v="20994"/>
    <x v="0"/>
    <x v="0"/>
    <n v="20000"/>
    <n v="0"/>
    <x v="0"/>
    <s v="Clerical"/>
    <s v="No"/>
    <n v="0"/>
    <x v="0"/>
    <x v="1"/>
    <n v="26"/>
    <x v="2"/>
    <x v="1"/>
    <m/>
  </r>
  <r>
    <n v="28379"/>
    <x v="0"/>
    <x v="1"/>
    <n v="30000"/>
    <n v="1"/>
    <x v="0"/>
    <s v="Skilled Manual"/>
    <s v="Yes"/>
    <n v="2"/>
    <x v="0"/>
    <x v="0"/>
    <n v="40"/>
    <x v="1"/>
    <x v="0"/>
    <m/>
  </r>
  <r>
    <n v="14865"/>
    <x v="1"/>
    <x v="1"/>
    <n v="40000"/>
    <n v="2"/>
    <x v="1"/>
    <s v="Clerical"/>
    <s v="Yes"/>
    <n v="2"/>
    <x v="3"/>
    <x v="0"/>
    <n v="36"/>
    <x v="1"/>
    <x v="0"/>
    <m/>
  </r>
  <r>
    <n v="12663"/>
    <x v="0"/>
    <x v="0"/>
    <n v="90000"/>
    <n v="5"/>
    <x v="3"/>
    <s v="Skilled Manual"/>
    <s v="Yes"/>
    <n v="2"/>
    <x v="4"/>
    <x v="0"/>
    <n v="59"/>
    <x v="1"/>
    <x v="0"/>
    <m/>
  </r>
  <r>
    <n v="24898"/>
    <x v="1"/>
    <x v="0"/>
    <n v="80000"/>
    <n v="0"/>
    <x v="0"/>
    <s v="Professional"/>
    <s v="Yes"/>
    <n v="3"/>
    <x v="4"/>
    <x v="1"/>
    <n v="32"/>
    <x v="0"/>
    <x v="0"/>
    <m/>
  </r>
  <r>
    <n v="19508"/>
    <x v="0"/>
    <x v="1"/>
    <n v="10000"/>
    <n v="0"/>
    <x v="3"/>
    <s v="Manual"/>
    <s v="No"/>
    <n v="2"/>
    <x v="0"/>
    <x v="0"/>
    <n v="30"/>
    <x v="2"/>
    <x v="0"/>
    <m/>
  </r>
  <r>
    <n v="11489"/>
    <x v="1"/>
    <x v="0"/>
    <n v="20000"/>
    <n v="0"/>
    <x v="3"/>
    <s v="Manual"/>
    <s v="No"/>
    <n v="2"/>
    <x v="3"/>
    <x v="0"/>
    <n v="35"/>
    <x v="1"/>
    <x v="1"/>
    <m/>
  </r>
  <r>
    <n v="18160"/>
    <x v="0"/>
    <x v="1"/>
    <n v="130000"/>
    <n v="3"/>
    <x v="2"/>
    <s v="Professional"/>
    <s v="Yes"/>
    <n v="4"/>
    <x v="2"/>
    <x v="0"/>
    <n v="51"/>
    <x v="1"/>
    <x v="1"/>
    <m/>
  </r>
  <r>
    <n v="25241"/>
    <x v="0"/>
    <x v="1"/>
    <n v="90000"/>
    <n v="2"/>
    <x v="0"/>
    <s v="Professional"/>
    <s v="Yes"/>
    <n v="1"/>
    <x v="2"/>
    <x v="1"/>
    <n v="47"/>
    <x v="1"/>
    <x v="0"/>
    <m/>
  </r>
  <r>
    <n v="24369"/>
    <x v="0"/>
    <x v="1"/>
    <n v="80000"/>
    <n v="5"/>
    <x v="4"/>
    <s v="Management"/>
    <s v="No"/>
    <n v="2"/>
    <x v="0"/>
    <x v="1"/>
    <n v="39"/>
    <x v="1"/>
    <x v="0"/>
    <m/>
  </r>
  <r>
    <n v="27165"/>
    <x v="1"/>
    <x v="1"/>
    <n v="20000"/>
    <n v="0"/>
    <x v="3"/>
    <s v="Manual"/>
    <s v="No"/>
    <n v="2"/>
    <x v="0"/>
    <x v="0"/>
    <n v="34"/>
    <x v="1"/>
    <x v="0"/>
    <m/>
  </r>
  <r>
    <n v="29424"/>
    <x v="0"/>
    <x v="1"/>
    <n v="10000"/>
    <n v="0"/>
    <x v="3"/>
    <s v="Manual"/>
    <s v="Yes"/>
    <n v="2"/>
    <x v="0"/>
    <x v="0"/>
    <n v="32"/>
    <x v="1"/>
    <x v="0"/>
    <m/>
  </r>
  <r>
    <n v="15926"/>
    <x v="1"/>
    <x v="0"/>
    <n v="120000"/>
    <n v="3"/>
    <x v="2"/>
    <s v="Professional"/>
    <s v="Yes"/>
    <n v="4"/>
    <x v="2"/>
    <x v="0"/>
    <n v="50"/>
    <x v="1"/>
    <x v="1"/>
    <m/>
  </r>
  <r>
    <n v="14554"/>
    <x v="0"/>
    <x v="1"/>
    <n v="20000"/>
    <n v="1"/>
    <x v="0"/>
    <s v="Clerical"/>
    <s v="Yes"/>
    <n v="0"/>
    <x v="0"/>
    <x v="0"/>
    <n v="66"/>
    <x v="1"/>
    <x v="0"/>
    <m/>
  </r>
  <r>
    <n v="16468"/>
    <x v="1"/>
    <x v="1"/>
    <n v="30000"/>
    <n v="0"/>
    <x v="1"/>
    <s v="Clerical"/>
    <s v="Yes"/>
    <n v="1"/>
    <x v="1"/>
    <x v="0"/>
    <n v="30"/>
    <x v="0"/>
    <x v="0"/>
    <m/>
  </r>
  <r>
    <n v="19174"/>
    <x v="1"/>
    <x v="0"/>
    <n v="30000"/>
    <n v="0"/>
    <x v="2"/>
    <s v="Manual"/>
    <s v="No"/>
    <n v="1"/>
    <x v="1"/>
    <x v="0"/>
    <n v="32"/>
    <x v="1"/>
    <x v="1"/>
    <m/>
  </r>
  <r>
    <n v="19183"/>
    <x v="1"/>
    <x v="1"/>
    <n v="10000"/>
    <n v="0"/>
    <x v="3"/>
    <s v="Manual"/>
    <s v="Yes"/>
    <n v="2"/>
    <x v="3"/>
    <x v="0"/>
    <n v="35"/>
    <x v="1"/>
    <x v="0"/>
    <m/>
  </r>
  <r>
    <n v="13683"/>
    <x v="1"/>
    <x v="0"/>
    <n v="30000"/>
    <n v="0"/>
    <x v="2"/>
    <s v="Manual"/>
    <s v="No"/>
    <n v="1"/>
    <x v="1"/>
    <x v="0"/>
    <n v="32"/>
    <x v="1"/>
    <x v="0"/>
    <m/>
  </r>
  <r>
    <n v="17848"/>
    <x v="1"/>
    <x v="1"/>
    <n v="30000"/>
    <n v="0"/>
    <x v="1"/>
    <s v="Clerical"/>
    <s v="No"/>
    <n v="1"/>
    <x v="1"/>
    <x v="0"/>
    <n v="31"/>
    <x v="1"/>
    <x v="1"/>
    <m/>
  </r>
  <r>
    <n v="17894"/>
    <x v="0"/>
    <x v="0"/>
    <n v="20000"/>
    <n v="1"/>
    <x v="0"/>
    <s v="Clerical"/>
    <s v="Yes"/>
    <n v="0"/>
    <x v="0"/>
    <x v="0"/>
    <n v="50"/>
    <x v="1"/>
    <x v="1"/>
    <m/>
  </r>
  <r>
    <n v="25651"/>
    <x v="0"/>
    <x v="1"/>
    <n v="40000"/>
    <n v="1"/>
    <x v="0"/>
    <s v="Skilled Manual"/>
    <s v="No"/>
    <n v="0"/>
    <x v="0"/>
    <x v="0"/>
    <n v="43"/>
    <x v="1"/>
    <x v="1"/>
    <m/>
  </r>
  <r>
    <n v="22936"/>
    <x v="1"/>
    <x v="0"/>
    <n v="60000"/>
    <n v="1"/>
    <x v="1"/>
    <s v="Skilled Manual"/>
    <s v="No"/>
    <n v="1"/>
    <x v="0"/>
    <x v="1"/>
    <n v="45"/>
    <x v="1"/>
    <x v="1"/>
    <m/>
  </r>
  <r>
    <n v="23915"/>
    <x v="0"/>
    <x v="1"/>
    <n v="20000"/>
    <n v="2"/>
    <x v="2"/>
    <s v="Manual"/>
    <s v="Yes"/>
    <n v="2"/>
    <x v="0"/>
    <x v="0"/>
    <n v="42"/>
    <x v="1"/>
    <x v="0"/>
    <m/>
  </r>
  <r>
    <n v="24121"/>
    <x v="1"/>
    <x v="0"/>
    <n v="30000"/>
    <n v="0"/>
    <x v="1"/>
    <s v="Clerical"/>
    <s v="No"/>
    <n v="1"/>
    <x v="0"/>
    <x v="0"/>
    <n v="29"/>
    <x v="2"/>
    <x v="1"/>
    <m/>
  </r>
  <r>
    <n v="27878"/>
    <x v="1"/>
    <x v="1"/>
    <n v="20000"/>
    <n v="0"/>
    <x v="1"/>
    <s v="Manual"/>
    <s v="No"/>
    <n v="0"/>
    <x v="0"/>
    <x v="1"/>
    <n v="28"/>
    <x v="2"/>
    <x v="1"/>
    <m/>
  </r>
  <r>
    <n v="13572"/>
    <x v="1"/>
    <x v="1"/>
    <n v="10000"/>
    <n v="3"/>
    <x v="2"/>
    <s v="Manual"/>
    <s v="Yes"/>
    <n v="0"/>
    <x v="0"/>
    <x v="0"/>
    <n v="37"/>
    <x v="1"/>
    <x v="1"/>
    <m/>
  </r>
  <r>
    <n v="27941"/>
    <x v="0"/>
    <x v="0"/>
    <n v="80000"/>
    <n v="4"/>
    <x v="1"/>
    <s v="Professional"/>
    <s v="Yes"/>
    <n v="2"/>
    <x v="1"/>
    <x v="0"/>
    <n v="53"/>
    <x v="1"/>
    <x v="0"/>
    <m/>
  </r>
  <r>
    <n v="26354"/>
    <x v="1"/>
    <x v="1"/>
    <n v="40000"/>
    <n v="0"/>
    <x v="4"/>
    <s v="Clerical"/>
    <s v="No"/>
    <n v="0"/>
    <x v="0"/>
    <x v="0"/>
    <n v="38"/>
    <x v="1"/>
    <x v="1"/>
    <m/>
  </r>
  <r>
    <n v="14785"/>
    <x v="1"/>
    <x v="1"/>
    <n v="30000"/>
    <n v="1"/>
    <x v="0"/>
    <s v="Clerical"/>
    <s v="No"/>
    <n v="1"/>
    <x v="3"/>
    <x v="0"/>
    <n v="39"/>
    <x v="1"/>
    <x v="0"/>
    <m/>
  </r>
  <r>
    <n v="17238"/>
    <x v="1"/>
    <x v="1"/>
    <n v="80000"/>
    <n v="0"/>
    <x v="0"/>
    <s v="Professional"/>
    <s v="Yes"/>
    <n v="3"/>
    <x v="4"/>
    <x v="1"/>
    <n v="32"/>
    <x v="1"/>
    <x v="0"/>
    <m/>
  </r>
  <r>
    <n v="23608"/>
    <x v="0"/>
    <x v="0"/>
    <n v="150000"/>
    <n v="3"/>
    <x v="2"/>
    <s v="Professional"/>
    <s v="Yes"/>
    <n v="3"/>
    <x v="0"/>
    <x v="0"/>
    <n v="51"/>
    <x v="1"/>
    <x v="1"/>
    <m/>
  </r>
  <r>
    <n v="22538"/>
    <x v="1"/>
    <x v="0"/>
    <n v="10000"/>
    <n v="0"/>
    <x v="3"/>
    <s v="Manual"/>
    <s v="Yes"/>
    <n v="2"/>
    <x v="3"/>
    <x v="0"/>
    <n v="33"/>
    <x v="1"/>
    <x v="0"/>
    <m/>
  </r>
  <r>
    <n v="12332"/>
    <x v="0"/>
    <x v="1"/>
    <n v="90000"/>
    <n v="4"/>
    <x v="2"/>
    <s v="Management"/>
    <s v="Yes"/>
    <n v="3"/>
    <x v="2"/>
    <x v="0"/>
    <n v="58"/>
    <x v="1"/>
    <x v="1"/>
    <m/>
  </r>
  <r>
    <n v="17230"/>
    <x v="0"/>
    <x v="1"/>
    <n v="80000"/>
    <n v="0"/>
    <x v="0"/>
    <s v="Professional"/>
    <s v="Yes"/>
    <n v="3"/>
    <x v="4"/>
    <x v="1"/>
    <n v="30"/>
    <x v="0"/>
    <x v="0"/>
    <m/>
  </r>
  <r>
    <n v="13082"/>
    <x v="1"/>
    <x v="1"/>
    <n v="130000"/>
    <n v="0"/>
    <x v="4"/>
    <s v="Management"/>
    <s v="Yes"/>
    <n v="0"/>
    <x v="1"/>
    <x v="1"/>
    <n v="48"/>
    <x v="1"/>
    <x v="1"/>
    <m/>
  </r>
  <r>
    <n v="22518"/>
    <x v="1"/>
    <x v="0"/>
    <n v="30000"/>
    <n v="3"/>
    <x v="1"/>
    <s v="Clerical"/>
    <s v="No"/>
    <n v="2"/>
    <x v="0"/>
    <x v="0"/>
    <n v="27"/>
    <x v="2"/>
    <x v="1"/>
    <m/>
  </r>
  <r>
    <n v="13687"/>
    <x v="0"/>
    <x v="1"/>
    <n v="40000"/>
    <n v="1"/>
    <x v="0"/>
    <s v="Skilled Manual"/>
    <s v="Yes"/>
    <n v="1"/>
    <x v="0"/>
    <x v="0"/>
    <n v="33"/>
    <x v="1"/>
    <x v="1"/>
    <m/>
  </r>
  <r>
    <n v="23571"/>
    <x v="0"/>
    <x v="0"/>
    <n v="40000"/>
    <n v="2"/>
    <x v="0"/>
    <s v="Management"/>
    <s v="Yes"/>
    <n v="2"/>
    <x v="0"/>
    <x v="1"/>
    <n v="66"/>
    <x v="1"/>
    <x v="1"/>
    <m/>
  </r>
  <r>
    <n v="19305"/>
    <x v="1"/>
    <x v="0"/>
    <n v="10000"/>
    <n v="2"/>
    <x v="2"/>
    <s v="Manual"/>
    <s v="Yes"/>
    <n v="1"/>
    <x v="0"/>
    <x v="0"/>
    <n v="38"/>
    <x v="0"/>
    <x v="1"/>
    <m/>
  </r>
  <r>
    <n v="22636"/>
    <x v="1"/>
    <x v="0"/>
    <n v="40000"/>
    <n v="0"/>
    <x v="0"/>
    <s v="Clerical"/>
    <s v="No"/>
    <n v="0"/>
    <x v="0"/>
    <x v="0"/>
    <n v="38"/>
    <x v="1"/>
    <x v="1"/>
    <m/>
  </r>
  <r>
    <n v="17310"/>
    <x v="0"/>
    <x v="1"/>
    <n v="60000"/>
    <n v="1"/>
    <x v="1"/>
    <s v="Skilled Manual"/>
    <s v="Yes"/>
    <n v="1"/>
    <x v="0"/>
    <x v="1"/>
    <n v="45"/>
    <x v="1"/>
    <x v="1"/>
    <m/>
  </r>
  <r>
    <n v="12133"/>
    <x v="0"/>
    <x v="0"/>
    <n v="130000"/>
    <n v="3"/>
    <x v="1"/>
    <s v="Professional"/>
    <s v="Yes"/>
    <n v="3"/>
    <x v="2"/>
    <x v="0"/>
    <n v="50"/>
    <x v="1"/>
    <x v="1"/>
    <m/>
  </r>
  <r>
    <n v="25918"/>
    <x v="1"/>
    <x v="0"/>
    <n v="30000"/>
    <n v="2"/>
    <x v="1"/>
    <s v="Clerical"/>
    <s v="No"/>
    <n v="2"/>
    <x v="2"/>
    <x v="1"/>
    <n v="60"/>
    <x v="1"/>
    <x v="1"/>
    <m/>
  </r>
  <r>
    <n v="25752"/>
    <x v="1"/>
    <x v="0"/>
    <n v="20000"/>
    <n v="2"/>
    <x v="1"/>
    <s v="Manual"/>
    <s v="No"/>
    <n v="1"/>
    <x v="0"/>
    <x v="0"/>
    <n v="53"/>
    <x v="0"/>
    <x v="1"/>
    <m/>
  </r>
  <r>
    <n v="17324"/>
    <x v="0"/>
    <x v="0"/>
    <n v="100000"/>
    <n v="4"/>
    <x v="0"/>
    <s v="Professional"/>
    <s v="Yes"/>
    <n v="1"/>
    <x v="4"/>
    <x v="1"/>
    <n v="46"/>
    <x v="1"/>
    <x v="0"/>
    <m/>
  </r>
  <r>
    <n v="22918"/>
    <x v="1"/>
    <x v="1"/>
    <n v="80000"/>
    <n v="5"/>
    <x v="4"/>
    <s v="Management"/>
    <s v="Yes"/>
    <n v="3"/>
    <x v="0"/>
    <x v="1"/>
    <n v="50"/>
    <x v="1"/>
    <x v="0"/>
    <m/>
  </r>
  <r>
    <n v="12510"/>
    <x v="0"/>
    <x v="1"/>
    <n v="40000"/>
    <n v="1"/>
    <x v="0"/>
    <s v="Skilled Manual"/>
    <s v="Yes"/>
    <n v="1"/>
    <x v="0"/>
    <x v="0"/>
    <n v="43"/>
    <x v="1"/>
    <x v="1"/>
    <m/>
  </r>
  <r>
    <n v="25512"/>
    <x v="1"/>
    <x v="1"/>
    <n v="20000"/>
    <n v="0"/>
    <x v="2"/>
    <s v="Manual"/>
    <s v="No"/>
    <n v="1"/>
    <x v="1"/>
    <x v="0"/>
    <n v="30"/>
    <x v="2"/>
    <x v="0"/>
    <m/>
  </r>
  <r>
    <n v="16179"/>
    <x v="1"/>
    <x v="0"/>
    <n v="80000"/>
    <n v="5"/>
    <x v="0"/>
    <s v="Professional"/>
    <s v="Yes"/>
    <n v="4"/>
    <x v="3"/>
    <x v="1"/>
    <n v="38"/>
    <x v="1"/>
    <x v="0"/>
    <m/>
  </r>
  <r>
    <n v="15628"/>
    <x v="0"/>
    <x v="0"/>
    <n v="40000"/>
    <n v="1"/>
    <x v="0"/>
    <s v="Skilled Manual"/>
    <s v="Yes"/>
    <n v="1"/>
    <x v="0"/>
    <x v="0"/>
    <n v="89"/>
    <x v="1"/>
    <x v="0"/>
    <m/>
  </r>
  <r>
    <n v="20977"/>
    <x v="0"/>
    <x v="1"/>
    <n v="20000"/>
    <n v="1"/>
    <x v="0"/>
    <s v="Clerical"/>
    <s v="Yes"/>
    <n v="0"/>
    <x v="0"/>
    <x v="0"/>
    <n v="64"/>
    <x v="0"/>
    <x v="1"/>
    <m/>
  </r>
  <r>
    <n v="18140"/>
    <x v="0"/>
    <x v="1"/>
    <n v="130000"/>
    <n v="3"/>
    <x v="1"/>
    <s v="Professional"/>
    <s v="No"/>
    <n v="3"/>
    <x v="2"/>
    <x v="0"/>
    <n v="51"/>
    <x v="0"/>
    <x v="1"/>
    <m/>
  </r>
  <r>
    <n v="20417"/>
    <x v="0"/>
    <x v="1"/>
    <n v="30000"/>
    <n v="3"/>
    <x v="1"/>
    <s v="Clerical"/>
    <s v="No"/>
    <n v="2"/>
    <x v="2"/>
    <x v="1"/>
    <n v="56"/>
    <x v="1"/>
    <x v="0"/>
    <m/>
  </r>
  <r>
    <n v="18267"/>
    <x v="0"/>
    <x v="1"/>
    <n v="60000"/>
    <n v="3"/>
    <x v="0"/>
    <s v="Professional"/>
    <s v="Yes"/>
    <n v="2"/>
    <x v="2"/>
    <x v="1"/>
    <n v="43"/>
    <x v="0"/>
    <x v="0"/>
    <m/>
  </r>
  <r>
    <n v="13620"/>
    <x v="1"/>
    <x v="1"/>
    <n v="70000"/>
    <n v="0"/>
    <x v="0"/>
    <s v="Professional"/>
    <s v="No"/>
    <n v="3"/>
    <x v="4"/>
    <x v="1"/>
    <n v="30"/>
    <x v="2"/>
    <x v="1"/>
    <m/>
  </r>
  <r>
    <n v="22974"/>
    <x v="0"/>
    <x v="0"/>
    <n v="30000"/>
    <n v="2"/>
    <x v="1"/>
    <s v="Clerical"/>
    <s v="Yes"/>
    <n v="2"/>
    <x v="2"/>
    <x v="1"/>
    <n v="69"/>
    <x v="1"/>
    <x v="0"/>
    <m/>
  </r>
  <r>
    <n v="13586"/>
    <x v="0"/>
    <x v="1"/>
    <n v="80000"/>
    <n v="4"/>
    <x v="1"/>
    <s v="Professional"/>
    <s v="Yes"/>
    <n v="2"/>
    <x v="4"/>
    <x v="0"/>
    <n v="53"/>
    <x v="0"/>
    <x v="0"/>
    <m/>
  </r>
  <r>
    <n v="17978"/>
    <x v="0"/>
    <x v="1"/>
    <n v="40000"/>
    <n v="0"/>
    <x v="4"/>
    <s v="Clerical"/>
    <s v="Yes"/>
    <n v="0"/>
    <x v="0"/>
    <x v="0"/>
    <n v="37"/>
    <x v="1"/>
    <x v="1"/>
    <m/>
  </r>
  <r>
    <n v="12581"/>
    <x v="1"/>
    <x v="0"/>
    <n v="10000"/>
    <n v="0"/>
    <x v="1"/>
    <s v="Manual"/>
    <s v="No"/>
    <n v="1"/>
    <x v="0"/>
    <x v="1"/>
    <n v="28"/>
    <x v="2"/>
    <x v="1"/>
    <m/>
  </r>
  <r>
    <n v="18018"/>
    <x v="1"/>
    <x v="1"/>
    <n v="30000"/>
    <n v="3"/>
    <x v="1"/>
    <s v="Clerical"/>
    <s v="Yes"/>
    <n v="0"/>
    <x v="0"/>
    <x v="0"/>
    <n v="43"/>
    <x v="1"/>
    <x v="0"/>
    <m/>
  </r>
  <r>
    <n v="28957"/>
    <x v="1"/>
    <x v="0"/>
    <n v="120000"/>
    <n v="0"/>
    <x v="3"/>
    <s v="Professional"/>
    <s v="Yes"/>
    <n v="4"/>
    <x v="4"/>
    <x v="1"/>
    <n v="34"/>
    <x v="1"/>
    <x v="1"/>
    <m/>
  </r>
  <r>
    <n v="13690"/>
    <x v="1"/>
    <x v="0"/>
    <n v="20000"/>
    <n v="0"/>
    <x v="3"/>
    <s v="Manual"/>
    <s v="No"/>
    <n v="2"/>
    <x v="3"/>
    <x v="0"/>
    <n v="34"/>
    <x v="1"/>
    <x v="1"/>
    <m/>
  </r>
  <r>
    <n v="12568"/>
    <x v="0"/>
    <x v="0"/>
    <n v="30000"/>
    <n v="1"/>
    <x v="0"/>
    <s v="Clerical"/>
    <s v="Yes"/>
    <n v="0"/>
    <x v="0"/>
    <x v="0"/>
    <n v="64"/>
    <x v="1"/>
    <x v="0"/>
    <m/>
  </r>
  <r>
    <n v="13122"/>
    <x v="0"/>
    <x v="0"/>
    <n v="80000"/>
    <n v="0"/>
    <x v="0"/>
    <s v="Professional"/>
    <s v="Yes"/>
    <n v="1"/>
    <x v="3"/>
    <x v="1"/>
    <n v="41"/>
    <x v="0"/>
    <x v="1"/>
    <m/>
  </r>
  <r>
    <n v="21184"/>
    <x v="1"/>
    <x v="1"/>
    <n v="70000"/>
    <n v="0"/>
    <x v="0"/>
    <s v="Professional"/>
    <s v="No"/>
    <n v="1"/>
    <x v="2"/>
    <x v="1"/>
    <n v="38"/>
    <x v="1"/>
    <x v="0"/>
    <m/>
  </r>
  <r>
    <n v="26150"/>
    <x v="1"/>
    <x v="0"/>
    <n v="70000"/>
    <n v="0"/>
    <x v="0"/>
    <s v="Professional"/>
    <s v="No"/>
    <n v="1"/>
    <x v="0"/>
    <x v="1"/>
    <n v="41"/>
    <x v="1"/>
    <x v="1"/>
    <m/>
  </r>
  <r>
    <n v="24151"/>
    <x v="1"/>
    <x v="1"/>
    <n v="20000"/>
    <n v="1"/>
    <x v="0"/>
    <s v="Clerical"/>
    <s v="No"/>
    <n v="0"/>
    <x v="0"/>
    <x v="0"/>
    <n v="51"/>
    <x v="1"/>
    <x v="0"/>
    <m/>
  </r>
  <r>
    <n v="23962"/>
    <x v="0"/>
    <x v="0"/>
    <n v="10000"/>
    <n v="0"/>
    <x v="3"/>
    <s v="Manual"/>
    <s v="Yes"/>
    <n v="2"/>
    <x v="3"/>
    <x v="0"/>
    <n v="32"/>
    <x v="1"/>
    <x v="0"/>
    <m/>
  </r>
  <r>
    <n v="17793"/>
    <x v="0"/>
    <x v="0"/>
    <n v="40000"/>
    <n v="0"/>
    <x v="0"/>
    <s v="Clerical"/>
    <s v="Yes"/>
    <n v="0"/>
    <x v="0"/>
    <x v="0"/>
    <n v="38"/>
    <x v="1"/>
    <x v="1"/>
    <m/>
  </r>
  <r>
    <n v="14926"/>
    <x v="0"/>
    <x v="1"/>
    <n v="30000"/>
    <n v="1"/>
    <x v="0"/>
    <s v="Clerical"/>
    <s v="Yes"/>
    <n v="0"/>
    <x v="0"/>
    <x v="0"/>
    <n v="38"/>
    <x v="1"/>
    <x v="1"/>
    <m/>
  </r>
  <r>
    <n v="16163"/>
    <x v="1"/>
    <x v="1"/>
    <n v="60000"/>
    <n v="2"/>
    <x v="0"/>
    <s v="Professional"/>
    <s v="Yes"/>
    <n v="1"/>
    <x v="1"/>
    <x v="1"/>
    <n v="38"/>
    <x v="1"/>
    <x v="1"/>
    <m/>
  </r>
  <r>
    <n v="21365"/>
    <x v="0"/>
    <x v="0"/>
    <n v="10000"/>
    <n v="2"/>
    <x v="3"/>
    <s v="Clerical"/>
    <s v="Yes"/>
    <n v="2"/>
    <x v="2"/>
    <x v="1"/>
    <n v="58"/>
    <x v="1"/>
    <x v="0"/>
    <m/>
  </r>
  <r>
    <n v="27771"/>
    <x v="1"/>
    <x v="1"/>
    <n v="30000"/>
    <n v="1"/>
    <x v="0"/>
    <s v="Clerical"/>
    <s v="Yes"/>
    <n v="1"/>
    <x v="3"/>
    <x v="0"/>
    <n v="39"/>
    <x v="0"/>
    <x v="1"/>
    <m/>
  </r>
  <r>
    <n v="26167"/>
    <x v="1"/>
    <x v="0"/>
    <n v="40000"/>
    <n v="2"/>
    <x v="0"/>
    <s v="Management"/>
    <s v="No"/>
    <n v="1"/>
    <x v="2"/>
    <x v="1"/>
    <n v="53"/>
    <x v="1"/>
    <x v="1"/>
    <m/>
  </r>
  <r>
    <n v="25792"/>
    <x v="1"/>
    <x v="0"/>
    <n v="110000"/>
    <n v="3"/>
    <x v="0"/>
    <s v="Management"/>
    <s v="Yes"/>
    <n v="4"/>
    <x v="4"/>
    <x v="0"/>
    <n v="53"/>
    <x v="1"/>
    <x v="0"/>
    <m/>
  </r>
  <r>
    <n v="11555"/>
    <x v="0"/>
    <x v="0"/>
    <n v="40000"/>
    <n v="1"/>
    <x v="0"/>
    <s v="Clerical"/>
    <s v="Yes"/>
    <n v="0"/>
    <x v="0"/>
    <x v="0"/>
    <n v="80"/>
    <x v="1"/>
    <x v="0"/>
    <m/>
  </r>
  <r>
    <n v="22381"/>
    <x v="0"/>
    <x v="1"/>
    <n v="10000"/>
    <n v="1"/>
    <x v="4"/>
    <s v="Manual"/>
    <s v="Yes"/>
    <n v="0"/>
    <x v="0"/>
    <x v="0"/>
    <n v="44"/>
    <x v="0"/>
    <x v="0"/>
    <m/>
  </r>
  <r>
    <n v="17882"/>
    <x v="0"/>
    <x v="1"/>
    <n v="20000"/>
    <n v="1"/>
    <x v="4"/>
    <s v="Clerical"/>
    <s v="Yes"/>
    <n v="0"/>
    <x v="0"/>
    <x v="0"/>
    <n v="44"/>
    <x v="1"/>
    <x v="0"/>
    <m/>
  </r>
  <r>
    <n v="22174"/>
    <x v="0"/>
    <x v="1"/>
    <n v="30000"/>
    <n v="3"/>
    <x v="2"/>
    <s v="Skilled Manual"/>
    <s v="Yes"/>
    <n v="2"/>
    <x v="2"/>
    <x v="1"/>
    <n v="54"/>
    <x v="1"/>
    <x v="1"/>
    <m/>
  </r>
  <r>
    <n v="22439"/>
    <x v="0"/>
    <x v="0"/>
    <n v="30000"/>
    <n v="0"/>
    <x v="0"/>
    <s v="Clerical"/>
    <s v="Yes"/>
    <n v="0"/>
    <x v="0"/>
    <x v="0"/>
    <n v="37"/>
    <x v="1"/>
    <x v="1"/>
    <m/>
  </r>
  <r>
    <n v="18012"/>
    <x v="0"/>
    <x v="0"/>
    <n v="40000"/>
    <n v="1"/>
    <x v="0"/>
    <s v="Skilled Manual"/>
    <s v="Yes"/>
    <n v="0"/>
    <x v="0"/>
    <x v="0"/>
    <n v="41"/>
    <x v="1"/>
    <x v="0"/>
    <m/>
  </r>
  <r>
    <n v="27582"/>
    <x v="1"/>
    <x v="0"/>
    <n v="90000"/>
    <n v="2"/>
    <x v="0"/>
    <s v="Professional"/>
    <s v="No"/>
    <n v="0"/>
    <x v="0"/>
    <x v="1"/>
    <n v="36"/>
    <x v="1"/>
    <x v="1"/>
    <m/>
  </r>
  <r>
    <n v="12744"/>
    <x v="1"/>
    <x v="0"/>
    <n v="40000"/>
    <n v="2"/>
    <x v="1"/>
    <s v="Clerical"/>
    <s v="Yes"/>
    <n v="0"/>
    <x v="0"/>
    <x v="0"/>
    <n v="33"/>
    <x v="1"/>
    <x v="0"/>
    <m/>
  </r>
  <r>
    <n v="22821"/>
    <x v="0"/>
    <x v="0"/>
    <n v="130000"/>
    <n v="3"/>
    <x v="1"/>
    <s v="Professional"/>
    <s v="Yes"/>
    <n v="4"/>
    <x v="0"/>
    <x v="0"/>
    <n v="52"/>
    <x v="1"/>
    <x v="0"/>
    <m/>
  </r>
  <r>
    <n v="20171"/>
    <x v="0"/>
    <x v="0"/>
    <n v="20000"/>
    <n v="2"/>
    <x v="1"/>
    <s v="Manual"/>
    <s v="Yes"/>
    <n v="1"/>
    <x v="0"/>
    <x v="0"/>
    <n v="46"/>
    <x v="1"/>
    <x v="1"/>
    <m/>
  </r>
  <r>
    <n v="11116"/>
    <x v="0"/>
    <x v="1"/>
    <n v="70000"/>
    <n v="5"/>
    <x v="1"/>
    <s v="Skilled Manual"/>
    <s v="Yes"/>
    <n v="2"/>
    <x v="2"/>
    <x v="1"/>
    <n v="43"/>
    <x v="1"/>
    <x v="0"/>
    <m/>
  </r>
  <r>
    <n v="20053"/>
    <x v="1"/>
    <x v="1"/>
    <n v="40000"/>
    <n v="2"/>
    <x v="1"/>
    <s v="Clerical"/>
    <s v="Yes"/>
    <n v="0"/>
    <x v="0"/>
    <x v="0"/>
    <n v="34"/>
    <x v="1"/>
    <x v="0"/>
    <m/>
  </r>
  <r>
    <n v="25266"/>
    <x v="1"/>
    <x v="0"/>
    <n v="30000"/>
    <n v="2"/>
    <x v="1"/>
    <s v="Clerical"/>
    <s v="No"/>
    <n v="2"/>
    <x v="2"/>
    <x v="1"/>
    <n v="67"/>
    <x v="1"/>
    <x v="0"/>
    <m/>
  </r>
  <r>
    <n v="17960"/>
    <x v="0"/>
    <x v="0"/>
    <n v="40000"/>
    <n v="0"/>
    <x v="4"/>
    <s v="Clerical"/>
    <s v="Yes"/>
    <n v="0"/>
    <x v="0"/>
    <x v="0"/>
    <n v="35"/>
    <x v="0"/>
    <x v="1"/>
    <m/>
  </r>
  <r>
    <n v="13961"/>
    <x v="0"/>
    <x v="0"/>
    <n v="80000"/>
    <n v="5"/>
    <x v="4"/>
    <s v="Management"/>
    <s v="Yes"/>
    <n v="3"/>
    <x v="0"/>
    <x v="1"/>
    <n v="40"/>
    <x v="1"/>
    <x v="0"/>
    <m/>
  </r>
  <r>
    <n v="11897"/>
    <x v="1"/>
    <x v="1"/>
    <n v="60000"/>
    <n v="2"/>
    <x v="0"/>
    <s v="Professional"/>
    <s v="No"/>
    <n v="1"/>
    <x v="0"/>
    <x v="1"/>
    <n v="37"/>
    <x v="1"/>
    <x v="1"/>
    <m/>
  </r>
  <r>
    <n v="11139"/>
    <x v="1"/>
    <x v="0"/>
    <n v="30000"/>
    <n v="2"/>
    <x v="1"/>
    <s v="Clerical"/>
    <s v="No"/>
    <n v="2"/>
    <x v="2"/>
    <x v="1"/>
    <n v="67"/>
    <x v="1"/>
    <x v="0"/>
    <m/>
  </r>
  <r>
    <n v="11576"/>
    <x v="0"/>
    <x v="1"/>
    <n v="30000"/>
    <n v="1"/>
    <x v="0"/>
    <s v="Skilled Manual"/>
    <s v="Yes"/>
    <n v="2"/>
    <x v="0"/>
    <x v="0"/>
    <n v="41"/>
    <x v="0"/>
    <x v="1"/>
    <m/>
  </r>
  <r>
    <n v="19255"/>
    <x v="1"/>
    <x v="1"/>
    <n v="10000"/>
    <n v="2"/>
    <x v="1"/>
    <s v="Manual"/>
    <s v="Yes"/>
    <n v="1"/>
    <x v="0"/>
    <x v="0"/>
    <n v="51"/>
    <x v="1"/>
    <x v="1"/>
    <m/>
  </r>
  <r>
    <n v="18153"/>
    <x v="0"/>
    <x v="0"/>
    <n v="100000"/>
    <n v="2"/>
    <x v="0"/>
    <s v="Management"/>
    <s v="Yes"/>
    <n v="4"/>
    <x v="4"/>
    <x v="0"/>
    <n v="59"/>
    <x v="1"/>
    <x v="0"/>
    <m/>
  </r>
  <r>
    <n v="14547"/>
    <x v="0"/>
    <x v="1"/>
    <n v="10000"/>
    <n v="2"/>
    <x v="1"/>
    <s v="Manual"/>
    <s v="Yes"/>
    <n v="0"/>
    <x v="3"/>
    <x v="0"/>
    <n v="51"/>
    <x v="0"/>
    <x v="0"/>
    <m/>
  </r>
  <r>
    <n v="24901"/>
    <x v="1"/>
    <x v="1"/>
    <n v="110000"/>
    <n v="0"/>
    <x v="1"/>
    <s v="Management"/>
    <s v="No"/>
    <n v="3"/>
    <x v="4"/>
    <x v="1"/>
    <n v="32"/>
    <x v="1"/>
    <x v="1"/>
    <m/>
  </r>
  <r>
    <n v="27169"/>
    <x v="1"/>
    <x v="1"/>
    <n v="30000"/>
    <n v="0"/>
    <x v="2"/>
    <s v="Manual"/>
    <s v="Yes"/>
    <n v="1"/>
    <x v="1"/>
    <x v="0"/>
    <n v="34"/>
    <x v="1"/>
    <x v="1"/>
    <m/>
  </r>
  <r>
    <n v="14805"/>
    <x v="1"/>
    <x v="0"/>
    <n v="10000"/>
    <n v="3"/>
    <x v="3"/>
    <s v="Manual"/>
    <s v="Yes"/>
    <n v="2"/>
    <x v="0"/>
    <x v="0"/>
    <n v="43"/>
    <x v="1"/>
    <x v="0"/>
    <m/>
  </r>
  <r>
    <n v="15822"/>
    <x v="0"/>
    <x v="1"/>
    <n v="40000"/>
    <n v="2"/>
    <x v="0"/>
    <s v="Management"/>
    <s v="Yes"/>
    <n v="2"/>
    <x v="0"/>
    <x v="1"/>
    <n v="67"/>
    <x v="1"/>
    <x v="0"/>
    <m/>
  </r>
  <r>
    <n v="19389"/>
    <x v="1"/>
    <x v="1"/>
    <n v="30000"/>
    <n v="0"/>
    <x v="1"/>
    <s v="Clerical"/>
    <s v="No"/>
    <n v="1"/>
    <x v="1"/>
    <x v="0"/>
    <n v="28"/>
    <x v="0"/>
    <x v="0"/>
    <m/>
  </r>
  <r>
    <n v="17048"/>
    <x v="1"/>
    <x v="0"/>
    <n v="90000"/>
    <n v="1"/>
    <x v="4"/>
    <s v="Management"/>
    <s v="Yes"/>
    <n v="0"/>
    <x v="0"/>
    <x v="1"/>
    <n v="36"/>
    <x v="1"/>
    <x v="1"/>
    <m/>
  </r>
  <r>
    <n v="22204"/>
    <x v="0"/>
    <x v="1"/>
    <n v="110000"/>
    <n v="4"/>
    <x v="0"/>
    <s v="Management"/>
    <s v="Yes"/>
    <n v="3"/>
    <x v="1"/>
    <x v="1"/>
    <n v="48"/>
    <x v="1"/>
    <x v="0"/>
    <m/>
  </r>
  <r>
    <n v="12718"/>
    <x v="1"/>
    <x v="0"/>
    <n v="30000"/>
    <n v="0"/>
    <x v="1"/>
    <s v="Clerical"/>
    <s v="Yes"/>
    <n v="1"/>
    <x v="1"/>
    <x v="0"/>
    <n v="31"/>
    <x v="1"/>
    <x v="0"/>
    <m/>
  </r>
  <r>
    <n v="15019"/>
    <x v="1"/>
    <x v="0"/>
    <n v="30000"/>
    <n v="3"/>
    <x v="2"/>
    <s v="Skilled Manual"/>
    <s v="Yes"/>
    <n v="2"/>
    <x v="2"/>
    <x v="1"/>
    <n v="55"/>
    <x v="1"/>
    <x v="0"/>
    <m/>
  </r>
  <r>
    <n v="28488"/>
    <x v="1"/>
    <x v="1"/>
    <n v="20000"/>
    <n v="0"/>
    <x v="1"/>
    <s v="Manual"/>
    <s v="Yes"/>
    <n v="0"/>
    <x v="0"/>
    <x v="1"/>
    <n v="28"/>
    <x v="0"/>
    <x v="1"/>
    <m/>
  </r>
  <r>
    <n v="21891"/>
    <x v="0"/>
    <x v="0"/>
    <n v="110000"/>
    <n v="0"/>
    <x v="2"/>
    <s v="Management"/>
    <s v="Yes"/>
    <n v="3"/>
    <x v="4"/>
    <x v="1"/>
    <n v="34"/>
    <x v="1"/>
    <x v="1"/>
    <m/>
  </r>
  <r>
    <n v="27814"/>
    <x v="1"/>
    <x v="0"/>
    <n v="30000"/>
    <n v="3"/>
    <x v="1"/>
    <s v="Clerical"/>
    <s v="No"/>
    <n v="1"/>
    <x v="0"/>
    <x v="0"/>
    <n v="26"/>
    <x v="2"/>
    <x v="0"/>
    <m/>
  </r>
  <r>
    <n v="22175"/>
    <x v="0"/>
    <x v="0"/>
    <n v="30000"/>
    <n v="3"/>
    <x v="2"/>
    <s v="Skilled Manual"/>
    <s v="Yes"/>
    <n v="2"/>
    <x v="2"/>
    <x v="1"/>
    <n v="53"/>
    <x v="1"/>
    <x v="1"/>
    <m/>
  </r>
  <r>
    <n v="29447"/>
    <x v="1"/>
    <x v="0"/>
    <n v="10000"/>
    <n v="2"/>
    <x v="0"/>
    <s v="Clerical"/>
    <s v="No"/>
    <n v="1"/>
    <x v="1"/>
    <x v="0"/>
    <n v="68"/>
    <x v="1"/>
    <x v="0"/>
    <m/>
  </r>
  <r>
    <n v="19784"/>
    <x v="0"/>
    <x v="0"/>
    <n v="80000"/>
    <n v="2"/>
    <x v="2"/>
    <s v="Skilled Manual"/>
    <s v="Yes"/>
    <n v="2"/>
    <x v="2"/>
    <x v="1"/>
    <n v="50"/>
    <x v="0"/>
    <x v="1"/>
    <m/>
  </r>
  <r>
    <n v="27824"/>
    <x v="1"/>
    <x v="0"/>
    <n v="30000"/>
    <n v="3"/>
    <x v="1"/>
    <s v="Clerical"/>
    <s v="Yes"/>
    <n v="2"/>
    <x v="0"/>
    <x v="0"/>
    <n v="28"/>
    <x v="2"/>
    <x v="1"/>
    <m/>
  </r>
  <r>
    <n v="24093"/>
    <x v="1"/>
    <x v="0"/>
    <n v="80000"/>
    <n v="0"/>
    <x v="4"/>
    <s v="Skilled Manual"/>
    <s v="No"/>
    <n v="0"/>
    <x v="0"/>
    <x v="0"/>
    <n v="40"/>
    <x v="1"/>
    <x v="1"/>
    <m/>
  </r>
  <r>
    <n v="19618"/>
    <x v="0"/>
    <x v="1"/>
    <n v="70000"/>
    <n v="5"/>
    <x v="1"/>
    <s v="Skilled Manual"/>
    <s v="Yes"/>
    <n v="2"/>
    <x v="0"/>
    <x v="1"/>
    <n v="44"/>
    <x v="1"/>
    <x v="0"/>
    <m/>
  </r>
  <r>
    <n v="21561"/>
    <x v="1"/>
    <x v="1"/>
    <n v="90000"/>
    <n v="0"/>
    <x v="0"/>
    <s v="Professional"/>
    <s v="No"/>
    <n v="3"/>
    <x v="4"/>
    <x v="1"/>
    <n v="34"/>
    <x v="1"/>
    <x v="1"/>
    <m/>
  </r>
  <r>
    <n v="11061"/>
    <x v="0"/>
    <x v="1"/>
    <n v="70000"/>
    <n v="2"/>
    <x v="1"/>
    <s v="Skilled Manual"/>
    <s v="Yes"/>
    <n v="2"/>
    <x v="2"/>
    <x v="1"/>
    <n v="52"/>
    <x v="1"/>
    <x v="1"/>
    <m/>
  </r>
  <r>
    <n v="26651"/>
    <x v="1"/>
    <x v="1"/>
    <n v="80000"/>
    <n v="4"/>
    <x v="4"/>
    <s v="Management"/>
    <s v="Yes"/>
    <n v="0"/>
    <x v="0"/>
    <x v="1"/>
    <n v="36"/>
    <x v="1"/>
    <x v="1"/>
    <m/>
  </r>
  <r>
    <n v="21108"/>
    <x v="0"/>
    <x v="0"/>
    <n v="40000"/>
    <n v="1"/>
    <x v="0"/>
    <s v="Skilled Manual"/>
    <s v="Yes"/>
    <n v="1"/>
    <x v="0"/>
    <x v="0"/>
    <n v="43"/>
    <x v="1"/>
    <x v="1"/>
    <m/>
  </r>
  <r>
    <n v="12731"/>
    <x v="1"/>
    <x v="1"/>
    <n v="30000"/>
    <n v="0"/>
    <x v="2"/>
    <s v="Manual"/>
    <s v="No"/>
    <n v="1"/>
    <x v="3"/>
    <x v="0"/>
    <n v="32"/>
    <x v="1"/>
    <x v="0"/>
    <m/>
  </r>
  <r>
    <n v="25307"/>
    <x v="0"/>
    <x v="0"/>
    <n v="40000"/>
    <n v="1"/>
    <x v="0"/>
    <s v="Skilled Manual"/>
    <s v="Yes"/>
    <n v="1"/>
    <x v="3"/>
    <x v="0"/>
    <n v="32"/>
    <x v="1"/>
    <x v="1"/>
    <m/>
  </r>
  <r>
    <n v="14278"/>
    <x v="0"/>
    <x v="0"/>
    <n v="130000"/>
    <n v="0"/>
    <x v="4"/>
    <s v="Management"/>
    <s v="Yes"/>
    <n v="1"/>
    <x v="4"/>
    <x v="1"/>
    <n v="48"/>
    <x v="1"/>
    <x v="0"/>
    <m/>
  </r>
  <r>
    <n v="20711"/>
    <x v="0"/>
    <x v="0"/>
    <n v="40000"/>
    <n v="1"/>
    <x v="0"/>
    <s v="Skilled Manual"/>
    <s v="Yes"/>
    <n v="0"/>
    <x v="3"/>
    <x v="0"/>
    <n v="32"/>
    <x v="1"/>
    <x v="1"/>
    <m/>
  </r>
  <r>
    <n v="11383"/>
    <x v="0"/>
    <x v="0"/>
    <n v="30000"/>
    <n v="3"/>
    <x v="4"/>
    <s v="Clerical"/>
    <s v="Yes"/>
    <n v="0"/>
    <x v="0"/>
    <x v="0"/>
    <n v="46"/>
    <x v="1"/>
    <x v="0"/>
    <m/>
  </r>
  <r>
    <n v="12497"/>
    <x v="0"/>
    <x v="0"/>
    <n v="40000"/>
    <n v="1"/>
    <x v="0"/>
    <s v="Skilled Manual"/>
    <s v="Yes"/>
    <n v="0"/>
    <x v="0"/>
    <x v="0"/>
    <n v="42"/>
    <x v="1"/>
    <x v="0"/>
    <m/>
  </r>
  <r>
    <n v="16559"/>
    <x v="1"/>
    <x v="0"/>
    <n v="10000"/>
    <n v="2"/>
    <x v="2"/>
    <s v="Manual"/>
    <s v="Yes"/>
    <n v="0"/>
    <x v="0"/>
    <x v="0"/>
    <n v="36"/>
    <x v="1"/>
    <x v="1"/>
    <m/>
  </r>
  <r>
    <n v="11585"/>
    <x v="0"/>
    <x v="0"/>
    <n v="40000"/>
    <n v="1"/>
    <x v="0"/>
    <s v="Skilled Manual"/>
    <s v="Yes"/>
    <n v="0"/>
    <x v="0"/>
    <x v="0"/>
    <n v="41"/>
    <x v="1"/>
    <x v="0"/>
    <m/>
  </r>
  <r>
    <n v="20277"/>
    <x v="0"/>
    <x v="0"/>
    <n v="30000"/>
    <n v="2"/>
    <x v="1"/>
    <s v="Clerical"/>
    <s v="No"/>
    <n v="2"/>
    <x v="0"/>
    <x v="1"/>
    <n v="69"/>
    <x v="1"/>
    <x v="0"/>
    <m/>
  </r>
  <r>
    <n v="26765"/>
    <x v="1"/>
    <x v="0"/>
    <n v="70000"/>
    <n v="5"/>
    <x v="1"/>
    <s v="Skilled Manual"/>
    <s v="Yes"/>
    <n v="2"/>
    <x v="2"/>
    <x v="1"/>
    <n v="45"/>
    <x v="0"/>
    <x v="0"/>
    <m/>
  </r>
  <r>
    <n v="12389"/>
    <x v="1"/>
    <x v="1"/>
    <n v="30000"/>
    <n v="0"/>
    <x v="2"/>
    <s v="Manual"/>
    <s v="No"/>
    <n v="1"/>
    <x v="1"/>
    <x v="0"/>
    <n v="34"/>
    <x v="1"/>
    <x v="0"/>
    <m/>
  </r>
  <r>
    <n v="13585"/>
    <x v="0"/>
    <x v="0"/>
    <n v="80000"/>
    <n v="4"/>
    <x v="1"/>
    <s v="Professional"/>
    <s v="No"/>
    <n v="1"/>
    <x v="1"/>
    <x v="0"/>
    <n v="53"/>
    <x v="1"/>
    <x v="1"/>
    <m/>
  </r>
  <r>
    <n v="26385"/>
    <x v="1"/>
    <x v="1"/>
    <n v="120000"/>
    <n v="3"/>
    <x v="2"/>
    <s v="Professional"/>
    <s v="No"/>
    <n v="4"/>
    <x v="2"/>
    <x v="0"/>
    <n v="50"/>
    <x v="1"/>
    <x v="0"/>
    <m/>
  </r>
  <r>
    <n v="12236"/>
    <x v="0"/>
    <x v="0"/>
    <n v="20000"/>
    <n v="1"/>
    <x v="1"/>
    <s v="Manual"/>
    <s v="Yes"/>
    <n v="0"/>
    <x v="0"/>
    <x v="0"/>
    <n v="65"/>
    <x v="1"/>
    <x v="0"/>
    <m/>
  </r>
  <r>
    <n v="21560"/>
    <x v="0"/>
    <x v="1"/>
    <n v="120000"/>
    <n v="0"/>
    <x v="3"/>
    <s v="Professional"/>
    <s v="Yes"/>
    <n v="4"/>
    <x v="4"/>
    <x v="1"/>
    <n v="32"/>
    <x v="0"/>
    <x v="1"/>
    <m/>
  </r>
  <r>
    <n v="21554"/>
    <x v="1"/>
    <x v="0"/>
    <n v="80000"/>
    <n v="0"/>
    <x v="0"/>
    <s v="Professional"/>
    <s v="No"/>
    <n v="3"/>
    <x v="4"/>
    <x v="1"/>
    <n v="33"/>
    <x v="1"/>
    <x v="0"/>
    <m/>
  </r>
  <r>
    <n v="13662"/>
    <x v="1"/>
    <x v="1"/>
    <n v="20000"/>
    <n v="0"/>
    <x v="3"/>
    <s v="Manual"/>
    <s v="Yes"/>
    <n v="2"/>
    <x v="3"/>
    <x v="0"/>
    <n v="31"/>
    <x v="1"/>
    <x v="1"/>
    <m/>
  </r>
  <r>
    <n v="13089"/>
    <x v="0"/>
    <x v="0"/>
    <n v="120000"/>
    <n v="1"/>
    <x v="0"/>
    <s v="Management"/>
    <s v="Yes"/>
    <n v="2"/>
    <x v="0"/>
    <x v="1"/>
    <n v="46"/>
    <x v="1"/>
    <x v="1"/>
    <m/>
  </r>
  <r>
    <n v="14791"/>
    <x v="0"/>
    <x v="0"/>
    <n v="40000"/>
    <n v="0"/>
    <x v="0"/>
    <s v="Clerical"/>
    <s v="Yes"/>
    <n v="0"/>
    <x v="0"/>
    <x v="0"/>
    <n v="39"/>
    <x v="1"/>
    <x v="1"/>
    <m/>
  </r>
  <r>
    <n v="19331"/>
    <x v="1"/>
    <x v="1"/>
    <n v="20000"/>
    <n v="2"/>
    <x v="2"/>
    <s v="Manual"/>
    <s v="Yes"/>
    <n v="1"/>
    <x v="0"/>
    <x v="0"/>
    <n v="40"/>
    <x v="1"/>
    <x v="0"/>
    <m/>
  </r>
  <r>
    <n v="17754"/>
    <x v="1"/>
    <x v="0"/>
    <n v="30000"/>
    <n v="3"/>
    <x v="0"/>
    <s v="Clerical"/>
    <s v="Yes"/>
    <n v="0"/>
    <x v="0"/>
    <x v="0"/>
    <n v="46"/>
    <x v="1"/>
    <x v="1"/>
    <m/>
  </r>
  <r>
    <n v="11149"/>
    <x v="0"/>
    <x v="1"/>
    <n v="40000"/>
    <n v="2"/>
    <x v="0"/>
    <s v="Management"/>
    <s v="Yes"/>
    <n v="2"/>
    <x v="0"/>
    <x v="1"/>
    <n v="65"/>
    <x v="1"/>
    <x v="0"/>
    <m/>
  </r>
  <r>
    <n v="16549"/>
    <x v="1"/>
    <x v="0"/>
    <n v="30000"/>
    <n v="3"/>
    <x v="0"/>
    <s v="Clerical"/>
    <s v="Yes"/>
    <n v="0"/>
    <x v="0"/>
    <x v="0"/>
    <n v="47"/>
    <x v="0"/>
    <x v="1"/>
    <m/>
  </r>
  <r>
    <n v="24305"/>
    <x v="1"/>
    <x v="1"/>
    <n v="100000"/>
    <n v="1"/>
    <x v="0"/>
    <s v="Management"/>
    <s v="No"/>
    <n v="3"/>
    <x v="0"/>
    <x v="1"/>
    <n v="46"/>
    <x v="1"/>
    <x v="1"/>
    <m/>
  </r>
  <r>
    <n v="18253"/>
    <x v="0"/>
    <x v="0"/>
    <n v="80000"/>
    <n v="5"/>
    <x v="4"/>
    <s v="Management"/>
    <s v="Yes"/>
    <n v="3"/>
    <x v="0"/>
    <x v="1"/>
    <n v="40"/>
    <x v="1"/>
    <x v="0"/>
    <m/>
  </r>
  <r>
    <n v="20147"/>
    <x v="0"/>
    <x v="0"/>
    <n v="30000"/>
    <n v="1"/>
    <x v="0"/>
    <s v="Clerical"/>
    <s v="Yes"/>
    <n v="0"/>
    <x v="0"/>
    <x v="0"/>
    <n v="65"/>
    <x v="1"/>
    <x v="0"/>
    <m/>
  </r>
  <r>
    <n v="15612"/>
    <x v="1"/>
    <x v="1"/>
    <n v="30000"/>
    <n v="0"/>
    <x v="2"/>
    <s v="Manual"/>
    <s v="No"/>
    <n v="1"/>
    <x v="3"/>
    <x v="0"/>
    <n v="28"/>
    <x v="0"/>
    <x v="0"/>
    <m/>
  </r>
  <r>
    <n v="28323"/>
    <x v="1"/>
    <x v="1"/>
    <n v="70000"/>
    <n v="0"/>
    <x v="0"/>
    <s v="Professional"/>
    <s v="No"/>
    <n v="2"/>
    <x v="2"/>
    <x v="1"/>
    <n v="43"/>
    <x v="1"/>
    <x v="1"/>
    <m/>
  </r>
  <r>
    <n v="22634"/>
    <x v="1"/>
    <x v="0"/>
    <n v="40000"/>
    <n v="0"/>
    <x v="4"/>
    <s v="Clerical"/>
    <s v="Yes"/>
    <n v="0"/>
    <x v="0"/>
    <x v="0"/>
    <n v="38"/>
    <x v="1"/>
    <x v="1"/>
    <m/>
  </r>
  <r>
    <n v="15665"/>
    <x v="0"/>
    <x v="0"/>
    <n v="30000"/>
    <n v="0"/>
    <x v="0"/>
    <s v="Clerical"/>
    <s v="Yes"/>
    <n v="0"/>
    <x v="0"/>
    <x v="0"/>
    <n v="47"/>
    <x v="1"/>
    <x v="1"/>
    <m/>
  </r>
  <r>
    <n v="27585"/>
    <x v="0"/>
    <x v="0"/>
    <n v="90000"/>
    <n v="2"/>
    <x v="0"/>
    <s v="Professional"/>
    <s v="No"/>
    <n v="0"/>
    <x v="0"/>
    <x v="1"/>
    <n v="36"/>
    <x v="1"/>
    <x v="1"/>
    <m/>
  </r>
  <r>
    <n v="19748"/>
    <x v="0"/>
    <x v="1"/>
    <n v="20000"/>
    <n v="4"/>
    <x v="2"/>
    <s v="Skilled Manual"/>
    <s v="No"/>
    <n v="2"/>
    <x v="3"/>
    <x v="1"/>
    <n v="60"/>
    <x v="1"/>
    <x v="0"/>
    <m/>
  </r>
  <r>
    <n v="21974"/>
    <x v="1"/>
    <x v="0"/>
    <n v="70000"/>
    <n v="0"/>
    <x v="0"/>
    <s v="Professional"/>
    <s v="Yes"/>
    <n v="1"/>
    <x v="2"/>
    <x v="1"/>
    <n v="42"/>
    <x v="0"/>
    <x v="1"/>
    <m/>
  </r>
  <r>
    <n v="14032"/>
    <x v="0"/>
    <x v="1"/>
    <n v="70000"/>
    <n v="2"/>
    <x v="2"/>
    <s v="Skilled Manual"/>
    <s v="No"/>
    <n v="2"/>
    <x v="3"/>
    <x v="1"/>
    <n v="50"/>
    <x v="1"/>
    <x v="1"/>
    <m/>
  </r>
  <r>
    <n v="22610"/>
    <x v="0"/>
    <x v="1"/>
    <n v="30000"/>
    <n v="0"/>
    <x v="0"/>
    <s v="Clerical"/>
    <s v="Yes"/>
    <n v="0"/>
    <x v="0"/>
    <x v="0"/>
    <n v="35"/>
    <x v="1"/>
    <x v="1"/>
    <m/>
  </r>
  <r>
    <n v="26984"/>
    <x v="0"/>
    <x v="1"/>
    <n v="40000"/>
    <n v="1"/>
    <x v="0"/>
    <s v="Skilled Manual"/>
    <s v="Yes"/>
    <n v="1"/>
    <x v="0"/>
    <x v="0"/>
    <n v="32"/>
    <x v="1"/>
    <x v="1"/>
    <m/>
  </r>
  <r>
    <n v="18294"/>
    <x v="0"/>
    <x v="0"/>
    <n v="90000"/>
    <n v="1"/>
    <x v="0"/>
    <s v="Professional"/>
    <s v="Yes"/>
    <n v="1"/>
    <x v="2"/>
    <x v="1"/>
    <n v="46"/>
    <x v="1"/>
    <x v="0"/>
    <m/>
  </r>
  <r>
    <n v="28564"/>
    <x v="1"/>
    <x v="0"/>
    <n v="40000"/>
    <n v="2"/>
    <x v="1"/>
    <s v="Clerical"/>
    <s v="Yes"/>
    <n v="0"/>
    <x v="3"/>
    <x v="0"/>
    <n v="33"/>
    <x v="1"/>
    <x v="1"/>
    <m/>
  </r>
  <r>
    <n v="28521"/>
    <x v="1"/>
    <x v="1"/>
    <n v="40000"/>
    <n v="0"/>
    <x v="4"/>
    <s v="Clerical"/>
    <s v="No"/>
    <n v="0"/>
    <x v="0"/>
    <x v="0"/>
    <n v="36"/>
    <x v="1"/>
    <x v="1"/>
    <m/>
  </r>
  <r>
    <n v="15450"/>
    <x v="0"/>
    <x v="1"/>
    <n v="10000"/>
    <n v="1"/>
    <x v="4"/>
    <s v="Clerical"/>
    <s v="Yes"/>
    <n v="0"/>
    <x v="0"/>
    <x v="0"/>
    <n v="70"/>
    <x v="1"/>
    <x v="0"/>
    <m/>
  </r>
  <r>
    <n v="25681"/>
    <x v="1"/>
    <x v="0"/>
    <n v="30000"/>
    <n v="0"/>
    <x v="1"/>
    <s v="Clerical"/>
    <s v="No"/>
    <n v="1"/>
    <x v="1"/>
    <x v="0"/>
    <n v="31"/>
    <x v="0"/>
    <x v="1"/>
    <m/>
  </r>
  <r>
    <n v="19491"/>
    <x v="1"/>
    <x v="1"/>
    <n v="30000"/>
    <n v="2"/>
    <x v="1"/>
    <s v="Clerical"/>
    <s v="Yes"/>
    <n v="2"/>
    <x v="0"/>
    <x v="0"/>
    <n v="42"/>
    <x v="1"/>
    <x v="0"/>
    <m/>
  </r>
  <r>
    <n v="26415"/>
    <x v="0"/>
    <x v="0"/>
    <n v="90000"/>
    <n v="4"/>
    <x v="3"/>
    <s v="Skilled Manual"/>
    <s v="Yes"/>
    <n v="4"/>
    <x v="4"/>
    <x v="0"/>
    <n v="58"/>
    <x v="1"/>
    <x v="0"/>
    <m/>
  </r>
  <r>
    <n v="12821"/>
    <x v="0"/>
    <x v="1"/>
    <n v="40000"/>
    <n v="0"/>
    <x v="0"/>
    <s v="Clerical"/>
    <s v="Yes"/>
    <n v="0"/>
    <x v="0"/>
    <x v="0"/>
    <n v="39"/>
    <x v="0"/>
    <x v="0"/>
    <m/>
  </r>
  <r>
    <n v="15629"/>
    <x v="1"/>
    <x v="0"/>
    <n v="10000"/>
    <n v="0"/>
    <x v="3"/>
    <s v="Manual"/>
    <s v="Yes"/>
    <n v="2"/>
    <x v="3"/>
    <x v="0"/>
    <n v="34"/>
    <x v="1"/>
    <x v="0"/>
    <m/>
  </r>
  <r>
    <n v="27835"/>
    <x v="0"/>
    <x v="1"/>
    <n v="20000"/>
    <n v="0"/>
    <x v="3"/>
    <s v="Manual"/>
    <s v="Yes"/>
    <n v="2"/>
    <x v="0"/>
    <x v="0"/>
    <n v="32"/>
    <x v="1"/>
    <x v="0"/>
    <m/>
  </r>
  <r>
    <n v="11738"/>
    <x v="0"/>
    <x v="1"/>
    <n v="60000"/>
    <n v="4"/>
    <x v="0"/>
    <s v="Professional"/>
    <s v="Yes"/>
    <n v="0"/>
    <x v="1"/>
    <x v="2"/>
    <n v="46"/>
    <x v="1"/>
    <x v="0"/>
    <m/>
  </r>
  <r>
    <n v="25065"/>
    <x v="0"/>
    <x v="1"/>
    <n v="70000"/>
    <n v="2"/>
    <x v="3"/>
    <s v="Skilled Manual"/>
    <s v="Yes"/>
    <n v="2"/>
    <x v="2"/>
    <x v="2"/>
    <n v="48"/>
    <x v="1"/>
    <x v="0"/>
    <m/>
  </r>
  <r>
    <n v="26238"/>
    <x v="1"/>
    <x v="0"/>
    <n v="40000"/>
    <n v="3"/>
    <x v="1"/>
    <s v="Clerical"/>
    <s v="Yes"/>
    <n v="1"/>
    <x v="3"/>
    <x v="2"/>
    <n v="31"/>
    <x v="1"/>
    <x v="1"/>
    <m/>
  </r>
  <r>
    <n v="23707"/>
    <x v="1"/>
    <x v="1"/>
    <n v="70000"/>
    <n v="5"/>
    <x v="0"/>
    <s v="Management"/>
    <s v="Yes"/>
    <n v="3"/>
    <x v="4"/>
    <x v="2"/>
    <n v="60"/>
    <x v="1"/>
    <x v="1"/>
    <m/>
  </r>
  <r>
    <n v="27650"/>
    <x v="0"/>
    <x v="1"/>
    <n v="70000"/>
    <n v="4"/>
    <x v="2"/>
    <s v="Professional"/>
    <s v="Yes"/>
    <n v="0"/>
    <x v="2"/>
    <x v="2"/>
    <n v="51"/>
    <x v="0"/>
    <x v="0"/>
    <m/>
  </r>
  <r>
    <n v="24981"/>
    <x v="0"/>
    <x v="1"/>
    <n v="60000"/>
    <n v="2"/>
    <x v="1"/>
    <s v="Professional"/>
    <s v="Yes"/>
    <n v="2"/>
    <x v="4"/>
    <x v="2"/>
    <n v="56"/>
    <x v="1"/>
    <x v="0"/>
    <m/>
  </r>
  <r>
    <n v="20678"/>
    <x v="1"/>
    <x v="0"/>
    <n v="60000"/>
    <n v="3"/>
    <x v="0"/>
    <s v="Skilled Manual"/>
    <s v="Yes"/>
    <n v="1"/>
    <x v="1"/>
    <x v="2"/>
    <n v="40"/>
    <x v="0"/>
    <x v="1"/>
    <m/>
  </r>
  <r>
    <n v="15302"/>
    <x v="1"/>
    <x v="0"/>
    <n v="70000"/>
    <n v="1"/>
    <x v="4"/>
    <s v="Professional"/>
    <s v="Yes"/>
    <n v="0"/>
    <x v="1"/>
    <x v="2"/>
    <n v="34"/>
    <x v="1"/>
    <x v="1"/>
    <m/>
  </r>
  <r>
    <n v="26012"/>
    <x v="0"/>
    <x v="1"/>
    <n v="80000"/>
    <n v="1"/>
    <x v="1"/>
    <s v="Skilled Manual"/>
    <s v="Yes"/>
    <n v="1"/>
    <x v="1"/>
    <x v="2"/>
    <n v="48"/>
    <x v="1"/>
    <x v="1"/>
    <m/>
  </r>
  <r>
    <n v="26575"/>
    <x v="1"/>
    <x v="0"/>
    <n v="40000"/>
    <n v="0"/>
    <x v="2"/>
    <s v="Skilled Manual"/>
    <s v="No"/>
    <n v="2"/>
    <x v="3"/>
    <x v="2"/>
    <n v="31"/>
    <x v="1"/>
    <x v="1"/>
    <m/>
  </r>
  <r>
    <n v="15559"/>
    <x v="0"/>
    <x v="1"/>
    <n v="60000"/>
    <n v="5"/>
    <x v="0"/>
    <s v="Professional"/>
    <s v="Yes"/>
    <n v="1"/>
    <x v="1"/>
    <x v="2"/>
    <n v="47"/>
    <x v="1"/>
    <x v="0"/>
    <m/>
  </r>
  <r>
    <n v="19235"/>
    <x v="0"/>
    <x v="0"/>
    <n v="50000"/>
    <n v="0"/>
    <x v="4"/>
    <s v="Skilled Manual"/>
    <s v="Yes"/>
    <n v="0"/>
    <x v="0"/>
    <x v="2"/>
    <n v="34"/>
    <x v="1"/>
    <x v="0"/>
    <m/>
  </r>
  <r>
    <n v="15275"/>
    <x v="0"/>
    <x v="1"/>
    <n v="40000"/>
    <n v="0"/>
    <x v="1"/>
    <s v="Skilled Manual"/>
    <s v="Yes"/>
    <n v="1"/>
    <x v="2"/>
    <x v="2"/>
    <n v="29"/>
    <x v="2"/>
    <x v="0"/>
    <m/>
  </r>
  <r>
    <n v="20339"/>
    <x v="0"/>
    <x v="0"/>
    <n v="130000"/>
    <n v="1"/>
    <x v="0"/>
    <s v="Management"/>
    <s v="Yes"/>
    <n v="4"/>
    <x v="1"/>
    <x v="2"/>
    <n v="44"/>
    <x v="1"/>
    <x v="1"/>
    <m/>
  </r>
  <r>
    <n v="25405"/>
    <x v="0"/>
    <x v="1"/>
    <n v="70000"/>
    <n v="2"/>
    <x v="0"/>
    <s v="Skilled Manual"/>
    <s v="Yes"/>
    <n v="1"/>
    <x v="1"/>
    <x v="2"/>
    <n v="38"/>
    <x v="1"/>
    <x v="1"/>
    <m/>
  </r>
  <r>
    <n v="15940"/>
    <x v="0"/>
    <x v="1"/>
    <n v="100000"/>
    <n v="4"/>
    <x v="1"/>
    <s v="Professional"/>
    <s v="Yes"/>
    <n v="4"/>
    <x v="0"/>
    <x v="2"/>
    <n v="40"/>
    <x v="1"/>
    <x v="0"/>
    <m/>
  </r>
  <r>
    <n v="25074"/>
    <x v="0"/>
    <x v="0"/>
    <n v="70000"/>
    <n v="4"/>
    <x v="0"/>
    <s v="Professional"/>
    <s v="Yes"/>
    <n v="2"/>
    <x v="1"/>
    <x v="2"/>
    <n v="42"/>
    <x v="1"/>
    <x v="1"/>
    <m/>
  </r>
  <r>
    <n v="24738"/>
    <x v="0"/>
    <x v="0"/>
    <n v="40000"/>
    <n v="1"/>
    <x v="1"/>
    <s v="Clerical"/>
    <s v="Yes"/>
    <n v="1"/>
    <x v="3"/>
    <x v="2"/>
    <n v="51"/>
    <x v="1"/>
    <x v="1"/>
    <m/>
  </r>
  <r>
    <n v="16337"/>
    <x v="0"/>
    <x v="1"/>
    <n v="60000"/>
    <n v="0"/>
    <x v="1"/>
    <s v="Skilled Manual"/>
    <s v="No"/>
    <n v="2"/>
    <x v="3"/>
    <x v="2"/>
    <n v="29"/>
    <x v="2"/>
    <x v="0"/>
    <m/>
  </r>
  <r>
    <n v="24357"/>
    <x v="0"/>
    <x v="1"/>
    <n v="80000"/>
    <n v="3"/>
    <x v="0"/>
    <s v="Professional"/>
    <s v="Yes"/>
    <n v="1"/>
    <x v="1"/>
    <x v="2"/>
    <n v="48"/>
    <x v="1"/>
    <x v="1"/>
    <m/>
  </r>
  <r>
    <n v="18613"/>
    <x v="1"/>
    <x v="1"/>
    <n v="70000"/>
    <n v="0"/>
    <x v="0"/>
    <s v="Professional"/>
    <s v="No"/>
    <n v="1"/>
    <x v="1"/>
    <x v="2"/>
    <n v="37"/>
    <x v="1"/>
    <x v="1"/>
    <m/>
  </r>
  <r>
    <n v="12207"/>
    <x v="1"/>
    <x v="1"/>
    <n v="80000"/>
    <n v="4"/>
    <x v="0"/>
    <s v="Management"/>
    <s v="Yes"/>
    <n v="0"/>
    <x v="2"/>
    <x v="2"/>
    <n v="66"/>
    <x v="1"/>
    <x v="1"/>
    <m/>
  </r>
  <r>
    <n v="18052"/>
    <x v="0"/>
    <x v="0"/>
    <n v="60000"/>
    <n v="1"/>
    <x v="1"/>
    <s v="Skilled Manual"/>
    <s v="Yes"/>
    <n v="1"/>
    <x v="0"/>
    <x v="2"/>
    <n v="45"/>
    <x v="0"/>
    <x v="1"/>
    <m/>
  </r>
  <r>
    <n v="13353"/>
    <x v="1"/>
    <x v="0"/>
    <n v="60000"/>
    <n v="4"/>
    <x v="4"/>
    <s v="Management"/>
    <s v="Yes"/>
    <n v="2"/>
    <x v="4"/>
    <x v="2"/>
    <n v="61"/>
    <x v="1"/>
    <x v="1"/>
    <m/>
  </r>
  <r>
    <n v="19399"/>
    <x v="1"/>
    <x v="1"/>
    <n v="40000"/>
    <n v="0"/>
    <x v="0"/>
    <s v="Professional"/>
    <s v="No"/>
    <n v="1"/>
    <x v="1"/>
    <x v="2"/>
    <n v="45"/>
    <x v="0"/>
    <x v="0"/>
    <m/>
  </r>
  <r>
    <n v="16154"/>
    <x v="0"/>
    <x v="0"/>
    <n v="70000"/>
    <n v="5"/>
    <x v="0"/>
    <s v="Professional"/>
    <s v="Yes"/>
    <n v="2"/>
    <x v="1"/>
    <x v="2"/>
    <n v="47"/>
    <x v="1"/>
    <x v="0"/>
    <m/>
  </r>
  <r>
    <n v="22219"/>
    <x v="0"/>
    <x v="0"/>
    <n v="60000"/>
    <n v="2"/>
    <x v="2"/>
    <s v="Professional"/>
    <s v="Yes"/>
    <n v="2"/>
    <x v="2"/>
    <x v="2"/>
    <n v="49"/>
    <x v="1"/>
    <x v="0"/>
    <m/>
  </r>
  <r>
    <n v="17269"/>
    <x v="1"/>
    <x v="1"/>
    <n v="60000"/>
    <n v="3"/>
    <x v="0"/>
    <s v="Professional"/>
    <s v="No"/>
    <n v="0"/>
    <x v="0"/>
    <x v="2"/>
    <n v="47"/>
    <x v="1"/>
    <x v="1"/>
    <m/>
  </r>
  <r>
    <n v="23586"/>
    <x v="0"/>
    <x v="0"/>
    <n v="80000"/>
    <n v="0"/>
    <x v="0"/>
    <s v="Management"/>
    <s v="Yes"/>
    <n v="1"/>
    <x v="3"/>
    <x v="2"/>
    <n v="34"/>
    <x v="1"/>
    <x v="1"/>
    <m/>
  </r>
  <r>
    <n v="15740"/>
    <x v="0"/>
    <x v="1"/>
    <n v="80000"/>
    <n v="5"/>
    <x v="0"/>
    <s v="Management"/>
    <s v="Yes"/>
    <n v="2"/>
    <x v="3"/>
    <x v="2"/>
    <n v="64"/>
    <x v="1"/>
    <x v="0"/>
    <m/>
  </r>
  <r>
    <n v="27638"/>
    <x v="1"/>
    <x v="1"/>
    <n v="100000"/>
    <n v="1"/>
    <x v="1"/>
    <s v="Professional"/>
    <s v="No"/>
    <n v="3"/>
    <x v="3"/>
    <x v="2"/>
    <n v="44"/>
    <x v="0"/>
    <x v="0"/>
    <m/>
  </r>
  <r>
    <n v="18976"/>
    <x v="1"/>
    <x v="1"/>
    <n v="40000"/>
    <n v="4"/>
    <x v="2"/>
    <s v="Professional"/>
    <s v="Yes"/>
    <n v="2"/>
    <x v="4"/>
    <x v="2"/>
    <n v="62"/>
    <x v="1"/>
    <x v="1"/>
    <m/>
  </r>
  <r>
    <n v="19413"/>
    <x v="1"/>
    <x v="1"/>
    <n v="60000"/>
    <n v="3"/>
    <x v="0"/>
    <s v="Professional"/>
    <s v="No"/>
    <n v="1"/>
    <x v="0"/>
    <x v="2"/>
    <n v="47"/>
    <x v="0"/>
    <x v="1"/>
    <m/>
  </r>
  <r>
    <n v="13283"/>
    <x v="0"/>
    <x v="1"/>
    <n v="80000"/>
    <n v="3"/>
    <x v="1"/>
    <s v="Professional"/>
    <s v="No"/>
    <n v="2"/>
    <x v="0"/>
    <x v="2"/>
    <n v="49"/>
    <x v="1"/>
    <x v="1"/>
    <m/>
  </r>
  <r>
    <n v="17471"/>
    <x v="1"/>
    <x v="0"/>
    <n v="80000"/>
    <n v="4"/>
    <x v="4"/>
    <s v="Management"/>
    <s v="Yes"/>
    <n v="2"/>
    <x v="2"/>
    <x v="2"/>
    <n v="67"/>
    <x v="1"/>
    <x v="0"/>
    <m/>
  </r>
  <r>
    <n v="16791"/>
    <x v="1"/>
    <x v="1"/>
    <n v="60000"/>
    <n v="5"/>
    <x v="0"/>
    <s v="Management"/>
    <s v="Yes"/>
    <n v="3"/>
    <x v="4"/>
    <x v="2"/>
    <n v="59"/>
    <x v="0"/>
    <x v="1"/>
    <m/>
  </r>
  <r>
    <n v="15382"/>
    <x v="0"/>
    <x v="0"/>
    <n v="110000"/>
    <n v="1"/>
    <x v="0"/>
    <s v="Management"/>
    <s v="Yes"/>
    <n v="2"/>
    <x v="3"/>
    <x v="2"/>
    <n v="44"/>
    <x v="0"/>
    <x v="0"/>
    <m/>
  </r>
  <r>
    <n v="11641"/>
    <x v="0"/>
    <x v="1"/>
    <n v="50000"/>
    <n v="1"/>
    <x v="0"/>
    <s v="Skilled Manual"/>
    <s v="Yes"/>
    <n v="0"/>
    <x v="0"/>
    <x v="2"/>
    <n v="36"/>
    <x v="1"/>
    <x v="0"/>
    <m/>
  </r>
  <r>
    <n v="11935"/>
    <x v="1"/>
    <x v="0"/>
    <n v="30000"/>
    <n v="0"/>
    <x v="1"/>
    <s v="Skilled Manual"/>
    <s v="Yes"/>
    <n v="1"/>
    <x v="2"/>
    <x v="2"/>
    <n v="28"/>
    <x v="2"/>
    <x v="0"/>
    <m/>
  </r>
  <r>
    <n v="13233"/>
    <x v="0"/>
    <x v="1"/>
    <n v="60000"/>
    <n v="2"/>
    <x v="1"/>
    <s v="Professional"/>
    <s v="Yes"/>
    <n v="1"/>
    <x v="4"/>
    <x v="2"/>
    <n v="57"/>
    <x v="1"/>
    <x v="1"/>
    <m/>
  </r>
  <r>
    <n v="25909"/>
    <x v="0"/>
    <x v="1"/>
    <n v="60000"/>
    <n v="0"/>
    <x v="1"/>
    <s v="Skilled Manual"/>
    <s v="Yes"/>
    <n v="1"/>
    <x v="2"/>
    <x v="2"/>
    <n v="27"/>
    <x v="0"/>
    <x v="1"/>
    <m/>
  </r>
  <r>
    <n v="14092"/>
    <x v="1"/>
    <x v="1"/>
    <n v="30000"/>
    <n v="0"/>
    <x v="3"/>
    <s v="Clerical"/>
    <s v="Yes"/>
    <n v="2"/>
    <x v="2"/>
    <x v="2"/>
    <n v="28"/>
    <x v="2"/>
    <x v="0"/>
    <m/>
  </r>
  <r>
    <n v="29143"/>
    <x v="1"/>
    <x v="0"/>
    <n v="60000"/>
    <n v="1"/>
    <x v="0"/>
    <s v="Professional"/>
    <s v="No"/>
    <n v="1"/>
    <x v="0"/>
    <x v="2"/>
    <n v="44"/>
    <x v="1"/>
    <x v="1"/>
    <m/>
  </r>
  <r>
    <n v="24941"/>
    <x v="0"/>
    <x v="1"/>
    <n v="60000"/>
    <n v="3"/>
    <x v="0"/>
    <s v="Management"/>
    <s v="Yes"/>
    <n v="2"/>
    <x v="4"/>
    <x v="2"/>
    <n v="66"/>
    <x v="1"/>
    <x v="0"/>
    <m/>
  </r>
  <r>
    <n v="24637"/>
    <x v="0"/>
    <x v="1"/>
    <n v="40000"/>
    <n v="4"/>
    <x v="2"/>
    <s v="Professional"/>
    <s v="Yes"/>
    <n v="2"/>
    <x v="4"/>
    <x v="2"/>
    <n v="64"/>
    <x v="0"/>
    <x v="0"/>
    <m/>
  </r>
  <r>
    <n v="23893"/>
    <x v="0"/>
    <x v="1"/>
    <n v="50000"/>
    <n v="3"/>
    <x v="0"/>
    <s v="Skilled Manual"/>
    <s v="Yes"/>
    <n v="3"/>
    <x v="4"/>
    <x v="2"/>
    <n v="41"/>
    <x v="0"/>
    <x v="0"/>
    <m/>
  </r>
  <r>
    <n v="13907"/>
    <x v="1"/>
    <x v="0"/>
    <n v="80000"/>
    <n v="3"/>
    <x v="0"/>
    <s v="Skilled Manual"/>
    <s v="Yes"/>
    <n v="1"/>
    <x v="0"/>
    <x v="2"/>
    <n v="41"/>
    <x v="1"/>
    <x v="1"/>
    <m/>
  </r>
  <r>
    <n v="14900"/>
    <x v="0"/>
    <x v="0"/>
    <n v="40000"/>
    <n v="1"/>
    <x v="1"/>
    <s v="Clerical"/>
    <s v="Yes"/>
    <n v="1"/>
    <x v="3"/>
    <x v="2"/>
    <n v="49"/>
    <x v="1"/>
    <x v="1"/>
    <m/>
  </r>
  <r>
    <n v="11262"/>
    <x v="0"/>
    <x v="0"/>
    <n v="80000"/>
    <n v="4"/>
    <x v="0"/>
    <s v="Management"/>
    <s v="Yes"/>
    <n v="0"/>
    <x v="0"/>
    <x v="2"/>
    <n v="42"/>
    <x v="1"/>
    <x v="0"/>
    <m/>
  </r>
  <r>
    <n v="22294"/>
    <x v="1"/>
    <x v="0"/>
    <n v="70000"/>
    <n v="0"/>
    <x v="0"/>
    <s v="Professional"/>
    <s v="No"/>
    <n v="1"/>
    <x v="1"/>
    <x v="2"/>
    <n v="37"/>
    <x v="1"/>
    <x v="1"/>
    <m/>
  </r>
  <r>
    <n v="12195"/>
    <x v="1"/>
    <x v="0"/>
    <n v="70000"/>
    <n v="3"/>
    <x v="4"/>
    <s v="Management"/>
    <s v="Yes"/>
    <n v="2"/>
    <x v="3"/>
    <x v="2"/>
    <n v="52"/>
    <x v="1"/>
    <x v="0"/>
    <m/>
  </r>
  <r>
    <n v="25375"/>
    <x v="0"/>
    <x v="1"/>
    <n v="50000"/>
    <n v="1"/>
    <x v="4"/>
    <s v="Skilled Manual"/>
    <s v="Yes"/>
    <n v="0"/>
    <x v="3"/>
    <x v="2"/>
    <n v="34"/>
    <x v="1"/>
    <x v="0"/>
    <m/>
  </r>
  <r>
    <n v="11143"/>
    <x v="0"/>
    <x v="1"/>
    <n v="40000"/>
    <n v="0"/>
    <x v="2"/>
    <s v="Skilled Manual"/>
    <s v="Yes"/>
    <n v="2"/>
    <x v="2"/>
    <x v="2"/>
    <n v="29"/>
    <x v="2"/>
    <x v="0"/>
    <m/>
  </r>
  <r>
    <n v="25898"/>
    <x v="0"/>
    <x v="0"/>
    <n v="70000"/>
    <n v="2"/>
    <x v="2"/>
    <s v="Professional"/>
    <s v="Yes"/>
    <n v="2"/>
    <x v="1"/>
    <x v="2"/>
    <n v="53"/>
    <x v="1"/>
    <x v="0"/>
    <m/>
  </r>
  <r>
    <n v="24397"/>
    <x v="1"/>
    <x v="1"/>
    <n v="120000"/>
    <n v="2"/>
    <x v="0"/>
    <s v="Management"/>
    <s v="No"/>
    <n v="4"/>
    <x v="3"/>
    <x v="2"/>
    <n v="40"/>
    <x v="1"/>
    <x v="0"/>
    <m/>
  </r>
  <r>
    <n v="19758"/>
    <x v="1"/>
    <x v="1"/>
    <n v="60000"/>
    <n v="0"/>
    <x v="1"/>
    <s v="Skilled Manual"/>
    <s v="No"/>
    <n v="2"/>
    <x v="3"/>
    <x v="2"/>
    <n v="29"/>
    <x v="2"/>
    <x v="0"/>
    <m/>
  </r>
  <r>
    <n v="15529"/>
    <x v="0"/>
    <x v="1"/>
    <n v="60000"/>
    <n v="4"/>
    <x v="0"/>
    <s v="Professional"/>
    <s v="Yes"/>
    <n v="2"/>
    <x v="1"/>
    <x v="2"/>
    <n v="43"/>
    <x v="1"/>
    <x v="1"/>
    <m/>
  </r>
  <r>
    <n v="19884"/>
    <x v="0"/>
    <x v="1"/>
    <n v="60000"/>
    <n v="2"/>
    <x v="2"/>
    <s v="Professional"/>
    <s v="Yes"/>
    <n v="2"/>
    <x v="1"/>
    <x v="2"/>
    <n v="55"/>
    <x v="1"/>
    <x v="1"/>
    <m/>
  </r>
  <r>
    <n v="18674"/>
    <x v="1"/>
    <x v="0"/>
    <n v="80000"/>
    <n v="4"/>
    <x v="4"/>
    <s v="Skilled Manual"/>
    <s v="No"/>
    <n v="0"/>
    <x v="0"/>
    <x v="2"/>
    <n v="48"/>
    <x v="0"/>
    <x v="0"/>
    <m/>
  </r>
  <r>
    <n v="13453"/>
    <x v="0"/>
    <x v="0"/>
    <n v="130000"/>
    <n v="3"/>
    <x v="0"/>
    <s v="Management"/>
    <s v="Yes"/>
    <n v="3"/>
    <x v="0"/>
    <x v="2"/>
    <n v="45"/>
    <x v="1"/>
    <x v="1"/>
    <m/>
  </r>
  <r>
    <n v="14063"/>
    <x v="1"/>
    <x v="0"/>
    <n v="70000"/>
    <n v="0"/>
    <x v="0"/>
    <s v="Professional"/>
    <s v="No"/>
    <n v="1"/>
    <x v="0"/>
    <x v="1"/>
    <n v="42"/>
    <x v="1"/>
    <x v="1"/>
    <m/>
  </r>
  <r>
    <n v="27393"/>
    <x v="0"/>
    <x v="0"/>
    <n v="50000"/>
    <n v="4"/>
    <x v="0"/>
    <s v="Management"/>
    <s v="Yes"/>
    <n v="2"/>
    <x v="4"/>
    <x v="2"/>
    <n v="63"/>
    <x v="1"/>
    <x v="0"/>
    <m/>
  </r>
  <r>
    <n v="14417"/>
    <x v="1"/>
    <x v="1"/>
    <n v="60000"/>
    <n v="3"/>
    <x v="2"/>
    <s v="Professional"/>
    <s v="Yes"/>
    <n v="2"/>
    <x v="4"/>
    <x v="2"/>
    <n v="54"/>
    <x v="0"/>
    <x v="1"/>
    <m/>
  </r>
  <r>
    <n v="17533"/>
    <x v="0"/>
    <x v="1"/>
    <n v="40000"/>
    <n v="3"/>
    <x v="1"/>
    <s v="Professional"/>
    <s v="No"/>
    <n v="2"/>
    <x v="2"/>
    <x v="2"/>
    <n v="73"/>
    <x v="1"/>
    <x v="1"/>
    <m/>
  </r>
  <r>
    <n v="18580"/>
    <x v="0"/>
    <x v="0"/>
    <n v="60000"/>
    <n v="2"/>
    <x v="4"/>
    <s v="Professional"/>
    <s v="Yes"/>
    <n v="0"/>
    <x v="1"/>
    <x v="2"/>
    <n v="40"/>
    <x v="0"/>
    <x v="1"/>
    <m/>
  </r>
  <r>
    <n v="17025"/>
    <x v="1"/>
    <x v="1"/>
    <n v="50000"/>
    <n v="0"/>
    <x v="1"/>
    <s v="Skilled Manual"/>
    <s v="No"/>
    <n v="1"/>
    <x v="1"/>
    <x v="2"/>
    <n v="39"/>
    <x v="1"/>
    <x v="1"/>
    <m/>
  </r>
  <r>
    <n v="25293"/>
    <x v="0"/>
    <x v="1"/>
    <n v="80000"/>
    <n v="4"/>
    <x v="0"/>
    <s v="Management"/>
    <s v="Yes"/>
    <n v="0"/>
    <x v="3"/>
    <x v="2"/>
    <n v="42"/>
    <x v="1"/>
    <x v="0"/>
    <m/>
  </r>
  <r>
    <n v="24725"/>
    <x v="0"/>
    <x v="0"/>
    <n v="40000"/>
    <n v="3"/>
    <x v="1"/>
    <s v="Clerical"/>
    <s v="Yes"/>
    <n v="0"/>
    <x v="3"/>
    <x v="2"/>
    <n v="31"/>
    <x v="1"/>
    <x v="0"/>
    <m/>
  </r>
  <r>
    <n v="23200"/>
    <x v="0"/>
    <x v="0"/>
    <n v="50000"/>
    <n v="3"/>
    <x v="0"/>
    <s v="Skilled Manual"/>
    <s v="Yes"/>
    <n v="2"/>
    <x v="0"/>
    <x v="2"/>
    <n v="41"/>
    <x v="1"/>
    <x v="0"/>
    <m/>
  </r>
  <r>
    <n v="15895"/>
    <x v="1"/>
    <x v="0"/>
    <n v="60000"/>
    <n v="2"/>
    <x v="0"/>
    <s v="Management"/>
    <s v="Yes"/>
    <n v="0"/>
    <x v="4"/>
    <x v="2"/>
    <n v="58"/>
    <x v="1"/>
    <x v="0"/>
    <m/>
  </r>
  <r>
    <n v="18577"/>
    <x v="0"/>
    <x v="0"/>
    <n v="60000"/>
    <n v="0"/>
    <x v="4"/>
    <s v="Professional"/>
    <s v="Yes"/>
    <n v="0"/>
    <x v="0"/>
    <x v="2"/>
    <n v="40"/>
    <x v="0"/>
    <x v="0"/>
    <m/>
  </r>
  <r>
    <n v="27218"/>
    <x v="0"/>
    <x v="0"/>
    <n v="20000"/>
    <n v="2"/>
    <x v="3"/>
    <s v="Clerical"/>
    <s v="No"/>
    <n v="0"/>
    <x v="0"/>
    <x v="2"/>
    <n v="48"/>
    <x v="1"/>
    <x v="0"/>
    <m/>
  </r>
  <r>
    <n v="18560"/>
    <x v="0"/>
    <x v="0"/>
    <n v="70000"/>
    <n v="2"/>
    <x v="4"/>
    <s v="Professional"/>
    <s v="Yes"/>
    <n v="0"/>
    <x v="1"/>
    <x v="2"/>
    <n v="34"/>
    <x v="1"/>
    <x v="1"/>
    <m/>
  </r>
  <r>
    <n v="25006"/>
    <x v="1"/>
    <x v="0"/>
    <n v="30000"/>
    <n v="0"/>
    <x v="1"/>
    <s v="Skilled Manual"/>
    <s v="Yes"/>
    <n v="1"/>
    <x v="2"/>
    <x v="2"/>
    <n v="28"/>
    <x v="2"/>
    <x v="0"/>
    <m/>
  </r>
  <r>
    <n v="17369"/>
    <x v="1"/>
    <x v="1"/>
    <n v="30000"/>
    <n v="0"/>
    <x v="1"/>
    <s v="Skilled Manual"/>
    <s v="Yes"/>
    <n v="1"/>
    <x v="2"/>
    <x v="2"/>
    <n v="27"/>
    <x v="2"/>
    <x v="0"/>
    <m/>
  </r>
  <r>
    <n v="14495"/>
    <x v="0"/>
    <x v="1"/>
    <n v="40000"/>
    <n v="3"/>
    <x v="1"/>
    <s v="Professional"/>
    <s v="No"/>
    <n v="2"/>
    <x v="2"/>
    <x v="2"/>
    <n v="54"/>
    <x v="1"/>
    <x v="1"/>
    <m/>
  </r>
  <r>
    <n v="18847"/>
    <x v="0"/>
    <x v="0"/>
    <n v="60000"/>
    <n v="2"/>
    <x v="4"/>
    <s v="Management"/>
    <s v="Yes"/>
    <n v="2"/>
    <x v="2"/>
    <x v="2"/>
    <n v="70"/>
    <x v="1"/>
    <x v="0"/>
    <m/>
  </r>
  <r>
    <n v="14754"/>
    <x v="0"/>
    <x v="1"/>
    <n v="40000"/>
    <n v="1"/>
    <x v="1"/>
    <s v="Clerical"/>
    <s v="Yes"/>
    <n v="1"/>
    <x v="3"/>
    <x v="2"/>
    <n v="48"/>
    <x v="0"/>
    <x v="1"/>
    <m/>
  </r>
  <r>
    <n v="23378"/>
    <x v="0"/>
    <x v="1"/>
    <n v="70000"/>
    <n v="1"/>
    <x v="1"/>
    <s v="Skilled Manual"/>
    <s v="Yes"/>
    <n v="1"/>
    <x v="1"/>
    <x v="2"/>
    <n v="44"/>
    <x v="1"/>
    <x v="1"/>
    <m/>
  </r>
  <r>
    <n v="26452"/>
    <x v="1"/>
    <x v="1"/>
    <n v="50000"/>
    <n v="3"/>
    <x v="4"/>
    <s v="Management"/>
    <s v="Yes"/>
    <n v="2"/>
    <x v="4"/>
    <x v="2"/>
    <n v="69"/>
    <x v="1"/>
    <x v="0"/>
    <m/>
  </r>
  <r>
    <n v="20370"/>
    <x v="0"/>
    <x v="1"/>
    <n v="70000"/>
    <n v="3"/>
    <x v="3"/>
    <s v="Skilled Manual"/>
    <s v="Yes"/>
    <n v="2"/>
    <x v="2"/>
    <x v="2"/>
    <n v="52"/>
    <x v="0"/>
    <x v="0"/>
    <m/>
  </r>
  <r>
    <n v="20528"/>
    <x v="0"/>
    <x v="1"/>
    <n v="40000"/>
    <n v="2"/>
    <x v="3"/>
    <s v="Skilled Manual"/>
    <s v="Yes"/>
    <n v="2"/>
    <x v="1"/>
    <x v="2"/>
    <n v="55"/>
    <x v="1"/>
    <x v="0"/>
    <m/>
  </r>
  <r>
    <n v="23549"/>
    <x v="1"/>
    <x v="1"/>
    <n v="30000"/>
    <n v="0"/>
    <x v="2"/>
    <s v="Skilled Manual"/>
    <s v="Yes"/>
    <n v="2"/>
    <x v="2"/>
    <x v="2"/>
    <n v="30"/>
    <x v="0"/>
    <x v="0"/>
    <m/>
  </r>
  <r>
    <n v="21751"/>
    <x v="0"/>
    <x v="1"/>
    <n v="60000"/>
    <n v="3"/>
    <x v="4"/>
    <s v="Management"/>
    <s v="Yes"/>
    <n v="2"/>
    <x v="3"/>
    <x v="2"/>
    <n v="63"/>
    <x v="1"/>
    <x v="0"/>
    <m/>
  </r>
  <r>
    <n v="21266"/>
    <x v="1"/>
    <x v="0"/>
    <n v="80000"/>
    <n v="0"/>
    <x v="0"/>
    <s v="Management"/>
    <s v="Yes"/>
    <n v="1"/>
    <x v="3"/>
    <x v="2"/>
    <n v="34"/>
    <x v="0"/>
    <x v="1"/>
    <m/>
  </r>
  <r>
    <n v="13388"/>
    <x v="1"/>
    <x v="1"/>
    <n v="60000"/>
    <n v="2"/>
    <x v="1"/>
    <s v="Professional"/>
    <s v="Yes"/>
    <n v="1"/>
    <x v="4"/>
    <x v="2"/>
    <n v="56"/>
    <x v="1"/>
    <x v="0"/>
    <m/>
  </r>
  <r>
    <n v="18752"/>
    <x v="1"/>
    <x v="0"/>
    <n v="40000"/>
    <n v="0"/>
    <x v="2"/>
    <s v="Skilled Manual"/>
    <s v="Yes"/>
    <n v="1"/>
    <x v="2"/>
    <x v="2"/>
    <n v="31"/>
    <x v="0"/>
    <x v="0"/>
    <m/>
  </r>
  <r>
    <n v="16917"/>
    <x v="0"/>
    <x v="1"/>
    <n v="120000"/>
    <n v="1"/>
    <x v="0"/>
    <s v="Management"/>
    <s v="Yes"/>
    <n v="4"/>
    <x v="0"/>
    <x v="2"/>
    <n v="38"/>
    <x v="1"/>
    <x v="0"/>
    <m/>
  </r>
  <r>
    <n v="15313"/>
    <x v="0"/>
    <x v="1"/>
    <n v="60000"/>
    <n v="4"/>
    <x v="0"/>
    <s v="Management"/>
    <s v="Yes"/>
    <n v="2"/>
    <x v="1"/>
    <x v="2"/>
    <n v="59"/>
    <x v="1"/>
    <x v="0"/>
    <m/>
  </r>
  <r>
    <n v="25329"/>
    <x v="1"/>
    <x v="0"/>
    <n v="40000"/>
    <n v="3"/>
    <x v="1"/>
    <s v="Clerical"/>
    <s v="No"/>
    <n v="2"/>
    <x v="0"/>
    <x v="2"/>
    <n v="32"/>
    <x v="0"/>
    <x v="0"/>
    <m/>
  </r>
  <r>
    <n v="20380"/>
    <x v="0"/>
    <x v="0"/>
    <n v="60000"/>
    <n v="3"/>
    <x v="4"/>
    <s v="Management"/>
    <s v="Yes"/>
    <n v="2"/>
    <x v="4"/>
    <x v="2"/>
    <n v="69"/>
    <x v="1"/>
    <x v="0"/>
    <m/>
  </r>
  <r>
    <n v="23089"/>
    <x v="0"/>
    <x v="1"/>
    <n v="40000"/>
    <n v="0"/>
    <x v="1"/>
    <s v="Skilled Manual"/>
    <s v="Yes"/>
    <n v="1"/>
    <x v="2"/>
    <x v="2"/>
    <n v="28"/>
    <x v="0"/>
    <x v="0"/>
    <m/>
  </r>
  <r>
    <n v="13749"/>
    <x v="0"/>
    <x v="1"/>
    <n v="80000"/>
    <n v="4"/>
    <x v="4"/>
    <s v="Skilled Manual"/>
    <s v="Yes"/>
    <n v="0"/>
    <x v="3"/>
    <x v="2"/>
    <n v="47"/>
    <x v="1"/>
    <x v="0"/>
    <m/>
  </r>
  <r>
    <n v="24943"/>
    <x v="0"/>
    <x v="1"/>
    <n v="60000"/>
    <n v="3"/>
    <x v="0"/>
    <s v="Management"/>
    <s v="Yes"/>
    <n v="2"/>
    <x v="4"/>
    <x v="2"/>
    <n v="66"/>
    <x v="1"/>
    <x v="0"/>
    <m/>
  </r>
  <r>
    <n v="28667"/>
    <x v="1"/>
    <x v="1"/>
    <n v="70000"/>
    <n v="2"/>
    <x v="0"/>
    <s v="Skilled Manual"/>
    <s v="No"/>
    <n v="1"/>
    <x v="0"/>
    <x v="2"/>
    <n v="37"/>
    <x v="0"/>
    <x v="1"/>
    <m/>
  </r>
  <r>
    <n v="15194"/>
    <x v="1"/>
    <x v="1"/>
    <n v="120000"/>
    <n v="2"/>
    <x v="0"/>
    <s v="Management"/>
    <s v="No"/>
    <n v="3"/>
    <x v="0"/>
    <x v="2"/>
    <n v="39"/>
    <x v="1"/>
    <x v="1"/>
    <m/>
  </r>
  <r>
    <n v="17436"/>
    <x v="0"/>
    <x v="1"/>
    <n v="60000"/>
    <n v="2"/>
    <x v="2"/>
    <s v="Professional"/>
    <s v="No"/>
    <n v="2"/>
    <x v="3"/>
    <x v="2"/>
    <n v="51"/>
    <x v="1"/>
    <x v="0"/>
    <m/>
  </r>
  <r>
    <n v="18935"/>
    <x v="0"/>
    <x v="0"/>
    <n v="130000"/>
    <n v="0"/>
    <x v="4"/>
    <s v="Management"/>
    <s v="Yes"/>
    <n v="3"/>
    <x v="3"/>
    <x v="2"/>
    <n v="40"/>
    <x v="1"/>
    <x v="0"/>
    <m/>
  </r>
  <r>
    <n v="16871"/>
    <x v="0"/>
    <x v="0"/>
    <n v="90000"/>
    <n v="2"/>
    <x v="2"/>
    <s v="Professional"/>
    <s v="Yes"/>
    <n v="1"/>
    <x v="4"/>
    <x v="2"/>
    <n v="51"/>
    <x v="1"/>
    <x v="1"/>
    <m/>
  </r>
  <r>
    <n v="12100"/>
    <x v="1"/>
    <x v="1"/>
    <n v="60000"/>
    <n v="2"/>
    <x v="0"/>
    <s v="Management"/>
    <s v="Yes"/>
    <n v="0"/>
    <x v="4"/>
    <x v="2"/>
    <n v="57"/>
    <x v="1"/>
    <x v="0"/>
    <m/>
  </r>
  <r>
    <n v="23158"/>
    <x v="0"/>
    <x v="0"/>
    <n v="60000"/>
    <n v="1"/>
    <x v="4"/>
    <s v="Professional"/>
    <s v="No"/>
    <n v="0"/>
    <x v="0"/>
    <x v="2"/>
    <n v="35"/>
    <x v="0"/>
    <x v="1"/>
    <m/>
  </r>
  <r>
    <n v="18545"/>
    <x v="0"/>
    <x v="1"/>
    <n v="40000"/>
    <n v="4"/>
    <x v="2"/>
    <s v="Professional"/>
    <s v="No"/>
    <n v="2"/>
    <x v="4"/>
    <x v="2"/>
    <n v="61"/>
    <x v="1"/>
    <x v="1"/>
    <m/>
  </r>
  <r>
    <n v="18391"/>
    <x v="1"/>
    <x v="0"/>
    <n v="80000"/>
    <n v="5"/>
    <x v="1"/>
    <s v="Professional"/>
    <s v="Yes"/>
    <n v="2"/>
    <x v="2"/>
    <x v="2"/>
    <n v="44"/>
    <x v="0"/>
    <x v="0"/>
    <m/>
  </r>
  <r>
    <n v="19812"/>
    <x v="1"/>
    <x v="0"/>
    <n v="70000"/>
    <n v="2"/>
    <x v="1"/>
    <s v="Professional"/>
    <s v="Yes"/>
    <n v="0"/>
    <x v="2"/>
    <x v="2"/>
    <n v="49"/>
    <x v="1"/>
    <x v="1"/>
    <m/>
  </r>
  <r>
    <n v="27660"/>
    <x v="0"/>
    <x v="1"/>
    <n v="80000"/>
    <n v="4"/>
    <x v="4"/>
    <s v="Management"/>
    <s v="Yes"/>
    <n v="2"/>
    <x v="2"/>
    <x v="2"/>
    <n v="70"/>
    <x v="1"/>
    <x v="0"/>
    <m/>
  </r>
  <r>
    <n v="18058"/>
    <x v="1"/>
    <x v="0"/>
    <n v="20000"/>
    <n v="3"/>
    <x v="2"/>
    <s v="Skilled Manual"/>
    <s v="Yes"/>
    <n v="2"/>
    <x v="1"/>
    <x v="2"/>
    <n v="78"/>
    <x v="0"/>
    <x v="0"/>
    <m/>
  </r>
  <r>
    <n v="20343"/>
    <x v="0"/>
    <x v="0"/>
    <n v="90000"/>
    <n v="4"/>
    <x v="1"/>
    <s v="Professional"/>
    <s v="Yes"/>
    <n v="1"/>
    <x v="3"/>
    <x v="2"/>
    <n v="45"/>
    <x v="0"/>
    <x v="0"/>
    <m/>
  </r>
  <r>
    <n v="28997"/>
    <x v="1"/>
    <x v="1"/>
    <n v="40000"/>
    <n v="2"/>
    <x v="2"/>
    <s v="Professional"/>
    <s v="No"/>
    <n v="1"/>
    <x v="1"/>
    <x v="2"/>
    <n v="58"/>
    <x v="1"/>
    <x v="1"/>
    <m/>
  </r>
  <r>
    <n v="24398"/>
    <x v="0"/>
    <x v="1"/>
    <n v="130000"/>
    <n v="1"/>
    <x v="4"/>
    <s v="Management"/>
    <s v="Yes"/>
    <n v="4"/>
    <x v="0"/>
    <x v="2"/>
    <n v="41"/>
    <x v="0"/>
    <x v="0"/>
    <m/>
  </r>
  <r>
    <n v="19002"/>
    <x v="0"/>
    <x v="0"/>
    <n v="60000"/>
    <n v="2"/>
    <x v="1"/>
    <s v="Professional"/>
    <s v="Yes"/>
    <n v="1"/>
    <x v="1"/>
    <x v="2"/>
    <n v="57"/>
    <x v="1"/>
    <x v="1"/>
    <m/>
  </r>
  <r>
    <n v="28609"/>
    <x v="0"/>
    <x v="1"/>
    <n v="30000"/>
    <n v="2"/>
    <x v="2"/>
    <s v="Skilled Manual"/>
    <s v="No"/>
    <n v="2"/>
    <x v="0"/>
    <x v="2"/>
    <n v="49"/>
    <x v="0"/>
    <x v="0"/>
    <m/>
  </r>
  <r>
    <n v="29231"/>
    <x v="1"/>
    <x v="1"/>
    <n v="80000"/>
    <n v="4"/>
    <x v="1"/>
    <s v="Professional"/>
    <s v="No"/>
    <n v="2"/>
    <x v="0"/>
    <x v="2"/>
    <n v="43"/>
    <x v="1"/>
    <x v="0"/>
    <m/>
  </r>
  <r>
    <n v="18858"/>
    <x v="1"/>
    <x v="1"/>
    <n v="60000"/>
    <n v="2"/>
    <x v="3"/>
    <s v="Skilled Manual"/>
    <s v="Yes"/>
    <n v="2"/>
    <x v="2"/>
    <x v="2"/>
    <n v="52"/>
    <x v="1"/>
    <x v="1"/>
    <m/>
  </r>
  <r>
    <n v="20000"/>
    <x v="0"/>
    <x v="1"/>
    <n v="60000"/>
    <n v="1"/>
    <x v="4"/>
    <s v="Professional"/>
    <s v="Yes"/>
    <n v="0"/>
    <x v="0"/>
    <x v="2"/>
    <n v="35"/>
    <x v="1"/>
    <x v="1"/>
    <m/>
  </r>
  <r>
    <n v="25261"/>
    <x v="0"/>
    <x v="1"/>
    <n v="40000"/>
    <n v="0"/>
    <x v="2"/>
    <s v="Skilled Manual"/>
    <s v="Yes"/>
    <n v="2"/>
    <x v="2"/>
    <x v="2"/>
    <n v="27"/>
    <x v="2"/>
    <x v="0"/>
    <m/>
  </r>
  <r>
    <n v="17458"/>
    <x v="1"/>
    <x v="1"/>
    <n v="70000"/>
    <n v="3"/>
    <x v="2"/>
    <s v="Professional"/>
    <s v="Yes"/>
    <n v="0"/>
    <x v="2"/>
    <x v="2"/>
    <n v="52"/>
    <x v="1"/>
    <x v="1"/>
    <m/>
  </r>
  <r>
    <n v="11644"/>
    <x v="1"/>
    <x v="1"/>
    <n v="40000"/>
    <n v="2"/>
    <x v="0"/>
    <s v="Skilled Manual"/>
    <s v="Yes"/>
    <n v="0"/>
    <x v="1"/>
    <x v="2"/>
    <n v="36"/>
    <x v="1"/>
    <x v="0"/>
    <m/>
  </r>
  <r>
    <n v="16145"/>
    <x v="1"/>
    <x v="0"/>
    <n v="70000"/>
    <n v="5"/>
    <x v="4"/>
    <s v="Professional"/>
    <s v="Yes"/>
    <n v="3"/>
    <x v="4"/>
    <x v="2"/>
    <n v="46"/>
    <x v="1"/>
    <x v="1"/>
    <m/>
  </r>
  <r>
    <n v="16890"/>
    <x v="0"/>
    <x v="1"/>
    <n v="60000"/>
    <n v="3"/>
    <x v="3"/>
    <s v="Skilled Manual"/>
    <s v="Yes"/>
    <n v="2"/>
    <x v="2"/>
    <x v="2"/>
    <n v="52"/>
    <x v="1"/>
    <x v="1"/>
    <m/>
  </r>
  <r>
    <n v="25983"/>
    <x v="0"/>
    <x v="1"/>
    <n v="70000"/>
    <n v="0"/>
    <x v="0"/>
    <s v="Professional"/>
    <s v="No"/>
    <n v="1"/>
    <x v="0"/>
    <x v="2"/>
    <n v="43"/>
    <x v="1"/>
    <x v="0"/>
    <m/>
  </r>
  <r>
    <n v="14633"/>
    <x v="0"/>
    <x v="1"/>
    <n v="60000"/>
    <n v="1"/>
    <x v="1"/>
    <s v="Skilled Manual"/>
    <s v="Yes"/>
    <n v="1"/>
    <x v="1"/>
    <x v="2"/>
    <n v="44"/>
    <x v="1"/>
    <x v="0"/>
    <m/>
  </r>
  <r>
    <n v="22994"/>
    <x v="0"/>
    <x v="0"/>
    <n v="80000"/>
    <n v="0"/>
    <x v="0"/>
    <s v="Management"/>
    <s v="Yes"/>
    <n v="1"/>
    <x v="3"/>
    <x v="2"/>
    <n v="34"/>
    <x v="1"/>
    <x v="1"/>
    <m/>
  </r>
  <r>
    <n v="22983"/>
    <x v="1"/>
    <x v="0"/>
    <n v="30000"/>
    <n v="0"/>
    <x v="3"/>
    <s v="Clerical"/>
    <s v="Yes"/>
    <n v="2"/>
    <x v="2"/>
    <x v="2"/>
    <n v="27"/>
    <x v="2"/>
    <x v="0"/>
    <m/>
  </r>
  <r>
    <n v="25184"/>
    <x v="1"/>
    <x v="1"/>
    <n v="110000"/>
    <n v="1"/>
    <x v="1"/>
    <s v="Professional"/>
    <s v="Yes"/>
    <n v="4"/>
    <x v="2"/>
    <x v="2"/>
    <n v="45"/>
    <x v="1"/>
    <x v="1"/>
    <m/>
  </r>
  <r>
    <n v="14469"/>
    <x v="0"/>
    <x v="0"/>
    <n v="100000"/>
    <n v="3"/>
    <x v="1"/>
    <s v="Professional"/>
    <s v="Yes"/>
    <n v="4"/>
    <x v="3"/>
    <x v="2"/>
    <n v="45"/>
    <x v="1"/>
    <x v="0"/>
    <m/>
  </r>
  <r>
    <n v="11538"/>
    <x v="1"/>
    <x v="0"/>
    <n v="60000"/>
    <n v="4"/>
    <x v="4"/>
    <s v="Skilled Manual"/>
    <s v="No"/>
    <n v="0"/>
    <x v="0"/>
    <x v="2"/>
    <n v="47"/>
    <x v="1"/>
    <x v="1"/>
    <m/>
  </r>
  <r>
    <n v="16245"/>
    <x v="1"/>
    <x v="0"/>
    <n v="80000"/>
    <n v="4"/>
    <x v="4"/>
    <s v="Skilled Manual"/>
    <s v="Yes"/>
    <n v="0"/>
    <x v="3"/>
    <x v="2"/>
    <n v="47"/>
    <x v="1"/>
    <x v="0"/>
    <m/>
  </r>
  <r>
    <n v="17858"/>
    <x v="0"/>
    <x v="1"/>
    <n v="40000"/>
    <n v="4"/>
    <x v="2"/>
    <s v="Skilled Manual"/>
    <s v="Yes"/>
    <n v="2"/>
    <x v="1"/>
    <x v="2"/>
    <n v="44"/>
    <x v="1"/>
    <x v="1"/>
    <m/>
  </r>
  <r>
    <n v="25347"/>
    <x v="1"/>
    <x v="0"/>
    <n v="20000"/>
    <n v="3"/>
    <x v="3"/>
    <s v="Clerical"/>
    <s v="No"/>
    <n v="2"/>
    <x v="0"/>
    <x v="2"/>
    <n v="49"/>
    <x v="1"/>
    <x v="0"/>
    <m/>
  </r>
  <r>
    <n v="15814"/>
    <x v="1"/>
    <x v="0"/>
    <n v="40000"/>
    <n v="0"/>
    <x v="2"/>
    <s v="Skilled Manual"/>
    <s v="Yes"/>
    <n v="1"/>
    <x v="2"/>
    <x v="2"/>
    <n v="30"/>
    <x v="2"/>
    <x v="0"/>
    <m/>
  </r>
  <r>
    <n v="11259"/>
    <x v="0"/>
    <x v="0"/>
    <n v="100000"/>
    <n v="4"/>
    <x v="1"/>
    <s v="Professional"/>
    <s v="Yes"/>
    <n v="4"/>
    <x v="1"/>
    <x v="2"/>
    <n v="41"/>
    <x v="1"/>
    <x v="1"/>
    <m/>
  </r>
  <r>
    <n v="11200"/>
    <x v="0"/>
    <x v="1"/>
    <n v="70000"/>
    <n v="4"/>
    <x v="0"/>
    <s v="Management"/>
    <s v="Yes"/>
    <n v="1"/>
    <x v="3"/>
    <x v="2"/>
    <n v="58"/>
    <x v="1"/>
    <x v="0"/>
    <m/>
  </r>
  <r>
    <n v="25101"/>
    <x v="0"/>
    <x v="1"/>
    <n v="60000"/>
    <n v="5"/>
    <x v="0"/>
    <s v="Professional"/>
    <s v="Yes"/>
    <n v="1"/>
    <x v="1"/>
    <x v="2"/>
    <n v="47"/>
    <x v="0"/>
    <x v="0"/>
    <m/>
  </r>
  <r>
    <n v="21801"/>
    <x v="0"/>
    <x v="0"/>
    <n v="70000"/>
    <n v="4"/>
    <x v="1"/>
    <s v="Professional"/>
    <s v="Yes"/>
    <n v="1"/>
    <x v="3"/>
    <x v="2"/>
    <n v="55"/>
    <x v="1"/>
    <x v="0"/>
    <m/>
  </r>
  <r>
    <n v="25943"/>
    <x v="1"/>
    <x v="0"/>
    <n v="70000"/>
    <n v="0"/>
    <x v="1"/>
    <s v="Skilled Manual"/>
    <s v="No"/>
    <n v="2"/>
    <x v="0"/>
    <x v="2"/>
    <n v="27"/>
    <x v="0"/>
    <x v="1"/>
    <m/>
  </r>
  <r>
    <n v="22127"/>
    <x v="0"/>
    <x v="1"/>
    <n v="60000"/>
    <n v="3"/>
    <x v="4"/>
    <s v="Management"/>
    <s v="Yes"/>
    <n v="2"/>
    <x v="3"/>
    <x v="2"/>
    <n v="67"/>
    <x v="1"/>
    <x v="0"/>
    <m/>
  </r>
  <r>
    <n v="20414"/>
    <x v="0"/>
    <x v="0"/>
    <n v="60000"/>
    <n v="0"/>
    <x v="1"/>
    <s v="Skilled Manual"/>
    <s v="Yes"/>
    <n v="2"/>
    <x v="2"/>
    <x v="2"/>
    <n v="29"/>
    <x v="0"/>
    <x v="0"/>
    <m/>
  </r>
  <r>
    <n v="23672"/>
    <x v="0"/>
    <x v="0"/>
    <n v="60000"/>
    <n v="3"/>
    <x v="4"/>
    <s v="Management"/>
    <s v="Yes"/>
    <n v="2"/>
    <x v="3"/>
    <x v="2"/>
    <n v="67"/>
    <x v="1"/>
    <x v="0"/>
    <m/>
  </r>
  <r>
    <n v="29255"/>
    <x v="1"/>
    <x v="1"/>
    <n v="80000"/>
    <n v="3"/>
    <x v="1"/>
    <s v="Professional"/>
    <s v="No"/>
    <n v="1"/>
    <x v="3"/>
    <x v="2"/>
    <n v="51"/>
    <x v="0"/>
    <x v="1"/>
    <m/>
  </r>
  <r>
    <n v="28815"/>
    <x v="0"/>
    <x v="0"/>
    <n v="50000"/>
    <n v="1"/>
    <x v="4"/>
    <s v="Skilled Manual"/>
    <s v="Yes"/>
    <n v="0"/>
    <x v="0"/>
    <x v="2"/>
    <n v="35"/>
    <x v="1"/>
    <x v="0"/>
    <m/>
  </r>
  <r>
    <n v="27753"/>
    <x v="0"/>
    <x v="1"/>
    <n v="40000"/>
    <n v="0"/>
    <x v="2"/>
    <s v="Skilled Manual"/>
    <s v="No"/>
    <n v="2"/>
    <x v="3"/>
    <x v="2"/>
    <n v="30"/>
    <x v="2"/>
    <x v="0"/>
    <m/>
  </r>
  <r>
    <n v="27643"/>
    <x v="1"/>
    <x v="1"/>
    <n v="70000"/>
    <n v="5"/>
    <x v="1"/>
    <s v="Professional"/>
    <s v="Yes"/>
    <n v="3"/>
    <x v="1"/>
    <x v="2"/>
    <n v="44"/>
    <x v="1"/>
    <x v="0"/>
    <m/>
  </r>
  <r>
    <n v="13754"/>
    <x v="1"/>
    <x v="0"/>
    <n v="80000"/>
    <n v="4"/>
    <x v="4"/>
    <s v="Skilled Manual"/>
    <s v="Yes"/>
    <n v="0"/>
    <x v="3"/>
    <x v="2"/>
    <n v="48"/>
    <x v="1"/>
    <x v="0"/>
    <m/>
  </r>
  <r>
    <n v="22088"/>
    <x v="0"/>
    <x v="0"/>
    <n v="130000"/>
    <n v="1"/>
    <x v="0"/>
    <s v="Management"/>
    <s v="Yes"/>
    <n v="2"/>
    <x v="0"/>
    <x v="2"/>
    <n v="45"/>
    <x v="1"/>
    <x v="1"/>
    <m/>
  </r>
  <r>
    <n v="27388"/>
    <x v="0"/>
    <x v="1"/>
    <n v="60000"/>
    <n v="3"/>
    <x v="0"/>
    <s v="Management"/>
    <s v="No"/>
    <n v="2"/>
    <x v="3"/>
    <x v="2"/>
    <n v="66"/>
    <x v="1"/>
    <x v="0"/>
    <m/>
  </r>
  <r>
    <n v="24745"/>
    <x v="1"/>
    <x v="0"/>
    <n v="30000"/>
    <n v="2"/>
    <x v="2"/>
    <s v="Skilled Manual"/>
    <s v="No"/>
    <n v="2"/>
    <x v="0"/>
    <x v="2"/>
    <n v="49"/>
    <x v="0"/>
    <x v="0"/>
    <m/>
  </r>
  <r>
    <n v="29237"/>
    <x v="1"/>
    <x v="0"/>
    <n v="120000"/>
    <n v="4"/>
    <x v="1"/>
    <s v="Professional"/>
    <s v="Yes"/>
    <n v="3"/>
    <x v="2"/>
    <x v="2"/>
    <n v="43"/>
    <x v="1"/>
    <x v="1"/>
    <m/>
  </r>
  <r>
    <n v="15272"/>
    <x v="1"/>
    <x v="1"/>
    <n v="40000"/>
    <n v="0"/>
    <x v="2"/>
    <s v="Skilled Manual"/>
    <s v="No"/>
    <n v="2"/>
    <x v="3"/>
    <x v="2"/>
    <n v="30"/>
    <x v="2"/>
    <x v="0"/>
    <m/>
  </r>
  <r>
    <n v="18949"/>
    <x v="1"/>
    <x v="1"/>
    <n v="70000"/>
    <n v="0"/>
    <x v="4"/>
    <s v="Management"/>
    <s v="Yes"/>
    <n v="2"/>
    <x v="2"/>
    <x v="2"/>
    <n v="74"/>
    <x v="1"/>
    <x v="1"/>
    <m/>
  </r>
  <r>
    <n v="14507"/>
    <x v="0"/>
    <x v="1"/>
    <n v="100000"/>
    <n v="2"/>
    <x v="4"/>
    <s v="Management"/>
    <s v="Yes"/>
    <n v="3"/>
    <x v="3"/>
    <x v="2"/>
    <n v="65"/>
    <x v="0"/>
    <x v="0"/>
    <m/>
  </r>
  <r>
    <n v="25886"/>
    <x v="0"/>
    <x v="0"/>
    <n v="60000"/>
    <n v="2"/>
    <x v="1"/>
    <s v="Professional"/>
    <s v="Yes"/>
    <n v="2"/>
    <x v="1"/>
    <x v="2"/>
    <n v="56"/>
    <x v="0"/>
    <x v="1"/>
    <m/>
  </r>
  <r>
    <n v="21441"/>
    <x v="0"/>
    <x v="1"/>
    <n v="50000"/>
    <n v="4"/>
    <x v="0"/>
    <s v="Management"/>
    <s v="Yes"/>
    <n v="2"/>
    <x v="4"/>
    <x v="2"/>
    <n v="64"/>
    <x v="0"/>
    <x v="0"/>
    <m/>
  </r>
  <r>
    <n v="21741"/>
    <x v="0"/>
    <x v="0"/>
    <n v="70000"/>
    <n v="3"/>
    <x v="1"/>
    <s v="Professional"/>
    <s v="Yes"/>
    <n v="2"/>
    <x v="2"/>
    <x v="2"/>
    <n v="50"/>
    <x v="0"/>
    <x v="1"/>
    <m/>
  </r>
  <r>
    <n v="14572"/>
    <x v="0"/>
    <x v="0"/>
    <n v="70000"/>
    <n v="3"/>
    <x v="4"/>
    <s v="Professional"/>
    <s v="Yes"/>
    <n v="0"/>
    <x v="1"/>
    <x v="2"/>
    <n v="35"/>
    <x v="1"/>
    <x v="1"/>
    <m/>
  </r>
  <r>
    <n v="23368"/>
    <x v="0"/>
    <x v="0"/>
    <n v="60000"/>
    <n v="5"/>
    <x v="0"/>
    <s v="Skilled Manual"/>
    <s v="Yes"/>
    <n v="3"/>
    <x v="4"/>
    <x v="2"/>
    <n v="41"/>
    <x v="1"/>
    <x v="0"/>
    <m/>
  </r>
  <r>
    <n v="16217"/>
    <x v="1"/>
    <x v="0"/>
    <n v="60000"/>
    <n v="0"/>
    <x v="4"/>
    <s v="Skilled Manual"/>
    <s v="Yes"/>
    <n v="0"/>
    <x v="0"/>
    <x v="2"/>
    <n v="39"/>
    <x v="1"/>
    <x v="0"/>
    <m/>
  </r>
  <r>
    <n v="16247"/>
    <x v="1"/>
    <x v="0"/>
    <n v="60000"/>
    <n v="4"/>
    <x v="4"/>
    <s v="Skilled Manual"/>
    <s v="No"/>
    <n v="0"/>
    <x v="3"/>
    <x v="2"/>
    <n v="47"/>
    <x v="1"/>
    <x v="0"/>
    <m/>
  </r>
  <r>
    <n v="22010"/>
    <x v="1"/>
    <x v="1"/>
    <n v="40000"/>
    <n v="0"/>
    <x v="2"/>
    <s v="Skilled Manual"/>
    <s v="Yes"/>
    <n v="2"/>
    <x v="2"/>
    <x v="2"/>
    <n v="31"/>
    <x v="1"/>
    <x v="0"/>
    <m/>
  </r>
  <r>
    <n v="25872"/>
    <x v="1"/>
    <x v="0"/>
    <n v="70000"/>
    <n v="2"/>
    <x v="0"/>
    <s v="Management"/>
    <s v="No"/>
    <n v="1"/>
    <x v="1"/>
    <x v="2"/>
    <n v="58"/>
    <x v="1"/>
    <x v="1"/>
    <m/>
  </r>
  <r>
    <n v="19164"/>
    <x v="1"/>
    <x v="0"/>
    <n v="70000"/>
    <n v="0"/>
    <x v="0"/>
    <s v="Professional"/>
    <s v="No"/>
    <n v="1"/>
    <x v="1"/>
    <x v="2"/>
    <n v="38"/>
    <x v="0"/>
    <x v="1"/>
    <m/>
  </r>
  <r>
    <n v="18435"/>
    <x v="1"/>
    <x v="0"/>
    <n v="70000"/>
    <n v="5"/>
    <x v="4"/>
    <s v="Management"/>
    <s v="Yes"/>
    <n v="2"/>
    <x v="4"/>
    <x v="2"/>
    <n v="67"/>
    <x v="1"/>
    <x v="1"/>
    <m/>
  </r>
  <r>
    <n v="14284"/>
    <x v="1"/>
    <x v="1"/>
    <n v="60000"/>
    <n v="0"/>
    <x v="1"/>
    <s v="Professional"/>
    <s v="No"/>
    <n v="2"/>
    <x v="3"/>
    <x v="2"/>
    <n v="32"/>
    <x v="0"/>
    <x v="1"/>
    <m/>
  </r>
  <r>
    <n v="11287"/>
    <x v="0"/>
    <x v="1"/>
    <n v="70000"/>
    <n v="5"/>
    <x v="1"/>
    <s v="Professional"/>
    <s v="No"/>
    <n v="3"/>
    <x v="2"/>
    <x v="2"/>
    <n v="45"/>
    <x v="1"/>
    <x v="0"/>
    <m/>
  </r>
  <r>
    <n v="13066"/>
    <x v="1"/>
    <x v="1"/>
    <n v="30000"/>
    <n v="0"/>
    <x v="2"/>
    <s v="Skilled Manual"/>
    <s v="No"/>
    <n v="2"/>
    <x v="3"/>
    <x v="2"/>
    <n v="31"/>
    <x v="1"/>
    <x v="1"/>
    <m/>
  </r>
  <r>
    <n v="29106"/>
    <x v="1"/>
    <x v="1"/>
    <n v="40000"/>
    <n v="0"/>
    <x v="2"/>
    <s v="Skilled Manual"/>
    <s v="No"/>
    <n v="2"/>
    <x v="3"/>
    <x v="2"/>
    <n v="31"/>
    <x v="1"/>
    <x v="1"/>
    <m/>
  </r>
  <r>
    <n v="26236"/>
    <x v="0"/>
    <x v="0"/>
    <n v="40000"/>
    <n v="3"/>
    <x v="1"/>
    <s v="Clerical"/>
    <s v="Yes"/>
    <n v="1"/>
    <x v="0"/>
    <x v="2"/>
    <n v="31"/>
    <x v="1"/>
    <x v="0"/>
    <m/>
  </r>
  <r>
    <n v="17531"/>
    <x v="0"/>
    <x v="1"/>
    <n v="60000"/>
    <n v="2"/>
    <x v="2"/>
    <s v="Professional"/>
    <s v="No"/>
    <n v="2"/>
    <x v="2"/>
    <x v="2"/>
    <n v="50"/>
    <x v="1"/>
    <x v="0"/>
    <m/>
  </r>
  <r>
    <n v="12964"/>
    <x v="0"/>
    <x v="1"/>
    <n v="70000"/>
    <n v="1"/>
    <x v="1"/>
    <s v="Skilled Manual"/>
    <s v="Yes"/>
    <n v="1"/>
    <x v="0"/>
    <x v="2"/>
    <n v="44"/>
    <x v="1"/>
    <x v="0"/>
    <m/>
  </r>
  <r>
    <n v="19133"/>
    <x v="1"/>
    <x v="1"/>
    <n v="50000"/>
    <n v="2"/>
    <x v="0"/>
    <s v="Skilled Manual"/>
    <s v="Yes"/>
    <n v="1"/>
    <x v="1"/>
    <x v="2"/>
    <n v="38"/>
    <x v="1"/>
    <x v="1"/>
    <m/>
  </r>
  <r>
    <n v="24643"/>
    <x v="1"/>
    <x v="0"/>
    <n v="60000"/>
    <n v="4"/>
    <x v="0"/>
    <s v="Management"/>
    <s v="Yes"/>
    <n v="2"/>
    <x v="4"/>
    <x v="2"/>
    <n v="63"/>
    <x v="1"/>
    <x v="0"/>
    <m/>
  </r>
  <r>
    <n v="21599"/>
    <x v="0"/>
    <x v="0"/>
    <n v="60000"/>
    <n v="1"/>
    <x v="4"/>
    <s v="Professional"/>
    <s v="Yes"/>
    <n v="0"/>
    <x v="1"/>
    <x v="2"/>
    <n v="36"/>
    <x v="0"/>
    <x v="1"/>
    <m/>
  </r>
  <r>
    <n v="22976"/>
    <x v="1"/>
    <x v="1"/>
    <n v="40000"/>
    <n v="0"/>
    <x v="2"/>
    <s v="Skilled Manual"/>
    <s v="No"/>
    <n v="2"/>
    <x v="0"/>
    <x v="2"/>
    <n v="28"/>
    <x v="2"/>
    <x v="1"/>
    <m/>
  </r>
  <r>
    <n v="27637"/>
    <x v="1"/>
    <x v="0"/>
    <n v="100000"/>
    <n v="1"/>
    <x v="1"/>
    <s v="Professional"/>
    <s v="No"/>
    <n v="3"/>
    <x v="3"/>
    <x v="2"/>
    <n v="44"/>
    <x v="1"/>
    <x v="0"/>
    <m/>
  </r>
  <r>
    <n v="11890"/>
    <x v="0"/>
    <x v="0"/>
    <n v="70000"/>
    <n v="5"/>
    <x v="4"/>
    <s v="Professional"/>
    <s v="Yes"/>
    <n v="1"/>
    <x v="0"/>
    <x v="2"/>
    <n v="47"/>
    <x v="1"/>
    <x v="0"/>
    <m/>
  </r>
  <r>
    <n v="28580"/>
    <x v="0"/>
    <x v="0"/>
    <n v="80000"/>
    <n v="0"/>
    <x v="4"/>
    <s v="Skilled Manual"/>
    <s v="Yes"/>
    <n v="0"/>
    <x v="3"/>
    <x v="2"/>
    <n v="40"/>
    <x v="1"/>
    <x v="1"/>
    <m/>
  </r>
  <r>
    <n v="14443"/>
    <x v="0"/>
    <x v="1"/>
    <n v="130000"/>
    <n v="1"/>
    <x v="4"/>
    <s v="Management"/>
    <s v="Yes"/>
    <n v="4"/>
    <x v="0"/>
    <x v="2"/>
    <n v="40"/>
    <x v="1"/>
    <x v="0"/>
    <m/>
  </r>
  <r>
    <n v="17864"/>
    <x v="0"/>
    <x v="0"/>
    <n v="60000"/>
    <n v="1"/>
    <x v="1"/>
    <s v="Skilled Manual"/>
    <s v="Yes"/>
    <n v="1"/>
    <x v="1"/>
    <x v="2"/>
    <n v="46"/>
    <x v="1"/>
    <x v="1"/>
    <m/>
  </r>
  <r>
    <n v="20505"/>
    <x v="0"/>
    <x v="0"/>
    <n v="40000"/>
    <n v="5"/>
    <x v="2"/>
    <s v="Professional"/>
    <s v="No"/>
    <n v="2"/>
    <x v="4"/>
    <x v="2"/>
    <n v="61"/>
    <x v="1"/>
    <x v="0"/>
    <m/>
  </r>
  <r>
    <n v="14592"/>
    <x v="0"/>
    <x v="0"/>
    <n v="60000"/>
    <n v="0"/>
    <x v="4"/>
    <s v="Professional"/>
    <s v="Yes"/>
    <n v="0"/>
    <x v="0"/>
    <x v="2"/>
    <n v="40"/>
    <x v="0"/>
    <x v="0"/>
    <m/>
  </r>
  <r>
    <n v="22227"/>
    <x v="0"/>
    <x v="0"/>
    <n v="60000"/>
    <n v="2"/>
    <x v="2"/>
    <s v="Professional"/>
    <s v="Yes"/>
    <n v="2"/>
    <x v="2"/>
    <x v="2"/>
    <n v="50"/>
    <x v="1"/>
    <x v="0"/>
    <m/>
  </r>
  <r>
    <n v="21471"/>
    <x v="0"/>
    <x v="1"/>
    <n v="70000"/>
    <n v="2"/>
    <x v="1"/>
    <s v="Professional"/>
    <s v="Yes"/>
    <n v="1"/>
    <x v="4"/>
    <x v="2"/>
    <n v="59"/>
    <x v="1"/>
    <x v="0"/>
    <m/>
  </r>
  <r>
    <n v="22252"/>
    <x v="1"/>
    <x v="0"/>
    <n v="60000"/>
    <n v="1"/>
    <x v="4"/>
    <s v="Professional"/>
    <s v="Yes"/>
    <n v="0"/>
    <x v="1"/>
    <x v="2"/>
    <n v="36"/>
    <x v="0"/>
    <x v="1"/>
    <m/>
  </r>
  <r>
    <n v="21260"/>
    <x v="1"/>
    <x v="0"/>
    <n v="40000"/>
    <n v="0"/>
    <x v="2"/>
    <s v="Skilled Manual"/>
    <s v="Yes"/>
    <n v="2"/>
    <x v="2"/>
    <x v="2"/>
    <n v="30"/>
    <x v="2"/>
    <x v="0"/>
    <m/>
  </r>
  <r>
    <n v="11817"/>
    <x v="1"/>
    <x v="0"/>
    <n v="70000"/>
    <n v="4"/>
    <x v="4"/>
    <s v="Professional"/>
    <s v="Yes"/>
    <n v="0"/>
    <x v="1"/>
    <x v="2"/>
    <n v="35"/>
    <x v="1"/>
    <x v="1"/>
    <m/>
  </r>
  <r>
    <n v="19223"/>
    <x v="0"/>
    <x v="0"/>
    <n v="30000"/>
    <n v="2"/>
    <x v="2"/>
    <s v="Skilled Manual"/>
    <s v="Yes"/>
    <n v="2"/>
    <x v="3"/>
    <x v="2"/>
    <n v="48"/>
    <x v="1"/>
    <x v="0"/>
    <m/>
  </r>
  <r>
    <n v="18517"/>
    <x v="0"/>
    <x v="1"/>
    <n v="100000"/>
    <n v="3"/>
    <x v="0"/>
    <s v="Management"/>
    <s v="Yes"/>
    <n v="4"/>
    <x v="0"/>
    <x v="2"/>
    <n v="41"/>
    <x v="1"/>
    <x v="0"/>
    <m/>
  </r>
  <r>
    <n v="21717"/>
    <x v="0"/>
    <x v="1"/>
    <n v="40000"/>
    <n v="2"/>
    <x v="1"/>
    <s v="Clerical"/>
    <s v="Yes"/>
    <n v="1"/>
    <x v="0"/>
    <x v="2"/>
    <n v="47"/>
    <x v="1"/>
    <x v="0"/>
    <m/>
  </r>
  <r>
    <n v="13760"/>
    <x v="0"/>
    <x v="1"/>
    <n v="60000"/>
    <n v="4"/>
    <x v="4"/>
    <s v="Skilled Manual"/>
    <s v="No"/>
    <n v="0"/>
    <x v="0"/>
    <x v="2"/>
    <n v="47"/>
    <x v="1"/>
    <x v="0"/>
    <m/>
  </r>
  <r>
    <n v="18145"/>
    <x v="0"/>
    <x v="1"/>
    <n v="80000"/>
    <n v="5"/>
    <x v="0"/>
    <s v="Management"/>
    <s v="No"/>
    <n v="2"/>
    <x v="1"/>
    <x v="0"/>
    <n v="62"/>
    <x v="1"/>
    <x v="0"/>
    <m/>
  </r>
  <r>
    <n v="21770"/>
    <x v="0"/>
    <x v="1"/>
    <n v="60000"/>
    <n v="4"/>
    <x v="0"/>
    <s v="Management"/>
    <s v="Yes"/>
    <n v="2"/>
    <x v="4"/>
    <x v="2"/>
    <n v="60"/>
    <x v="0"/>
    <x v="0"/>
    <m/>
  </r>
  <r>
    <n v="11165"/>
    <x v="0"/>
    <x v="0"/>
    <n v="60000"/>
    <n v="0"/>
    <x v="1"/>
    <s v="Skilled Manual"/>
    <s v="No"/>
    <n v="1"/>
    <x v="3"/>
    <x v="2"/>
    <n v="33"/>
    <x v="0"/>
    <x v="0"/>
    <m/>
  </r>
  <r>
    <n v="16377"/>
    <x v="1"/>
    <x v="0"/>
    <n v="80000"/>
    <n v="4"/>
    <x v="4"/>
    <s v="Skilled Manual"/>
    <s v="No"/>
    <n v="0"/>
    <x v="0"/>
    <x v="2"/>
    <n v="47"/>
    <x v="1"/>
    <x v="0"/>
    <m/>
  </r>
  <r>
    <n v="26248"/>
    <x v="0"/>
    <x v="1"/>
    <n v="20000"/>
    <n v="3"/>
    <x v="3"/>
    <s v="Clerical"/>
    <s v="No"/>
    <n v="2"/>
    <x v="0"/>
    <x v="2"/>
    <n v="52"/>
    <x v="1"/>
    <x v="0"/>
    <m/>
  </r>
  <r>
    <n v="23461"/>
    <x v="0"/>
    <x v="0"/>
    <n v="90000"/>
    <n v="5"/>
    <x v="1"/>
    <s v="Professional"/>
    <s v="Yes"/>
    <n v="3"/>
    <x v="1"/>
    <x v="2"/>
    <n v="40"/>
    <x v="1"/>
    <x v="0"/>
    <m/>
  </r>
  <r>
    <n v="29133"/>
    <x v="1"/>
    <x v="0"/>
    <n v="60000"/>
    <n v="4"/>
    <x v="0"/>
    <s v="Skilled Manual"/>
    <s v="No"/>
    <n v="2"/>
    <x v="0"/>
    <x v="2"/>
    <n v="42"/>
    <x v="1"/>
    <x v="0"/>
    <m/>
  </r>
  <r>
    <n v="27673"/>
    <x v="1"/>
    <x v="0"/>
    <n v="60000"/>
    <n v="3"/>
    <x v="4"/>
    <s v="Management"/>
    <s v="Yes"/>
    <n v="2"/>
    <x v="2"/>
    <x v="2"/>
    <n v="53"/>
    <x v="1"/>
    <x v="1"/>
    <m/>
  </r>
  <r>
    <n v="12774"/>
    <x v="0"/>
    <x v="0"/>
    <n v="40000"/>
    <n v="1"/>
    <x v="1"/>
    <s v="Clerical"/>
    <s v="Yes"/>
    <n v="1"/>
    <x v="3"/>
    <x v="2"/>
    <n v="51"/>
    <x v="1"/>
    <x v="1"/>
    <m/>
  </r>
  <r>
    <n v="18910"/>
    <x v="1"/>
    <x v="1"/>
    <n v="30000"/>
    <n v="0"/>
    <x v="1"/>
    <s v="Skilled Manual"/>
    <s v="Yes"/>
    <n v="2"/>
    <x v="2"/>
    <x v="2"/>
    <n v="30"/>
    <x v="2"/>
    <x v="0"/>
    <m/>
  </r>
  <r>
    <n v="11699"/>
    <x v="1"/>
    <x v="1"/>
    <n v="60000"/>
    <n v="0"/>
    <x v="0"/>
    <s v="Skilled Manual"/>
    <s v="No"/>
    <n v="2"/>
    <x v="0"/>
    <x v="2"/>
    <n v="30"/>
    <x v="2"/>
    <x v="0"/>
    <m/>
  </r>
  <r>
    <n v="16725"/>
    <x v="0"/>
    <x v="1"/>
    <n v="30000"/>
    <n v="0"/>
    <x v="2"/>
    <s v="Skilled Manual"/>
    <s v="Yes"/>
    <n v="2"/>
    <x v="2"/>
    <x v="2"/>
    <n v="26"/>
    <x v="2"/>
    <x v="0"/>
    <m/>
  </r>
  <r>
    <n v="28269"/>
    <x v="1"/>
    <x v="0"/>
    <n v="130000"/>
    <n v="1"/>
    <x v="0"/>
    <s v="Management"/>
    <s v="No"/>
    <n v="1"/>
    <x v="1"/>
    <x v="2"/>
    <n v="45"/>
    <x v="1"/>
    <x v="0"/>
    <m/>
  </r>
  <r>
    <n v="23144"/>
    <x v="0"/>
    <x v="1"/>
    <n v="50000"/>
    <n v="1"/>
    <x v="0"/>
    <s v="Skilled Manual"/>
    <s v="Yes"/>
    <n v="0"/>
    <x v="0"/>
    <x v="2"/>
    <n v="34"/>
    <x v="1"/>
    <x v="1"/>
    <m/>
  </r>
  <r>
    <n v="23376"/>
    <x v="0"/>
    <x v="1"/>
    <n v="70000"/>
    <n v="1"/>
    <x v="0"/>
    <s v="Professional"/>
    <s v="Yes"/>
    <n v="1"/>
    <x v="1"/>
    <x v="2"/>
    <n v="44"/>
    <x v="1"/>
    <x v="1"/>
    <m/>
  </r>
  <r>
    <n v="25970"/>
    <x v="1"/>
    <x v="0"/>
    <n v="60000"/>
    <n v="4"/>
    <x v="0"/>
    <s v="Skilled Manual"/>
    <s v="No"/>
    <n v="2"/>
    <x v="0"/>
    <x v="2"/>
    <n v="41"/>
    <x v="1"/>
    <x v="1"/>
    <m/>
  </r>
  <r>
    <n v="28068"/>
    <x v="1"/>
    <x v="0"/>
    <n v="80000"/>
    <n v="3"/>
    <x v="4"/>
    <s v="Professional"/>
    <s v="No"/>
    <n v="0"/>
    <x v="0"/>
    <x v="2"/>
    <n v="36"/>
    <x v="1"/>
    <x v="1"/>
    <m/>
  </r>
  <r>
    <n v="18390"/>
    <x v="0"/>
    <x v="1"/>
    <n v="80000"/>
    <n v="5"/>
    <x v="1"/>
    <s v="Professional"/>
    <s v="Yes"/>
    <n v="2"/>
    <x v="0"/>
    <x v="2"/>
    <n v="44"/>
    <x v="1"/>
    <x v="0"/>
    <m/>
  </r>
  <r>
    <n v="29112"/>
    <x v="1"/>
    <x v="1"/>
    <n v="60000"/>
    <n v="0"/>
    <x v="1"/>
    <s v="Professional"/>
    <s v="No"/>
    <n v="2"/>
    <x v="3"/>
    <x v="2"/>
    <n v="30"/>
    <x v="2"/>
    <x v="0"/>
    <m/>
  </r>
  <r>
    <n v="14090"/>
    <x v="0"/>
    <x v="0"/>
    <n v="30000"/>
    <n v="0"/>
    <x v="3"/>
    <s v="Clerical"/>
    <s v="No"/>
    <n v="2"/>
    <x v="0"/>
    <x v="2"/>
    <n v="28"/>
    <x v="2"/>
    <x v="0"/>
    <m/>
  </r>
  <r>
    <n v="27040"/>
    <x v="0"/>
    <x v="1"/>
    <n v="20000"/>
    <n v="2"/>
    <x v="3"/>
    <s v="Clerical"/>
    <s v="Yes"/>
    <n v="2"/>
    <x v="3"/>
    <x v="2"/>
    <n v="49"/>
    <x v="1"/>
    <x v="0"/>
    <m/>
  </r>
  <r>
    <n v="23479"/>
    <x v="1"/>
    <x v="1"/>
    <n v="90000"/>
    <n v="0"/>
    <x v="1"/>
    <s v="Professional"/>
    <s v="No"/>
    <n v="2"/>
    <x v="0"/>
    <x v="2"/>
    <n v="43"/>
    <x v="1"/>
    <x v="1"/>
    <m/>
  </r>
  <r>
    <n v="16795"/>
    <x v="0"/>
    <x v="0"/>
    <n v="70000"/>
    <n v="4"/>
    <x v="0"/>
    <s v="Management"/>
    <s v="Yes"/>
    <n v="1"/>
    <x v="3"/>
    <x v="2"/>
    <n v="59"/>
    <x v="1"/>
    <x v="0"/>
    <m/>
  </r>
  <r>
    <n v="22014"/>
    <x v="1"/>
    <x v="1"/>
    <n v="30000"/>
    <n v="0"/>
    <x v="2"/>
    <s v="Skilled Manual"/>
    <s v="Yes"/>
    <n v="2"/>
    <x v="2"/>
    <x v="2"/>
    <n v="26"/>
    <x v="0"/>
    <x v="0"/>
    <m/>
  </r>
  <r>
    <n v="13314"/>
    <x v="0"/>
    <x v="1"/>
    <n v="120000"/>
    <n v="1"/>
    <x v="2"/>
    <s v="Professional"/>
    <s v="Yes"/>
    <n v="4"/>
    <x v="2"/>
    <x v="2"/>
    <n v="46"/>
    <x v="1"/>
    <x v="1"/>
    <m/>
  </r>
  <r>
    <n v="11619"/>
    <x v="1"/>
    <x v="0"/>
    <n v="50000"/>
    <n v="0"/>
    <x v="4"/>
    <s v="Skilled Manual"/>
    <s v="Yes"/>
    <n v="0"/>
    <x v="3"/>
    <x v="2"/>
    <n v="33"/>
    <x v="1"/>
    <x v="0"/>
    <m/>
  </r>
  <r>
    <n v="29132"/>
    <x v="1"/>
    <x v="0"/>
    <n v="40000"/>
    <n v="0"/>
    <x v="0"/>
    <s v="Professional"/>
    <s v="Yes"/>
    <n v="1"/>
    <x v="1"/>
    <x v="2"/>
    <n v="42"/>
    <x v="1"/>
    <x v="1"/>
    <m/>
  </r>
  <r>
    <n v="11199"/>
    <x v="0"/>
    <x v="0"/>
    <n v="70000"/>
    <n v="4"/>
    <x v="0"/>
    <s v="Management"/>
    <s v="Yes"/>
    <n v="1"/>
    <x v="4"/>
    <x v="2"/>
    <n v="59"/>
    <x v="1"/>
    <x v="0"/>
    <m/>
  </r>
  <r>
    <n v="20296"/>
    <x v="1"/>
    <x v="0"/>
    <n v="60000"/>
    <n v="0"/>
    <x v="1"/>
    <s v="Skilled Manual"/>
    <s v="No"/>
    <n v="1"/>
    <x v="3"/>
    <x v="2"/>
    <n v="33"/>
    <x v="0"/>
    <x v="1"/>
    <m/>
  </r>
  <r>
    <n v="17546"/>
    <x v="0"/>
    <x v="0"/>
    <n v="70000"/>
    <n v="1"/>
    <x v="1"/>
    <s v="Skilled Manual"/>
    <s v="Yes"/>
    <n v="1"/>
    <x v="0"/>
    <x v="2"/>
    <n v="44"/>
    <x v="1"/>
    <x v="1"/>
    <m/>
  </r>
  <r>
    <n v="18069"/>
    <x v="0"/>
    <x v="1"/>
    <n v="70000"/>
    <n v="5"/>
    <x v="0"/>
    <s v="Management"/>
    <s v="Yes"/>
    <n v="4"/>
    <x v="4"/>
    <x v="2"/>
    <n v="60"/>
    <x v="1"/>
    <x v="0"/>
    <m/>
  </r>
  <r>
    <n v="23712"/>
    <x v="1"/>
    <x v="0"/>
    <n v="70000"/>
    <n v="2"/>
    <x v="0"/>
    <s v="Management"/>
    <s v="Yes"/>
    <n v="1"/>
    <x v="4"/>
    <x v="2"/>
    <n v="59"/>
    <x v="0"/>
    <x v="0"/>
    <m/>
  </r>
  <r>
    <n v="23358"/>
    <x v="0"/>
    <x v="1"/>
    <n v="60000"/>
    <n v="0"/>
    <x v="2"/>
    <s v="Professional"/>
    <s v="Yes"/>
    <n v="2"/>
    <x v="2"/>
    <x v="2"/>
    <n v="32"/>
    <x v="0"/>
    <x v="1"/>
    <m/>
  </r>
  <r>
    <n v="20518"/>
    <x v="0"/>
    <x v="0"/>
    <n v="70000"/>
    <n v="2"/>
    <x v="1"/>
    <s v="Professional"/>
    <s v="Yes"/>
    <n v="1"/>
    <x v="4"/>
    <x v="2"/>
    <n v="58"/>
    <x v="1"/>
    <x v="0"/>
    <m/>
  </r>
  <r>
    <n v="28026"/>
    <x v="0"/>
    <x v="0"/>
    <n v="40000"/>
    <n v="2"/>
    <x v="2"/>
    <s v="Professional"/>
    <s v="No"/>
    <n v="2"/>
    <x v="1"/>
    <x v="2"/>
    <n v="59"/>
    <x v="0"/>
    <x v="0"/>
    <m/>
  </r>
  <r>
    <n v="11669"/>
    <x v="1"/>
    <x v="0"/>
    <n v="70000"/>
    <n v="2"/>
    <x v="0"/>
    <s v="Skilled Manual"/>
    <s v="Yes"/>
    <n v="1"/>
    <x v="1"/>
    <x v="2"/>
    <n v="38"/>
    <x v="0"/>
    <x v="0"/>
    <m/>
  </r>
  <r>
    <n v="16020"/>
    <x v="0"/>
    <x v="1"/>
    <n v="40000"/>
    <n v="0"/>
    <x v="2"/>
    <s v="Skilled Manual"/>
    <s v="Yes"/>
    <n v="2"/>
    <x v="2"/>
    <x v="2"/>
    <n v="28"/>
    <x v="2"/>
    <x v="1"/>
    <m/>
  </r>
  <r>
    <n v="27090"/>
    <x v="0"/>
    <x v="0"/>
    <n v="60000"/>
    <n v="1"/>
    <x v="4"/>
    <s v="Professional"/>
    <s v="Yes"/>
    <n v="0"/>
    <x v="1"/>
    <x v="2"/>
    <n v="37"/>
    <x v="1"/>
    <x v="1"/>
    <m/>
  </r>
  <r>
    <n v="27198"/>
    <x v="1"/>
    <x v="0"/>
    <n v="80000"/>
    <n v="0"/>
    <x v="4"/>
    <s v="Skilled Manual"/>
    <s v="No"/>
    <n v="0"/>
    <x v="0"/>
    <x v="2"/>
    <n v="40"/>
    <x v="1"/>
    <x v="0"/>
    <m/>
  </r>
  <r>
    <n v="19661"/>
    <x v="1"/>
    <x v="1"/>
    <n v="90000"/>
    <n v="4"/>
    <x v="0"/>
    <s v="Management"/>
    <s v="Yes"/>
    <n v="1"/>
    <x v="3"/>
    <x v="2"/>
    <n v="38"/>
    <x v="1"/>
    <x v="1"/>
    <m/>
  </r>
  <r>
    <n v="26327"/>
    <x v="0"/>
    <x v="1"/>
    <n v="70000"/>
    <n v="4"/>
    <x v="4"/>
    <s v="Professional"/>
    <s v="Yes"/>
    <n v="0"/>
    <x v="1"/>
    <x v="2"/>
    <n v="36"/>
    <x v="1"/>
    <x v="1"/>
    <m/>
  </r>
  <r>
    <n v="26341"/>
    <x v="0"/>
    <x v="0"/>
    <n v="70000"/>
    <n v="5"/>
    <x v="4"/>
    <s v="Professional"/>
    <s v="Yes"/>
    <n v="2"/>
    <x v="0"/>
    <x v="2"/>
    <n v="37"/>
    <x v="1"/>
    <x v="0"/>
    <m/>
  </r>
  <r>
    <n v="24958"/>
    <x v="1"/>
    <x v="0"/>
    <n v="40000"/>
    <n v="5"/>
    <x v="2"/>
    <s v="Professional"/>
    <s v="No"/>
    <n v="3"/>
    <x v="1"/>
    <x v="2"/>
    <n v="60"/>
    <x v="1"/>
    <x v="1"/>
    <m/>
  </r>
  <r>
    <n v="13287"/>
    <x v="1"/>
    <x v="1"/>
    <n v="110000"/>
    <n v="4"/>
    <x v="0"/>
    <s v="Management"/>
    <s v="Yes"/>
    <n v="4"/>
    <x v="2"/>
    <x v="2"/>
    <n v="42"/>
    <x v="0"/>
    <x v="1"/>
    <m/>
  </r>
  <r>
    <n v="14493"/>
    <x v="1"/>
    <x v="0"/>
    <n v="70000"/>
    <n v="3"/>
    <x v="4"/>
    <s v="Management"/>
    <s v="No"/>
    <n v="2"/>
    <x v="3"/>
    <x v="2"/>
    <n v="53"/>
    <x v="1"/>
    <x v="0"/>
    <m/>
  </r>
  <r>
    <n v="26678"/>
    <x v="1"/>
    <x v="0"/>
    <n v="80000"/>
    <n v="2"/>
    <x v="3"/>
    <s v="Skilled Manual"/>
    <s v="Yes"/>
    <n v="2"/>
    <x v="2"/>
    <x v="2"/>
    <n v="49"/>
    <x v="1"/>
    <x v="0"/>
    <m/>
  </r>
  <r>
    <n v="23275"/>
    <x v="0"/>
    <x v="1"/>
    <n v="30000"/>
    <n v="2"/>
    <x v="2"/>
    <s v="Skilled Manual"/>
    <s v="Yes"/>
    <n v="2"/>
    <x v="3"/>
    <x v="2"/>
    <n v="49"/>
    <x v="1"/>
    <x v="0"/>
    <m/>
  </r>
  <r>
    <n v="11270"/>
    <x v="0"/>
    <x v="1"/>
    <n v="130000"/>
    <n v="2"/>
    <x v="4"/>
    <s v="Management"/>
    <s v="Yes"/>
    <n v="3"/>
    <x v="0"/>
    <x v="2"/>
    <n v="42"/>
    <x v="1"/>
    <x v="1"/>
    <m/>
  </r>
  <r>
    <n v="20084"/>
    <x v="0"/>
    <x v="1"/>
    <n v="20000"/>
    <n v="2"/>
    <x v="2"/>
    <s v="Manual"/>
    <s v="No"/>
    <n v="2"/>
    <x v="0"/>
    <x v="2"/>
    <n v="53"/>
    <x v="1"/>
    <x v="0"/>
    <m/>
  </r>
  <r>
    <n v="16144"/>
    <x v="0"/>
    <x v="1"/>
    <n v="70000"/>
    <n v="1"/>
    <x v="4"/>
    <s v="Professional"/>
    <s v="Yes"/>
    <n v="1"/>
    <x v="0"/>
    <x v="2"/>
    <n v="46"/>
    <x v="1"/>
    <x v="1"/>
    <m/>
  </r>
  <r>
    <n v="27731"/>
    <x v="0"/>
    <x v="1"/>
    <n v="40000"/>
    <n v="0"/>
    <x v="2"/>
    <s v="Skilled Manual"/>
    <s v="Yes"/>
    <n v="2"/>
    <x v="2"/>
    <x v="2"/>
    <n v="27"/>
    <x v="2"/>
    <x v="0"/>
    <m/>
  </r>
  <r>
    <n v="11886"/>
    <x v="0"/>
    <x v="0"/>
    <n v="60000"/>
    <n v="3"/>
    <x v="0"/>
    <s v="Professional"/>
    <s v="Yes"/>
    <n v="1"/>
    <x v="0"/>
    <x v="2"/>
    <n v="48"/>
    <x v="1"/>
    <x v="1"/>
    <m/>
  </r>
  <r>
    <n v="24324"/>
    <x v="1"/>
    <x v="0"/>
    <n v="60000"/>
    <n v="4"/>
    <x v="0"/>
    <s v="Skilled Manual"/>
    <s v="Yes"/>
    <n v="2"/>
    <x v="1"/>
    <x v="2"/>
    <n v="41"/>
    <x v="1"/>
    <x v="1"/>
    <m/>
  </r>
  <r>
    <n v="22220"/>
    <x v="0"/>
    <x v="1"/>
    <n v="60000"/>
    <n v="2"/>
    <x v="2"/>
    <s v="Professional"/>
    <s v="No"/>
    <n v="2"/>
    <x v="3"/>
    <x v="2"/>
    <n v="49"/>
    <x v="1"/>
    <x v="1"/>
    <m/>
  </r>
  <r>
    <n v="26625"/>
    <x v="1"/>
    <x v="0"/>
    <n v="60000"/>
    <n v="0"/>
    <x v="4"/>
    <s v="Professional"/>
    <s v="Yes"/>
    <n v="1"/>
    <x v="1"/>
    <x v="2"/>
    <n v="38"/>
    <x v="1"/>
    <x v="1"/>
    <m/>
  </r>
  <r>
    <n v="23027"/>
    <x v="1"/>
    <x v="1"/>
    <n v="130000"/>
    <n v="1"/>
    <x v="0"/>
    <s v="Management"/>
    <s v="No"/>
    <n v="4"/>
    <x v="0"/>
    <x v="2"/>
    <n v="44"/>
    <x v="1"/>
    <x v="0"/>
    <m/>
  </r>
  <r>
    <n v="16867"/>
    <x v="1"/>
    <x v="0"/>
    <n v="130000"/>
    <n v="1"/>
    <x v="0"/>
    <s v="Management"/>
    <s v="No"/>
    <n v="3"/>
    <x v="0"/>
    <x v="2"/>
    <n v="45"/>
    <x v="1"/>
    <x v="1"/>
    <m/>
  </r>
  <r>
    <n v="14514"/>
    <x v="1"/>
    <x v="0"/>
    <n v="30000"/>
    <n v="0"/>
    <x v="1"/>
    <s v="Skilled Manual"/>
    <s v="Yes"/>
    <n v="1"/>
    <x v="2"/>
    <x v="2"/>
    <n v="26"/>
    <x v="2"/>
    <x v="0"/>
    <m/>
  </r>
  <r>
    <n v="19634"/>
    <x v="0"/>
    <x v="1"/>
    <n v="40000"/>
    <n v="0"/>
    <x v="2"/>
    <s v="Skilled Manual"/>
    <s v="Yes"/>
    <n v="1"/>
    <x v="2"/>
    <x v="2"/>
    <n v="31"/>
    <x v="1"/>
    <x v="0"/>
    <m/>
  </r>
  <r>
    <n v="18504"/>
    <x v="0"/>
    <x v="1"/>
    <n v="70000"/>
    <n v="2"/>
    <x v="3"/>
    <s v="Skilled Manual"/>
    <s v="No"/>
    <n v="2"/>
    <x v="3"/>
    <x v="2"/>
    <n v="49"/>
    <x v="1"/>
    <x v="0"/>
    <m/>
  </r>
  <r>
    <n v="28799"/>
    <x v="1"/>
    <x v="0"/>
    <n v="40000"/>
    <n v="2"/>
    <x v="1"/>
    <s v="Clerical"/>
    <s v="No"/>
    <n v="1"/>
    <x v="3"/>
    <x v="2"/>
    <n v="47"/>
    <x v="1"/>
    <x v="1"/>
    <m/>
  </r>
  <r>
    <n v="11225"/>
    <x v="0"/>
    <x v="0"/>
    <n v="60000"/>
    <n v="2"/>
    <x v="1"/>
    <s v="Professional"/>
    <s v="Yes"/>
    <n v="1"/>
    <x v="4"/>
    <x v="2"/>
    <n v="55"/>
    <x v="1"/>
    <x v="0"/>
    <m/>
  </r>
  <r>
    <n v="17657"/>
    <x v="0"/>
    <x v="1"/>
    <n v="40000"/>
    <n v="4"/>
    <x v="1"/>
    <s v="Clerical"/>
    <s v="No"/>
    <n v="0"/>
    <x v="0"/>
    <x v="2"/>
    <n v="30"/>
    <x v="0"/>
    <x v="0"/>
    <m/>
  </r>
  <r>
    <n v="14913"/>
    <x v="0"/>
    <x v="0"/>
    <n v="40000"/>
    <n v="1"/>
    <x v="1"/>
    <s v="Clerical"/>
    <s v="Yes"/>
    <n v="1"/>
    <x v="3"/>
    <x v="2"/>
    <n v="48"/>
    <x v="1"/>
    <x v="1"/>
    <m/>
  </r>
  <r>
    <n v="14077"/>
    <x v="1"/>
    <x v="1"/>
    <n v="30000"/>
    <n v="0"/>
    <x v="2"/>
    <s v="Skilled Manual"/>
    <s v="Yes"/>
    <n v="2"/>
    <x v="2"/>
    <x v="2"/>
    <n v="30"/>
    <x v="2"/>
    <x v="0"/>
    <m/>
  </r>
  <r>
    <n v="13296"/>
    <x v="0"/>
    <x v="1"/>
    <n v="110000"/>
    <n v="1"/>
    <x v="0"/>
    <s v="Management"/>
    <s v="Yes"/>
    <n v="3"/>
    <x v="2"/>
    <x v="2"/>
    <n v="45"/>
    <x v="1"/>
    <x v="0"/>
    <m/>
  </r>
  <r>
    <n v="20535"/>
    <x v="0"/>
    <x v="0"/>
    <n v="70000"/>
    <n v="4"/>
    <x v="1"/>
    <s v="Professional"/>
    <s v="Yes"/>
    <n v="1"/>
    <x v="4"/>
    <x v="2"/>
    <n v="56"/>
    <x v="1"/>
    <x v="0"/>
    <m/>
  </r>
  <r>
    <n v="12452"/>
    <x v="0"/>
    <x v="1"/>
    <n v="60000"/>
    <n v="4"/>
    <x v="4"/>
    <s v="Skilled Manual"/>
    <s v="Yes"/>
    <n v="0"/>
    <x v="3"/>
    <x v="2"/>
    <n v="47"/>
    <x v="0"/>
    <x v="1"/>
    <m/>
  </r>
  <r>
    <n v="28043"/>
    <x v="0"/>
    <x v="0"/>
    <n v="60000"/>
    <n v="2"/>
    <x v="0"/>
    <s v="Management"/>
    <s v="Yes"/>
    <n v="0"/>
    <x v="4"/>
    <x v="2"/>
    <n v="56"/>
    <x v="1"/>
    <x v="0"/>
    <m/>
  </r>
  <r>
    <n v="12957"/>
    <x v="1"/>
    <x v="0"/>
    <n v="70000"/>
    <n v="1"/>
    <x v="0"/>
    <s v="Professional"/>
    <s v="No"/>
    <n v="1"/>
    <x v="0"/>
    <x v="2"/>
    <n v="44"/>
    <x v="0"/>
    <x v="0"/>
    <m/>
  </r>
  <r>
    <n v="15412"/>
    <x v="0"/>
    <x v="1"/>
    <n v="130000"/>
    <n v="2"/>
    <x v="4"/>
    <s v="Management"/>
    <s v="Yes"/>
    <n v="3"/>
    <x v="1"/>
    <x v="2"/>
    <n v="69"/>
    <x v="1"/>
    <x v="0"/>
    <m/>
  </r>
  <r>
    <n v="20514"/>
    <x v="0"/>
    <x v="0"/>
    <n v="70000"/>
    <n v="2"/>
    <x v="1"/>
    <s v="Professional"/>
    <s v="Yes"/>
    <n v="1"/>
    <x v="1"/>
    <x v="2"/>
    <n v="59"/>
    <x v="0"/>
    <x v="0"/>
    <m/>
  </r>
  <r>
    <n v="20758"/>
    <x v="0"/>
    <x v="1"/>
    <n v="30000"/>
    <n v="2"/>
    <x v="2"/>
    <s v="Skilled Manual"/>
    <s v="Yes"/>
    <n v="2"/>
    <x v="3"/>
    <x v="2"/>
    <n v="50"/>
    <x v="0"/>
    <x v="0"/>
    <m/>
  </r>
  <r>
    <n v="11801"/>
    <x v="0"/>
    <x v="1"/>
    <n v="60000"/>
    <n v="1"/>
    <x v="4"/>
    <s v="Professional"/>
    <s v="Yes"/>
    <n v="0"/>
    <x v="1"/>
    <x v="2"/>
    <n v="36"/>
    <x v="1"/>
    <x v="0"/>
    <m/>
  </r>
  <r>
    <n v="22211"/>
    <x v="0"/>
    <x v="1"/>
    <n v="60000"/>
    <n v="0"/>
    <x v="1"/>
    <s v="Professional"/>
    <s v="Yes"/>
    <n v="2"/>
    <x v="2"/>
    <x v="2"/>
    <n v="32"/>
    <x v="1"/>
    <x v="0"/>
    <m/>
  </r>
  <r>
    <n v="28087"/>
    <x v="1"/>
    <x v="0"/>
    <n v="40000"/>
    <n v="0"/>
    <x v="1"/>
    <s v="Skilled Manual"/>
    <s v="No"/>
    <n v="1"/>
    <x v="3"/>
    <x v="2"/>
    <n v="27"/>
    <x v="2"/>
    <x v="0"/>
    <m/>
  </r>
  <r>
    <n v="23668"/>
    <x v="0"/>
    <x v="0"/>
    <n v="40000"/>
    <n v="4"/>
    <x v="2"/>
    <s v="Professional"/>
    <s v="Yes"/>
    <n v="2"/>
    <x v="2"/>
    <x v="2"/>
    <n v="59"/>
    <x v="1"/>
    <x v="1"/>
    <m/>
  </r>
  <r>
    <n v="27441"/>
    <x v="0"/>
    <x v="1"/>
    <n v="60000"/>
    <n v="3"/>
    <x v="2"/>
    <s v="Professional"/>
    <s v="No"/>
    <n v="2"/>
    <x v="1"/>
    <x v="2"/>
    <n v="53"/>
    <x v="0"/>
    <x v="0"/>
    <m/>
  </r>
  <r>
    <n v="27261"/>
    <x v="0"/>
    <x v="1"/>
    <n v="40000"/>
    <n v="1"/>
    <x v="0"/>
    <s v="Skilled Manual"/>
    <s v="No"/>
    <n v="1"/>
    <x v="0"/>
    <x v="2"/>
    <n v="36"/>
    <x v="1"/>
    <x v="1"/>
    <m/>
  </r>
  <r>
    <n v="18649"/>
    <x v="1"/>
    <x v="1"/>
    <n v="30000"/>
    <n v="1"/>
    <x v="2"/>
    <s v="Clerical"/>
    <s v="Yes"/>
    <n v="2"/>
    <x v="3"/>
    <x v="2"/>
    <n v="51"/>
    <x v="1"/>
    <x v="1"/>
    <m/>
  </r>
  <r>
    <n v="21714"/>
    <x v="1"/>
    <x v="0"/>
    <n v="80000"/>
    <n v="5"/>
    <x v="4"/>
    <s v="Skilled Manual"/>
    <s v="No"/>
    <n v="0"/>
    <x v="0"/>
    <x v="2"/>
    <n v="47"/>
    <x v="1"/>
    <x v="0"/>
    <m/>
  </r>
  <r>
    <n v="23217"/>
    <x v="1"/>
    <x v="0"/>
    <n v="60000"/>
    <n v="3"/>
    <x v="4"/>
    <s v="Professional"/>
    <s v="Yes"/>
    <n v="0"/>
    <x v="1"/>
    <x v="2"/>
    <n v="43"/>
    <x v="1"/>
    <x v="1"/>
    <m/>
  </r>
  <r>
    <n v="23797"/>
    <x v="1"/>
    <x v="1"/>
    <n v="20000"/>
    <n v="3"/>
    <x v="3"/>
    <s v="Clerical"/>
    <s v="No"/>
    <n v="2"/>
    <x v="0"/>
    <x v="2"/>
    <n v="50"/>
    <x v="1"/>
    <x v="0"/>
    <m/>
  </r>
  <r>
    <n v="13216"/>
    <x v="0"/>
    <x v="0"/>
    <n v="60000"/>
    <n v="5"/>
    <x v="0"/>
    <s v="Management"/>
    <s v="Yes"/>
    <n v="3"/>
    <x v="4"/>
    <x v="2"/>
    <n v="59"/>
    <x v="1"/>
    <x v="0"/>
    <m/>
  </r>
  <r>
    <n v="20657"/>
    <x v="1"/>
    <x v="1"/>
    <n v="50000"/>
    <n v="2"/>
    <x v="0"/>
    <s v="Skilled Manual"/>
    <s v="Yes"/>
    <n v="0"/>
    <x v="1"/>
    <x v="2"/>
    <n v="37"/>
    <x v="0"/>
    <x v="1"/>
    <m/>
  </r>
  <r>
    <n v="12882"/>
    <x v="0"/>
    <x v="1"/>
    <n v="50000"/>
    <n v="1"/>
    <x v="4"/>
    <s v="Skilled Manual"/>
    <s v="Yes"/>
    <n v="0"/>
    <x v="0"/>
    <x v="2"/>
    <n v="33"/>
    <x v="1"/>
    <x v="1"/>
    <m/>
  </r>
  <r>
    <n v="25908"/>
    <x v="0"/>
    <x v="0"/>
    <n v="60000"/>
    <n v="0"/>
    <x v="1"/>
    <s v="Skilled Manual"/>
    <s v="No"/>
    <n v="1"/>
    <x v="3"/>
    <x v="2"/>
    <n v="27"/>
    <x v="2"/>
    <x v="0"/>
    <m/>
  </r>
  <r>
    <n v="16753"/>
    <x v="1"/>
    <x v="0"/>
    <n v="70000"/>
    <n v="0"/>
    <x v="1"/>
    <s v="Skilled Manual"/>
    <s v="Yes"/>
    <n v="2"/>
    <x v="2"/>
    <x v="2"/>
    <n v="34"/>
    <x v="1"/>
    <x v="1"/>
    <m/>
  </r>
  <r>
    <n v="14608"/>
    <x v="0"/>
    <x v="1"/>
    <n v="50000"/>
    <n v="4"/>
    <x v="0"/>
    <s v="Skilled Manual"/>
    <s v="Yes"/>
    <n v="3"/>
    <x v="4"/>
    <x v="2"/>
    <n v="42"/>
    <x v="1"/>
    <x v="0"/>
    <m/>
  </r>
  <r>
    <n v="24979"/>
    <x v="0"/>
    <x v="0"/>
    <n v="60000"/>
    <n v="2"/>
    <x v="1"/>
    <s v="Professional"/>
    <s v="Yes"/>
    <n v="2"/>
    <x v="1"/>
    <x v="2"/>
    <n v="57"/>
    <x v="1"/>
    <x v="1"/>
    <m/>
  </r>
  <r>
    <n v="13313"/>
    <x v="0"/>
    <x v="0"/>
    <n v="120000"/>
    <n v="1"/>
    <x v="2"/>
    <s v="Professional"/>
    <s v="No"/>
    <n v="4"/>
    <x v="1"/>
    <x v="2"/>
    <n v="45"/>
    <x v="0"/>
    <x v="0"/>
    <m/>
  </r>
  <r>
    <n v="18952"/>
    <x v="0"/>
    <x v="0"/>
    <n v="100000"/>
    <n v="4"/>
    <x v="0"/>
    <s v="Management"/>
    <s v="Yes"/>
    <n v="4"/>
    <x v="0"/>
    <x v="2"/>
    <n v="40"/>
    <x v="1"/>
    <x v="0"/>
    <m/>
  </r>
  <r>
    <n v="17699"/>
    <x v="0"/>
    <x v="1"/>
    <n v="60000"/>
    <n v="1"/>
    <x v="4"/>
    <s v="Skilled Manual"/>
    <s v="No"/>
    <n v="0"/>
    <x v="0"/>
    <x v="2"/>
    <n v="55"/>
    <x v="1"/>
    <x v="0"/>
    <m/>
  </r>
  <r>
    <n v="14657"/>
    <x v="0"/>
    <x v="1"/>
    <n v="80000"/>
    <n v="1"/>
    <x v="1"/>
    <s v="Skilled Manual"/>
    <s v="No"/>
    <n v="1"/>
    <x v="0"/>
    <x v="2"/>
    <n v="47"/>
    <x v="0"/>
    <x v="1"/>
    <m/>
  </r>
  <r>
    <n v="11540"/>
    <x v="1"/>
    <x v="1"/>
    <n v="60000"/>
    <n v="4"/>
    <x v="4"/>
    <s v="Skilled Manual"/>
    <s v="Yes"/>
    <n v="0"/>
    <x v="3"/>
    <x v="2"/>
    <n v="47"/>
    <x v="1"/>
    <x v="1"/>
    <m/>
  </r>
  <r>
    <n v="11783"/>
    <x v="0"/>
    <x v="0"/>
    <n v="60000"/>
    <n v="1"/>
    <x v="4"/>
    <s v="Skilled Manual"/>
    <s v="Yes"/>
    <n v="0"/>
    <x v="0"/>
    <x v="2"/>
    <n v="34"/>
    <x v="1"/>
    <x v="0"/>
    <m/>
  </r>
  <r>
    <n v="14602"/>
    <x v="0"/>
    <x v="0"/>
    <n v="80000"/>
    <n v="3"/>
    <x v="4"/>
    <s v="Professional"/>
    <s v="Yes"/>
    <n v="0"/>
    <x v="0"/>
    <x v="2"/>
    <n v="36"/>
    <x v="1"/>
    <x v="1"/>
    <m/>
  </r>
  <r>
    <n v="29030"/>
    <x v="0"/>
    <x v="1"/>
    <n v="70000"/>
    <n v="2"/>
    <x v="3"/>
    <s v="Skilled Manual"/>
    <s v="Yes"/>
    <n v="2"/>
    <x v="4"/>
    <x v="2"/>
    <n v="54"/>
    <x v="1"/>
    <x v="0"/>
    <m/>
  </r>
  <r>
    <n v="26490"/>
    <x v="1"/>
    <x v="1"/>
    <n v="70000"/>
    <n v="2"/>
    <x v="0"/>
    <s v="Management"/>
    <s v="No"/>
    <n v="1"/>
    <x v="1"/>
    <x v="2"/>
    <n v="59"/>
    <x v="1"/>
    <x v="1"/>
    <m/>
  </r>
  <r>
    <n v="13151"/>
    <x v="1"/>
    <x v="1"/>
    <n v="40000"/>
    <n v="0"/>
    <x v="2"/>
    <s v="Skilled Manual"/>
    <s v="Yes"/>
    <n v="2"/>
    <x v="2"/>
    <x v="2"/>
    <n v="27"/>
    <x v="0"/>
    <x v="0"/>
    <m/>
  </r>
  <r>
    <n v="17260"/>
    <x v="0"/>
    <x v="1"/>
    <n v="90000"/>
    <n v="5"/>
    <x v="1"/>
    <s v="Professional"/>
    <s v="Yes"/>
    <n v="3"/>
    <x v="0"/>
    <x v="2"/>
    <n v="41"/>
    <x v="1"/>
    <x v="0"/>
    <m/>
  </r>
  <r>
    <n v="15372"/>
    <x v="0"/>
    <x v="1"/>
    <n v="80000"/>
    <n v="3"/>
    <x v="1"/>
    <s v="Professional"/>
    <s v="No"/>
    <n v="2"/>
    <x v="1"/>
    <x v="2"/>
    <n v="50"/>
    <x v="1"/>
    <x v="1"/>
    <m/>
  </r>
  <r>
    <n v="18105"/>
    <x v="0"/>
    <x v="0"/>
    <n v="60000"/>
    <n v="2"/>
    <x v="1"/>
    <s v="Professional"/>
    <s v="Yes"/>
    <n v="1"/>
    <x v="4"/>
    <x v="2"/>
    <n v="55"/>
    <x v="1"/>
    <x v="0"/>
    <m/>
  </r>
  <r>
    <n v="19660"/>
    <x v="0"/>
    <x v="1"/>
    <n v="80000"/>
    <n v="4"/>
    <x v="0"/>
    <s v="Management"/>
    <s v="Yes"/>
    <n v="0"/>
    <x v="0"/>
    <x v="2"/>
    <n v="43"/>
    <x v="0"/>
    <x v="0"/>
    <m/>
  </r>
  <r>
    <n v="16112"/>
    <x v="1"/>
    <x v="1"/>
    <n v="70000"/>
    <n v="4"/>
    <x v="0"/>
    <s v="Professional"/>
    <s v="Yes"/>
    <n v="2"/>
    <x v="1"/>
    <x v="2"/>
    <n v="43"/>
    <x v="1"/>
    <x v="1"/>
    <m/>
  </r>
  <r>
    <n v="20698"/>
    <x v="0"/>
    <x v="1"/>
    <n v="60000"/>
    <n v="4"/>
    <x v="0"/>
    <s v="Skilled Manual"/>
    <s v="Yes"/>
    <n v="3"/>
    <x v="2"/>
    <x v="2"/>
    <n v="42"/>
    <x v="1"/>
    <x v="0"/>
    <m/>
  </r>
  <r>
    <n v="20076"/>
    <x v="1"/>
    <x v="0"/>
    <n v="10000"/>
    <n v="2"/>
    <x v="2"/>
    <s v="Manual"/>
    <s v="Yes"/>
    <n v="2"/>
    <x v="3"/>
    <x v="2"/>
    <n v="53"/>
    <x v="1"/>
    <x v="1"/>
    <m/>
  </r>
  <r>
    <n v="24496"/>
    <x v="1"/>
    <x v="0"/>
    <n v="40000"/>
    <n v="0"/>
    <x v="2"/>
    <s v="Skilled Manual"/>
    <s v="No"/>
    <n v="2"/>
    <x v="0"/>
    <x v="2"/>
    <n v="28"/>
    <x v="2"/>
    <x v="1"/>
    <m/>
  </r>
  <r>
    <n v="15468"/>
    <x v="0"/>
    <x v="0"/>
    <n v="50000"/>
    <n v="1"/>
    <x v="0"/>
    <s v="Skilled Manual"/>
    <s v="Yes"/>
    <n v="1"/>
    <x v="0"/>
    <x v="2"/>
    <n v="35"/>
    <x v="1"/>
    <x v="0"/>
    <m/>
  </r>
  <r>
    <n v="28031"/>
    <x v="1"/>
    <x v="0"/>
    <n v="70000"/>
    <n v="2"/>
    <x v="0"/>
    <s v="Management"/>
    <s v="No"/>
    <n v="1"/>
    <x v="1"/>
    <x v="2"/>
    <n v="59"/>
    <x v="1"/>
    <x v="1"/>
    <m/>
  </r>
  <r>
    <n v="26270"/>
    <x v="1"/>
    <x v="0"/>
    <n v="20000"/>
    <n v="2"/>
    <x v="3"/>
    <s v="Clerical"/>
    <s v="Yes"/>
    <n v="2"/>
    <x v="3"/>
    <x v="2"/>
    <n v="49"/>
    <x v="0"/>
    <x v="0"/>
    <m/>
  </r>
  <r>
    <n v="22221"/>
    <x v="0"/>
    <x v="1"/>
    <n v="60000"/>
    <n v="2"/>
    <x v="2"/>
    <s v="Professional"/>
    <s v="No"/>
    <n v="2"/>
    <x v="3"/>
    <x v="2"/>
    <n v="48"/>
    <x v="1"/>
    <x v="1"/>
    <m/>
  </r>
  <r>
    <n v="28228"/>
    <x v="1"/>
    <x v="0"/>
    <n v="80000"/>
    <n v="2"/>
    <x v="3"/>
    <s v="Skilled Manual"/>
    <s v="No"/>
    <n v="2"/>
    <x v="3"/>
    <x v="2"/>
    <n v="50"/>
    <x v="1"/>
    <x v="0"/>
    <m/>
  </r>
  <r>
    <n v="18363"/>
    <x v="0"/>
    <x v="1"/>
    <n v="40000"/>
    <n v="0"/>
    <x v="2"/>
    <s v="Skilled Manual"/>
    <s v="Yes"/>
    <n v="2"/>
    <x v="2"/>
    <x v="2"/>
    <n v="28"/>
    <x v="2"/>
    <x v="1"/>
    <m/>
  </r>
  <r>
    <n v="23256"/>
    <x v="1"/>
    <x v="1"/>
    <n v="30000"/>
    <n v="1"/>
    <x v="2"/>
    <s v="Clerical"/>
    <s v="No"/>
    <n v="1"/>
    <x v="2"/>
    <x v="2"/>
    <n v="52"/>
    <x v="1"/>
    <x v="0"/>
    <m/>
  </r>
  <r>
    <n v="12768"/>
    <x v="0"/>
    <x v="1"/>
    <n v="30000"/>
    <n v="1"/>
    <x v="2"/>
    <s v="Clerical"/>
    <s v="Yes"/>
    <n v="1"/>
    <x v="1"/>
    <x v="2"/>
    <n v="52"/>
    <x v="1"/>
    <x v="1"/>
    <m/>
  </r>
  <r>
    <n v="20361"/>
    <x v="0"/>
    <x v="1"/>
    <n v="50000"/>
    <n v="2"/>
    <x v="4"/>
    <s v="Management"/>
    <s v="Yes"/>
    <n v="2"/>
    <x v="2"/>
    <x v="2"/>
    <n v="69"/>
    <x v="1"/>
    <x v="0"/>
    <m/>
  </r>
  <r>
    <n v="21306"/>
    <x v="1"/>
    <x v="1"/>
    <n v="60000"/>
    <n v="2"/>
    <x v="2"/>
    <s v="Professional"/>
    <s v="Yes"/>
    <n v="2"/>
    <x v="2"/>
    <x v="2"/>
    <n v="51"/>
    <x v="0"/>
    <x v="0"/>
    <m/>
  </r>
  <r>
    <n v="13382"/>
    <x v="0"/>
    <x v="1"/>
    <n v="70000"/>
    <n v="5"/>
    <x v="1"/>
    <s v="Professional"/>
    <s v="Yes"/>
    <n v="2"/>
    <x v="3"/>
    <x v="2"/>
    <n v="57"/>
    <x v="1"/>
    <x v="1"/>
    <m/>
  </r>
  <r>
    <n v="20310"/>
    <x v="1"/>
    <x v="1"/>
    <n v="60000"/>
    <n v="0"/>
    <x v="1"/>
    <s v="Skilled Manual"/>
    <s v="Yes"/>
    <n v="1"/>
    <x v="2"/>
    <x v="2"/>
    <n v="27"/>
    <x v="0"/>
    <x v="1"/>
    <m/>
  </r>
  <r>
    <n v="22971"/>
    <x v="1"/>
    <x v="0"/>
    <n v="30000"/>
    <n v="0"/>
    <x v="2"/>
    <s v="Skilled Manual"/>
    <s v="No"/>
    <n v="2"/>
    <x v="0"/>
    <x v="2"/>
    <n v="25"/>
    <x v="2"/>
    <x v="1"/>
    <m/>
  </r>
  <r>
    <n v="15287"/>
    <x v="1"/>
    <x v="0"/>
    <n v="50000"/>
    <n v="1"/>
    <x v="4"/>
    <s v="Skilled Manual"/>
    <s v="Yes"/>
    <n v="0"/>
    <x v="3"/>
    <x v="2"/>
    <n v="33"/>
    <x v="1"/>
    <x v="1"/>
    <m/>
  </r>
  <r>
    <n v="15532"/>
    <x v="1"/>
    <x v="1"/>
    <n v="60000"/>
    <n v="4"/>
    <x v="0"/>
    <s v="Professional"/>
    <s v="Yes"/>
    <n v="2"/>
    <x v="1"/>
    <x v="2"/>
    <n v="43"/>
    <x v="1"/>
    <x v="1"/>
    <m/>
  </r>
  <r>
    <n v="11255"/>
    <x v="0"/>
    <x v="1"/>
    <n v="70000"/>
    <n v="4"/>
    <x v="4"/>
    <s v="Management"/>
    <s v="Yes"/>
    <n v="2"/>
    <x v="2"/>
    <x v="2"/>
    <n v="73"/>
    <x v="1"/>
    <x v="0"/>
    <m/>
  </r>
  <r>
    <n v="28090"/>
    <x v="0"/>
    <x v="1"/>
    <n v="40000"/>
    <n v="0"/>
    <x v="1"/>
    <s v="Skilled Manual"/>
    <s v="Yes"/>
    <n v="1"/>
    <x v="2"/>
    <x v="2"/>
    <n v="27"/>
    <x v="0"/>
    <x v="0"/>
    <m/>
  </r>
  <r>
    <n v="15255"/>
    <x v="0"/>
    <x v="1"/>
    <n v="40000"/>
    <n v="0"/>
    <x v="2"/>
    <s v="Skilled Manual"/>
    <s v="Yes"/>
    <n v="2"/>
    <x v="2"/>
    <x v="2"/>
    <n v="28"/>
    <x v="2"/>
    <x v="1"/>
    <m/>
  </r>
  <r>
    <n v="13154"/>
    <x v="0"/>
    <x v="1"/>
    <n v="40000"/>
    <n v="0"/>
    <x v="2"/>
    <s v="Skilled Manual"/>
    <s v="No"/>
    <n v="2"/>
    <x v="0"/>
    <x v="2"/>
    <n v="27"/>
    <x v="2"/>
    <x v="1"/>
    <m/>
  </r>
  <r>
    <n v="26778"/>
    <x v="1"/>
    <x v="0"/>
    <n v="40000"/>
    <n v="0"/>
    <x v="2"/>
    <s v="Skilled Manual"/>
    <s v="Yes"/>
    <n v="2"/>
    <x v="2"/>
    <x v="2"/>
    <n v="31"/>
    <x v="1"/>
    <x v="0"/>
    <m/>
  </r>
  <r>
    <n v="23248"/>
    <x v="0"/>
    <x v="0"/>
    <n v="10000"/>
    <n v="2"/>
    <x v="2"/>
    <s v="Manual"/>
    <s v="Yes"/>
    <n v="2"/>
    <x v="3"/>
    <x v="2"/>
    <n v="53"/>
    <x v="1"/>
    <x v="0"/>
    <m/>
  </r>
  <r>
    <n v="21417"/>
    <x v="1"/>
    <x v="0"/>
    <n v="60000"/>
    <n v="0"/>
    <x v="1"/>
    <s v="Professional"/>
    <s v="No"/>
    <n v="2"/>
    <x v="3"/>
    <x v="2"/>
    <n v="32"/>
    <x v="1"/>
    <x v="1"/>
    <m/>
  </r>
  <r>
    <n v="17668"/>
    <x v="1"/>
    <x v="1"/>
    <n v="30000"/>
    <n v="2"/>
    <x v="2"/>
    <s v="Skilled Manual"/>
    <s v="Yes"/>
    <n v="2"/>
    <x v="3"/>
    <x v="2"/>
    <n v="50"/>
    <x v="1"/>
    <x v="1"/>
    <m/>
  </r>
  <r>
    <n v="27994"/>
    <x v="0"/>
    <x v="0"/>
    <n v="40000"/>
    <n v="4"/>
    <x v="2"/>
    <s v="Professional"/>
    <s v="Yes"/>
    <n v="2"/>
    <x v="2"/>
    <x v="2"/>
    <n v="69"/>
    <x v="1"/>
    <x v="0"/>
    <m/>
  </r>
  <r>
    <n v="20376"/>
    <x v="1"/>
    <x v="0"/>
    <n v="70000"/>
    <n v="3"/>
    <x v="4"/>
    <s v="Management"/>
    <s v="Yes"/>
    <n v="2"/>
    <x v="2"/>
    <x v="2"/>
    <n v="52"/>
    <x v="0"/>
    <x v="1"/>
    <m/>
  </r>
  <r>
    <n v="25954"/>
    <x v="0"/>
    <x v="1"/>
    <n v="60000"/>
    <n v="0"/>
    <x v="1"/>
    <s v="Skilled Manual"/>
    <s v="No"/>
    <n v="2"/>
    <x v="3"/>
    <x v="2"/>
    <n v="31"/>
    <x v="1"/>
    <x v="0"/>
    <m/>
  </r>
  <r>
    <n v="15749"/>
    <x v="1"/>
    <x v="0"/>
    <n v="70000"/>
    <n v="4"/>
    <x v="0"/>
    <s v="Management"/>
    <s v="Yes"/>
    <n v="2"/>
    <x v="4"/>
    <x v="2"/>
    <n v="61"/>
    <x v="1"/>
    <x v="0"/>
    <m/>
  </r>
  <r>
    <n v="25899"/>
    <x v="0"/>
    <x v="0"/>
    <n v="70000"/>
    <n v="2"/>
    <x v="2"/>
    <s v="Professional"/>
    <s v="Yes"/>
    <n v="2"/>
    <x v="4"/>
    <x v="2"/>
    <n v="53"/>
    <x v="0"/>
    <x v="0"/>
    <m/>
  </r>
  <r>
    <n v="13351"/>
    <x v="1"/>
    <x v="0"/>
    <n v="70000"/>
    <n v="4"/>
    <x v="0"/>
    <s v="Management"/>
    <s v="Yes"/>
    <n v="2"/>
    <x v="3"/>
    <x v="2"/>
    <n v="62"/>
    <x v="1"/>
    <x v="1"/>
    <m/>
  </r>
  <r>
    <n v="23333"/>
    <x v="0"/>
    <x v="1"/>
    <n v="40000"/>
    <n v="0"/>
    <x v="1"/>
    <s v="Skilled Manual"/>
    <s v="No"/>
    <n v="2"/>
    <x v="3"/>
    <x v="2"/>
    <n v="30"/>
    <x v="0"/>
    <x v="0"/>
    <m/>
  </r>
  <r>
    <n v="21660"/>
    <x v="0"/>
    <x v="0"/>
    <n v="60000"/>
    <n v="3"/>
    <x v="4"/>
    <s v="Professional"/>
    <s v="Yes"/>
    <n v="0"/>
    <x v="1"/>
    <x v="2"/>
    <n v="43"/>
    <x v="1"/>
    <x v="1"/>
    <m/>
  </r>
  <r>
    <n v="17012"/>
    <x v="0"/>
    <x v="0"/>
    <n v="60000"/>
    <n v="3"/>
    <x v="4"/>
    <s v="Professional"/>
    <s v="Yes"/>
    <n v="0"/>
    <x v="1"/>
    <x v="2"/>
    <n v="42"/>
    <x v="1"/>
    <x v="1"/>
    <m/>
  </r>
  <r>
    <n v="24514"/>
    <x v="0"/>
    <x v="1"/>
    <n v="40000"/>
    <n v="0"/>
    <x v="1"/>
    <s v="Skilled Manual"/>
    <s v="Yes"/>
    <n v="1"/>
    <x v="2"/>
    <x v="2"/>
    <n v="30"/>
    <x v="2"/>
    <x v="0"/>
    <m/>
  </r>
  <r>
    <n v="27505"/>
    <x v="1"/>
    <x v="0"/>
    <n v="40000"/>
    <n v="0"/>
    <x v="2"/>
    <s v="Skilled Manual"/>
    <s v="Yes"/>
    <n v="2"/>
    <x v="2"/>
    <x v="2"/>
    <n v="30"/>
    <x v="2"/>
    <x v="0"/>
    <m/>
  </r>
  <r>
    <n v="29243"/>
    <x v="1"/>
    <x v="1"/>
    <n v="110000"/>
    <n v="1"/>
    <x v="0"/>
    <s v="Management"/>
    <s v="Yes"/>
    <n v="1"/>
    <x v="2"/>
    <x v="2"/>
    <n v="43"/>
    <x v="1"/>
    <x v="0"/>
    <m/>
  </r>
  <r>
    <n v="26582"/>
    <x v="0"/>
    <x v="1"/>
    <n v="60000"/>
    <n v="0"/>
    <x v="1"/>
    <s v="Skilled Manual"/>
    <s v="Yes"/>
    <n v="2"/>
    <x v="2"/>
    <x v="2"/>
    <n v="33"/>
    <x v="1"/>
    <x v="1"/>
    <m/>
  </r>
  <r>
    <n v="14271"/>
    <x v="0"/>
    <x v="1"/>
    <n v="30000"/>
    <n v="0"/>
    <x v="2"/>
    <s v="Skilled Manual"/>
    <s v="Yes"/>
    <n v="2"/>
    <x v="2"/>
    <x v="2"/>
    <n v="32"/>
    <x v="1"/>
    <x v="0"/>
    <m/>
  </r>
  <r>
    <n v="23041"/>
    <x v="1"/>
    <x v="0"/>
    <n v="70000"/>
    <n v="4"/>
    <x v="2"/>
    <s v="Professional"/>
    <s v="Yes"/>
    <n v="0"/>
    <x v="2"/>
    <x v="2"/>
    <n v="50"/>
    <x v="1"/>
    <x v="1"/>
    <m/>
  </r>
  <r>
    <n v="29048"/>
    <x v="1"/>
    <x v="1"/>
    <n v="110000"/>
    <n v="2"/>
    <x v="0"/>
    <s v="Management"/>
    <s v="No"/>
    <n v="3"/>
    <x v="0"/>
    <x v="2"/>
    <n v="37"/>
    <x v="1"/>
    <x v="1"/>
    <m/>
  </r>
  <r>
    <n v="24433"/>
    <x v="0"/>
    <x v="1"/>
    <n v="70000"/>
    <n v="3"/>
    <x v="2"/>
    <s v="Professional"/>
    <s v="No"/>
    <n v="1"/>
    <x v="3"/>
    <x v="2"/>
    <n v="52"/>
    <x v="1"/>
    <x v="1"/>
    <m/>
  </r>
  <r>
    <n v="15501"/>
    <x v="0"/>
    <x v="1"/>
    <n v="70000"/>
    <n v="4"/>
    <x v="4"/>
    <s v="Professional"/>
    <s v="Yes"/>
    <n v="0"/>
    <x v="1"/>
    <x v="2"/>
    <n v="36"/>
    <x v="1"/>
    <x v="1"/>
    <m/>
  </r>
  <r>
    <n v="13911"/>
    <x v="1"/>
    <x v="0"/>
    <n v="80000"/>
    <n v="3"/>
    <x v="0"/>
    <s v="Skilled Manual"/>
    <s v="Yes"/>
    <n v="2"/>
    <x v="1"/>
    <x v="2"/>
    <n v="41"/>
    <x v="1"/>
    <x v="1"/>
    <m/>
  </r>
  <r>
    <n v="20421"/>
    <x v="1"/>
    <x v="0"/>
    <n v="40000"/>
    <n v="0"/>
    <x v="3"/>
    <s v="Clerical"/>
    <s v="Yes"/>
    <n v="2"/>
    <x v="2"/>
    <x v="2"/>
    <n v="26"/>
    <x v="2"/>
    <x v="0"/>
    <m/>
  </r>
  <r>
    <n v="16009"/>
    <x v="1"/>
    <x v="1"/>
    <n v="170000"/>
    <n v="1"/>
    <x v="4"/>
    <s v="Management"/>
    <s v="No"/>
    <n v="4"/>
    <x v="0"/>
    <x v="2"/>
    <n v="66"/>
    <x v="1"/>
    <x v="0"/>
    <m/>
  </r>
  <r>
    <n v="18411"/>
    <x v="0"/>
    <x v="1"/>
    <n v="60000"/>
    <n v="2"/>
    <x v="2"/>
    <s v="Professional"/>
    <s v="No"/>
    <n v="2"/>
    <x v="2"/>
    <x v="2"/>
    <n v="51"/>
    <x v="0"/>
    <x v="0"/>
    <m/>
  </r>
  <r>
    <n v="19163"/>
    <x v="0"/>
    <x v="0"/>
    <n v="70000"/>
    <n v="4"/>
    <x v="0"/>
    <s v="Professional"/>
    <s v="Yes"/>
    <n v="2"/>
    <x v="0"/>
    <x v="2"/>
    <n v="43"/>
    <x v="1"/>
    <x v="1"/>
    <m/>
  </r>
  <r>
    <n v="18572"/>
    <x v="0"/>
    <x v="0"/>
    <n v="60000"/>
    <n v="0"/>
    <x v="4"/>
    <s v="Professional"/>
    <s v="Yes"/>
    <n v="0"/>
    <x v="0"/>
    <x v="2"/>
    <n v="39"/>
    <x v="1"/>
    <x v="0"/>
    <m/>
  </r>
  <r>
    <n v="27540"/>
    <x v="1"/>
    <x v="0"/>
    <n v="70000"/>
    <n v="0"/>
    <x v="0"/>
    <s v="Professional"/>
    <s v="No"/>
    <n v="1"/>
    <x v="0"/>
    <x v="2"/>
    <n v="37"/>
    <x v="1"/>
    <x v="1"/>
    <m/>
  </r>
  <r>
    <n v="19889"/>
    <x v="1"/>
    <x v="0"/>
    <n v="70000"/>
    <n v="2"/>
    <x v="3"/>
    <s v="Skilled Manual"/>
    <s v="No"/>
    <n v="2"/>
    <x v="1"/>
    <x v="2"/>
    <n v="54"/>
    <x v="1"/>
    <x v="1"/>
    <m/>
  </r>
  <r>
    <n v="12922"/>
    <x v="1"/>
    <x v="0"/>
    <n v="60000"/>
    <n v="3"/>
    <x v="0"/>
    <s v="Skilled Manual"/>
    <s v="Yes"/>
    <n v="0"/>
    <x v="1"/>
    <x v="2"/>
    <n v="40"/>
    <x v="1"/>
    <x v="1"/>
    <m/>
  </r>
  <r>
    <n v="18891"/>
    <x v="0"/>
    <x v="0"/>
    <n v="40000"/>
    <n v="0"/>
    <x v="1"/>
    <s v="Skilled Manual"/>
    <s v="Yes"/>
    <n v="2"/>
    <x v="2"/>
    <x v="2"/>
    <n v="28"/>
    <x v="2"/>
    <x v="0"/>
    <m/>
  </r>
  <r>
    <n v="16773"/>
    <x v="0"/>
    <x v="1"/>
    <n v="60000"/>
    <n v="1"/>
    <x v="4"/>
    <s v="Skilled Manual"/>
    <s v="Yes"/>
    <n v="0"/>
    <x v="0"/>
    <x v="2"/>
    <n v="33"/>
    <x v="1"/>
    <x v="0"/>
    <m/>
  </r>
  <r>
    <n v="19143"/>
    <x v="1"/>
    <x v="0"/>
    <n v="80000"/>
    <n v="3"/>
    <x v="0"/>
    <s v="Skilled Manual"/>
    <s v="Yes"/>
    <n v="2"/>
    <x v="1"/>
    <x v="2"/>
    <n v="41"/>
    <x v="1"/>
    <x v="1"/>
    <m/>
  </r>
  <r>
    <n v="23882"/>
    <x v="1"/>
    <x v="0"/>
    <n v="80000"/>
    <n v="3"/>
    <x v="4"/>
    <s v="Professional"/>
    <s v="Yes"/>
    <n v="0"/>
    <x v="0"/>
    <x v="2"/>
    <n v="37"/>
    <x v="1"/>
    <x v="1"/>
    <m/>
  </r>
  <r>
    <n v="11233"/>
    <x v="0"/>
    <x v="1"/>
    <n v="70000"/>
    <n v="4"/>
    <x v="1"/>
    <s v="Professional"/>
    <s v="Yes"/>
    <n v="2"/>
    <x v="4"/>
    <x v="2"/>
    <n v="53"/>
    <x v="1"/>
    <x v="0"/>
    <m/>
  </r>
  <r>
    <n v="12056"/>
    <x v="0"/>
    <x v="1"/>
    <n v="120000"/>
    <n v="2"/>
    <x v="4"/>
    <s v="Management"/>
    <s v="Yes"/>
    <n v="3"/>
    <x v="2"/>
    <x v="2"/>
    <n v="64"/>
    <x v="1"/>
    <x v="0"/>
    <m/>
  </r>
  <r>
    <n v="15555"/>
    <x v="0"/>
    <x v="0"/>
    <n v="60000"/>
    <n v="1"/>
    <x v="1"/>
    <s v="Skilled Manual"/>
    <s v="Yes"/>
    <n v="1"/>
    <x v="1"/>
    <x v="2"/>
    <n v="45"/>
    <x v="0"/>
    <x v="1"/>
    <m/>
  </r>
  <r>
    <n v="18423"/>
    <x v="1"/>
    <x v="1"/>
    <n v="80000"/>
    <n v="2"/>
    <x v="3"/>
    <s v="Skilled Manual"/>
    <s v="No"/>
    <n v="2"/>
    <x v="3"/>
    <x v="2"/>
    <n v="52"/>
    <x v="1"/>
    <x v="0"/>
    <m/>
  </r>
  <r>
    <n v="22743"/>
    <x v="0"/>
    <x v="0"/>
    <n v="40000"/>
    <n v="5"/>
    <x v="2"/>
    <s v="Professional"/>
    <s v="Yes"/>
    <n v="2"/>
    <x v="4"/>
    <x v="2"/>
    <n v="60"/>
    <x v="1"/>
    <x v="0"/>
    <m/>
  </r>
  <r>
    <n v="25343"/>
    <x v="1"/>
    <x v="0"/>
    <n v="20000"/>
    <n v="3"/>
    <x v="3"/>
    <s v="Clerical"/>
    <s v="Yes"/>
    <n v="2"/>
    <x v="3"/>
    <x v="2"/>
    <n v="50"/>
    <x v="0"/>
    <x v="0"/>
    <m/>
  </r>
  <r>
    <n v="13390"/>
    <x v="0"/>
    <x v="0"/>
    <n v="70000"/>
    <n v="4"/>
    <x v="1"/>
    <s v="Professional"/>
    <s v="No"/>
    <n v="1"/>
    <x v="3"/>
    <x v="2"/>
    <n v="56"/>
    <x v="1"/>
    <x v="0"/>
    <m/>
  </r>
  <r>
    <n v="17482"/>
    <x v="1"/>
    <x v="0"/>
    <n v="40000"/>
    <n v="0"/>
    <x v="3"/>
    <s v="Clerical"/>
    <s v="Yes"/>
    <n v="2"/>
    <x v="2"/>
    <x v="2"/>
    <n v="29"/>
    <x v="0"/>
    <x v="0"/>
    <m/>
  </r>
  <r>
    <n v="13176"/>
    <x v="1"/>
    <x v="1"/>
    <n v="130000"/>
    <n v="0"/>
    <x v="4"/>
    <s v="Management"/>
    <s v="No"/>
    <n v="2"/>
    <x v="0"/>
    <x v="2"/>
    <n v="38"/>
    <x v="1"/>
    <x v="1"/>
    <m/>
  </r>
  <r>
    <n v="20504"/>
    <x v="0"/>
    <x v="0"/>
    <n v="40000"/>
    <n v="5"/>
    <x v="2"/>
    <s v="Professional"/>
    <s v="No"/>
    <n v="2"/>
    <x v="1"/>
    <x v="2"/>
    <n v="60"/>
    <x v="1"/>
    <x v="0"/>
    <m/>
  </r>
  <r>
    <n v="12205"/>
    <x v="1"/>
    <x v="0"/>
    <n v="130000"/>
    <n v="2"/>
    <x v="0"/>
    <s v="Management"/>
    <s v="No"/>
    <n v="4"/>
    <x v="0"/>
    <x v="2"/>
    <n v="67"/>
    <x v="0"/>
    <x v="0"/>
    <m/>
  </r>
  <r>
    <n v="16751"/>
    <x v="0"/>
    <x v="1"/>
    <n v="60000"/>
    <n v="0"/>
    <x v="1"/>
    <s v="Skilled Manual"/>
    <s v="Yes"/>
    <n v="1"/>
    <x v="2"/>
    <x v="2"/>
    <n v="32"/>
    <x v="0"/>
    <x v="1"/>
    <m/>
  </r>
  <r>
    <n v="21613"/>
    <x v="1"/>
    <x v="1"/>
    <n v="50000"/>
    <n v="2"/>
    <x v="0"/>
    <s v="Skilled Manual"/>
    <s v="No"/>
    <n v="1"/>
    <x v="0"/>
    <x v="2"/>
    <n v="39"/>
    <x v="1"/>
    <x v="1"/>
    <m/>
  </r>
  <r>
    <n v="24801"/>
    <x v="1"/>
    <x v="1"/>
    <n v="60000"/>
    <n v="1"/>
    <x v="4"/>
    <s v="Professional"/>
    <s v="Yes"/>
    <n v="0"/>
    <x v="1"/>
    <x v="2"/>
    <n v="35"/>
    <x v="1"/>
    <x v="1"/>
    <m/>
  </r>
  <r>
    <n v="17519"/>
    <x v="0"/>
    <x v="0"/>
    <n v="60000"/>
    <n v="0"/>
    <x v="1"/>
    <s v="Professional"/>
    <s v="Yes"/>
    <n v="2"/>
    <x v="2"/>
    <x v="2"/>
    <n v="32"/>
    <x v="1"/>
    <x v="0"/>
    <m/>
  </r>
  <r>
    <n v="18347"/>
    <x v="1"/>
    <x v="0"/>
    <n v="30000"/>
    <n v="0"/>
    <x v="1"/>
    <s v="Skilled Manual"/>
    <s v="No"/>
    <n v="1"/>
    <x v="3"/>
    <x v="2"/>
    <n v="31"/>
    <x v="1"/>
    <x v="0"/>
    <m/>
  </r>
  <r>
    <n v="29052"/>
    <x v="1"/>
    <x v="1"/>
    <n v="40000"/>
    <n v="0"/>
    <x v="1"/>
    <s v="Skilled Manual"/>
    <s v="Yes"/>
    <n v="1"/>
    <x v="2"/>
    <x v="2"/>
    <n v="27"/>
    <x v="2"/>
    <x v="0"/>
    <m/>
  </r>
  <r>
    <n v="11745"/>
    <x v="0"/>
    <x v="0"/>
    <n v="60000"/>
    <n v="1"/>
    <x v="0"/>
    <s v="Professional"/>
    <s v="Yes"/>
    <n v="1"/>
    <x v="0"/>
    <x v="2"/>
    <n v="47"/>
    <x v="1"/>
    <x v="1"/>
    <m/>
  </r>
  <r>
    <n v="19147"/>
    <x v="0"/>
    <x v="1"/>
    <n v="40000"/>
    <n v="0"/>
    <x v="0"/>
    <s v="Professional"/>
    <s v="No"/>
    <n v="1"/>
    <x v="0"/>
    <x v="2"/>
    <n v="42"/>
    <x v="1"/>
    <x v="0"/>
    <m/>
  </r>
  <r>
    <n v="19217"/>
    <x v="0"/>
    <x v="1"/>
    <n v="30000"/>
    <n v="2"/>
    <x v="2"/>
    <s v="Skilled Manual"/>
    <s v="Yes"/>
    <n v="2"/>
    <x v="3"/>
    <x v="2"/>
    <n v="49"/>
    <x v="1"/>
    <x v="0"/>
    <m/>
  </r>
  <r>
    <n v="15839"/>
    <x v="1"/>
    <x v="1"/>
    <n v="30000"/>
    <n v="0"/>
    <x v="1"/>
    <s v="Skilled Manual"/>
    <s v="Yes"/>
    <n v="1"/>
    <x v="2"/>
    <x v="2"/>
    <n v="32"/>
    <x v="1"/>
    <x v="0"/>
    <m/>
  </r>
  <r>
    <n v="13714"/>
    <x v="0"/>
    <x v="0"/>
    <n v="20000"/>
    <n v="2"/>
    <x v="2"/>
    <s v="Manual"/>
    <s v="No"/>
    <n v="2"/>
    <x v="3"/>
    <x v="2"/>
    <n v="53"/>
    <x v="1"/>
    <x v="1"/>
    <m/>
  </r>
  <r>
    <n v="22330"/>
    <x v="0"/>
    <x v="1"/>
    <n v="50000"/>
    <n v="0"/>
    <x v="4"/>
    <s v="Skilled Manual"/>
    <s v="Yes"/>
    <n v="0"/>
    <x v="3"/>
    <x v="2"/>
    <n v="32"/>
    <x v="1"/>
    <x v="1"/>
    <m/>
  </r>
  <r>
    <n v="18783"/>
    <x v="1"/>
    <x v="1"/>
    <n v="80000"/>
    <n v="0"/>
    <x v="0"/>
    <s v="Management"/>
    <s v="No"/>
    <n v="1"/>
    <x v="0"/>
    <x v="2"/>
    <n v="38"/>
    <x v="1"/>
    <x v="1"/>
    <m/>
  </r>
  <r>
    <n v="25041"/>
    <x v="1"/>
    <x v="1"/>
    <n v="40000"/>
    <n v="0"/>
    <x v="2"/>
    <s v="Skilled Manual"/>
    <s v="Yes"/>
    <n v="2"/>
    <x v="2"/>
    <x v="2"/>
    <n v="31"/>
    <x v="1"/>
    <x v="0"/>
    <m/>
  </r>
  <r>
    <n v="22046"/>
    <x v="1"/>
    <x v="0"/>
    <n v="80000"/>
    <n v="0"/>
    <x v="0"/>
    <s v="Management"/>
    <s v="No"/>
    <n v="1"/>
    <x v="0"/>
    <x v="2"/>
    <n v="38"/>
    <x v="1"/>
    <x v="1"/>
    <m/>
  </r>
  <r>
    <n v="28052"/>
    <x v="0"/>
    <x v="1"/>
    <n v="60000"/>
    <n v="2"/>
    <x v="2"/>
    <s v="Professional"/>
    <s v="Yes"/>
    <n v="2"/>
    <x v="4"/>
    <x v="2"/>
    <n v="55"/>
    <x v="1"/>
    <x v="0"/>
    <m/>
  </r>
  <r>
    <n v="26693"/>
    <x v="0"/>
    <x v="1"/>
    <n v="70000"/>
    <n v="3"/>
    <x v="1"/>
    <s v="Professional"/>
    <s v="Yes"/>
    <n v="1"/>
    <x v="2"/>
    <x v="2"/>
    <n v="49"/>
    <x v="0"/>
    <x v="0"/>
    <m/>
  </r>
  <r>
    <n v="24955"/>
    <x v="1"/>
    <x v="1"/>
    <n v="30000"/>
    <n v="5"/>
    <x v="3"/>
    <s v="Skilled Manual"/>
    <s v="Yes"/>
    <n v="3"/>
    <x v="4"/>
    <x v="2"/>
    <n v="60"/>
    <x v="1"/>
    <x v="1"/>
    <m/>
  </r>
  <r>
    <n v="26065"/>
    <x v="1"/>
    <x v="0"/>
    <n v="110000"/>
    <n v="3"/>
    <x v="0"/>
    <s v="Management"/>
    <s v="No"/>
    <n v="4"/>
    <x v="3"/>
    <x v="2"/>
    <n v="42"/>
    <x v="0"/>
    <x v="0"/>
    <m/>
  </r>
  <r>
    <n v="13942"/>
    <x v="0"/>
    <x v="1"/>
    <n v="60000"/>
    <n v="1"/>
    <x v="1"/>
    <s v="Skilled Manual"/>
    <s v="Yes"/>
    <n v="1"/>
    <x v="0"/>
    <x v="2"/>
    <n v="46"/>
    <x v="1"/>
    <x v="0"/>
    <m/>
  </r>
  <r>
    <n v="11219"/>
    <x v="0"/>
    <x v="1"/>
    <n v="60000"/>
    <n v="2"/>
    <x v="2"/>
    <s v="Professional"/>
    <s v="Yes"/>
    <n v="2"/>
    <x v="4"/>
    <x v="2"/>
    <n v="55"/>
    <x v="1"/>
    <x v="0"/>
    <m/>
  </r>
  <r>
    <n v="22118"/>
    <x v="1"/>
    <x v="0"/>
    <n v="70000"/>
    <n v="3"/>
    <x v="4"/>
    <s v="Management"/>
    <s v="Yes"/>
    <n v="2"/>
    <x v="2"/>
    <x v="2"/>
    <n v="53"/>
    <x v="0"/>
    <x v="1"/>
    <m/>
  </r>
  <r>
    <n v="23197"/>
    <x v="0"/>
    <x v="1"/>
    <n v="50000"/>
    <n v="3"/>
    <x v="0"/>
    <s v="Skilled Manual"/>
    <s v="Yes"/>
    <n v="2"/>
    <x v="1"/>
    <x v="2"/>
    <n v="40"/>
    <x v="1"/>
    <x v="0"/>
    <m/>
  </r>
  <r>
    <n v="14883"/>
    <x v="0"/>
    <x v="0"/>
    <n v="30000"/>
    <n v="1"/>
    <x v="0"/>
    <s v="Skilled Manual"/>
    <s v="Yes"/>
    <n v="1"/>
    <x v="2"/>
    <x v="2"/>
    <n v="53"/>
    <x v="1"/>
    <x v="1"/>
    <m/>
  </r>
  <r>
    <n v="27279"/>
    <x v="1"/>
    <x v="0"/>
    <n v="70000"/>
    <n v="2"/>
    <x v="0"/>
    <s v="Skilled Manual"/>
    <s v="Yes"/>
    <n v="0"/>
    <x v="1"/>
    <x v="2"/>
    <n v="38"/>
    <x v="1"/>
    <x v="1"/>
    <m/>
  </r>
  <r>
    <n v="18322"/>
    <x v="1"/>
    <x v="1"/>
    <n v="30000"/>
    <n v="0"/>
    <x v="3"/>
    <s v="Clerical"/>
    <s v="No"/>
    <n v="2"/>
    <x v="0"/>
    <x v="2"/>
    <n v="26"/>
    <x v="2"/>
    <x v="0"/>
    <m/>
  </r>
  <r>
    <n v="15879"/>
    <x v="0"/>
    <x v="1"/>
    <n v="70000"/>
    <n v="5"/>
    <x v="0"/>
    <s v="Management"/>
    <s v="Yes"/>
    <n v="2"/>
    <x v="1"/>
    <x v="2"/>
    <n v="61"/>
    <x v="1"/>
    <x v="0"/>
    <m/>
  </r>
  <r>
    <n v="28278"/>
    <x v="0"/>
    <x v="1"/>
    <n v="50000"/>
    <n v="2"/>
    <x v="4"/>
    <s v="Management"/>
    <s v="Yes"/>
    <n v="2"/>
    <x v="2"/>
    <x v="2"/>
    <n v="71"/>
    <x v="0"/>
    <x v="0"/>
    <m/>
  </r>
  <r>
    <n v="24416"/>
    <x v="0"/>
    <x v="1"/>
    <n v="90000"/>
    <n v="4"/>
    <x v="2"/>
    <s v="Professional"/>
    <s v="Yes"/>
    <n v="2"/>
    <x v="3"/>
    <x v="2"/>
    <n v="45"/>
    <x v="0"/>
    <x v="0"/>
    <m/>
  </r>
  <r>
    <n v="28066"/>
    <x v="0"/>
    <x v="1"/>
    <n v="80000"/>
    <n v="2"/>
    <x v="4"/>
    <s v="Professional"/>
    <s v="Yes"/>
    <n v="0"/>
    <x v="0"/>
    <x v="2"/>
    <n v="37"/>
    <x v="1"/>
    <x v="1"/>
    <m/>
  </r>
  <r>
    <n v="11275"/>
    <x v="0"/>
    <x v="0"/>
    <n v="80000"/>
    <n v="4"/>
    <x v="4"/>
    <s v="Management"/>
    <s v="Yes"/>
    <n v="2"/>
    <x v="0"/>
    <x v="2"/>
    <n v="72"/>
    <x v="1"/>
    <x v="1"/>
    <m/>
  </r>
  <r>
    <n v="14872"/>
    <x v="0"/>
    <x v="1"/>
    <n v="30000"/>
    <n v="0"/>
    <x v="4"/>
    <s v="Skilled Manual"/>
    <s v="Yes"/>
    <n v="0"/>
    <x v="0"/>
    <x v="2"/>
    <n v="32"/>
    <x v="0"/>
    <x v="0"/>
    <m/>
  </r>
  <r>
    <n v="16151"/>
    <x v="0"/>
    <x v="0"/>
    <n v="60000"/>
    <n v="1"/>
    <x v="0"/>
    <s v="Professional"/>
    <s v="Yes"/>
    <n v="1"/>
    <x v="1"/>
    <x v="2"/>
    <n v="48"/>
    <x v="1"/>
    <x v="1"/>
    <m/>
  </r>
  <r>
    <n v="19731"/>
    <x v="0"/>
    <x v="1"/>
    <n v="80000"/>
    <n v="4"/>
    <x v="4"/>
    <s v="Management"/>
    <s v="Yes"/>
    <n v="2"/>
    <x v="2"/>
    <x v="2"/>
    <n v="68"/>
    <x v="1"/>
    <x v="0"/>
    <m/>
  </r>
  <r>
    <n v="23801"/>
    <x v="0"/>
    <x v="0"/>
    <n v="20000"/>
    <n v="2"/>
    <x v="3"/>
    <s v="Clerical"/>
    <s v="Yes"/>
    <n v="2"/>
    <x v="0"/>
    <x v="2"/>
    <n v="49"/>
    <x v="0"/>
    <x v="0"/>
    <m/>
  </r>
  <r>
    <n v="11807"/>
    <x v="0"/>
    <x v="1"/>
    <n v="70000"/>
    <n v="3"/>
    <x v="4"/>
    <s v="Professional"/>
    <s v="Yes"/>
    <n v="0"/>
    <x v="1"/>
    <x v="2"/>
    <n v="34"/>
    <x v="1"/>
    <x v="0"/>
    <m/>
  </r>
  <r>
    <n v="11622"/>
    <x v="0"/>
    <x v="1"/>
    <n v="50000"/>
    <n v="0"/>
    <x v="4"/>
    <s v="Skilled Manual"/>
    <s v="Yes"/>
    <n v="0"/>
    <x v="0"/>
    <x v="2"/>
    <n v="32"/>
    <x v="1"/>
    <x v="0"/>
    <m/>
  </r>
  <r>
    <n v="26597"/>
    <x v="1"/>
    <x v="0"/>
    <n v="60000"/>
    <n v="4"/>
    <x v="0"/>
    <s v="Skilled Manual"/>
    <s v="No"/>
    <n v="2"/>
    <x v="0"/>
    <x v="2"/>
    <n v="42"/>
    <x v="1"/>
    <x v="0"/>
    <m/>
  </r>
  <r>
    <n v="27074"/>
    <x v="0"/>
    <x v="0"/>
    <n v="70000"/>
    <n v="1"/>
    <x v="4"/>
    <s v="Skilled Manual"/>
    <s v="Yes"/>
    <n v="0"/>
    <x v="0"/>
    <x v="2"/>
    <n v="35"/>
    <x v="1"/>
    <x v="1"/>
    <m/>
  </r>
  <r>
    <n v="19228"/>
    <x v="0"/>
    <x v="0"/>
    <n v="40000"/>
    <n v="2"/>
    <x v="1"/>
    <s v="Clerical"/>
    <s v="Yes"/>
    <n v="1"/>
    <x v="0"/>
    <x v="2"/>
    <n v="48"/>
    <x v="1"/>
    <x v="0"/>
    <m/>
  </r>
  <r>
    <n v="13415"/>
    <x v="1"/>
    <x v="1"/>
    <n v="100000"/>
    <n v="1"/>
    <x v="4"/>
    <s v="Management"/>
    <s v="Yes"/>
    <n v="3"/>
    <x v="1"/>
    <x v="2"/>
    <n v="73"/>
    <x v="1"/>
    <x v="1"/>
    <m/>
  </r>
  <r>
    <n v="17000"/>
    <x v="1"/>
    <x v="0"/>
    <n v="70000"/>
    <n v="4"/>
    <x v="0"/>
    <s v="Skilled Manual"/>
    <s v="Yes"/>
    <n v="2"/>
    <x v="1"/>
    <x v="2"/>
    <n v="43"/>
    <x v="0"/>
    <x v="1"/>
    <m/>
  </r>
  <r>
    <n v="14569"/>
    <x v="0"/>
    <x v="1"/>
    <n v="60000"/>
    <n v="1"/>
    <x v="4"/>
    <s v="Professional"/>
    <s v="Yes"/>
    <n v="0"/>
    <x v="0"/>
    <x v="2"/>
    <n v="35"/>
    <x v="1"/>
    <x v="0"/>
    <m/>
  </r>
  <r>
    <n v="13873"/>
    <x v="0"/>
    <x v="1"/>
    <n v="70000"/>
    <n v="3"/>
    <x v="4"/>
    <s v="Professional"/>
    <s v="Yes"/>
    <n v="0"/>
    <x v="0"/>
    <x v="2"/>
    <n v="35"/>
    <x v="1"/>
    <x v="1"/>
    <m/>
  </r>
  <r>
    <n v="20401"/>
    <x v="0"/>
    <x v="0"/>
    <n v="50000"/>
    <n v="4"/>
    <x v="0"/>
    <s v="Management"/>
    <s v="Yes"/>
    <n v="2"/>
    <x v="3"/>
    <x v="2"/>
    <n v="64"/>
    <x v="1"/>
    <x v="1"/>
    <m/>
  </r>
  <r>
    <n v="21583"/>
    <x v="0"/>
    <x v="0"/>
    <n v="50000"/>
    <n v="1"/>
    <x v="0"/>
    <s v="Skilled Manual"/>
    <s v="Yes"/>
    <n v="0"/>
    <x v="0"/>
    <x v="2"/>
    <n v="34"/>
    <x v="0"/>
    <x v="1"/>
    <m/>
  </r>
  <r>
    <n v="12029"/>
    <x v="0"/>
    <x v="1"/>
    <n v="30000"/>
    <n v="0"/>
    <x v="3"/>
    <s v="Clerical"/>
    <s v="No"/>
    <n v="2"/>
    <x v="0"/>
    <x v="2"/>
    <n v="28"/>
    <x v="2"/>
    <x v="0"/>
    <m/>
  </r>
  <r>
    <n v="18066"/>
    <x v="1"/>
    <x v="1"/>
    <n v="70000"/>
    <n v="5"/>
    <x v="0"/>
    <s v="Management"/>
    <s v="Yes"/>
    <n v="3"/>
    <x v="4"/>
    <x v="2"/>
    <n v="60"/>
    <x v="1"/>
    <x v="1"/>
    <m/>
  </r>
  <r>
    <n v="28192"/>
    <x v="0"/>
    <x v="0"/>
    <n v="70000"/>
    <n v="5"/>
    <x v="4"/>
    <s v="Professional"/>
    <s v="Yes"/>
    <n v="3"/>
    <x v="4"/>
    <x v="2"/>
    <n v="46"/>
    <x v="0"/>
    <x v="0"/>
    <m/>
  </r>
  <r>
    <n v="16122"/>
    <x v="0"/>
    <x v="1"/>
    <n v="40000"/>
    <n v="4"/>
    <x v="2"/>
    <s v="Skilled Manual"/>
    <s v="Yes"/>
    <n v="2"/>
    <x v="0"/>
    <x v="2"/>
    <n v="44"/>
    <x v="1"/>
    <x v="1"/>
    <m/>
  </r>
  <r>
    <n v="18607"/>
    <x v="1"/>
    <x v="0"/>
    <n v="60000"/>
    <n v="4"/>
    <x v="0"/>
    <s v="Skilled Manual"/>
    <s v="Yes"/>
    <n v="2"/>
    <x v="1"/>
    <x v="2"/>
    <n v="42"/>
    <x v="1"/>
    <x v="1"/>
    <m/>
  </r>
  <r>
    <n v="28858"/>
    <x v="1"/>
    <x v="1"/>
    <n v="80000"/>
    <n v="3"/>
    <x v="0"/>
    <s v="Skilled Manual"/>
    <s v="Yes"/>
    <n v="0"/>
    <x v="1"/>
    <x v="2"/>
    <n v="40"/>
    <x v="1"/>
    <x v="0"/>
    <m/>
  </r>
  <r>
    <n v="14432"/>
    <x v="1"/>
    <x v="1"/>
    <n v="90000"/>
    <n v="4"/>
    <x v="4"/>
    <s v="Management"/>
    <s v="Yes"/>
    <n v="1"/>
    <x v="2"/>
    <x v="2"/>
    <n v="73"/>
    <x v="1"/>
    <x v="0"/>
    <m/>
  </r>
  <r>
    <n v="26305"/>
    <x v="1"/>
    <x v="0"/>
    <n v="60000"/>
    <n v="2"/>
    <x v="0"/>
    <s v="Skilled Manual"/>
    <s v="No"/>
    <n v="0"/>
    <x v="0"/>
    <x v="2"/>
    <n v="36"/>
    <x v="0"/>
    <x v="1"/>
    <m/>
  </r>
  <r>
    <n v="22050"/>
    <x v="1"/>
    <x v="1"/>
    <n v="90000"/>
    <n v="4"/>
    <x v="0"/>
    <s v="Management"/>
    <s v="Yes"/>
    <n v="1"/>
    <x v="3"/>
    <x v="2"/>
    <n v="38"/>
    <x v="1"/>
    <x v="1"/>
    <m/>
  </r>
  <r>
    <n v="25394"/>
    <x v="0"/>
    <x v="1"/>
    <n v="60000"/>
    <n v="1"/>
    <x v="4"/>
    <s v="Professional"/>
    <s v="Yes"/>
    <n v="0"/>
    <x v="1"/>
    <x v="2"/>
    <n v="34"/>
    <x v="1"/>
    <x v="1"/>
    <m/>
  </r>
  <r>
    <n v="19747"/>
    <x v="0"/>
    <x v="1"/>
    <n v="50000"/>
    <n v="4"/>
    <x v="0"/>
    <s v="Management"/>
    <s v="Yes"/>
    <n v="2"/>
    <x v="4"/>
    <x v="2"/>
    <n v="63"/>
    <x v="1"/>
    <x v="0"/>
    <m/>
  </r>
  <r>
    <n v="23195"/>
    <x v="1"/>
    <x v="1"/>
    <n v="50000"/>
    <n v="3"/>
    <x v="0"/>
    <s v="Skilled Manual"/>
    <s v="Yes"/>
    <n v="2"/>
    <x v="1"/>
    <x v="2"/>
    <n v="41"/>
    <x v="0"/>
    <x v="1"/>
    <m/>
  </r>
  <r>
    <n v="21695"/>
    <x v="0"/>
    <x v="1"/>
    <n v="60000"/>
    <n v="0"/>
    <x v="4"/>
    <s v="Skilled Manual"/>
    <s v="Yes"/>
    <n v="0"/>
    <x v="3"/>
    <x v="2"/>
    <n v="39"/>
    <x v="1"/>
    <x v="1"/>
    <m/>
  </r>
  <r>
    <n v="13934"/>
    <x v="0"/>
    <x v="1"/>
    <n v="40000"/>
    <n v="4"/>
    <x v="2"/>
    <s v="Skilled Manual"/>
    <s v="Yes"/>
    <n v="2"/>
    <x v="1"/>
    <x v="2"/>
    <n v="46"/>
    <x v="1"/>
    <x v="0"/>
    <m/>
  </r>
  <r>
    <n v="13337"/>
    <x v="0"/>
    <x v="0"/>
    <n v="80000"/>
    <n v="5"/>
    <x v="0"/>
    <s v="Management"/>
    <s v="Yes"/>
    <n v="2"/>
    <x v="2"/>
    <x v="2"/>
    <n v="64"/>
    <x v="1"/>
    <x v="0"/>
    <m/>
  </r>
  <r>
    <n v="27190"/>
    <x v="0"/>
    <x v="0"/>
    <n v="40000"/>
    <n v="3"/>
    <x v="1"/>
    <s v="Clerical"/>
    <s v="Yes"/>
    <n v="1"/>
    <x v="3"/>
    <x v="2"/>
    <n v="32"/>
    <x v="0"/>
    <x v="0"/>
    <m/>
  </r>
  <r>
    <n v="28657"/>
    <x v="1"/>
    <x v="1"/>
    <n v="60000"/>
    <n v="2"/>
    <x v="0"/>
    <s v="Skilled Manual"/>
    <s v="Yes"/>
    <n v="0"/>
    <x v="1"/>
    <x v="2"/>
    <n v="36"/>
    <x v="1"/>
    <x v="1"/>
    <m/>
  </r>
  <r>
    <n v="21713"/>
    <x v="1"/>
    <x v="1"/>
    <n v="80000"/>
    <n v="5"/>
    <x v="4"/>
    <s v="Skilled Manual"/>
    <s v="No"/>
    <n v="0"/>
    <x v="0"/>
    <x v="2"/>
    <n v="47"/>
    <x v="1"/>
    <x v="0"/>
    <m/>
  </r>
  <r>
    <n v="21752"/>
    <x v="0"/>
    <x v="1"/>
    <n v="60000"/>
    <n v="3"/>
    <x v="4"/>
    <s v="Management"/>
    <s v="Yes"/>
    <n v="2"/>
    <x v="4"/>
    <x v="2"/>
    <n v="64"/>
    <x v="1"/>
    <x v="0"/>
    <m/>
  </r>
  <r>
    <n v="27273"/>
    <x v="1"/>
    <x v="1"/>
    <n v="70000"/>
    <n v="3"/>
    <x v="4"/>
    <s v="Professional"/>
    <s v="No"/>
    <n v="0"/>
    <x v="0"/>
    <x v="2"/>
    <n v="35"/>
    <x v="0"/>
    <x v="1"/>
    <m/>
  </r>
  <r>
    <n v="22719"/>
    <x v="1"/>
    <x v="1"/>
    <n v="110000"/>
    <n v="3"/>
    <x v="0"/>
    <s v="Management"/>
    <s v="Yes"/>
    <n v="4"/>
    <x v="1"/>
    <x v="2"/>
    <n v="40"/>
    <x v="1"/>
    <x v="1"/>
    <m/>
  </r>
  <r>
    <n v="22042"/>
    <x v="0"/>
    <x v="0"/>
    <n v="70000"/>
    <n v="0"/>
    <x v="1"/>
    <s v="Skilled Manual"/>
    <s v="Yes"/>
    <n v="2"/>
    <x v="2"/>
    <x v="2"/>
    <n v="34"/>
    <x v="1"/>
    <x v="1"/>
    <m/>
  </r>
  <r>
    <n v="21451"/>
    <x v="0"/>
    <x v="0"/>
    <n v="40000"/>
    <n v="4"/>
    <x v="2"/>
    <s v="Professional"/>
    <s v="Yes"/>
    <n v="2"/>
    <x v="4"/>
    <x v="2"/>
    <n v="61"/>
    <x v="1"/>
    <x v="0"/>
    <m/>
  </r>
  <r>
    <n v="20754"/>
    <x v="0"/>
    <x v="1"/>
    <n v="30000"/>
    <n v="2"/>
    <x v="2"/>
    <s v="Skilled Manual"/>
    <s v="Yes"/>
    <n v="2"/>
    <x v="3"/>
    <x v="2"/>
    <n v="51"/>
    <x v="0"/>
    <x v="0"/>
    <m/>
  </r>
  <r>
    <n v="12153"/>
    <x v="1"/>
    <x v="0"/>
    <n v="70000"/>
    <n v="3"/>
    <x v="1"/>
    <s v="Professional"/>
    <s v="Yes"/>
    <n v="1"/>
    <x v="2"/>
    <x v="2"/>
    <n v="49"/>
    <x v="1"/>
    <x v="1"/>
    <m/>
  </r>
  <r>
    <n v="16895"/>
    <x v="0"/>
    <x v="0"/>
    <n v="40000"/>
    <n v="3"/>
    <x v="1"/>
    <s v="Professional"/>
    <s v="No"/>
    <n v="2"/>
    <x v="3"/>
    <x v="2"/>
    <n v="54"/>
    <x v="1"/>
    <x v="1"/>
    <m/>
  </r>
  <r>
    <n v="26728"/>
    <x v="1"/>
    <x v="1"/>
    <n v="70000"/>
    <n v="3"/>
    <x v="4"/>
    <s v="Management"/>
    <s v="No"/>
    <n v="2"/>
    <x v="3"/>
    <x v="2"/>
    <n v="53"/>
    <x v="1"/>
    <x v="1"/>
    <m/>
  </r>
  <r>
    <n v="11090"/>
    <x v="1"/>
    <x v="1"/>
    <n v="90000"/>
    <n v="2"/>
    <x v="1"/>
    <s v="Professional"/>
    <s v="Yes"/>
    <n v="1"/>
    <x v="1"/>
    <x v="2"/>
    <n v="48"/>
    <x v="1"/>
    <x v="1"/>
    <m/>
  </r>
  <r>
    <n v="15862"/>
    <x v="1"/>
    <x v="0"/>
    <n v="50000"/>
    <n v="0"/>
    <x v="4"/>
    <s v="Skilled Manual"/>
    <s v="Yes"/>
    <n v="0"/>
    <x v="3"/>
    <x v="2"/>
    <n v="33"/>
    <x v="1"/>
    <x v="1"/>
    <m/>
  </r>
  <r>
    <n v="26495"/>
    <x v="1"/>
    <x v="0"/>
    <n v="40000"/>
    <n v="2"/>
    <x v="2"/>
    <s v="Professional"/>
    <s v="Yes"/>
    <n v="2"/>
    <x v="4"/>
    <x v="2"/>
    <n v="57"/>
    <x v="1"/>
    <x v="0"/>
    <m/>
  </r>
  <r>
    <n v="11823"/>
    <x v="0"/>
    <x v="0"/>
    <n v="70000"/>
    <n v="0"/>
    <x v="4"/>
    <s v="Professional"/>
    <s v="Yes"/>
    <n v="0"/>
    <x v="1"/>
    <x v="2"/>
    <n v="39"/>
    <x v="0"/>
    <x v="0"/>
    <m/>
  </r>
  <r>
    <n v="23449"/>
    <x v="0"/>
    <x v="1"/>
    <n v="60000"/>
    <n v="2"/>
    <x v="2"/>
    <s v="Professional"/>
    <s v="Yes"/>
    <n v="2"/>
    <x v="2"/>
    <x v="2"/>
    <n v="48"/>
    <x v="1"/>
    <x v="0"/>
    <m/>
  </r>
  <r>
    <n v="23459"/>
    <x v="0"/>
    <x v="1"/>
    <n v="60000"/>
    <n v="2"/>
    <x v="2"/>
    <s v="Professional"/>
    <s v="Yes"/>
    <n v="2"/>
    <x v="2"/>
    <x v="2"/>
    <n v="50"/>
    <x v="1"/>
    <x v="0"/>
    <m/>
  </r>
  <r>
    <n v="19543"/>
    <x v="0"/>
    <x v="1"/>
    <n v="70000"/>
    <n v="5"/>
    <x v="4"/>
    <s v="Professional"/>
    <s v="No"/>
    <n v="3"/>
    <x v="4"/>
    <x v="2"/>
    <n v="47"/>
    <x v="1"/>
    <x v="0"/>
    <m/>
  </r>
  <r>
    <n v="14914"/>
    <x v="0"/>
    <x v="0"/>
    <n v="40000"/>
    <n v="1"/>
    <x v="1"/>
    <s v="Clerical"/>
    <s v="Yes"/>
    <n v="1"/>
    <x v="3"/>
    <x v="2"/>
    <n v="49"/>
    <x v="1"/>
    <x v="1"/>
    <m/>
  </r>
  <r>
    <n v="12033"/>
    <x v="1"/>
    <x v="0"/>
    <n v="40000"/>
    <n v="0"/>
    <x v="2"/>
    <s v="Skilled Manual"/>
    <s v="No"/>
    <n v="2"/>
    <x v="0"/>
    <x v="2"/>
    <n v="27"/>
    <x v="2"/>
    <x v="1"/>
    <m/>
  </r>
  <r>
    <n v="11941"/>
    <x v="1"/>
    <x v="1"/>
    <n v="60000"/>
    <n v="0"/>
    <x v="1"/>
    <s v="Skilled Manual"/>
    <s v="Yes"/>
    <n v="0"/>
    <x v="2"/>
    <x v="2"/>
    <n v="29"/>
    <x v="2"/>
    <x v="0"/>
    <m/>
  </r>
  <r>
    <n v="14389"/>
    <x v="0"/>
    <x v="1"/>
    <n v="60000"/>
    <n v="2"/>
    <x v="0"/>
    <s v="Management"/>
    <s v="Yes"/>
    <n v="0"/>
    <x v="1"/>
    <x v="2"/>
    <n v="59"/>
    <x v="1"/>
    <x v="0"/>
    <m/>
  </r>
  <r>
    <n v="18050"/>
    <x v="0"/>
    <x v="0"/>
    <n v="60000"/>
    <n v="1"/>
    <x v="1"/>
    <s v="Skilled Manual"/>
    <s v="Yes"/>
    <n v="1"/>
    <x v="0"/>
    <x v="2"/>
    <n v="45"/>
    <x v="0"/>
    <x v="1"/>
    <m/>
  </r>
  <r>
    <n v="19856"/>
    <x v="0"/>
    <x v="0"/>
    <n v="60000"/>
    <n v="4"/>
    <x v="0"/>
    <s v="Management"/>
    <s v="Yes"/>
    <n v="2"/>
    <x v="1"/>
    <x v="2"/>
    <n v="60"/>
    <x v="1"/>
    <x v="0"/>
    <m/>
  </r>
  <r>
    <n v="11663"/>
    <x v="0"/>
    <x v="1"/>
    <n v="70000"/>
    <n v="4"/>
    <x v="4"/>
    <s v="Professional"/>
    <s v="Yes"/>
    <n v="0"/>
    <x v="0"/>
    <x v="2"/>
    <n v="36"/>
    <x v="0"/>
    <x v="1"/>
    <m/>
  </r>
  <r>
    <n v="27740"/>
    <x v="0"/>
    <x v="0"/>
    <n v="40000"/>
    <n v="0"/>
    <x v="2"/>
    <s v="Skilled Manual"/>
    <s v="Yes"/>
    <n v="2"/>
    <x v="2"/>
    <x v="2"/>
    <n v="27"/>
    <x v="2"/>
    <x v="0"/>
    <m/>
  </r>
  <r>
    <n v="23455"/>
    <x v="1"/>
    <x v="1"/>
    <n v="80000"/>
    <n v="2"/>
    <x v="3"/>
    <s v="Skilled Manual"/>
    <s v="No"/>
    <n v="2"/>
    <x v="3"/>
    <x v="2"/>
    <n v="50"/>
    <x v="1"/>
    <x v="0"/>
    <m/>
  </r>
  <r>
    <n v="15292"/>
    <x v="1"/>
    <x v="0"/>
    <n v="60000"/>
    <n v="1"/>
    <x v="4"/>
    <s v="Skilled Manual"/>
    <s v="Yes"/>
    <n v="0"/>
    <x v="3"/>
    <x v="2"/>
    <n v="35"/>
    <x v="1"/>
    <x v="0"/>
    <m/>
  </r>
  <r>
    <n v="21587"/>
    <x v="0"/>
    <x v="0"/>
    <n v="60000"/>
    <n v="1"/>
    <x v="4"/>
    <s v="Skilled Manual"/>
    <s v="Yes"/>
    <n v="0"/>
    <x v="1"/>
    <x v="2"/>
    <n v="34"/>
    <x v="1"/>
    <x v="1"/>
    <m/>
  </r>
  <r>
    <n v="23513"/>
    <x v="0"/>
    <x v="0"/>
    <n v="40000"/>
    <n v="3"/>
    <x v="1"/>
    <s v="Professional"/>
    <s v="Yes"/>
    <n v="2"/>
    <x v="2"/>
    <x v="2"/>
    <n v="54"/>
    <x v="1"/>
    <x v="0"/>
    <m/>
  </r>
  <r>
    <n v="24322"/>
    <x v="0"/>
    <x v="0"/>
    <n v="60000"/>
    <n v="4"/>
    <x v="0"/>
    <s v="Skilled Manual"/>
    <s v="No"/>
    <n v="2"/>
    <x v="0"/>
    <x v="2"/>
    <n v="42"/>
    <x v="1"/>
    <x v="0"/>
    <m/>
  </r>
  <r>
    <n v="26298"/>
    <x v="0"/>
    <x v="0"/>
    <n v="50000"/>
    <n v="1"/>
    <x v="0"/>
    <s v="Skilled Manual"/>
    <s v="Yes"/>
    <n v="0"/>
    <x v="1"/>
    <x v="2"/>
    <n v="34"/>
    <x v="1"/>
    <x v="1"/>
    <m/>
  </r>
  <r>
    <n v="25419"/>
    <x v="1"/>
    <x v="1"/>
    <n v="50000"/>
    <n v="2"/>
    <x v="0"/>
    <s v="Skilled Manual"/>
    <s v="No"/>
    <n v="1"/>
    <x v="0"/>
    <x v="2"/>
    <n v="38"/>
    <x v="1"/>
    <x v="1"/>
    <m/>
  </r>
  <r>
    <n v="13343"/>
    <x v="0"/>
    <x v="0"/>
    <n v="90000"/>
    <n v="5"/>
    <x v="0"/>
    <s v="Management"/>
    <s v="Yes"/>
    <n v="2"/>
    <x v="3"/>
    <x v="2"/>
    <n v="63"/>
    <x v="1"/>
    <x v="1"/>
    <m/>
  </r>
  <r>
    <n v="11303"/>
    <x v="1"/>
    <x v="0"/>
    <n v="90000"/>
    <n v="4"/>
    <x v="2"/>
    <s v="Professional"/>
    <s v="No"/>
    <n v="3"/>
    <x v="3"/>
    <x v="2"/>
    <n v="45"/>
    <x v="0"/>
    <x v="1"/>
    <m/>
  </r>
  <r>
    <n v="21693"/>
    <x v="1"/>
    <x v="0"/>
    <n v="60000"/>
    <n v="0"/>
    <x v="4"/>
    <s v="Skilled Manual"/>
    <s v="No"/>
    <n v="0"/>
    <x v="0"/>
    <x v="2"/>
    <n v="40"/>
    <x v="1"/>
    <x v="0"/>
    <m/>
  </r>
  <r>
    <n v="28056"/>
    <x v="0"/>
    <x v="1"/>
    <n v="70000"/>
    <n v="2"/>
    <x v="3"/>
    <s v="Skilled Manual"/>
    <s v="Yes"/>
    <n v="2"/>
    <x v="4"/>
    <x v="2"/>
    <n v="53"/>
    <x v="1"/>
    <x v="0"/>
    <m/>
  </r>
  <r>
    <n v="11788"/>
    <x v="1"/>
    <x v="0"/>
    <n v="70000"/>
    <n v="1"/>
    <x v="4"/>
    <s v="Professional"/>
    <s v="Yes"/>
    <n v="0"/>
    <x v="1"/>
    <x v="2"/>
    <n v="34"/>
    <x v="1"/>
    <x v="0"/>
    <m/>
  </r>
  <r>
    <n v="22296"/>
    <x v="0"/>
    <x v="1"/>
    <n v="70000"/>
    <n v="0"/>
    <x v="0"/>
    <s v="Professional"/>
    <s v="No"/>
    <n v="1"/>
    <x v="0"/>
    <x v="2"/>
    <n v="38"/>
    <x v="1"/>
    <x v="0"/>
    <m/>
  </r>
  <r>
    <n v="15319"/>
    <x v="0"/>
    <x v="0"/>
    <n v="70000"/>
    <n v="4"/>
    <x v="0"/>
    <s v="Management"/>
    <s v="No"/>
    <n v="1"/>
    <x v="3"/>
    <x v="2"/>
    <n v="59"/>
    <x v="1"/>
    <x v="0"/>
    <m/>
  </r>
  <r>
    <n v="17654"/>
    <x v="1"/>
    <x v="0"/>
    <n v="40000"/>
    <n v="3"/>
    <x v="1"/>
    <s v="Clerical"/>
    <s v="Yes"/>
    <n v="1"/>
    <x v="3"/>
    <x v="2"/>
    <n v="30"/>
    <x v="0"/>
    <x v="1"/>
    <m/>
  </r>
  <r>
    <n v="14662"/>
    <x v="0"/>
    <x v="1"/>
    <n v="60000"/>
    <n v="1"/>
    <x v="0"/>
    <s v="Professional"/>
    <s v="Yes"/>
    <n v="1"/>
    <x v="0"/>
    <x v="2"/>
    <n v="48"/>
    <x v="1"/>
    <x v="1"/>
    <m/>
  </r>
  <r>
    <n v="17541"/>
    <x v="0"/>
    <x v="0"/>
    <n v="40000"/>
    <n v="4"/>
    <x v="2"/>
    <s v="Skilled Manual"/>
    <s v="Yes"/>
    <n v="2"/>
    <x v="1"/>
    <x v="2"/>
    <n v="43"/>
    <x v="1"/>
    <x v="0"/>
    <m/>
  </r>
  <r>
    <n v="13886"/>
    <x v="0"/>
    <x v="0"/>
    <n v="70000"/>
    <n v="4"/>
    <x v="4"/>
    <s v="Professional"/>
    <s v="Yes"/>
    <n v="0"/>
    <x v="1"/>
    <x v="2"/>
    <n v="35"/>
    <x v="1"/>
    <x v="1"/>
    <m/>
  </r>
  <r>
    <n v="13073"/>
    <x v="0"/>
    <x v="0"/>
    <n v="60000"/>
    <n v="0"/>
    <x v="1"/>
    <s v="Professional"/>
    <s v="Yes"/>
    <n v="2"/>
    <x v="2"/>
    <x v="2"/>
    <n v="30"/>
    <x v="2"/>
    <x v="0"/>
    <m/>
  </r>
  <r>
    <n v="21940"/>
    <x v="0"/>
    <x v="1"/>
    <n v="90000"/>
    <n v="5"/>
    <x v="4"/>
    <s v="Professional"/>
    <s v="Yes"/>
    <n v="0"/>
    <x v="0"/>
    <x v="2"/>
    <n v="47"/>
    <x v="1"/>
    <x v="1"/>
    <m/>
  </r>
  <r>
    <n v="20196"/>
    <x v="0"/>
    <x v="1"/>
    <n v="60000"/>
    <n v="1"/>
    <x v="1"/>
    <s v="Skilled Manual"/>
    <s v="Yes"/>
    <n v="1"/>
    <x v="1"/>
    <x v="2"/>
    <n v="45"/>
    <x v="1"/>
    <x v="1"/>
    <m/>
  </r>
  <r>
    <n v="23491"/>
    <x v="1"/>
    <x v="1"/>
    <n v="100000"/>
    <n v="0"/>
    <x v="1"/>
    <s v="Professional"/>
    <s v="No"/>
    <n v="4"/>
    <x v="3"/>
    <x v="2"/>
    <n v="45"/>
    <x v="1"/>
    <x v="0"/>
    <m/>
  </r>
  <r>
    <n v="16651"/>
    <x v="0"/>
    <x v="0"/>
    <n v="120000"/>
    <n v="2"/>
    <x v="0"/>
    <s v="Management"/>
    <s v="Yes"/>
    <n v="3"/>
    <x v="2"/>
    <x v="2"/>
    <n v="62"/>
    <x v="1"/>
    <x v="0"/>
    <m/>
  </r>
  <r>
    <n v="16813"/>
    <x v="0"/>
    <x v="1"/>
    <n v="60000"/>
    <n v="2"/>
    <x v="1"/>
    <s v="Professional"/>
    <s v="Yes"/>
    <n v="2"/>
    <x v="4"/>
    <x v="2"/>
    <n v="55"/>
    <x v="0"/>
    <x v="0"/>
    <m/>
  </r>
  <r>
    <n v="16007"/>
    <x v="0"/>
    <x v="0"/>
    <n v="90000"/>
    <n v="5"/>
    <x v="0"/>
    <s v="Management"/>
    <s v="Yes"/>
    <n v="2"/>
    <x v="3"/>
    <x v="2"/>
    <n v="66"/>
    <x v="0"/>
    <x v="1"/>
    <m/>
  </r>
  <r>
    <n v="27434"/>
    <x v="1"/>
    <x v="1"/>
    <n v="70000"/>
    <n v="4"/>
    <x v="1"/>
    <s v="Professional"/>
    <s v="Yes"/>
    <n v="1"/>
    <x v="4"/>
    <x v="2"/>
    <n v="56"/>
    <x v="0"/>
    <x v="0"/>
    <m/>
  </r>
  <r>
    <n v="27756"/>
    <x v="1"/>
    <x v="0"/>
    <n v="50000"/>
    <n v="3"/>
    <x v="0"/>
    <s v="Skilled Manual"/>
    <s v="No"/>
    <n v="1"/>
    <x v="0"/>
    <x v="2"/>
    <n v="40"/>
    <x v="0"/>
    <x v="0"/>
    <m/>
  </r>
  <r>
    <n v="23818"/>
    <x v="0"/>
    <x v="0"/>
    <n v="50000"/>
    <n v="0"/>
    <x v="4"/>
    <s v="Skilled Manual"/>
    <s v="Yes"/>
    <n v="0"/>
    <x v="3"/>
    <x v="2"/>
    <n v="33"/>
    <x v="1"/>
    <x v="1"/>
    <m/>
  </r>
  <r>
    <n v="19012"/>
    <x v="0"/>
    <x v="1"/>
    <n v="80000"/>
    <n v="3"/>
    <x v="0"/>
    <s v="Management"/>
    <s v="Yes"/>
    <n v="1"/>
    <x v="3"/>
    <x v="2"/>
    <n v="56"/>
    <x v="1"/>
    <x v="0"/>
    <m/>
  </r>
  <r>
    <n v="18329"/>
    <x v="1"/>
    <x v="1"/>
    <n v="30000"/>
    <n v="0"/>
    <x v="3"/>
    <s v="Clerical"/>
    <s v="No"/>
    <n v="2"/>
    <x v="2"/>
    <x v="2"/>
    <n v="27"/>
    <x v="0"/>
    <x v="0"/>
    <m/>
  </r>
  <r>
    <n v="29037"/>
    <x v="0"/>
    <x v="1"/>
    <n v="60000"/>
    <n v="0"/>
    <x v="4"/>
    <s v="Professional"/>
    <s v="No"/>
    <n v="0"/>
    <x v="0"/>
    <x v="2"/>
    <n v="39"/>
    <x v="1"/>
    <x v="0"/>
    <m/>
  </r>
  <r>
    <n v="26576"/>
    <x v="0"/>
    <x v="0"/>
    <n v="60000"/>
    <n v="0"/>
    <x v="1"/>
    <s v="Skilled Manual"/>
    <s v="Yes"/>
    <n v="2"/>
    <x v="2"/>
    <x v="2"/>
    <n v="31"/>
    <x v="1"/>
    <x v="0"/>
    <m/>
  </r>
  <r>
    <n v="12192"/>
    <x v="1"/>
    <x v="0"/>
    <n v="60000"/>
    <n v="2"/>
    <x v="3"/>
    <s v="Skilled Manual"/>
    <s v="No"/>
    <n v="2"/>
    <x v="3"/>
    <x v="2"/>
    <n v="51"/>
    <x v="1"/>
    <x v="0"/>
    <m/>
  </r>
  <r>
    <n v="14887"/>
    <x v="0"/>
    <x v="0"/>
    <n v="30000"/>
    <n v="1"/>
    <x v="2"/>
    <s v="Clerical"/>
    <s v="Yes"/>
    <n v="1"/>
    <x v="2"/>
    <x v="2"/>
    <n v="52"/>
    <x v="1"/>
    <x v="0"/>
    <m/>
  </r>
  <r>
    <n v="11734"/>
    <x v="0"/>
    <x v="1"/>
    <n v="60000"/>
    <n v="1"/>
    <x v="1"/>
    <s v="Skilled Manual"/>
    <s v="No"/>
    <n v="1"/>
    <x v="0"/>
    <x v="2"/>
    <n v="47"/>
    <x v="1"/>
    <x v="0"/>
    <m/>
  </r>
  <r>
    <n v="17462"/>
    <x v="0"/>
    <x v="1"/>
    <n v="70000"/>
    <n v="3"/>
    <x v="4"/>
    <s v="Management"/>
    <s v="Yes"/>
    <n v="2"/>
    <x v="2"/>
    <x v="2"/>
    <n v="53"/>
    <x v="1"/>
    <x v="1"/>
    <m/>
  </r>
  <r>
    <n v="20659"/>
    <x v="0"/>
    <x v="1"/>
    <n v="70000"/>
    <n v="3"/>
    <x v="4"/>
    <s v="Professional"/>
    <s v="Yes"/>
    <n v="0"/>
    <x v="0"/>
    <x v="2"/>
    <n v="35"/>
    <x v="1"/>
    <x v="1"/>
    <m/>
  </r>
  <r>
    <n v="28004"/>
    <x v="0"/>
    <x v="0"/>
    <n v="60000"/>
    <n v="3"/>
    <x v="0"/>
    <s v="Management"/>
    <s v="Yes"/>
    <n v="2"/>
    <x v="4"/>
    <x v="2"/>
    <n v="66"/>
    <x v="1"/>
    <x v="0"/>
    <m/>
  </r>
  <r>
    <n v="19741"/>
    <x v="1"/>
    <x v="0"/>
    <n v="80000"/>
    <n v="4"/>
    <x v="4"/>
    <s v="Management"/>
    <s v="Yes"/>
    <n v="2"/>
    <x v="2"/>
    <x v="2"/>
    <n v="65"/>
    <x v="0"/>
    <x v="0"/>
    <m/>
  </r>
  <r>
    <n v="17450"/>
    <x v="0"/>
    <x v="1"/>
    <n v="80000"/>
    <n v="5"/>
    <x v="1"/>
    <s v="Professional"/>
    <s v="Yes"/>
    <n v="3"/>
    <x v="2"/>
    <x v="2"/>
    <n v="45"/>
    <x v="0"/>
    <x v="0"/>
    <m/>
  </r>
  <r>
    <n v="17337"/>
    <x v="1"/>
    <x v="1"/>
    <n v="40000"/>
    <n v="0"/>
    <x v="2"/>
    <s v="Skilled Manual"/>
    <s v="Yes"/>
    <n v="1"/>
    <x v="2"/>
    <x v="2"/>
    <n v="31"/>
    <x v="1"/>
    <x v="0"/>
    <m/>
  </r>
  <r>
    <n v="18594"/>
    <x v="1"/>
    <x v="0"/>
    <n v="80000"/>
    <n v="3"/>
    <x v="0"/>
    <s v="Skilled Manual"/>
    <s v="Yes"/>
    <n v="3"/>
    <x v="4"/>
    <x v="2"/>
    <n v="40"/>
    <x v="1"/>
    <x v="1"/>
    <m/>
  </r>
  <r>
    <n v="15982"/>
    <x v="0"/>
    <x v="1"/>
    <n v="110000"/>
    <n v="5"/>
    <x v="1"/>
    <s v="Professional"/>
    <s v="Yes"/>
    <n v="4"/>
    <x v="1"/>
    <x v="2"/>
    <n v="46"/>
    <x v="1"/>
    <x v="0"/>
    <m/>
  </r>
  <r>
    <n v="28625"/>
    <x v="1"/>
    <x v="1"/>
    <n v="40000"/>
    <n v="2"/>
    <x v="1"/>
    <s v="Clerical"/>
    <s v="No"/>
    <n v="1"/>
    <x v="3"/>
    <x v="2"/>
    <n v="47"/>
    <x v="1"/>
    <x v="1"/>
    <m/>
  </r>
  <r>
    <n v="11269"/>
    <x v="0"/>
    <x v="1"/>
    <n v="130000"/>
    <n v="2"/>
    <x v="4"/>
    <s v="Management"/>
    <s v="Yes"/>
    <n v="2"/>
    <x v="0"/>
    <x v="2"/>
    <n v="41"/>
    <x v="1"/>
    <x v="0"/>
    <m/>
  </r>
  <r>
    <n v="25148"/>
    <x v="0"/>
    <x v="1"/>
    <n v="60000"/>
    <n v="2"/>
    <x v="2"/>
    <s v="Professional"/>
    <s v="No"/>
    <n v="2"/>
    <x v="3"/>
    <x v="2"/>
    <n v="48"/>
    <x v="1"/>
    <x v="1"/>
    <m/>
  </r>
  <r>
    <n v="13920"/>
    <x v="1"/>
    <x v="0"/>
    <n v="50000"/>
    <n v="4"/>
    <x v="0"/>
    <s v="Skilled Manual"/>
    <s v="Yes"/>
    <n v="2"/>
    <x v="0"/>
    <x v="2"/>
    <n v="42"/>
    <x v="1"/>
    <x v="0"/>
    <m/>
  </r>
  <r>
    <n v="23704"/>
    <x v="1"/>
    <x v="1"/>
    <n v="40000"/>
    <n v="5"/>
    <x v="2"/>
    <s v="Professional"/>
    <s v="Yes"/>
    <n v="4"/>
    <x v="4"/>
    <x v="2"/>
    <n v="60"/>
    <x v="1"/>
    <x v="1"/>
    <m/>
  </r>
  <r>
    <n v="28972"/>
    <x v="1"/>
    <x v="0"/>
    <n v="60000"/>
    <n v="3"/>
    <x v="4"/>
    <s v="Management"/>
    <s v="Yes"/>
    <n v="2"/>
    <x v="4"/>
    <x v="2"/>
    <n v="66"/>
    <x v="0"/>
    <x v="0"/>
    <m/>
  </r>
  <r>
    <n v="22730"/>
    <x v="0"/>
    <x v="1"/>
    <n v="70000"/>
    <n v="5"/>
    <x v="0"/>
    <s v="Management"/>
    <s v="Yes"/>
    <n v="2"/>
    <x v="4"/>
    <x v="2"/>
    <n v="63"/>
    <x v="0"/>
    <x v="0"/>
    <m/>
  </r>
  <r>
    <n v="29134"/>
    <x v="0"/>
    <x v="1"/>
    <n v="60000"/>
    <n v="4"/>
    <x v="0"/>
    <s v="Skilled Manual"/>
    <s v="No"/>
    <n v="3"/>
    <x v="4"/>
    <x v="2"/>
    <n v="42"/>
    <x v="0"/>
    <x v="0"/>
    <m/>
  </r>
  <r>
    <n v="14332"/>
    <x v="1"/>
    <x v="0"/>
    <n v="30000"/>
    <n v="0"/>
    <x v="2"/>
    <s v="Skilled Manual"/>
    <s v="No"/>
    <n v="2"/>
    <x v="2"/>
    <x v="2"/>
    <n v="26"/>
    <x v="2"/>
    <x v="0"/>
    <m/>
  </r>
  <r>
    <n v="19117"/>
    <x v="1"/>
    <x v="0"/>
    <n v="60000"/>
    <n v="1"/>
    <x v="4"/>
    <s v="Professional"/>
    <s v="Yes"/>
    <n v="0"/>
    <x v="1"/>
    <x v="2"/>
    <n v="36"/>
    <x v="1"/>
    <x v="1"/>
    <m/>
  </r>
  <r>
    <n v="22864"/>
    <x v="0"/>
    <x v="1"/>
    <n v="90000"/>
    <n v="2"/>
    <x v="1"/>
    <s v="Professional"/>
    <s v="No"/>
    <n v="0"/>
    <x v="2"/>
    <x v="2"/>
    <n v="49"/>
    <x v="1"/>
    <x v="1"/>
    <m/>
  </r>
  <r>
    <n v="11292"/>
    <x v="1"/>
    <x v="1"/>
    <n v="150000"/>
    <n v="1"/>
    <x v="1"/>
    <s v="Professional"/>
    <s v="No"/>
    <n v="3"/>
    <x v="0"/>
    <x v="2"/>
    <n v="44"/>
    <x v="1"/>
    <x v="1"/>
    <m/>
  </r>
  <r>
    <n v="13466"/>
    <x v="0"/>
    <x v="1"/>
    <n v="80000"/>
    <n v="5"/>
    <x v="1"/>
    <s v="Professional"/>
    <s v="Yes"/>
    <n v="3"/>
    <x v="3"/>
    <x v="2"/>
    <n v="46"/>
    <x v="1"/>
    <x v="0"/>
    <m/>
  </r>
  <r>
    <n v="23731"/>
    <x v="0"/>
    <x v="1"/>
    <n v="60000"/>
    <n v="2"/>
    <x v="2"/>
    <s v="Professional"/>
    <s v="Yes"/>
    <n v="2"/>
    <x v="1"/>
    <x v="2"/>
    <n v="54"/>
    <x v="1"/>
    <x v="1"/>
    <m/>
  </r>
  <r>
    <n v="28672"/>
    <x v="1"/>
    <x v="1"/>
    <n v="70000"/>
    <n v="4"/>
    <x v="4"/>
    <s v="Professional"/>
    <s v="Yes"/>
    <n v="0"/>
    <x v="1"/>
    <x v="2"/>
    <n v="35"/>
    <x v="1"/>
    <x v="1"/>
    <m/>
  </r>
  <r>
    <n v="11809"/>
    <x v="0"/>
    <x v="1"/>
    <n v="60000"/>
    <n v="2"/>
    <x v="0"/>
    <s v="Skilled Manual"/>
    <s v="Yes"/>
    <n v="0"/>
    <x v="0"/>
    <x v="2"/>
    <n v="38"/>
    <x v="1"/>
    <x v="1"/>
    <m/>
  </r>
  <r>
    <n v="19664"/>
    <x v="1"/>
    <x v="1"/>
    <n v="100000"/>
    <n v="3"/>
    <x v="0"/>
    <s v="Management"/>
    <s v="No"/>
    <n v="3"/>
    <x v="3"/>
    <x v="2"/>
    <n v="38"/>
    <x v="1"/>
    <x v="0"/>
    <m/>
  </r>
  <r>
    <n v="12121"/>
    <x v="1"/>
    <x v="1"/>
    <n v="60000"/>
    <n v="3"/>
    <x v="2"/>
    <s v="Professional"/>
    <s v="Yes"/>
    <n v="2"/>
    <x v="4"/>
    <x v="2"/>
    <n v="53"/>
    <x v="1"/>
    <x v="1"/>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60F05B-A53C-634D-ADC4-D1272B3DDE65}"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5">
    <pivotField showAll="0"/>
    <pivotField showAll="0">
      <items count="4">
        <item x="0"/>
        <item x="1"/>
        <item x="2"/>
        <item t="default"/>
      </items>
    </pivotField>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1"/>
        <item x="0"/>
        <item t="default"/>
      </items>
    </pivotField>
    <pivotField axis="axisCol" dataField="1" showAll="0">
      <items count="4">
        <item x="0"/>
        <item x="1"/>
        <item h="1" x="2"/>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272FAB-AFC2-AC43-A72B-DEA78ECD05C2}"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5">
    <pivotField subtotalTop="0" showAll="0"/>
    <pivotField subtotalTop="0" showAll="0">
      <items count="4">
        <item x="0"/>
        <item x="1"/>
        <item x="2"/>
        <item t="default"/>
      </items>
    </pivotField>
    <pivotField axis="axisRow" dataField="1" subtotalTop="0" showAll="0">
      <items count="4">
        <item x="0"/>
        <item x="1"/>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items count="5">
        <item x="0"/>
        <item x="2"/>
        <item x="1"/>
        <item x="3"/>
        <item t="default"/>
      </items>
    </pivotField>
    <pivotField subtotalTop="0" showAll="0"/>
    <pivotField subtotalTop="0" showAll="0">
      <items count="4">
        <item x="2"/>
        <item x="1"/>
        <item x="0"/>
        <item t="default"/>
      </items>
    </pivotField>
    <pivotField axis="axisCol" subtotalTop="0" showAll="0">
      <items count="4">
        <item h="1" x="0"/>
        <item x="1"/>
        <item x="2"/>
        <item t="default"/>
      </items>
    </pivotField>
    <pivotField subtotalTop="0" showAll="0"/>
  </pivotFields>
  <rowFields count="1">
    <field x="2"/>
  </rowFields>
  <rowItems count="4">
    <i>
      <x/>
    </i>
    <i>
      <x v="1"/>
    </i>
    <i>
      <x v="2"/>
    </i>
    <i t="grand">
      <x/>
    </i>
  </rowItems>
  <colFields count="1">
    <field x="13"/>
  </colFields>
  <colItems count="3">
    <i>
      <x v="1"/>
    </i>
    <i>
      <x v="2"/>
    </i>
    <i t="grand">
      <x/>
    </i>
  </colItems>
  <dataFields count="1">
    <dataField name="Count of Gender" fld="2"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A70444-F994-6A4A-BFC6-47B446FD1B6E}"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23" firstHeaderRow="1" firstDataRow="1" firstDataCol="1" rowPageCount="1" colPageCount="1"/>
  <pivotFields count="15">
    <pivotField subtotalTop="0" showAll="0"/>
    <pivotField subtotalTop="0" showAll="0">
      <items count="4">
        <item x="0"/>
        <item x="1"/>
        <item x="2"/>
        <item t="default"/>
      </items>
    </pivotField>
    <pivotField axis="axisRow" dataField="1" subtotalTop="0" showAll="0">
      <items count="4">
        <item x="0"/>
        <item x="1"/>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items count="5">
        <item x="0"/>
        <item x="2"/>
        <item x="1"/>
        <item x="3"/>
        <item t="default"/>
      </items>
    </pivotField>
    <pivotField subtotalTop="0" showAll="0"/>
    <pivotField subtotalTop="0" showAll="0">
      <items count="4">
        <item x="2"/>
        <item x="1"/>
        <item x="0"/>
        <item t="default"/>
      </items>
    </pivotField>
    <pivotField axis="axisPage" subtotalTop="0" multipleItemSelectionAllowed="1" showAll="0">
      <items count="4">
        <item h="1" x="0"/>
        <item x="1"/>
        <item h="1" x="2"/>
        <item t="default"/>
      </items>
    </pivotField>
    <pivotField subtotalTop="0" showAll="0"/>
  </pivotFields>
  <rowFields count="1">
    <field x="2"/>
  </rowFields>
  <rowItems count="3">
    <i>
      <x/>
    </i>
    <i>
      <x v="1"/>
    </i>
    <i t="grand">
      <x/>
    </i>
  </rowItems>
  <colItems count="1">
    <i/>
  </colItems>
  <pageFields count="1">
    <pageField fld="13" hier="-1"/>
  </pageFields>
  <dataFields count="1">
    <dataField name="Count of Gender" fld="2"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9D2C4A-1397-064F-B242-B0FFDFFAB2AD}"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E7" firstHeaderRow="1" firstDataRow="2" firstDataCol="1"/>
  <pivotFields count="15">
    <pivotField subtotalTop="0" showAll="0"/>
    <pivotField subtotalTop="0" showAll="0">
      <items count="4">
        <item x="0"/>
        <item x="1"/>
        <item x="2"/>
        <item t="default"/>
      </items>
    </pivotField>
    <pivotField axis="axisRow" dataField="1" subtotalTop="0" showAll="0">
      <items count="4">
        <item x="0"/>
        <item x="1"/>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items count="5">
        <item x="0"/>
        <item x="2"/>
        <item x="1"/>
        <item x="3"/>
        <item t="default"/>
      </items>
    </pivotField>
    <pivotField subtotalTop="0" showAll="0"/>
    <pivotField subtotalTop="0" showAll="0">
      <items count="4">
        <item x="2"/>
        <item x="1"/>
        <item x="0"/>
        <item t="default"/>
      </items>
    </pivotField>
    <pivotField axis="axisCol" subtotalTop="0" showAll="0">
      <items count="4">
        <item x="0"/>
        <item x="1"/>
        <item x="2"/>
        <item t="default"/>
      </items>
    </pivotField>
    <pivotField subtotalTop="0" showAll="0"/>
  </pivotFields>
  <rowFields count="1">
    <field x="2"/>
  </rowFields>
  <rowItems count="4">
    <i>
      <x/>
    </i>
    <i>
      <x v="1"/>
    </i>
    <i>
      <x v="2"/>
    </i>
    <i t="grand">
      <x/>
    </i>
  </rowItems>
  <colFields count="1">
    <field x="13"/>
  </colFields>
  <colItems count="4">
    <i>
      <x/>
    </i>
    <i>
      <x v="1"/>
    </i>
    <i>
      <x v="2"/>
    </i>
    <i t="grand">
      <x/>
    </i>
  </colItems>
  <dataFields count="1">
    <dataField name="Count of Gender"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685B7-86FE-1845-A6E7-D4AEC203B410}"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5">
    <pivotField showAll="0"/>
    <pivotField showAll="0">
      <items count="4">
        <item x="0"/>
        <item x="1"/>
        <item x="2"/>
        <item t="default"/>
      </items>
    </pivotField>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axis="axisRow" showAll="0">
      <items count="8">
        <item x="0"/>
        <item x="3"/>
        <item m="1" x="6"/>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 showAll="0"/>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D8225C-E129-6745-8574-992AF1539888}"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E7" firstHeaderRow="1" firstDataRow="2" firstDataCol="1"/>
  <pivotFields count="15">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 showAll="0"/>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0" baseItem="0" numFmtId="168"/>
  </dataFields>
  <formats count="1">
    <format dxfId="2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D8C889-9C3D-0B4E-9771-195DC333CD3E}"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69:C173" firstHeaderRow="1" firstDataRow="1" firstDataCol="1" rowPageCount="1" colPageCount="1"/>
  <pivotFields count="15">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items count="5">
        <item x="0"/>
        <item x="2"/>
        <item x="1"/>
        <item x="3"/>
        <item t="default"/>
      </items>
    </pivotField>
    <pivotField showAll="0"/>
    <pivotField axis="axisRow" showAll="0">
      <items count="4">
        <item x="2"/>
        <item x="1"/>
        <item x="0"/>
        <item t="default"/>
      </items>
    </pivotField>
    <pivotField axis="axisPage" dataField="1" multipleItemSelectionAllowed="1" showAll="0">
      <items count="4">
        <item h="1" x="0"/>
        <item x="1"/>
        <item h="1" x="2"/>
        <item t="default"/>
      </items>
    </pivotField>
    <pivotField showAll="0"/>
  </pivotFields>
  <rowFields count="1">
    <field x="12"/>
  </rowFields>
  <rowItems count="4">
    <i>
      <x/>
    </i>
    <i>
      <x v="1"/>
    </i>
    <i>
      <x v="2"/>
    </i>
    <i t="grand">
      <x/>
    </i>
  </rowItems>
  <colItems count="1">
    <i/>
  </colItems>
  <pageFields count="1">
    <pageField fld="13" hier="-1"/>
  </pageField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363D33-9014-8B4B-B06D-D6F61E1A5B9E}" name="PivotTable1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48:E152" firstHeaderRow="1" firstDataRow="2" firstDataCol="1"/>
  <pivotFields count="15">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items count="5">
        <item x="0"/>
        <item x="2"/>
        <item x="1"/>
        <item x="3"/>
        <item t="default"/>
      </items>
    </pivotField>
    <pivotField showAll="0"/>
    <pivotField showAll="0">
      <items count="4">
        <item x="2"/>
        <item x="1"/>
        <item x="0"/>
        <item t="default"/>
      </items>
    </pivotField>
    <pivotField axis="axisCol" showAll="0">
      <items count="4">
        <item x="0"/>
        <item x="1"/>
        <item h="1" x="2"/>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18">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D9BC36-147C-FC43-BA3A-9702361DD278}"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25:E132" firstHeaderRow="1" firstDataRow="2" firstDataCol="1" rowPageCount="1" colPageCount="1"/>
  <pivotFields count="15">
    <pivotField showAll="0"/>
    <pivotField showAll="0">
      <items count="4">
        <item x="0"/>
        <item x="1"/>
        <item x="2"/>
        <item t="default"/>
      </items>
    </pivotField>
    <pivotField axis="axisCol" showAll="0">
      <items count="4">
        <item x="0"/>
        <item x="1"/>
        <item x="2"/>
        <item t="default"/>
      </items>
    </pivotField>
    <pivotField showAll="0"/>
    <pivotField showAll="0"/>
    <pivotField showAll="0"/>
    <pivotField showAll="0"/>
    <pivotField showAll="0"/>
    <pivotField showAll="0"/>
    <pivotField axis="axisRow" showAll="0">
      <items count="8">
        <item x="0"/>
        <item x="3"/>
        <item m="1" x="6"/>
        <item x="1"/>
        <item x="2"/>
        <item x="4"/>
        <item h="1" x="5"/>
        <item t="default"/>
      </items>
    </pivotField>
    <pivotField showAll="0">
      <items count="5">
        <item x="0"/>
        <item x="2"/>
        <item x="1"/>
        <item x="3"/>
        <item t="default"/>
      </items>
    </pivotField>
    <pivotField showAll="0"/>
    <pivotField showAll="0">
      <items count="4">
        <item x="2"/>
        <item x="1"/>
        <item x="0"/>
        <item t="default"/>
      </items>
    </pivotField>
    <pivotField axis="axisPage" dataField="1" multipleItemSelectionAllowed="1" showAll="0">
      <items count="4">
        <item h="1" x="0"/>
        <item n="." x="1"/>
        <item h="1" x="2"/>
        <item t="default"/>
      </items>
    </pivotField>
    <pivotField showAll="0"/>
  </pivotFields>
  <rowFields count="1">
    <field x="9"/>
  </rowFields>
  <rowItems count="6">
    <i>
      <x/>
    </i>
    <i>
      <x v="1"/>
    </i>
    <i>
      <x v="3"/>
    </i>
    <i>
      <x v="4"/>
    </i>
    <i>
      <x v="5"/>
    </i>
    <i t="grand">
      <x/>
    </i>
  </rowItems>
  <colFields count="1">
    <field x="2"/>
  </colFields>
  <colItems count="3">
    <i>
      <x/>
    </i>
    <i>
      <x v="1"/>
    </i>
    <i t="grand">
      <x/>
    </i>
  </colItems>
  <pageFields count="1">
    <pageField fld="13" hier="-1"/>
  </pageField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C5AC58-0B28-E04B-8536-DE1DADDC051E}"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3:E108" firstHeaderRow="1" firstDataRow="2" firstDataCol="1" rowPageCount="1" colPageCount="1"/>
  <pivotFields count="15">
    <pivotField showAll="0"/>
    <pivotField axis="axisCol"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items count="4">
        <item x="2"/>
        <item x="1"/>
        <item x="0"/>
        <item t="default"/>
      </items>
    </pivotField>
    <pivotField axis="axisPage" dataField="1" multipleItemSelectionAllowed="1" showAll="0">
      <items count="4">
        <item h="1" x="0"/>
        <item n="." x="1"/>
        <item h="1" x="2"/>
        <item t="default"/>
      </items>
    </pivotField>
    <pivotField showAll="0"/>
  </pivotFields>
  <rowFields count="1">
    <field x="10"/>
  </rowFields>
  <rowItems count="4">
    <i>
      <x/>
    </i>
    <i>
      <x v="1"/>
    </i>
    <i>
      <x v="2"/>
    </i>
    <i t="grand">
      <x/>
    </i>
  </rowItems>
  <colFields count="1">
    <field x="1"/>
  </colFields>
  <colItems count="3">
    <i>
      <x/>
    </i>
    <i>
      <x v="1"/>
    </i>
    <i t="grand">
      <x/>
    </i>
  </colItems>
  <pageFields count="1">
    <pageField fld="13" hier="-1"/>
  </pageFields>
  <dataFields count="1">
    <dataField name="Count of Purchased Bike" fld="13" subtotal="count" baseField="0" baseItem="0"/>
  </dataFields>
  <chartFormats count="11">
    <chartFormat chart="0" format="0" series="1">
      <pivotArea type="data" outline="0" fieldPosition="0">
        <references count="3">
          <reference field="4294967294" count="1" selected="0">
            <x v="0"/>
          </reference>
          <reference field="1" count="1" selected="0">
            <x v="0"/>
          </reference>
          <reference field="13" count="1" selected="0">
            <x v="1"/>
          </reference>
        </references>
      </pivotArea>
    </chartFormat>
    <chartFormat chart="0" format="1" series="1">
      <pivotArea type="data" outline="0" fieldPosition="0">
        <references count="3">
          <reference field="4294967294" count="1" selected="0">
            <x v="0"/>
          </reference>
          <reference field="1" count="1" selected="0">
            <x v="1"/>
          </reference>
          <reference field="13" count="1" selected="0">
            <x v="1"/>
          </reference>
        </references>
      </pivotArea>
    </chartFormat>
    <chartFormat chart="2" format="4" series="1">
      <pivotArea type="data" outline="0" fieldPosition="0">
        <references count="3">
          <reference field="4294967294" count="1" selected="0">
            <x v="0"/>
          </reference>
          <reference field="1" count="1" selected="0">
            <x v="0"/>
          </reference>
          <reference field="13" count="1" selected="0">
            <x v="1"/>
          </reference>
        </references>
      </pivotArea>
    </chartFormat>
    <chartFormat chart="2" format="5" series="1">
      <pivotArea type="data" outline="0" fieldPosition="0">
        <references count="3">
          <reference field="4294967294" count="1" selected="0">
            <x v="0"/>
          </reference>
          <reference field="1"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910978-3C31-8743-A78E-6667A9C7079B}"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2:E87" firstHeaderRow="1" firstDataRow="2" firstDataCol="1" rowPageCount="1" colPageCount="1"/>
  <pivotFields count="15">
    <pivotField showAll="0"/>
    <pivotField showAll="0">
      <items count="4">
        <item x="0"/>
        <item x="1"/>
        <item x="2"/>
        <item t="default"/>
      </items>
    </pivotField>
    <pivotField axis="axisCol" showAll="0">
      <items count="4">
        <item x="0"/>
        <item x="1"/>
        <item x="2"/>
        <item t="default"/>
      </items>
    </pivotField>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items count="4">
        <item x="2"/>
        <item x="1"/>
        <item x="0"/>
        <item t="default"/>
      </items>
    </pivotField>
    <pivotField axis="axisPage" dataField="1" multipleItemSelectionAllowed="1" showAll="0" defaultSubtotal="0">
      <items count="3">
        <item h="1" x="0"/>
        <item x="1"/>
        <item h="1" x="2"/>
      </items>
    </pivotField>
    <pivotField showAll="0"/>
  </pivotFields>
  <rowFields count="1">
    <field x="10"/>
  </rowFields>
  <rowItems count="4">
    <i>
      <x/>
    </i>
    <i>
      <x v="1"/>
    </i>
    <i>
      <x v="2"/>
    </i>
    <i t="grand">
      <x/>
    </i>
  </rowItems>
  <colFields count="1">
    <field x="2"/>
  </colFields>
  <colItems count="3">
    <i>
      <x/>
    </i>
    <i>
      <x v="1"/>
    </i>
    <i t="grand">
      <x/>
    </i>
  </colItems>
  <pageFields count="1">
    <pageField fld="13" hier="-1"/>
  </pageFields>
  <dataFields count="1">
    <dataField name="Count of Purchased Bike" fld="13" subtotal="count" baseField="0" baseItem="0"/>
  </dataFields>
  <chartFormats count="7">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3">
          <reference field="4294967294" count="1" selected="0">
            <x v="0"/>
          </reference>
          <reference field="2" count="1" selected="0">
            <x v="0"/>
          </reference>
          <reference field="13" count="1" selected="0">
            <x v="1"/>
          </reference>
        </references>
      </pivotArea>
    </chartFormat>
    <chartFormat chart="1" format="1" series="1">
      <pivotArea type="data" outline="0" fieldPosition="0">
        <references count="3">
          <reference field="4294967294" count="1" selected="0">
            <x v="0"/>
          </reference>
          <reference field="2" count="1" selected="0">
            <x v="1"/>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C0F6A6-033B-5941-BE23-B83D76DE0228}"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9:D64" firstHeaderRow="1" firstDataRow="2" firstDataCol="1"/>
  <pivotFields count="15">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items count="4">
        <item x="2"/>
        <item x="1"/>
        <item x="0"/>
        <item t="default"/>
      </items>
    </pivotField>
    <pivotField axis="axisCol" dataField="1" showAll="0" defaultSubtotal="0">
      <items count="3">
        <item h="1" x="0"/>
        <item x="1"/>
        <item h="1" x="2"/>
      </items>
    </pivotField>
    <pivotField showAll="0"/>
  </pivotFields>
  <rowFields count="1">
    <field x="10"/>
  </rowFields>
  <rowItems count="4">
    <i>
      <x/>
    </i>
    <i>
      <x v="1"/>
    </i>
    <i>
      <x v="2"/>
    </i>
    <i t="grand">
      <x/>
    </i>
  </rowItems>
  <colFields count="1">
    <field x="13"/>
  </colFields>
  <colItems count="2">
    <i>
      <x v="1"/>
    </i>
    <i t="grand">
      <x/>
    </i>
  </colItems>
  <dataFields count="1">
    <dataField name="Count of Purchased Bike" fld="13" subtotal="count" showDataAs="percentOfTotal" baseField="0" baseItem="0" numFmtId="10"/>
  </dataFields>
  <chartFormats count="7">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10" count="1" selected="0">
            <x v="0"/>
          </reference>
          <reference field="13" count="1" selected="0">
            <x v="1"/>
          </reference>
        </references>
      </pivotArea>
    </chartFormat>
    <chartFormat chart="2" format="13">
      <pivotArea type="data" outline="0" fieldPosition="0">
        <references count="3">
          <reference field="4294967294" count="1" selected="0">
            <x v="0"/>
          </reference>
          <reference field="10" count="1" selected="0">
            <x v="1"/>
          </reference>
          <reference field="13" count="1" selected="0">
            <x v="1"/>
          </reference>
        </references>
      </pivotArea>
    </chartFormat>
    <chartFormat chart="2" format="14">
      <pivotArea type="data" outline="0" fieldPosition="0">
        <references count="3">
          <reference field="4294967294" count="1" selected="0">
            <x v="0"/>
          </reference>
          <reference field="10" count="1" selected="0">
            <x v="2"/>
          </reference>
          <reference field="13" count="1" selected="0">
            <x v="1"/>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CBF8CF-B2F2-D04C-9D6E-24F6DAFC9510}" sourceName="Marital Status">
  <pivotTables>
    <pivotTable tabId="3" name="PivotTable1"/>
    <pivotTable tabId="3" name="PivotTable2"/>
    <pivotTable tabId="3" name="PivotTable3"/>
  </pivotTables>
  <data>
    <tabular pivotCacheId="207740099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12A3E4-2C96-5B4D-A8C5-0A47B3D9E629}" sourceName="Education">
  <pivotTables>
    <pivotTable tabId="3" name="PivotTable1"/>
    <pivotTable tabId="3" name="PivotTable2"/>
    <pivotTable tabId="3" name="PivotTable3"/>
  </pivotTables>
  <data>
    <tabular pivotCacheId="2077400999">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C94184-9C1C-4143-A80E-5A5BF34ACD2D}" sourceName="Region">
  <pivotTables>
    <pivotTable tabId="3" name="PivotTable1"/>
    <pivotTable tabId="3" name="PivotTable2"/>
    <pivotTable tabId="3" name="PivotTable3"/>
  </pivotTables>
  <data>
    <tabular pivotCacheId="2077400999">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AE0C9A-1037-5941-8140-F085A3829788}" sourceName="Gender">
  <pivotTables>
    <pivotTable tabId="6" name="PivotTable7"/>
    <pivotTable tabId="3" name="PivotTable1"/>
    <pivotTable tabId="3" name="PivotTable2"/>
    <pivotTable tabId="3" name="PivotTable3"/>
    <pivotTable tabId="6" name="PivotTable10"/>
    <pivotTable tabId="6" name="PivotTable11"/>
    <pivotTable tabId="6" name="PivotTable12"/>
    <pivotTable tabId="6" name="PivotTable4"/>
    <pivotTable tabId="6" name="PivotTable5"/>
    <pivotTable tabId="6" name="PivotTable6"/>
    <pivotTable tabId="6" name="PivotTable8"/>
    <pivotTable tabId="6" name="PivotTable9"/>
  </pivotTables>
  <data>
    <tabular pivotCacheId="2077400999">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E8ABC750-F05E-EA4F-A4DD-071830D00BB1}" sourceName="Marital Status">
  <pivotTables>
    <pivotTable tabId="6" name="PivotTable7"/>
    <pivotTable tabId="6" name="PivotTable10"/>
    <pivotTable tabId="6" name="PivotTable11"/>
    <pivotTable tabId="6" name="PivotTable12"/>
    <pivotTable tabId="6" name="PivotTable4"/>
    <pivotTable tabId="6" name="PivotTable5"/>
    <pivotTable tabId="6" name="PivotTable6"/>
    <pivotTable tabId="6" name="PivotTable8"/>
    <pivotTable tabId="6" name="PivotTable9"/>
  </pivotTables>
  <data>
    <tabular pivotCacheId="2077400999">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BCCA34FF-D439-4D40-AE80-4295AF5DE705}" sourceName="Age Range">
  <pivotTables>
    <pivotTable tabId="6" name="PivotTable7"/>
    <pivotTable tabId="6" name="PivotTable10"/>
    <pivotTable tabId="6" name="PivotTable11"/>
    <pivotTable tabId="6" name="PivotTable12"/>
    <pivotTable tabId="6" name="PivotTable4"/>
    <pivotTable tabId="6" name="PivotTable5"/>
    <pivotTable tabId="6" name="PivotTable6"/>
    <pivotTable tabId="6" name="PivotTable8"/>
    <pivotTable tabId="6" name="PivotTable9"/>
  </pivotTables>
  <data>
    <tabular pivotCacheId="2077400999">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36DE58B-8360-4744-B16C-4034709B224F}" sourceName="Region">
  <pivotTables>
    <pivotTable tabId="6" name="PivotTable7"/>
    <pivotTable tabId="6" name="PivotTable10"/>
    <pivotTable tabId="6" name="PivotTable11"/>
    <pivotTable tabId="6" name="PivotTable12"/>
    <pivotTable tabId="6" name="PivotTable4"/>
    <pivotTable tabId="6" name="PivotTable5"/>
    <pivotTable tabId="6" name="PivotTable6"/>
    <pivotTable tabId="6" name="PivotTable8"/>
    <pivotTable tabId="6" name="PivotTable9"/>
  </pivotTables>
  <data>
    <tabular pivotCacheId="207740099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8F9F22-C53C-F445-B1A5-57CD4BFA5D10}" cache="Slicer_Marital_Status" caption="Marital Status" rowHeight="230716"/>
  <slicer name="Education" xr10:uid="{B64948E4-41F6-2142-B2F0-3A3CF4C9386A}" cache="Slicer_Education" caption="Education" rowHeight="230716"/>
  <slicer name="Region" xr10:uid="{4A55478F-FFC6-DF41-B14F-2C81CA45B8ED}"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A3690DD-53EA-9045-8AB5-435146BAF65C}" cache="Slicer_Gender" caption="Gender" rowHeight="230716"/>
  <slicer name="Marital Status 1" xr10:uid="{C467F918-C3B4-8647-B58F-E9268E1F334C}" cache="Slicer_Marital_Status1" caption="Marital Status" rowHeight="230716"/>
  <slicer name="Age Range" xr10:uid="{676FF322-9A8F-3742-BFCE-83926B8302AC}" cache="Slicer_Age_Range" caption="Age Range" rowHeight="230716"/>
  <slicer name="Region 1" xr10:uid="{CE3CCCAD-AACF-0D48-BCAE-6DD31200B62E}" cache="Slicer_Region1"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5B421D-7F07-6B4E-B0C7-AF2CDA4287A5}" name="Table1" displayName="Table1" ref="A1:O1027" totalsRowShown="0">
  <autoFilter ref="A1:O1027" xr:uid="{AB5B421D-7F07-6B4E-B0C7-AF2CDA4287A5}">
    <filterColumn colId="4">
      <customFilters>
        <customFilter operator="notEqual" val=" "/>
      </customFilters>
    </filterColumn>
  </autoFilter>
  <tableColumns count="15">
    <tableColumn id="1" xr3:uid="{B33477B4-C6A4-2447-99CB-58D919276FDA}" name="ID"/>
    <tableColumn id="2" xr3:uid="{32965E0D-B17E-6544-8C76-A21AB31D9C93}" name="Marital Status"/>
    <tableColumn id="3" xr3:uid="{75C2119F-2CBE-BA43-9ABA-215259FD5A17}" name="Gender"/>
    <tableColumn id="4" xr3:uid="{A3EC9E78-53DF-A04A-B89E-DDDE0FEA7154}" name="Income"/>
    <tableColumn id="5" xr3:uid="{8E907D20-4040-9343-B094-AF7D2ABB8633}" name="Children"/>
    <tableColumn id="6" xr3:uid="{A880DBE4-8549-E243-AAE8-250FCB80735D}" name="Education"/>
    <tableColumn id="7" xr3:uid="{B77334C8-5183-6242-B741-F54DF7C7A339}" name="Occupation"/>
    <tableColumn id="8" xr3:uid="{C6A4C96F-DF20-454F-81E8-25F527F1CDCB}" name="Home Owner"/>
    <tableColumn id="9" xr3:uid="{E3D2461A-B771-644A-8A95-1CBA6E75ADF8}" name="Cars"/>
    <tableColumn id="10" xr3:uid="{A643C9A0-C704-7240-B7B9-83FD169BB979}" name="Commute Distance"/>
    <tableColumn id="11" xr3:uid="{E04E6C04-3A96-0840-9417-A90E5DF82A1D}" name="Region"/>
    <tableColumn id="12" xr3:uid="{1E0EB629-B1F9-494A-A020-39BAEFFFD759}" name="Age"/>
    <tableColumn id="14" xr3:uid="{0DFB4FD6-B028-FC47-9DA8-52EDA5B50C9E}" name="Age Range" dataDxfId="27">
      <calculatedColumnFormula>IF(L1&gt;54,"Old",IF(Table1[[#This Row],[Age]]&gt;=31,"Middle",IF(Table1[[#This Row],[Age]]&lt;31,"Adolescent","Invalid")))</calculatedColumnFormula>
    </tableColumn>
    <tableColumn id="13" xr3:uid="{1CEBDEED-2A17-AA4F-869B-97D32C312591}" name="Purchased Bike"/>
    <tableColumn id="15" xr3:uid="{38397975-B40B-4E4E-B88D-EC280EEB7F33}" name="Column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10" Type="http://schemas.openxmlformats.org/officeDocument/2006/relationships/drawing" Target="../drawings/drawing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F50CC-1930-F74C-9DF9-0E2A0BA7458D}">
  <dimension ref="A1:Q1027"/>
  <sheetViews>
    <sheetView topLeftCell="A2" workbookViewId="0">
      <selection activeCell="D8" sqref="D8"/>
    </sheetView>
  </sheetViews>
  <sheetFormatPr baseColWidth="10" defaultRowHeight="15" x14ac:dyDescent="0.2"/>
  <cols>
    <col min="2" max="2" width="18.1640625" customWidth="1"/>
    <col min="6" max="6" width="11.1640625" customWidth="1"/>
    <col min="7" max="7" width="12.33203125" customWidth="1"/>
    <col min="8" max="8" width="13.33203125" customWidth="1"/>
    <col min="10" max="10" width="17.83203125" customWidth="1"/>
    <col min="14" max="14" width="14.83203125" customWidth="1"/>
    <col min="15" max="15" width="24.1640625" customWidth="1"/>
    <col min="17" max="17" width="15.33203125" customWidth="1"/>
  </cols>
  <sheetData>
    <row r="1" spans="1:17" x14ac:dyDescent="0.2">
      <c r="A1" t="s">
        <v>0</v>
      </c>
      <c r="B1" t="s">
        <v>1</v>
      </c>
      <c r="C1" t="s">
        <v>2</v>
      </c>
      <c r="D1" t="s">
        <v>3</v>
      </c>
      <c r="E1" t="s">
        <v>4</v>
      </c>
      <c r="F1" t="s">
        <v>5</v>
      </c>
      <c r="G1" t="s">
        <v>6</v>
      </c>
      <c r="H1" t="s">
        <v>7</v>
      </c>
      <c r="I1" t="s">
        <v>8</v>
      </c>
      <c r="J1" t="s">
        <v>9</v>
      </c>
      <c r="K1" t="s">
        <v>10</v>
      </c>
      <c r="L1" t="s">
        <v>11</v>
      </c>
      <c r="M1" t="s">
        <v>41</v>
      </c>
      <c r="N1" t="s">
        <v>12</v>
      </c>
      <c r="O1" t="s">
        <v>40</v>
      </c>
      <c r="Q1" t="s">
        <v>58</v>
      </c>
    </row>
    <row r="2" spans="1:17" x14ac:dyDescent="0.2">
      <c r="A2">
        <v>12496</v>
      </c>
      <c r="B2" t="s">
        <v>36</v>
      </c>
      <c r="C2" t="s">
        <v>39</v>
      </c>
      <c r="D2" s="1">
        <v>40000</v>
      </c>
      <c r="E2">
        <v>1</v>
      </c>
      <c r="F2" t="s">
        <v>13</v>
      </c>
      <c r="G2" t="s">
        <v>14</v>
      </c>
      <c r="H2" t="s">
        <v>15</v>
      </c>
      <c r="I2">
        <v>0</v>
      </c>
      <c r="J2" t="s">
        <v>16</v>
      </c>
      <c r="K2" t="s">
        <v>17</v>
      </c>
      <c r="L2">
        <v>42</v>
      </c>
      <c r="M2" t="str">
        <f>IF(L1&gt;54,"Old",IF(Table1[[#This Row],[Age]]&gt;=31,"Middle",IF(Table1[[#This Row],[Age]]&lt;31,"Adolescent","Invalid")))</f>
        <v>Old</v>
      </c>
      <c r="N2" t="s">
        <v>18</v>
      </c>
    </row>
    <row r="3" spans="1:17" x14ac:dyDescent="0.2">
      <c r="A3">
        <v>24107</v>
      </c>
      <c r="B3" t="s">
        <v>36</v>
      </c>
      <c r="C3" t="s">
        <v>38</v>
      </c>
      <c r="D3" s="1">
        <v>30000</v>
      </c>
      <c r="E3">
        <v>3</v>
      </c>
      <c r="F3" t="s">
        <v>19</v>
      </c>
      <c r="G3" t="s">
        <v>20</v>
      </c>
      <c r="H3" t="s">
        <v>15</v>
      </c>
      <c r="I3">
        <v>1</v>
      </c>
      <c r="J3" t="s">
        <v>16</v>
      </c>
      <c r="K3" t="s">
        <v>17</v>
      </c>
      <c r="L3">
        <v>43</v>
      </c>
      <c r="M3" t="str">
        <f>IF(L2&gt;54,"Old",IF(Table1[[#This Row],[Age]]&gt;=31,"Middle",IF(Table1[[#This Row],[Age]]&lt;31,"Adolescent","Invalid")))</f>
        <v>Middle</v>
      </c>
      <c r="N3" t="s">
        <v>18</v>
      </c>
    </row>
    <row r="4" spans="1:17" x14ac:dyDescent="0.2">
      <c r="A4">
        <v>14177</v>
      </c>
      <c r="B4" t="s">
        <v>36</v>
      </c>
      <c r="C4" t="s">
        <v>38</v>
      </c>
      <c r="D4" s="1">
        <v>80000</v>
      </c>
      <c r="E4">
        <v>5</v>
      </c>
      <c r="F4" t="s">
        <v>19</v>
      </c>
      <c r="G4" t="s">
        <v>21</v>
      </c>
      <c r="H4" t="s">
        <v>18</v>
      </c>
      <c r="I4">
        <v>2</v>
      </c>
      <c r="J4" t="s">
        <v>22</v>
      </c>
      <c r="K4" t="s">
        <v>17</v>
      </c>
      <c r="L4">
        <v>60</v>
      </c>
      <c r="M4" t="str">
        <f>IF(L3&gt;54,"Old",IF(Table1[[#This Row],[Age]]&gt;=31,"Middle",IF(Table1[[#This Row],[Age]]&lt;31,"Adolescent","Invalid")))</f>
        <v>Middle</v>
      </c>
      <c r="N4" t="s">
        <v>18</v>
      </c>
      <c r="O4" t="s">
        <v>54</v>
      </c>
      <c r="P4">
        <f>COUNTIF(N2:N1001,"Yes")</f>
        <v>481</v>
      </c>
    </row>
    <row r="5" spans="1:17" x14ac:dyDescent="0.2">
      <c r="A5">
        <v>24381</v>
      </c>
      <c r="B5" t="s">
        <v>37</v>
      </c>
      <c r="C5" t="s">
        <v>38</v>
      </c>
      <c r="D5" s="1">
        <v>70000</v>
      </c>
      <c r="E5">
        <v>0</v>
      </c>
      <c r="F5" t="s">
        <v>13</v>
      </c>
      <c r="G5" t="s">
        <v>21</v>
      </c>
      <c r="H5" t="s">
        <v>15</v>
      </c>
      <c r="I5">
        <v>1</v>
      </c>
      <c r="J5" t="s">
        <v>23</v>
      </c>
      <c r="K5" t="s">
        <v>24</v>
      </c>
      <c r="L5">
        <v>41</v>
      </c>
      <c r="M5" t="str">
        <f>IF(L4&gt;54,"Old",IF(Table1[[#This Row],[Age]]&gt;=31,"Middle",IF(Table1[[#This Row],[Age]]&lt;31,"Adolescent","Invalid")))</f>
        <v>Old</v>
      </c>
      <c r="N5" t="s">
        <v>15</v>
      </c>
      <c r="O5" t="s">
        <v>55</v>
      </c>
      <c r="P5">
        <f>COUNTIFS(C2:C1001,"Female", N2:N1001,"Yes")</f>
        <v>239</v>
      </c>
    </row>
    <row r="6" spans="1:17" x14ac:dyDescent="0.2">
      <c r="A6">
        <v>25597</v>
      </c>
      <c r="B6" t="s">
        <v>37</v>
      </c>
      <c r="C6" t="s">
        <v>38</v>
      </c>
      <c r="D6" s="1">
        <v>30000</v>
      </c>
      <c r="E6">
        <v>0</v>
      </c>
      <c r="F6" t="s">
        <v>13</v>
      </c>
      <c r="G6" t="s">
        <v>20</v>
      </c>
      <c r="H6" t="s">
        <v>18</v>
      </c>
      <c r="I6">
        <v>0</v>
      </c>
      <c r="J6" t="s">
        <v>16</v>
      </c>
      <c r="K6" t="s">
        <v>17</v>
      </c>
      <c r="L6">
        <v>36</v>
      </c>
      <c r="M6" t="str">
        <f>IF(L5&gt;54,"Old",IF(Table1[[#This Row],[Age]]&gt;=31,"Middle",IF(Table1[[#This Row],[Age]]&lt;31,"Adolescent","Invalid")))</f>
        <v>Middle</v>
      </c>
      <c r="N6" t="s">
        <v>15</v>
      </c>
      <c r="O6" t="s">
        <v>56</v>
      </c>
      <c r="P6">
        <f>COUNTIFS(C2:C1001,"male", N2:N1001,"yes")</f>
        <v>242</v>
      </c>
    </row>
    <row r="7" spans="1:17" x14ac:dyDescent="0.2">
      <c r="A7">
        <v>13507</v>
      </c>
      <c r="B7" t="s">
        <v>36</v>
      </c>
      <c r="C7" t="s">
        <v>39</v>
      </c>
      <c r="D7" s="1">
        <v>10000</v>
      </c>
      <c r="E7">
        <v>2</v>
      </c>
      <c r="F7" t="s">
        <v>19</v>
      </c>
      <c r="G7" t="s">
        <v>25</v>
      </c>
      <c r="H7" t="s">
        <v>15</v>
      </c>
      <c r="I7">
        <v>0</v>
      </c>
      <c r="J7" t="s">
        <v>26</v>
      </c>
      <c r="K7" t="s">
        <v>17</v>
      </c>
      <c r="L7">
        <v>50</v>
      </c>
      <c r="M7" t="str">
        <f>IF(L6&gt;54,"Old",IF(Table1[[#This Row],[Age]]&gt;=31,"Middle",IF(Table1[[#This Row],[Age]]&lt;31,"Adolescent","Invalid")))</f>
        <v>Middle</v>
      </c>
      <c r="N7" t="s">
        <v>18</v>
      </c>
    </row>
    <row r="8" spans="1:17" x14ac:dyDescent="0.2">
      <c r="A8">
        <v>27974</v>
      </c>
      <c r="B8" t="s">
        <v>37</v>
      </c>
      <c r="C8" t="s">
        <v>38</v>
      </c>
      <c r="D8" s="1">
        <v>160000</v>
      </c>
      <c r="E8">
        <v>2</v>
      </c>
      <c r="F8" t="s">
        <v>27</v>
      </c>
      <c r="G8" t="s">
        <v>28</v>
      </c>
      <c r="H8" t="s">
        <v>15</v>
      </c>
      <c r="I8">
        <v>4</v>
      </c>
      <c r="J8" t="s">
        <v>16</v>
      </c>
      <c r="K8" t="s">
        <v>24</v>
      </c>
      <c r="L8">
        <v>33</v>
      </c>
      <c r="M8" t="str">
        <f>IF(L7&gt;54,"Old",IF(Table1[[#This Row],[Age]]&gt;=31,"Middle",IF(Table1[[#This Row],[Age]]&lt;31,"Adolescent","Invalid")))</f>
        <v>Middle</v>
      </c>
      <c r="N8" t="s">
        <v>15</v>
      </c>
    </row>
    <row r="9" spans="1:17" x14ac:dyDescent="0.2">
      <c r="A9">
        <v>19364</v>
      </c>
      <c r="B9" t="s">
        <v>36</v>
      </c>
      <c r="C9" t="s">
        <v>38</v>
      </c>
      <c r="D9" s="1">
        <v>40000</v>
      </c>
      <c r="E9">
        <v>1</v>
      </c>
      <c r="F9" t="s">
        <v>13</v>
      </c>
      <c r="G9" t="s">
        <v>14</v>
      </c>
      <c r="H9" t="s">
        <v>15</v>
      </c>
      <c r="I9">
        <v>0</v>
      </c>
      <c r="J9" t="s">
        <v>16</v>
      </c>
      <c r="K9" t="s">
        <v>17</v>
      </c>
      <c r="L9">
        <v>43</v>
      </c>
      <c r="M9" t="str">
        <f>IF(L8&gt;54,"Old",IF(Table1[[#This Row],[Age]]&gt;=31,"Middle",IF(Table1[[#This Row],[Age]]&lt;31,"Adolescent","Invalid")))</f>
        <v>Middle</v>
      </c>
      <c r="N9" t="s">
        <v>15</v>
      </c>
    </row>
    <row r="10" spans="1:17" x14ac:dyDescent="0.2">
      <c r="A10">
        <v>22155</v>
      </c>
      <c r="B10" t="s">
        <v>36</v>
      </c>
      <c r="C10" t="s">
        <v>38</v>
      </c>
      <c r="D10" s="1">
        <v>20000</v>
      </c>
      <c r="E10">
        <v>2</v>
      </c>
      <c r="F10" t="s">
        <v>29</v>
      </c>
      <c r="G10" t="s">
        <v>20</v>
      </c>
      <c r="H10" t="s">
        <v>15</v>
      </c>
      <c r="I10">
        <v>2</v>
      </c>
      <c r="J10" t="s">
        <v>23</v>
      </c>
      <c r="K10" t="s">
        <v>24</v>
      </c>
      <c r="L10">
        <v>58</v>
      </c>
      <c r="M10" t="str">
        <f>IF(L9&gt;54,"Old",IF(Table1[[#This Row],[Age]]&gt;=31,"Middle",IF(Table1[[#This Row],[Age]]&lt;31,"Adolescent","Invalid")))</f>
        <v>Middle</v>
      </c>
      <c r="N10" t="s">
        <v>18</v>
      </c>
    </row>
    <row r="11" spans="1:17" x14ac:dyDescent="0.2">
      <c r="A11">
        <v>19280</v>
      </c>
      <c r="B11" t="s">
        <v>36</v>
      </c>
      <c r="C11" t="s">
        <v>38</v>
      </c>
      <c r="D11" s="1">
        <v>120000</v>
      </c>
      <c r="E11">
        <v>2</v>
      </c>
      <c r="F11" t="s">
        <v>19</v>
      </c>
      <c r="G11" t="s">
        <v>25</v>
      </c>
      <c r="H11" t="s">
        <v>15</v>
      </c>
      <c r="I11">
        <v>1</v>
      </c>
      <c r="J11" t="s">
        <v>16</v>
      </c>
      <c r="K11" t="s">
        <v>17</v>
      </c>
      <c r="L11">
        <v>40</v>
      </c>
      <c r="M11" t="str">
        <f>IF(L10&gt;54,"Old",IF(Table1[[#This Row],[Age]]&gt;=31,"Middle",IF(Table1[[#This Row],[Age]]&lt;31,"Adolescent","Invalid")))</f>
        <v>Old</v>
      </c>
      <c r="N11" t="s">
        <v>15</v>
      </c>
    </row>
    <row r="12" spans="1:17" x14ac:dyDescent="0.2">
      <c r="A12">
        <v>22173</v>
      </c>
      <c r="B12" t="s">
        <v>36</v>
      </c>
      <c r="C12" t="s">
        <v>39</v>
      </c>
      <c r="D12" s="1">
        <v>30000</v>
      </c>
      <c r="E12">
        <v>3</v>
      </c>
      <c r="F12" t="s">
        <v>27</v>
      </c>
      <c r="G12" t="s">
        <v>14</v>
      </c>
      <c r="H12" t="s">
        <v>18</v>
      </c>
      <c r="I12">
        <v>2</v>
      </c>
      <c r="J12" t="s">
        <v>26</v>
      </c>
      <c r="K12" t="s">
        <v>24</v>
      </c>
      <c r="L12">
        <v>54</v>
      </c>
      <c r="M12" t="str">
        <f>IF(L11&gt;54,"Old",IF(Table1[[#This Row],[Age]]&gt;=31,"Middle",IF(Table1[[#This Row],[Age]]&lt;31,"Adolescent","Invalid")))</f>
        <v>Middle</v>
      </c>
      <c r="N12" t="s">
        <v>15</v>
      </c>
    </row>
    <row r="13" spans="1:17" x14ac:dyDescent="0.2">
      <c r="A13">
        <v>12697</v>
      </c>
      <c r="B13" t="s">
        <v>37</v>
      </c>
      <c r="C13" t="s">
        <v>39</v>
      </c>
      <c r="D13" s="1">
        <v>90000</v>
      </c>
      <c r="E13">
        <v>0</v>
      </c>
      <c r="F13" t="s">
        <v>13</v>
      </c>
      <c r="G13" t="s">
        <v>21</v>
      </c>
      <c r="H13" t="s">
        <v>18</v>
      </c>
      <c r="I13">
        <v>4</v>
      </c>
      <c r="J13" t="s">
        <v>48</v>
      </c>
      <c r="K13" t="s">
        <v>24</v>
      </c>
      <c r="L13">
        <v>36</v>
      </c>
      <c r="M13" t="str">
        <f>IF(L12&gt;54,"Old",IF(Table1[[#This Row],[Age]]&gt;=31,"Middle",IF(Table1[[#This Row],[Age]]&lt;31,"Adolescent","Invalid")))</f>
        <v>Middle</v>
      </c>
      <c r="N13" t="s">
        <v>18</v>
      </c>
    </row>
    <row r="14" spans="1:17" x14ac:dyDescent="0.2">
      <c r="A14">
        <v>11434</v>
      </c>
      <c r="B14" t="s">
        <v>36</v>
      </c>
      <c r="C14" t="s">
        <v>38</v>
      </c>
      <c r="D14" s="1">
        <v>170000</v>
      </c>
      <c r="E14">
        <v>5</v>
      </c>
      <c r="F14" t="s">
        <v>19</v>
      </c>
      <c r="G14" t="s">
        <v>21</v>
      </c>
      <c r="H14" t="s">
        <v>15</v>
      </c>
      <c r="I14">
        <v>0</v>
      </c>
      <c r="J14" t="s">
        <v>16</v>
      </c>
      <c r="K14" t="s">
        <v>17</v>
      </c>
      <c r="L14">
        <v>55</v>
      </c>
      <c r="M14" t="str">
        <f>IF(L13&gt;54,"Old",IF(Table1[[#This Row],[Age]]&gt;=31,"Middle",IF(Table1[[#This Row],[Age]]&lt;31,"Adolescent","Invalid")))</f>
        <v>Middle</v>
      </c>
      <c r="N14" t="s">
        <v>18</v>
      </c>
    </row>
    <row r="15" spans="1:17" x14ac:dyDescent="0.2">
      <c r="A15">
        <v>25323</v>
      </c>
      <c r="B15" t="s">
        <v>36</v>
      </c>
      <c r="C15" t="s">
        <v>38</v>
      </c>
      <c r="D15" s="1">
        <v>40000</v>
      </c>
      <c r="E15">
        <v>2</v>
      </c>
      <c r="F15" t="s">
        <v>19</v>
      </c>
      <c r="G15" t="s">
        <v>20</v>
      </c>
      <c r="H15" t="s">
        <v>15</v>
      </c>
      <c r="I15">
        <v>1</v>
      </c>
      <c r="J15" t="s">
        <v>26</v>
      </c>
      <c r="K15" t="s">
        <v>17</v>
      </c>
      <c r="L15">
        <v>35</v>
      </c>
      <c r="M15" t="str">
        <f>IF(L14&gt;54,"Old",IF(Table1[[#This Row],[Age]]&gt;=31,"Middle",IF(Table1[[#This Row],[Age]]&lt;31,"Adolescent","Invalid")))</f>
        <v>Old</v>
      </c>
      <c r="N15" t="s">
        <v>15</v>
      </c>
    </row>
    <row r="16" spans="1:17" x14ac:dyDescent="0.2">
      <c r="A16">
        <v>23542</v>
      </c>
      <c r="B16" t="s">
        <v>37</v>
      </c>
      <c r="C16" t="s">
        <v>38</v>
      </c>
      <c r="D16" s="1">
        <v>60000</v>
      </c>
      <c r="E16">
        <v>1</v>
      </c>
      <c r="F16" t="s">
        <v>19</v>
      </c>
      <c r="G16" t="s">
        <v>14</v>
      </c>
      <c r="H16" t="s">
        <v>18</v>
      </c>
      <c r="I16">
        <v>1</v>
      </c>
      <c r="J16" t="s">
        <v>16</v>
      </c>
      <c r="K16" t="s">
        <v>24</v>
      </c>
      <c r="L16">
        <v>45</v>
      </c>
      <c r="M16" t="str">
        <f>IF(L15&gt;54,"Old",IF(Table1[[#This Row],[Age]]&gt;=31,"Middle",IF(Table1[[#This Row],[Age]]&lt;31,"Adolescent","Invalid")))</f>
        <v>Middle</v>
      </c>
      <c r="N16" t="s">
        <v>15</v>
      </c>
    </row>
    <row r="17" spans="1:14" x14ac:dyDescent="0.2">
      <c r="A17">
        <v>20870</v>
      </c>
      <c r="B17" t="s">
        <v>37</v>
      </c>
      <c r="C17" t="s">
        <v>39</v>
      </c>
      <c r="D17" s="1">
        <v>10000</v>
      </c>
      <c r="E17">
        <v>2</v>
      </c>
      <c r="F17" t="s">
        <v>27</v>
      </c>
      <c r="G17" t="s">
        <v>25</v>
      </c>
      <c r="H17" t="s">
        <v>15</v>
      </c>
      <c r="I17">
        <v>1</v>
      </c>
      <c r="J17" t="s">
        <v>16</v>
      </c>
      <c r="K17" t="s">
        <v>17</v>
      </c>
      <c r="L17">
        <v>38</v>
      </c>
      <c r="M17" t="str">
        <f>IF(L16&gt;54,"Old",IF(Table1[[#This Row],[Age]]&gt;=31,"Middle",IF(Table1[[#This Row],[Age]]&lt;31,"Adolescent","Invalid")))</f>
        <v>Middle</v>
      </c>
      <c r="N17" t="s">
        <v>15</v>
      </c>
    </row>
    <row r="18" spans="1:14" x14ac:dyDescent="0.2">
      <c r="A18">
        <v>23316</v>
      </c>
      <c r="B18" t="s">
        <v>37</v>
      </c>
      <c r="C18" t="s">
        <v>38</v>
      </c>
      <c r="D18" s="1">
        <v>30000</v>
      </c>
      <c r="E18">
        <v>3</v>
      </c>
      <c r="F18" t="s">
        <v>19</v>
      </c>
      <c r="G18" t="s">
        <v>20</v>
      </c>
      <c r="H18" t="s">
        <v>18</v>
      </c>
      <c r="I18">
        <v>2</v>
      </c>
      <c r="J18" t="s">
        <v>26</v>
      </c>
      <c r="K18" t="s">
        <v>24</v>
      </c>
      <c r="L18">
        <v>59</v>
      </c>
      <c r="M18" t="str">
        <f>IF(L17&gt;54,"Old",IF(Table1[[#This Row],[Age]]&gt;=31,"Middle",IF(Table1[[#This Row],[Age]]&lt;31,"Adolescent","Invalid")))</f>
        <v>Middle</v>
      </c>
      <c r="N18" t="s">
        <v>15</v>
      </c>
    </row>
    <row r="19" spans="1:14" x14ac:dyDescent="0.2">
      <c r="A19">
        <v>12610</v>
      </c>
      <c r="B19" t="s">
        <v>36</v>
      </c>
      <c r="C19" t="s">
        <v>39</v>
      </c>
      <c r="D19" s="1">
        <v>30000</v>
      </c>
      <c r="E19">
        <v>1</v>
      </c>
      <c r="F19" t="s">
        <v>13</v>
      </c>
      <c r="G19" t="s">
        <v>20</v>
      </c>
      <c r="H19" t="s">
        <v>15</v>
      </c>
      <c r="I19">
        <v>0</v>
      </c>
      <c r="J19" t="s">
        <v>16</v>
      </c>
      <c r="K19" t="s">
        <v>17</v>
      </c>
      <c r="L19">
        <v>47</v>
      </c>
      <c r="M19" t="str">
        <f>IF(L18&gt;54,"Old",IF(Table1[[#This Row],[Age]]&gt;=31,"Middle",IF(Table1[[#This Row],[Age]]&lt;31,"Adolescent","Invalid")))</f>
        <v>Old</v>
      </c>
      <c r="N19" t="s">
        <v>18</v>
      </c>
    </row>
    <row r="20" spans="1:14" x14ac:dyDescent="0.2">
      <c r="A20">
        <v>27183</v>
      </c>
      <c r="B20" t="s">
        <v>37</v>
      </c>
      <c r="C20" t="s">
        <v>38</v>
      </c>
      <c r="D20" s="1">
        <v>40000</v>
      </c>
      <c r="E20">
        <v>2</v>
      </c>
      <c r="F20" t="s">
        <v>19</v>
      </c>
      <c r="G20" t="s">
        <v>20</v>
      </c>
      <c r="H20" t="s">
        <v>15</v>
      </c>
      <c r="I20">
        <v>1</v>
      </c>
      <c r="J20" t="s">
        <v>26</v>
      </c>
      <c r="K20" t="s">
        <v>17</v>
      </c>
      <c r="L20">
        <v>35</v>
      </c>
      <c r="M20" t="str">
        <f>IF(L19&gt;54,"Old",IF(Table1[[#This Row],[Age]]&gt;=31,"Middle",IF(Table1[[#This Row],[Age]]&lt;31,"Adolescent","Invalid")))</f>
        <v>Middle</v>
      </c>
      <c r="N20" t="s">
        <v>15</v>
      </c>
    </row>
    <row r="21" spans="1:14" x14ac:dyDescent="0.2">
      <c r="A21">
        <v>25940</v>
      </c>
      <c r="B21" t="s">
        <v>37</v>
      </c>
      <c r="C21" t="s">
        <v>38</v>
      </c>
      <c r="D21" s="1">
        <v>20000</v>
      </c>
      <c r="E21">
        <v>2</v>
      </c>
      <c r="F21" t="s">
        <v>29</v>
      </c>
      <c r="G21" t="s">
        <v>20</v>
      </c>
      <c r="H21" t="s">
        <v>15</v>
      </c>
      <c r="I21">
        <v>2</v>
      </c>
      <c r="J21" t="s">
        <v>23</v>
      </c>
      <c r="K21" t="s">
        <v>24</v>
      </c>
      <c r="L21">
        <v>55</v>
      </c>
      <c r="M21" t="str">
        <f>IF(L20&gt;54,"Old",IF(Table1[[#This Row],[Age]]&gt;=31,"Middle",IF(Table1[[#This Row],[Age]]&lt;31,"Adolescent","Invalid")))</f>
        <v>Middle</v>
      </c>
      <c r="N21" t="s">
        <v>15</v>
      </c>
    </row>
    <row r="22" spans="1:14" x14ac:dyDescent="0.2">
      <c r="A22">
        <v>25598</v>
      </c>
      <c r="B22" t="s">
        <v>36</v>
      </c>
      <c r="C22" t="s">
        <v>39</v>
      </c>
      <c r="D22" s="1">
        <v>40000</v>
      </c>
      <c r="E22">
        <v>0</v>
      </c>
      <c r="F22" t="s">
        <v>31</v>
      </c>
      <c r="G22" t="s">
        <v>20</v>
      </c>
      <c r="H22" t="s">
        <v>15</v>
      </c>
      <c r="I22">
        <v>0</v>
      </c>
      <c r="J22" t="s">
        <v>16</v>
      </c>
      <c r="K22" t="s">
        <v>17</v>
      </c>
      <c r="L22">
        <v>36</v>
      </c>
      <c r="M22" t="str">
        <f>IF(L21&gt;54,"Old",IF(Table1[[#This Row],[Age]]&gt;=31,"Middle",IF(Table1[[#This Row],[Age]]&lt;31,"Adolescent","Invalid")))</f>
        <v>Old</v>
      </c>
      <c r="N22" t="s">
        <v>15</v>
      </c>
    </row>
    <row r="23" spans="1:14" x14ac:dyDescent="0.2">
      <c r="A23">
        <v>21564</v>
      </c>
      <c r="B23" t="s">
        <v>37</v>
      </c>
      <c r="C23" t="s">
        <v>39</v>
      </c>
      <c r="D23" s="1">
        <v>80000</v>
      </c>
      <c r="E23">
        <v>0</v>
      </c>
      <c r="F23" t="s">
        <v>13</v>
      </c>
      <c r="G23" t="s">
        <v>21</v>
      </c>
      <c r="H23" t="s">
        <v>15</v>
      </c>
      <c r="I23">
        <v>4</v>
      </c>
      <c r="J23" t="s">
        <v>48</v>
      </c>
      <c r="K23" t="s">
        <v>24</v>
      </c>
      <c r="L23">
        <v>35</v>
      </c>
      <c r="M23" t="str">
        <f>IF(L22&gt;54,"Old",IF(Table1[[#This Row],[Age]]&gt;=31,"Middle",IF(Table1[[#This Row],[Age]]&lt;31,"Adolescent","Invalid")))</f>
        <v>Middle</v>
      </c>
      <c r="N23" t="s">
        <v>18</v>
      </c>
    </row>
    <row r="24" spans="1:14" x14ac:dyDescent="0.2">
      <c r="A24">
        <v>19193</v>
      </c>
      <c r="B24" t="s">
        <v>37</v>
      </c>
      <c r="C24" t="s">
        <v>38</v>
      </c>
      <c r="D24" s="1">
        <v>40000</v>
      </c>
      <c r="E24">
        <v>2</v>
      </c>
      <c r="F24" t="s">
        <v>19</v>
      </c>
      <c r="G24" t="s">
        <v>20</v>
      </c>
      <c r="H24" t="s">
        <v>15</v>
      </c>
      <c r="I24">
        <v>0</v>
      </c>
      <c r="J24" t="s">
        <v>26</v>
      </c>
      <c r="K24" t="s">
        <v>17</v>
      </c>
      <c r="L24">
        <v>35</v>
      </c>
      <c r="M24" t="str">
        <f>IF(L23&gt;54,"Old",IF(Table1[[#This Row],[Age]]&gt;=31,"Middle",IF(Table1[[#This Row],[Age]]&lt;31,"Adolescent","Invalid")))</f>
        <v>Middle</v>
      </c>
      <c r="N24" t="s">
        <v>15</v>
      </c>
    </row>
    <row r="25" spans="1:14" x14ac:dyDescent="0.2">
      <c r="A25">
        <v>26412</v>
      </c>
      <c r="B25" t="s">
        <v>36</v>
      </c>
      <c r="C25" t="s">
        <v>39</v>
      </c>
      <c r="D25" s="1">
        <v>80000</v>
      </c>
      <c r="E25">
        <v>5</v>
      </c>
      <c r="F25" t="s">
        <v>27</v>
      </c>
      <c r="G25" t="s">
        <v>28</v>
      </c>
      <c r="H25" t="s">
        <v>18</v>
      </c>
      <c r="I25">
        <v>3</v>
      </c>
      <c r="J25" t="s">
        <v>23</v>
      </c>
      <c r="K25" t="s">
        <v>17</v>
      </c>
      <c r="L25">
        <v>56</v>
      </c>
      <c r="M25" t="str">
        <f>IF(L24&gt;54,"Old",IF(Table1[[#This Row],[Age]]&gt;=31,"Middle",IF(Table1[[#This Row],[Age]]&lt;31,"Adolescent","Invalid")))</f>
        <v>Middle</v>
      </c>
      <c r="N25" t="s">
        <v>18</v>
      </c>
    </row>
    <row r="26" spans="1:14" x14ac:dyDescent="0.2">
      <c r="A26">
        <v>27184</v>
      </c>
      <c r="B26" t="s">
        <v>37</v>
      </c>
      <c r="C26" t="s">
        <v>38</v>
      </c>
      <c r="D26" s="1">
        <v>40000</v>
      </c>
      <c r="E26">
        <v>2</v>
      </c>
      <c r="F26" t="s">
        <v>19</v>
      </c>
      <c r="G26" t="s">
        <v>20</v>
      </c>
      <c r="H26" t="s">
        <v>18</v>
      </c>
      <c r="I26">
        <v>1</v>
      </c>
      <c r="J26" t="s">
        <v>16</v>
      </c>
      <c r="K26" t="s">
        <v>17</v>
      </c>
      <c r="L26">
        <v>34</v>
      </c>
      <c r="M26" t="str">
        <f>IF(L25&gt;54,"Old",IF(Table1[[#This Row],[Age]]&gt;=31,"Middle",IF(Table1[[#This Row],[Age]]&lt;31,"Adolescent","Invalid")))</f>
        <v>Old</v>
      </c>
      <c r="N26" t="s">
        <v>18</v>
      </c>
    </row>
    <row r="27" spans="1:14" x14ac:dyDescent="0.2">
      <c r="A27">
        <v>12590</v>
      </c>
      <c r="B27" t="s">
        <v>37</v>
      </c>
      <c r="C27" t="s">
        <v>38</v>
      </c>
      <c r="D27" s="1">
        <v>30000</v>
      </c>
      <c r="E27">
        <v>1</v>
      </c>
      <c r="F27" t="s">
        <v>13</v>
      </c>
      <c r="G27" t="s">
        <v>20</v>
      </c>
      <c r="H27" t="s">
        <v>15</v>
      </c>
      <c r="I27">
        <v>0</v>
      </c>
      <c r="J27" t="s">
        <v>16</v>
      </c>
      <c r="K27" t="s">
        <v>17</v>
      </c>
      <c r="L27">
        <v>63</v>
      </c>
      <c r="M27" t="str">
        <f>IF(L26&gt;54,"Old",IF(Table1[[#This Row],[Age]]&gt;=31,"Middle",IF(Table1[[#This Row],[Age]]&lt;31,"Adolescent","Invalid")))</f>
        <v>Middle</v>
      </c>
      <c r="N27" t="s">
        <v>18</v>
      </c>
    </row>
    <row r="28" spans="1:14" x14ac:dyDescent="0.2">
      <c r="A28">
        <v>17841</v>
      </c>
      <c r="B28" t="s">
        <v>37</v>
      </c>
      <c r="C28" t="s">
        <v>38</v>
      </c>
      <c r="D28" s="1">
        <v>30000</v>
      </c>
      <c r="E28">
        <v>0</v>
      </c>
      <c r="F28" t="s">
        <v>19</v>
      </c>
      <c r="G28" t="s">
        <v>20</v>
      </c>
      <c r="H28" t="s">
        <v>18</v>
      </c>
      <c r="I28">
        <v>1</v>
      </c>
      <c r="J28" t="s">
        <v>16</v>
      </c>
      <c r="K28" t="s">
        <v>17</v>
      </c>
      <c r="L28">
        <v>29</v>
      </c>
      <c r="M28" t="str">
        <f>IF(L27&gt;54,"Old",IF(Table1[[#This Row],[Age]]&gt;=31,"Middle",IF(Table1[[#This Row],[Age]]&lt;31,"Adolescent","Invalid")))</f>
        <v>Old</v>
      </c>
      <c r="N28" t="s">
        <v>15</v>
      </c>
    </row>
    <row r="29" spans="1:14" x14ac:dyDescent="0.2">
      <c r="A29">
        <v>18283</v>
      </c>
      <c r="B29" t="s">
        <v>37</v>
      </c>
      <c r="C29" t="s">
        <v>39</v>
      </c>
      <c r="D29" s="1">
        <v>100000</v>
      </c>
      <c r="E29">
        <v>0</v>
      </c>
      <c r="F29" t="s">
        <v>13</v>
      </c>
      <c r="G29" t="s">
        <v>21</v>
      </c>
      <c r="H29" t="s">
        <v>18</v>
      </c>
      <c r="I29">
        <v>1</v>
      </c>
      <c r="J29" t="s">
        <v>23</v>
      </c>
      <c r="K29" t="s">
        <v>24</v>
      </c>
      <c r="L29">
        <v>40</v>
      </c>
      <c r="M29" t="str">
        <f>IF(L28&gt;54,"Old",IF(Table1[[#This Row],[Age]]&gt;=31,"Middle",IF(Table1[[#This Row],[Age]]&lt;31,"Adolescent","Invalid")))</f>
        <v>Middle</v>
      </c>
      <c r="N29" t="s">
        <v>18</v>
      </c>
    </row>
    <row r="30" spans="1:14" x14ac:dyDescent="0.2">
      <c r="A30">
        <v>18299</v>
      </c>
      <c r="B30" t="s">
        <v>36</v>
      </c>
      <c r="C30" t="s">
        <v>38</v>
      </c>
      <c r="D30" s="1">
        <v>70000</v>
      </c>
      <c r="E30">
        <v>5</v>
      </c>
      <c r="F30" t="s">
        <v>19</v>
      </c>
      <c r="G30" t="s">
        <v>14</v>
      </c>
      <c r="H30" t="s">
        <v>15</v>
      </c>
      <c r="I30">
        <v>2</v>
      </c>
      <c r="J30" t="s">
        <v>23</v>
      </c>
      <c r="K30" t="s">
        <v>24</v>
      </c>
      <c r="L30">
        <v>44</v>
      </c>
      <c r="M30" t="str">
        <f>IF(L29&gt;54,"Old",IF(Table1[[#This Row],[Age]]&gt;=31,"Middle",IF(Table1[[#This Row],[Age]]&lt;31,"Adolescent","Invalid")))</f>
        <v>Middle</v>
      </c>
      <c r="N30" t="s">
        <v>18</v>
      </c>
    </row>
    <row r="31" spans="1:14" x14ac:dyDescent="0.2">
      <c r="A31">
        <v>16466</v>
      </c>
      <c r="B31" t="s">
        <v>37</v>
      </c>
      <c r="C31" t="s">
        <v>39</v>
      </c>
      <c r="D31" s="1">
        <v>20000</v>
      </c>
      <c r="E31">
        <v>0</v>
      </c>
      <c r="F31" t="s">
        <v>29</v>
      </c>
      <c r="G31" t="s">
        <v>25</v>
      </c>
      <c r="H31" t="s">
        <v>18</v>
      </c>
      <c r="I31">
        <v>2</v>
      </c>
      <c r="J31" t="s">
        <v>16</v>
      </c>
      <c r="K31" t="s">
        <v>17</v>
      </c>
      <c r="L31">
        <v>32</v>
      </c>
      <c r="M31" t="str">
        <f>IF(L30&gt;54,"Old",IF(Table1[[#This Row],[Age]]&gt;=31,"Middle",IF(Table1[[#This Row],[Age]]&lt;31,"Adolescent","Invalid")))</f>
        <v>Middle</v>
      </c>
      <c r="N31" t="s">
        <v>15</v>
      </c>
    </row>
    <row r="32" spans="1:14" x14ac:dyDescent="0.2">
      <c r="A32">
        <v>19273</v>
      </c>
      <c r="B32" t="s">
        <v>36</v>
      </c>
      <c r="C32" t="s">
        <v>39</v>
      </c>
      <c r="D32" s="1">
        <v>20000</v>
      </c>
      <c r="E32">
        <v>2</v>
      </c>
      <c r="F32" t="s">
        <v>19</v>
      </c>
      <c r="G32" t="s">
        <v>25</v>
      </c>
      <c r="H32" t="s">
        <v>15</v>
      </c>
      <c r="I32">
        <v>0</v>
      </c>
      <c r="J32" t="s">
        <v>16</v>
      </c>
      <c r="K32" t="s">
        <v>17</v>
      </c>
      <c r="L32">
        <v>63</v>
      </c>
      <c r="M32" t="str">
        <f>IF(L31&gt;54,"Old",IF(Table1[[#This Row],[Age]]&gt;=31,"Middle",IF(Table1[[#This Row],[Age]]&lt;31,"Adolescent","Invalid")))</f>
        <v>Middle</v>
      </c>
      <c r="N32" t="s">
        <v>18</v>
      </c>
    </row>
    <row r="33" spans="1:14" x14ac:dyDescent="0.2">
      <c r="A33">
        <v>22400</v>
      </c>
      <c r="B33" t="s">
        <v>36</v>
      </c>
      <c r="C33" t="s">
        <v>38</v>
      </c>
      <c r="D33" s="1">
        <v>10000</v>
      </c>
      <c r="E33">
        <v>0</v>
      </c>
      <c r="F33" t="s">
        <v>19</v>
      </c>
      <c r="G33" t="s">
        <v>25</v>
      </c>
      <c r="H33" t="s">
        <v>18</v>
      </c>
      <c r="I33">
        <v>1</v>
      </c>
      <c r="J33" t="s">
        <v>16</v>
      </c>
      <c r="K33" t="s">
        <v>24</v>
      </c>
      <c r="L33">
        <v>26</v>
      </c>
      <c r="M33" t="str">
        <f>IF(L32&gt;54,"Old",IF(Table1[[#This Row],[Age]]&gt;=31,"Middle",IF(Table1[[#This Row],[Age]]&lt;31,"Adolescent","Invalid")))</f>
        <v>Old</v>
      </c>
      <c r="N33" t="s">
        <v>15</v>
      </c>
    </row>
    <row r="34" spans="1:14" x14ac:dyDescent="0.2">
      <c r="A34">
        <v>20942</v>
      </c>
      <c r="B34" t="s">
        <v>37</v>
      </c>
      <c r="C34" t="s">
        <v>39</v>
      </c>
      <c r="D34" s="1">
        <v>20000</v>
      </c>
      <c r="E34">
        <v>0</v>
      </c>
      <c r="F34" t="s">
        <v>27</v>
      </c>
      <c r="G34" t="s">
        <v>25</v>
      </c>
      <c r="H34" t="s">
        <v>18</v>
      </c>
      <c r="I34">
        <v>1</v>
      </c>
      <c r="J34" t="s">
        <v>23</v>
      </c>
      <c r="K34" t="s">
        <v>17</v>
      </c>
      <c r="L34">
        <v>31</v>
      </c>
      <c r="M34" t="str">
        <f>IF(L33&gt;54,"Old",IF(Table1[[#This Row],[Age]]&gt;=31,"Middle",IF(Table1[[#This Row],[Age]]&lt;31,"Adolescent","Invalid")))</f>
        <v>Middle</v>
      </c>
      <c r="N34" t="s">
        <v>18</v>
      </c>
    </row>
    <row r="35" spans="1:14" x14ac:dyDescent="0.2">
      <c r="A35">
        <v>18484</v>
      </c>
      <c r="B35" t="s">
        <v>37</v>
      </c>
      <c r="C35" t="s">
        <v>38</v>
      </c>
      <c r="D35" s="1">
        <v>80000</v>
      </c>
      <c r="E35">
        <v>2</v>
      </c>
      <c r="F35" t="s">
        <v>27</v>
      </c>
      <c r="G35" t="s">
        <v>14</v>
      </c>
      <c r="H35" t="s">
        <v>18</v>
      </c>
      <c r="I35">
        <v>2</v>
      </c>
      <c r="J35" t="s">
        <v>26</v>
      </c>
      <c r="K35" t="s">
        <v>24</v>
      </c>
      <c r="L35">
        <v>50</v>
      </c>
      <c r="M35" t="str">
        <f>IF(L34&gt;54,"Old",IF(Table1[[#This Row],[Age]]&gt;=31,"Middle",IF(Table1[[#This Row],[Age]]&lt;31,"Adolescent","Invalid")))</f>
        <v>Middle</v>
      </c>
      <c r="N35" t="s">
        <v>15</v>
      </c>
    </row>
    <row r="36" spans="1:14" x14ac:dyDescent="0.2">
      <c r="A36">
        <v>12291</v>
      </c>
      <c r="B36" t="s">
        <v>37</v>
      </c>
      <c r="C36" t="s">
        <v>38</v>
      </c>
      <c r="D36" s="1">
        <v>90000</v>
      </c>
      <c r="E36">
        <v>5</v>
      </c>
      <c r="F36" t="s">
        <v>19</v>
      </c>
      <c r="G36" t="s">
        <v>21</v>
      </c>
      <c r="H36" t="s">
        <v>18</v>
      </c>
      <c r="I36">
        <v>2</v>
      </c>
      <c r="J36" t="s">
        <v>22</v>
      </c>
      <c r="K36" t="s">
        <v>17</v>
      </c>
      <c r="L36">
        <v>62</v>
      </c>
      <c r="M36" t="str">
        <f>IF(L35&gt;54,"Old",IF(Table1[[#This Row],[Age]]&gt;=31,"Middle",IF(Table1[[#This Row],[Age]]&lt;31,"Adolescent","Invalid")))</f>
        <v>Middle</v>
      </c>
      <c r="N36" t="s">
        <v>15</v>
      </c>
    </row>
    <row r="37" spans="1:14" x14ac:dyDescent="0.2">
      <c r="A37">
        <v>28380</v>
      </c>
      <c r="B37" t="s">
        <v>37</v>
      </c>
      <c r="C37" t="s">
        <v>39</v>
      </c>
      <c r="D37" s="1">
        <v>10000</v>
      </c>
      <c r="E37">
        <v>5</v>
      </c>
      <c r="F37" t="s">
        <v>29</v>
      </c>
      <c r="G37" t="s">
        <v>25</v>
      </c>
      <c r="H37" t="s">
        <v>18</v>
      </c>
      <c r="I37">
        <v>2</v>
      </c>
      <c r="J37" t="s">
        <v>16</v>
      </c>
      <c r="K37" t="s">
        <v>17</v>
      </c>
      <c r="L37">
        <v>41</v>
      </c>
      <c r="M37" t="str">
        <f>IF(L36&gt;54,"Old",IF(Table1[[#This Row],[Age]]&gt;=31,"Middle",IF(Table1[[#This Row],[Age]]&lt;31,"Adolescent","Invalid")))</f>
        <v>Old</v>
      </c>
      <c r="N37" t="s">
        <v>18</v>
      </c>
    </row>
    <row r="38" spans="1:14" x14ac:dyDescent="0.2">
      <c r="A38">
        <v>17891</v>
      </c>
      <c r="B38" t="s">
        <v>36</v>
      </c>
      <c r="C38" t="s">
        <v>39</v>
      </c>
      <c r="D38" s="1">
        <v>10000</v>
      </c>
      <c r="E38">
        <v>2</v>
      </c>
      <c r="F38" t="s">
        <v>19</v>
      </c>
      <c r="G38" t="s">
        <v>25</v>
      </c>
      <c r="H38" t="s">
        <v>15</v>
      </c>
      <c r="I38">
        <v>1</v>
      </c>
      <c r="J38" t="s">
        <v>16</v>
      </c>
      <c r="K38" t="s">
        <v>17</v>
      </c>
      <c r="L38">
        <v>50</v>
      </c>
      <c r="M38" t="str">
        <f>IF(L37&gt;54,"Old",IF(Table1[[#This Row],[Age]]&gt;=31,"Middle",IF(Table1[[#This Row],[Age]]&lt;31,"Adolescent","Invalid")))</f>
        <v>Middle</v>
      </c>
      <c r="N38" t="s">
        <v>15</v>
      </c>
    </row>
    <row r="39" spans="1:14" x14ac:dyDescent="0.2">
      <c r="A39">
        <v>27832</v>
      </c>
      <c r="B39" t="s">
        <v>37</v>
      </c>
      <c r="C39" t="s">
        <v>39</v>
      </c>
      <c r="D39" s="1">
        <v>30000</v>
      </c>
      <c r="E39">
        <v>0</v>
      </c>
      <c r="F39" t="s">
        <v>19</v>
      </c>
      <c r="G39" t="s">
        <v>20</v>
      </c>
      <c r="H39" t="s">
        <v>18</v>
      </c>
      <c r="I39">
        <v>1</v>
      </c>
      <c r="J39" t="s">
        <v>22</v>
      </c>
      <c r="K39" t="s">
        <v>17</v>
      </c>
      <c r="L39">
        <v>30</v>
      </c>
      <c r="M39" t="str">
        <f>IF(L38&gt;54,"Old",IF(Table1[[#This Row],[Age]]&gt;=31,"Middle",IF(Table1[[#This Row],[Age]]&lt;31,"Adolescent","Invalid")))</f>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IF(L39&gt;54,"Old",IF(Table1[[#This Row],[Age]]&gt;=31,"Middle",IF(Table1[[#This Row],[Age]]&lt;31,"Adolescent","Invalid")))</f>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IF(L40&gt;54,"Old",IF(Table1[[#This Row],[Age]]&gt;=31,"Middle",IF(Table1[[#This Row],[Age]]&lt;31,"Adolescent","Invalid")))</f>
        <v>Middle</v>
      </c>
      <c r="N41" t="s">
        <v>15</v>
      </c>
    </row>
    <row r="42" spans="1:14" x14ac:dyDescent="0.2">
      <c r="A42">
        <v>27803</v>
      </c>
      <c r="B42" t="s">
        <v>37</v>
      </c>
      <c r="C42" t="s">
        <v>39</v>
      </c>
      <c r="D42" s="1">
        <v>30000</v>
      </c>
      <c r="E42">
        <v>2</v>
      </c>
      <c r="F42" t="s">
        <v>19</v>
      </c>
      <c r="G42" t="s">
        <v>20</v>
      </c>
      <c r="H42" t="s">
        <v>18</v>
      </c>
      <c r="I42">
        <v>0</v>
      </c>
      <c r="J42" t="s">
        <v>16</v>
      </c>
      <c r="K42" t="s">
        <v>17</v>
      </c>
      <c r="L42">
        <v>43</v>
      </c>
      <c r="M42" t="str">
        <f>IF(L41&gt;54,"Old",IF(Table1[[#This Row],[Age]]&gt;=31,"Middle",IF(Table1[[#This Row],[Age]]&lt;31,"Adolescent","Invalid")))</f>
        <v>Middle</v>
      </c>
      <c r="N42" t="s">
        <v>18</v>
      </c>
    </row>
    <row r="43" spans="1:14" x14ac:dyDescent="0.2">
      <c r="A43">
        <v>14347</v>
      </c>
      <c r="B43" t="s">
        <v>37</v>
      </c>
      <c r="C43" t="s">
        <v>39</v>
      </c>
      <c r="D43" s="1">
        <v>40000</v>
      </c>
      <c r="E43">
        <v>2</v>
      </c>
      <c r="F43" t="s">
        <v>13</v>
      </c>
      <c r="G43" t="s">
        <v>28</v>
      </c>
      <c r="H43" t="s">
        <v>15</v>
      </c>
      <c r="I43">
        <v>2</v>
      </c>
      <c r="J43" t="s">
        <v>23</v>
      </c>
      <c r="K43" t="s">
        <v>24</v>
      </c>
      <c r="L43">
        <v>65</v>
      </c>
      <c r="M43" t="str">
        <f>IF(L42&gt;54,"Old",IF(Table1[[#This Row],[Age]]&gt;=31,"Middle",IF(Table1[[#This Row],[Age]]&lt;31,"Adolescent","Invalid")))</f>
        <v>Middle</v>
      </c>
      <c r="N43" t="s">
        <v>15</v>
      </c>
    </row>
    <row r="44" spans="1:14" x14ac:dyDescent="0.2">
      <c r="A44">
        <v>17703</v>
      </c>
      <c r="B44" t="s">
        <v>36</v>
      </c>
      <c r="C44" t="s">
        <v>39</v>
      </c>
      <c r="D44" s="1">
        <v>10000</v>
      </c>
      <c r="E44">
        <v>1</v>
      </c>
      <c r="F44" t="s">
        <v>31</v>
      </c>
      <c r="G44" t="s">
        <v>25</v>
      </c>
      <c r="H44" t="s">
        <v>15</v>
      </c>
      <c r="I44">
        <v>0</v>
      </c>
      <c r="J44" t="s">
        <v>16</v>
      </c>
      <c r="K44" t="s">
        <v>17</v>
      </c>
      <c r="L44">
        <v>40</v>
      </c>
      <c r="M44" t="str">
        <f>IF(L43&gt;54,"Old",IF(Table1[[#This Row],[Age]]&gt;=31,"Middle",IF(Table1[[#This Row],[Age]]&lt;31,"Adolescent","Invalid")))</f>
        <v>Old</v>
      </c>
      <c r="N44" t="s">
        <v>18</v>
      </c>
    </row>
    <row r="45" spans="1:14" x14ac:dyDescent="0.2">
      <c r="A45">
        <v>17185</v>
      </c>
      <c r="B45" t="s">
        <v>36</v>
      </c>
      <c r="C45" t="s">
        <v>39</v>
      </c>
      <c r="D45" s="1">
        <v>170000</v>
      </c>
      <c r="E45">
        <v>4</v>
      </c>
      <c r="F45" t="s">
        <v>19</v>
      </c>
      <c r="G45" t="s">
        <v>21</v>
      </c>
      <c r="H45" t="s">
        <v>18</v>
      </c>
      <c r="I45">
        <v>3</v>
      </c>
      <c r="J45" t="s">
        <v>23</v>
      </c>
      <c r="K45" t="s">
        <v>17</v>
      </c>
      <c r="L45">
        <v>48</v>
      </c>
      <c r="M45" t="str">
        <f>IF(L44&gt;54,"Old",IF(Table1[[#This Row],[Age]]&gt;=31,"Middle",IF(Table1[[#This Row],[Age]]&lt;31,"Adolescent","Invalid")))</f>
        <v>Middle</v>
      </c>
      <c r="N45" t="s">
        <v>15</v>
      </c>
    </row>
    <row r="46" spans="1:14" x14ac:dyDescent="0.2">
      <c r="A46">
        <v>29380</v>
      </c>
      <c r="B46" t="s">
        <v>36</v>
      </c>
      <c r="C46" t="s">
        <v>39</v>
      </c>
      <c r="D46" s="1">
        <v>20000</v>
      </c>
      <c r="E46">
        <v>3</v>
      </c>
      <c r="F46" t="s">
        <v>27</v>
      </c>
      <c r="G46" t="s">
        <v>25</v>
      </c>
      <c r="H46" t="s">
        <v>15</v>
      </c>
      <c r="I46">
        <v>0</v>
      </c>
      <c r="J46" t="s">
        <v>16</v>
      </c>
      <c r="K46" t="s">
        <v>17</v>
      </c>
      <c r="L46">
        <v>41</v>
      </c>
      <c r="M46" t="str">
        <f>IF(L45&gt;54,"Old",IF(Table1[[#This Row],[Age]]&gt;=31,"Middle",IF(Table1[[#This Row],[Age]]&lt;31,"Adolescent","Invalid")))</f>
        <v>Middle</v>
      </c>
      <c r="N46" t="s">
        <v>15</v>
      </c>
    </row>
    <row r="47" spans="1:14" x14ac:dyDescent="0.2">
      <c r="A47">
        <v>23986</v>
      </c>
      <c r="B47" t="s">
        <v>36</v>
      </c>
      <c r="C47" t="s">
        <v>39</v>
      </c>
      <c r="D47" s="1">
        <v>20000</v>
      </c>
      <c r="E47">
        <v>1</v>
      </c>
      <c r="F47" t="s">
        <v>13</v>
      </c>
      <c r="G47" t="s">
        <v>20</v>
      </c>
      <c r="H47" t="s">
        <v>15</v>
      </c>
      <c r="I47">
        <v>0</v>
      </c>
      <c r="J47" t="s">
        <v>16</v>
      </c>
      <c r="K47" t="s">
        <v>17</v>
      </c>
      <c r="L47">
        <v>66</v>
      </c>
      <c r="M47" t="str">
        <f>IF(L46&gt;54,"Old",IF(Table1[[#This Row],[Age]]&gt;=31,"Middle",IF(Table1[[#This Row],[Age]]&lt;31,"Adolescent","Invalid")))</f>
        <v>Middle</v>
      </c>
      <c r="N47" t="s">
        <v>15</v>
      </c>
    </row>
    <row r="48" spans="1:14" x14ac:dyDescent="0.2">
      <c r="A48">
        <v>24466</v>
      </c>
      <c r="B48" t="s">
        <v>36</v>
      </c>
      <c r="C48" t="s">
        <v>39</v>
      </c>
      <c r="D48" s="1">
        <v>60000</v>
      </c>
      <c r="E48">
        <v>1</v>
      </c>
      <c r="F48" t="s">
        <v>19</v>
      </c>
      <c r="G48" t="s">
        <v>14</v>
      </c>
      <c r="H48" t="s">
        <v>15</v>
      </c>
      <c r="I48">
        <v>1</v>
      </c>
      <c r="J48" t="s">
        <v>23</v>
      </c>
      <c r="K48" t="s">
        <v>24</v>
      </c>
      <c r="L48">
        <v>46</v>
      </c>
      <c r="M48" t="str">
        <f>IF(L47&gt;54,"Old",IF(Table1[[#This Row],[Age]]&gt;=31,"Middle",IF(Table1[[#This Row],[Age]]&lt;31,"Adolescent","Invalid")))</f>
        <v>Old</v>
      </c>
      <c r="N48" t="s">
        <v>15</v>
      </c>
    </row>
    <row r="49" spans="1:14" x14ac:dyDescent="0.2">
      <c r="A49">
        <v>29097</v>
      </c>
      <c r="B49" t="s">
        <v>37</v>
      </c>
      <c r="C49" t="s">
        <v>39</v>
      </c>
      <c r="D49" s="1">
        <v>40000</v>
      </c>
      <c r="E49">
        <v>2</v>
      </c>
      <c r="F49" t="s">
        <v>19</v>
      </c>
      <c r="G49" t="s">
        <v>14</v>
      </c>
      <c r="H49" t="s">
        <v>15</v>
      </c>
      <c r="I49">
        <v>2</v>
      </c>
      <c r="J49" t="s">
        <v>23</v>
      </c>
      <c r="K49" t="s">
        <v>24</v>
      </c>
      <c r="L49">
        <v>52</v>
      </c>
      <c r="M49" t="str">
        <f>IF(L48&gt;54,"Old",IF(Table1[[#This Row],[Age]]&gt;=31,"Middle",IF(Table1[[#This Row],[Age]]&lt;31,"Adolescent","Invalid")))</f>
        <v>Middle</v>
      </c>
      <c r="N49" t="s">
        <v>15</v>
      </c>
    </row>
    <row r="50" spans="1:14" x14ac:dyDescent="0.2">
      <c r="A50">
        <v>19487</v>
      </c>
      <c r="B50" t="s">
        <v>36</v>
      </c>
      <c r="C50" t="s">
        <v>38</v>
      </c>
      <c r="D50" s="1">
        <v>30000</v>
      </c>
      <c r="E50">
        <v>2</v>
      </c>
      <c r="F50" t="s">
        <v>19</v>
      </c>
      <c r="G50" t="s">
        <v>20</v>
      </c>
      <c r="H50" t="s">
        <v>18</v>
      </c>
      <c r="I50">
        <v>2</v>
      </c>
      <c r="J50" t="s">
        <v>16</v>
      </c>
      <c r="K50" t="s">
        <v>17</v>
      </c>
      <c r="L50">
        <v>42</v>
      </c>
      <c r="M50" t="str">
        <f>IF(L49&gt;54,"Old",IF(Table1[[#This Row],[Age]]&gt;=31,"Middle",IF(Table1[[#This Row],[Age]]&lt;31,"Adolescent","Invalid")))</f>
        <v>Middle</v>
      </c>
      <c r="N50" t="s">
        <v>18</v>
      </c>
    </row>
    <row r="51" spans="1:14" x14ac:dyDescent="0.2">
      <c r="A51">
        <v>14939</v>
      </c>
      <c r="B51" t="s">
        <v>37</v>
      </c>
      <c r="C51" t="s">
        <v>38</v>
      </c>
      <c r="D51" s="1">
        <v>40000</v>
      </c>
      <c r="E51">
        <v>0</v>
      </c>
      <c r="F51" t="s">
        <v>13</v>
      </c>
      <c r="G51" t="s">
        <v>20</v>
      </c>
      <c r="H51" t="s">
        <v>15</v>
      </c>
      <c r="I51">
        <v>0</v>
      </c>
      <c r="J51" t="s">
        <v>16</v>
      </c>
      <c r="K51" t="s">
        <v>17</v>
      </c>
      <c r="L51">
        <v>39</v>
      </c>
      <c r="M51" t="str">
        <f>IF(L50&gt;54,"Old",IF(Table1[[#This Row],[Age]]&gt;=31,"Middle",IF(Table1[[#This Row],[Age]]&lt;31,"Adolescent","Invalid")))</f>
        <v>Middle</v>
      </c>
      <c r="N51" t="s">
        <v>15</v>
      </c>
    </row>
    <row r="52" spans="1:14" x14ac:dyDescent="0.2">
      <c r="A52">
        <v>13826</v>
      </c>
      <c r="B52" t="s">
        <v>37</v>
      </c>
      <c r="C52" t="s">
        <v>39</v>
      </c>
      <c r="D52" s="1">
        <v>30000</v>
      </c>
      <c r="E52">
        <v>0</v>
      </c>
      <c r="F52" t="s">
        <v>19</v>
      </c>
      <c r="G52" t="s">
        <v>20</v>
      </c>
      <c r="H52" t="s">
        <v>18</v>
      </c>
      <c r="I52">
        <v>1</v>
      </c>
      <c r="J52" t="s">
        <v>16</v>
      </c>
      <c r="K52" t="s">
        <v>17</v>
      </c>
      <c r="L52">
        <v>28</v>
      </c>
      <c r="M52" t="str">
        <f>IF(L51&gt;54,"Old",IF(Table1[[#This Row],[Age]]&gt;=31,"Middle",IF(Table1[[#This Row],[Age]]&lt;31,"Adolescent","Invalid")))</f>
        <v>Adolescent</v>
      </c>
      <c r="N52" t="s">
        <v>18</v>
      </c>
    </row>
    <row r="53" spans="1:14" x14ac:dyDescent="0.2">
      <c r="A53">
        <v>20619</v>
      </c>
      <c r="B53" t="s">
        <v>37</v>
      </c>
      <c r="C53" t="s">
        <v>38</v>
      </c>
      <c r="D53" s="1">
        <v>80000</v>
      </c>
      <c r="E53">
        <v>0</v>
      </c>
      <c r="F53" t="s">
        <v>13</v>
      </c>
      <c r="G53" t="s">
        <v>21</v>
      </c>
      <c r="H53" t="s">
        <v>18</v>
      </c>
      <c r="I53">
        <v>4</v>
      </c>
      <c r="J53" t="s">
        <v>48</v>
      </c>
      <c r="K53" t="s">
        <v>24</v>
      </c>
      <c r="L53">
        <v>35</v>
      </c>
      <c r="M53" t="str">
        <f>IF(L52&gt;54,"Old",IF(Table1[[#This Row],[Age]]&gt;=31,"Middle",IF(Table1[[#This Row],[Age]]&lt;31,"Adolescent","Invalid")))</f>
        <v>Middle</v>
      </c>
      <c r="N53" t="s">
        <v>18</v>
      </c>
    </row>
    <row r="54" spans="1:14" x14ac:dyDescent="0.2">
      <c r="A54">
        <v>12558</v>
      </c>
      <c r="B54" t="s">
        <v>36</v>
      </c>
      <c r="C54" t="s">
        <v>39</v>
      </c>
      <c r="D54" s="1">
        <v>20000</v>
      </c>
      <c r="E54">
        <v>1</v>
      </c>
      <c r="F54" t="s">
        <v>13</v>
      </c>
      <c r="G54" t="s">
        <v>20</v>
      </c>
      <c r="H54" t="s">
        <v>15</v>
      </c>
      <c r="I54">
        <v>0</v>
      </c>
      <c r="J54" t="s">
        <v>16</v>
      </c>
      <c r="K54" t="s">
        <v>17</v>
      </c>
      <c r="L54">
        <v>65</v>
      </c>
      <c r="M54" t="str">
        <f>IF(L53&gt;54,"Old",IF(Table1[[#This Row],[Age]]&gt;=31,"Middle",IF(Table1[[#This Row],[Age]]&lt;31,"Adolescent","Invalid")))</f>
        <v>Middle</v>
      </c>
      <c r="N54" t="s">
        <v>18</v>
      </c>
    </row>
    <row r="55" spans="1:14" x14ac:dyDescent="0.2">
      <c r="A55">
        <v>24871</v>
      </c>
      <c r="B55" t="s">
        <v>37</v>
      </c>
      <c r="C55" t="s">
        <v>39</v>
      </c>
      <c r="D55" s="1">
        <v>90000</v>
      </c>
      <c r="E55">
        <v>4</v>
      </c>
      <c r="F55" t="s">
        <v>27</v>
      </c>
      <c r="G55" t="s">
        <v>28</v>
      </c>
      <c r="H55" t="s">
        <v>18</v>
      </c>
      <c r="I55">
        <v>3</v>
      </c>
      <c r="J55" t="s">
        <v>23</v>
      </c>
      <c r="K55" t="s">
        <v>17</v>
      </c>
      <c r="L55">
        <v>56</v>
      </c>
      <c r="M55" t="str">
        <f>IF(L54&gt;54,"Old",IF(Table1[[#This Row],[Age]]&gt;=31,"Middle",IF(Table1[[#This Row],[Age]]&lt;31,"Adolescent","Invalid")))</f>
        <v>Old</v>
      </c>
      <c r="N55" t="s">
        <v>18</v>
      </c>
    </row>
    <row r="56" spans="1:14" x14ac:dyDescent="0.2">
      <c r="A56">
        <v>17319</v>
      </c>
      <c r="B56" t="s">
        <v>37</v>
      </c>
      <c r="C56" t="s">
        <v>39</v>
      </c>
      <c r="D56" s="1">
        <v>70000</v>
      </c>
      <c r="E56">
        <v>0</v>
      </c>
      <c r="F56" t="s">
        <v>13</v>
      </c>
      <c r="G56" t="s">
        <v>21</v>
      </c>
      <c r="H56" t="s">
        <v>18</v>
      </c>
      <c r="I56">
        <v>1</v>
      </c>
      <c r="J56" t="s">
        <v>23</v>
      </c>
      <c r="K56" t="s">
        <v>24</v>
      </c>
      <c r="L56">
        <v>42</v>
      </c>
      <c r="M56" t="str">
        <f>IF(L55&gt;54,"Old",IF(Table1[[#This Row],[Age]]&gt;=31,"Middle",IF(Table1[[#This Row],[Age]]&lt;31,"Adolescent","Invalid")))</f>
        <v>Old</v>
      </c>
      <c r="N56" t="s">
        <v>18</v>
      </c>
    </row>
    <row r="57" spans="1:14" x14ac:dyDescent="0.2">
      <c r="A57">
        <v>28906</v>
      </c>
      <c r="B57" t="s">
        <v>36</v>
      </c>
      <c r="C57" t="s">
        <v>38</v>
      </c>
      <c r="D57" s="1">
        <v>80000</v>
      </c>
      <c r="E57">
        <v>4</v>
      </c>
      <c r="F57" t="s">
        <v>27</v>
      </c>
      <c r="G57" t="s">
        <v>21</v>
      </c>
      <c r="H57" t="s">
        <v>15</v>
      </c>
      <c r="I57">
        <v>2</v>
      </c>
      <c r="J57" t="s">
        <v>48</v>
      </c>
      <c r="K57" t="s">
        <v>17</v>
      </c>
      <c r="L57">
        <v>54</v>
      </c>
      <c r="M57" t="str">
        <f>IF(L56&gt;54,"Old",IF(Table1[[#This Row],[Age]]&gt;=31,"Middle",IF(Table1[[#This Row],[Age]]&lt;31,"Adolescent","Invalid")))</f>
        <v>Middle</v>
      </c>
      <c r="N57" t="s">
        <v>18</v>
      </c>
    </row>
    <row r="58" spans="1:14" x14ac:dyDescent="0.2">
      <c r="A58">
        <v>12808</v>
      </c>
      <c r="B58" t="s">
        <v>36</v>
      </c>
      <c r="C58" t="s">
        <v>38</v>
      </c>
      <c r="D58" s="1">
        <v>40000</v>
      </c>
      <c r="E58">
        <v>0</v>
      </c>
      <c r="F58" t="s">
        <v>13</v>
      </c>
      <c r="G58" t="s">
        <v>20</v>
      </c>
      <c r="H58" t="s">
        <v>15</v>
      </c>
      <c r="I58">
        <v>0</v>
      </c>
      <c r="J58" t="s">
        <v>16</v>
      </c>
      <c r="K58" t="s">
        <v>17</v>
      </c>
      <c r="L58">
        <v>38</v>
      </c>
      <c r="M58" t="str">
        <f>IF(L57&gt;54,"Old",IF(Table1[[#This Row],[Age]]&gt;=31,"Middle",IF(Table1[[#This Row],[Age]]&lt;31,"Adolescent","Invalid")))</f>
        <v>Middle</v>
      </c>
      <c r="N58" t="s">
        <v>15</v>
      </c>
    </row>
    <row r="59" spans="1:14" x14ac:dyDescent="0.2">
      <c r="A59">
        <v>20567</v>
      </c>
      <c r="B59" t="s">
        <v>36</v>
      </c>
      <c r="C59" t="s">
        <v>38</v>
      </c>
      <c r="D59" s="1">
        <v>130000</v>
      </c>
      <c r="E59">
        <v>4</v>
      </c>
      <c r="F59" t="s">
        <v>19</v>
      </c>
      <c r="G59" t="s">
        <v>21</v>
      </c>
      <c r="H59" t="s">
        <v>18</v>
      </c>
      <c r="I59">
        <v>4</v>
      </c>
      <c r="J59" t="s">
        <v>23</v>
      </c>
      <c r="K59" t="s">
        <v>17</v>
      </c>
      <c r="L59">
        <v>61</v>
      </c>
      <c r="M59" t="str">
        <f>IF(L58&gt;54,"Old",IF(Table1[[#This Row],[Age]]&gt;=31,"Middle",IF(Table1[[#This Row],[Age]]&lt;31,"Adolescent","Invalid")))</f>
        <v>Middle</v>
      </c>
      <c r="N59" t="s">
        <v>15</v>
      </c>
    </row>
    <row r="60" spans="1:14" x14ac:dyDescent="0.2">
      <c r="A60">
        <v>25502</v>
      </c>
      <c r="B60" t="s">
        <v>36</v>
      </c>
      <c r="C60" t="s">
        <v>39</v>
      </c>
      <c r="D60" s="1">
        <v>40000</v>
      </c>
      <c r="E60">
        <v>1</v>
      </c>
      <c r="F60" t="s">
        <v>13</v>
      </c>
      <c r="G60" t="s">
        <v>14</v>
      </c>
      <c r="H60" t="s">
        <v>15</v>
      </c>
      <c r="I60">
        <v>0</v>
      </c>
      <c r="J60" t="s">
        <v>16</v>
      </c>
      <c r="K60" t="s">
        <v>17</v>
      </c>
      <c r="L60">
        <v>43</v>
      </c>
      <c r="M60" t="str">
        <f>IF(L59&gt;54,"Old",IF(Table1[[#This Row],[Age]]&gt;=31,"Middle",IF(Table1[[#This Row],[Age]]&lt;31,"Adolescent","Invalid")))</f>
        <v>Old</v>
      </c>
      <c r="N60" t="s">
        <v>15</v>
      </c>
    </row>
    <row r="61" spans="1:14" x14ac:dyDescent="0.2">
      <c r="A61">
        <v>15580</v>
      </c>
      <c r="B61" t="s">
        <v>36</v>
      </c>
      <c r="C61" t="s">
        <v>38</v>
      </c>
      <c r="D61" s="1">
        <v>60000</v>
      </c>
      <c r="E61">
        <v>2</v>
      </c>
      <c r="F61" t="s">
        <v>13</v>
      </c>
      <c r="G61" t="s">
        <v>21</v>
      </c>
      <c r="H61" t="s">
        <v>15</v>
      </c>
      <c r="I61">
        <v>1</v>
      </c>
      <c r="J61" t="s">
        <v>22</v>
      </c>
      <c r="K61" t="s">
        <v>24</v>
      </c>
      <c r="L61">
        <v>38</v>
      </c>
      <c r="M61" t="str">
        <f>IF(L60&gt;54,"Old",IF(Table1[[#This Row],[Age]]&gt;=31,"Middle",IF(Table1[[#This Row],[Age]]&lt;31,"Adolescent","Invalid")))</f>
        <v>Middle</v>
      </c>
      <c r="N61" t="s">
        <v>15</v>
      </c>
    </row>
    <row r="62" spans="1:14" x14ac:dyDescent="0.2">
      <c r="A62">
        <v>24185</v>
      </c>
      <c r="B62" t="s">
        <v>37</v>
      </c>
      <c r="C62" t="s">
        <v>39</v>
      </c>
      <c r="D62" s="1">
        <v>10000</v>
      </c>
      <c r="E62">
        <v>1</v>
      </c>
      <c r="F62" t="s">
        <v>27</v>
      </c>
      <c r="G62" t="s">
        <v>25</v>
      </c>
      <c r="H62" t="s">
        <v>18</v>
      </c>
      <c r="I62">
        <v>1</v>
      </c>
      <c r="J62" t="s">
        <v>26</v>
      </c>
      <c r="K62" t="s">
        <v>17</v>
      </c>
      <c r="L62">
        <v>45</v>
      </c>
      <c r="M62" t="str">
        <f>IF(L61&gt;54,"Old",IF(Table1[[#This Row],[Age]]&gt;=31,"Middle",IF(Table1[[#This Row],[Age]]&lt;31,"Adolescent","Invalid")))</f>
        <v>Middle</v>
      </c>
      <c r="N62" t="s">
        <v>18</v>
      </c>
    </row>
    <row r="63" spans="1:14" x14ac:dyDescent="0.2">
      <c r="A63">
        <v>19291</v>
      </c>
      <c r="B63" t="s">
        <v>37</v>
      </c>
      <c r="C63" t="s">
        <v>39</v>
      </c>
      <c r="D63" s="1">
        <v>10000</v>
      </c>
      <c r="E63">
        <v>2</v>
      </c>
      <c r="F63" t="s">
        <v>27</v>
      </c>
      <c r="G63" t="s">
        <v>25</v>
      </c>
      <c r="H63" t="s">
        <v>15</v>
      </c>
      <c r="I63">
        <v>0</v>
      </c>
      <c r="J63" t="s">
        <v>16</v>
      </c>
      <c r="K63" t="s">
        <v>17</v>
      </c>
      <c r="L63">
        <v>35</v>
      </c>
      <c r="M63" t="str">
        <f>IF(L62&gt;54,"Old",IF(Table1[[#This Row],[Age]]&gt;=31,"Middle",IF(Table1[[#This Row],[Age]]&lt;31,"Adolescent","Invalid")))</f>
        <v>Middle</v>
      </c>
      <c r="N63" t="s">
        <v>18</v>
      </c>
    </row>
    <row r="64" spans="1:14" x14ac:dyDescent="0.2">
      <c r="A64">
        <v>16713</v>
      </c>
      <c r="B64" t="s">
        <v>36</v>
      </c>
      <c r="C64" t="s">
        <v>38</v>
      </c>
      <c r="D64" s="1">
        <v>40000</v>
      </c>
      <c r="E64">
        <v>2</v>
      </c>
      <c r="F64" t="s">
        <v>13</v>
      </c>
      <c r="G64" t="s">
        <v>28</v>
      </c>
      <c r="H64" t="s">
        <v>15</v>
      </c>
      <c r="I64">
        <v>1</v>
      </c>
      <c r="J64" t="s">
        <v>16</v>
      </c>
      <c r="K64" t="s">
        <v>24</v>
      </c>
      <c r="L64">
        <v>52</v>
      </c>
      <c r="M64" t="str">
        <f>IF(L63&gt;54,"Old",IF(Table1[[#This Row],[Age]]&gt;=31,"Middle",IF(Table1[[#This Row],[Age]]&lt;31,"Adolescent","Invalid")))</f>
        <v>Middle</v>
      </c>
      <c r="N64" t="s">
        <v>15</v>
      </c>
    </row>
    <row r="65" spans="1:14" x14ac:dyDescent="0.2">
      <c r="A65">
        <v>16185</v>
      </c>
      <c r="B65" t="s">
        <v>37</v>
      </c>
      <c r="C65" t="s">
        <v>38</v>
      </c>
      <c r="D65" s="1">
        <v>60000</v>
      </c>
      <c r="E65">
        <v>4</v>
      </c>
      <c r="F65" t="s">
        <v>13</v>
      </c>
      <c r="G65" t="s">
        <v>21</v>
      </c>
      <c r="H65" t="s">
        <v>15</v>
      </c>
      <c r="I65">
        <v>3</v>
      </c>
      <c r="J65" t="s">
        <v>48</v>
      </c>
      <c r="K65" t="s">
        <v>24</v>
      </c>
      <c r="L65">
        <v>41</v>
      </c>
      <c r="M65" t="str">
        <f>IF(L64&gt;54,"Old",IF(Table1[[#This Row],[Age]]&gt;=31,"Middle",IF(Table1[[#This Row],[Age]]&lt;31,"Adolescent","Invalid")))</f>
        <v>Middle</v>
      </c>
      <c r="N65" t="s">
        <v>18</v>
      </c>
    </row>
    <row r="66" spans="1:14" x14ac:dyDescent="0.2">
      <c r="A66">
        <v>14927</v>
      </c>
      <c r="B66" t="s">
        <v>36</v>
      </c>
      <c r="C66" t="s">
        <v>39</v>
      </c>
      <c r="D66" s="1">
        <v>30000</v>
      </c>
      <c r="E66">
        <v>1</v>
      </c>
      <c r="F66" t="s">
        <v>13</v>
      </c>
      <c r="G66" t="s">
        <v>20</v>
      </c>
      <c r="H66" t="s">
        <v>15</v>
      </c>
      <c r="I66">
        <v>0</v>
      </c>
      <c r="J66" t="s">
        <v>16</v>
      </c>
      <c r="K66" t="s">
        <v>17</v>
      </c>
      <c r="L66">
        <v>37</v>
      </c>
      <c r="M66" t="str">
        <f>IF(L65&gt;54,"Old",IF(Table1[[#This Row],[Age]]&gt;=31,"Middle",IF(Table1[[#This Row],[Age]]&lt;31,"Adolescent","Invalid")))</f>
        <v>Middle</v>
      </c>
      <c r="N66" t="s">
        <v>15</v>
      </c>
    </row>
    <row r="67" spans="1:14" x14ac:dyDescent="0.2">
      <c r="A67">
        <v>29337</v>
      </c>
      <c r="B67" t="s">
        <v>37</v>
      </c>
      <c r="C67" t="s">
        <v>38</v>
      </c>
      <c r="D67" s="1">
        <v>30000</v>
      </c>
      <c r="E67">
        <v>2</v>
      </c>
      <c r="F67" t="s">
        <v>19</v>
      </c>
      <c r="G67" t="s">
        <v>20</v>
      </c>
      <c r="H67" t="s">
        <v>15</v>
      </c>
      <c r="I67">
        <v>2</v>
      </c>
      <c r="J67" t="s">
        <v>23</v>
      </c>
      <c r="K67" t="s">
        <v>24</v>
      </c>
      <c r="L67">
        <v>68</v>
      </c>
      <c r="M67" t="str">
        <f>IF(L66&gt;54,"Old",IF(Table1[[#This Row],[Age]]&gt;=31,"Middle",IF(Table1[[#This Row],[Age]]&lt;31,"Adolescent","Invalid")))</f>
        <v>Middle</v>
      </c>
      <c r="N67" t="s">
        <v>18</v>
      </c>
    </row>
    <row r="68" spans="1:14" x14ac:dyDescent="0.2">
      <c r="A68">
        <v>29355</v>
      </c>
      <c r="B68" t="s">
        <v>36</v>
      </c>
      <c r="C68" t="s">
        <v>39</v>
      </c>
      <c r="D68" s="1">
        <v>40000</v>
      </c>
      <c r="E68">
        <v>0</v>
      </c>
      <c r="F68" t="s">
        <v>31</v>
      </c>
      <c r="G68" t="s">
        <v>20</v>
      </c>
      <c r="H68" t="s">
        <v>15</v>
      </c>
      <c r="I68">
        <v>0</v>
      </c>
      <c r="J68" t="s">
        <v>16</v>
      </c>
      <c r="K68" t="s">
        <v>17</v>
      </c>
      <c r="L68">
        <v>37</v>
      </c>
      <c r="M68" t="str">
        <f>IF(L67&gt;54,"Old",IF(Table1[[#This Row],[Age]]&gt;=31,"Middle",IF(Table1[[#This Row],[Age]]&lt;31,"Adolescent","Invalid")))</f>
        <v>Old</v>
      </c>
      <c r="N68" t="s">
        <v>15</v>
      </c>
    </row>
    <row r="69" spans="1:14" x14ac:dyDescent="0.2">
      <c r="A69">
        <v>25303</v>
      </c>
      <c r="B69" t="s">
        <v>37</v>
      </c>
      <c r="C69" t="s">
        <v>38</v>
      </c>
      <c r="D69" s="1">
        <v>30000</v>
      </c>
      <c r="E69">
        <v>0</v>
      </c>
      <c r="F69" t="s">
        <v>27</v>
      </c>
      <c r="G69" t="s">
        <v>25</v>
      </c>
      <c r="H69" t="s">
        <v>15</v>
      </c>
      <c r="I69">
        <v>1</v>
      </c>
      <c r="J69" t="s">
        <v>22</v>
      </c>
      <c r="K69" t="s">
        <v>17</v>
      </c>
      <c r="L69">
        <v>33</v>
      </c>
      <c r="M69" t="str">
        <f>IF(L68&gt;54,"Old",IF(Table1[[#This Row],[Age]]&gt;=31,"Middle",IF(Table1[[#This Row],[Age]]&lt;31,"Adolescent","Invalid")))</f>
        <v>Middle</v>
      </c>
      <c r="N69" t="s">
        <v>15</v>
      </c>
    </row>
    <row r="70" spans="1:14" x14ac:dyDescent="0.2">
      <c r="A70">
        <v>14813</v>
      </c>
      <c r="B70" t="s">
        <v>37</v>
      </c>
      <c r="C70" t="s">
        <v>39</v>
      </c>
      <c r="D70" s="1">
        <v>20000</v>
      </c>
      <c r="E70">
        <v>4</v>
      </c>
      <c r="F70" t="s">
        <v>27</v>
      </c>
      <c r="G70" t="s">
        <v>25</v>
      </c>
      <c r="H70" t="s">
        <v>15</v>
      </c>
      <c r="I70">
        <v>1</v>
      </c>
      <c r="J70" t="s">
        <v>16</v>
      </c>
      <c r="K70" t="s">
        <v>17</v>
      </c>
      <c r="L70">
        <v>43</v>
      </c>
      <c r="M70" t="str">
        <f>IF(L69&gt;54,"Old",IF(Table1[[#This Row],[Age]]&gt;=31,"Middle",IF(Table1[[#This Row],[Age]]&lt;31,"Adolescent","Invalid")))</f>
        <v>Middle</v>
      </c>
      <c r="N70" t="s">
        <v>15</v>
      </c>
    </row>
    <row r="71" spans="1:14" x14ac:dyDescent="0.2">
      <c r="A71">
        <v>16438</v>
      </c>
      <c r="B71" t="s">
        <v>36</v>
      </c>
      <c r="C71" t="s">
        <v>39</v>
      </c>
      <c r="D71" s="1">
        <v>10000</v>
      </c>
      <c r="E71">
        <v>0</v>
      </c>
      <c r="F71" t="s">
        <v>29</v>
      </c>
      <c r="G71" t="s">
        <v>25</v>
      </c>
      <c r="H71" t="s">
        <v>18</v>
      </c>
      <c r="I71">
        <v>2</v>
      </c>
      <c r="J71" t="s">
        <v>16</v>
      </c>
      <c r="K71" t="s">
        <v>17</v>
      </c>
      <c r="L71">
        <v>30</v>
      </c>
      <c r="M71" t="str">
        <f>IF(L70&gt;54,"Old",IF(Table1[[#This Row],[Age]]&gt;=31,"Middle",IF(Table1[[#This Row],[Age]]&lt;31,"Adolescent","Invalid")))</f>
        <v>Adolescent</v>
      </c>
      <c r="N71" t="s">
        <v>18</v>
      </c>
    </row>
    <row r="72" spans="1:14" x14ac:dyDescent="0.2">
      <c r="A72">
        <v>14238</v>
      </c>
      <c r="B72" t="s">
        <v>36</v>
      </c>
      <c r="C72" t="s">
        <v>38</v>
      </c>
      <c r="D72" s="1">
        <v>120000</v>
      </c>
      <c r="E72">
        <v>0</v>
      </c>
      <c r="F72" t="s">
        <v>29</v>
      </c>
      <c r="G72" t="s">
        <v>21</v>
      </c>
      <c r="H72" t="s">
        <v>15</v>
      </c>
      <c r="I72">
        <v>4</v>
      </c>
      <c r="J72" t="s">
        <v>48</v>
      </c>
      <c r="K72" t="s">
        <v>24</v>
      </c>
      <c r="L72">
        <v>36</v>
      </c>
      <c r="M72" t="str">
        <f>IF(L71&gt;54,"Old",IF(Table1[[#This Row],[Age]]&gt;=31,"Middle",IF(Table1[[#This Row],[Age]]&lt;31,"Adolescent","Invalid")))</f>
        <v>Middle</v>
      </c>
      <c r="N72" t="s">
        <v>15</v>
      </c>
    </row>
    <row r="73" spans="1:14" x14ac:dyDescent="0.2">
      <c r="A73">
        <v>16200</v>
      </c>
      <c r="B73" t="s">
        <v>37</v>
      </c>
      <c r="C73" t="s">
        <v>39</v>
      </c>
      <c r="D73" s="1">
        <v>10000</v>
      </c>
      <c r="E73">
        <v>0</v>
      </c>
      <c r="F73" t="s">
        <v>29</v>
      </c>
      <c r="G73" t="s">
        <v>25</v>
      </c>
      <c r="H73" t="s">
        <v>18</v>
      </c>
      <c r="I73">
        <v>2</v>
      </c>
      <c r="J73" t="s">
        <v>16</v>
      </c>
      <c r="K73" t="s">
        <v>17</v>
      </c>
      <c r="L73">
        <v>35</v>
      </c>
      <c r="M73" t="str">
        <f>IF(L72&gt;54,"Old",IF(Table1[[#This Row],[Age]]&gt;=31,"Middle",IF(Table1[[#This Row],[Age]]&lt;31,"Adolescent","Invalid")))</f>
        <v>Middle</v>
      </c>
      <c r="N73" t="s">
        <v>18</v>
      </c>
    </row>
    <row r="74" spans="1:14" x14ac:dyDescent="0.2">
      <c r="A74">
        <v>24857</v>
      </c>
      <c r="B74" t="s">
        <v>36</v>
      </c>
      <c r="C74" t="s">
        <v>39</v>
      </c>
      <c r="D74" s="1">
        <v>130000</v>
      </c>
      <c r="E74">
        <v>3</v>
      </c>
      <c r="F74" t="s">
        <v>27</v>
      </c>
      <c r="G74" t="s">
        <v>21</v>
      </c>
      <c r="H74" t="s">
        <v>15</v>
      </c>
      <c r="I74">
        <v>4</v>
      </c>
      <c r="J74" t="s">
        <v>16</v>
      </c>
      <c r="K74" t="s">
        <v>17</v>
      </c>
      <c r="L74">
        <v>52</v>
      </c>
      <c r="M74" t="str">
        <f>IF(L73&gt;54,"Old",IF(Table1[[#This Row],[Age]]&gt;=31,"Middle",IF(Table1[[#This Row],[Age]]&lt;31,"Adolescent","Invalid")))</f>
        <v>Middle</v>
      </c>
      <c r="N74" t="s">
        <v>18</v>
      </c>
    </row>
    <row r="75" spans="1:14" x14ac:dyDescent="0.2">
      <c r="A75">
        <v>26956</v>
      </c>
      <c r="B75" t="s">
        <v>37</v>
      </c>
      <c r="C75" t="s">
        <v>39</v>
      </c>
      <c r="D75" s="1">
        <v>20000</v>
      </c>
      <c r="E75">
        <v>0</v>
      </c>
      <c r="F75" t="s">
        <v>19</v>
      </c>
      <c r="G75" t="s">
        <v>25</v>
      </c>
      <c r="H75" t="s">
        <v>18</v>
      </c>
      <c r="I75">
        <v>1</v>
      </c>
      <c r="J75" t="s">
        <v>22</v>
      </c>
      <c r="K75" t="s">
        <v>17</v>
      </c>
      <c r="L75">
        <v>36</v>
      </c>
      <c r="M75" t="str">
        <f>IF(L74&gt;54,"Old",IF(Table1[[#This Row],[Age]]&gt;=31,"Middle",IF(Table1[[#This Row],[Age]]&lt;31,"Adolescent","Invalid")))</f>
        <v>Middle</v>
      </c>
      <c r="N75" t="s">
        <v>15</v>
      </c>
    </row>
    <row r="76" spans="1:14" x14ac:dyDescent="0.2">
      <c r="A76">
        <v>14517</v>
      </c>
      <c r="B76" t="s">
        <v>36</v>
      </c>
      <c r="C76" t="s">
        <v>39</v>
      </c>
      <c r="D76" s="1">
        <v>20000</v>
      </c>
      <c r="E76">
        <v>3</v>
      </c>
      <c r="F76" t="s">
        <v>27</v>
      </c>
      <c r="G76" t="s">
        <v>14</v>
      </c>
      <c r="H76" t="s">
        <v>18</v>
      </c>
      <c r="I76">
        <v>2</v>
      </c>
      <c r="J76" t="s">
        <v>26</v>
      </c>
      <c r="K76" t="s">
        <v>24</v>
      </c>
      <c r="L76">
        <v>62</v>
      </c>
      <c r="M76" t="str">
        <f>IF(L75&gt;54,"Old",IF(Table1[[#This Row],[Age]]&gt;=31,"Middle",IF(Table1[[#This Row],[Age]]&lt;31,"Adolescent","Invalid")))</f>
        <v>Middle</v>
      </c>
      <c r="N76" t="s">
        <v>18</v>
      </c>
    </row>
    <row r="77" spans="1:14" x14ac:dyDescent="0.2">
      <c r="A77">
        <v>12678</v>
      </c>
      <c r="B77" t="s">
        <v>37</v>
      </c>
      <c r="C77" t="s">
        <v>39</v>
      </c>
      <c r="D77" s="1">
        <v>130000</v>
      </c>
      <c r="E77">
        <v>4</v>
      </c>
      <c r="F77" t="s">
        <v>27</v>
      </c>
      <c r="G77" t="s">
        <v>28</v>
      </c>
      <c r="H77" t="s">
        <v>15</v>
      </c>
      <c r="I77">
        <v>4</v>
      </c>
      <c r="J77" t="s">
        <v>16</v>
      </c>
      <c r="K77" t="s">
        <v>24</v>
      </c>
      <c r="L77">
        <v>31</v>
      </c>
      <c r="M77" t="str">
        <f>IF(L76&gt;54,"Old",IF(Table1[[#This Row],[Age]]&gt;=31,"Middle",IF(Table1[[#This Row],[Age]]&lt;31,"Adolescent","Invalid")))</f>
        <v>Old</v>
      </c>
      <c r="N77" t="s">
        <v>18</v>
      </c>
    </row>
    <row r="78" spans="1:14" x14ac:dyDescent="0.2">
      <c r="A78">
        <v>16188</v>
      </c>
      <c r="B78" t="s">
        <v>37</v>
      </c>
      <c r="C78" t="s">
        <v>39</v>
      </c>
      <c r="D78" s="1">
        <v>20000</v>
      </c>
      <c r="E78">
        <v>0</v>
      </c>
      <c r="F78" t="s">
        <v>29</v>
      </c>
      <c r="G78" t="s">
        <v>25</v>
      </c>
      <c r="H78" t="s">
        <v>18</v>
      </c>
      <c r="I78">
        <v>2</v>
      </c>
      <c r="J78" t="s">
        <v>26</v>
      </c>
      <c r="K78" t="s">
        <v>17</v>
      </c>
      <c r="L78">
        <v>26</v>
      </c>
      <c r="M78" t="str">
        <f>IF(L77&gt;54,"Old",IF(Table1[[#This Row],[Age]]&gt;=31,"Middle",IF(Table1[[#This Row],[Age]]&lt;31,"Adolescent","Invalid")))</f>
        <v>Adolescent</v>
      </c>
      <c r="N78" t="s">
        <v>18</v>
      </c>
    </row>
    <row r="79" spans="1:14" x14ac:dyDescent="0.2">
      <c r="A79">
        <v>27969</v>
      </c>
      <c r="B79" t="s">
        <v>36</v>
      </c>
      <c r="C79" t="s">
        <v>38</v>
      </c>
      <c r="D79" s="1">
        <v>80000</v>
      </c>
      <c r="E79">
        <v>0</v>
      </c>
      <c r="F79" t="s">
        <v>13</v>
      </c>
      <c r="G79" t="s">
        <v>21</v>
      </c>
      <c r="H79" t="s">
        <v>15</v>
      </c>
      <c r="I79">
        <v>2</v>
      </c>
      <c r="J79" t="s">
        <v>48</v>
      </c>
      <c r="K79" t="s">
        <v>24</v>
      </c>
      <c r="L79">
        <v>29</v>
      </c>
      <c r="M79" t="str">
        <f>IF(L78&gt;54,"Old",IF(Table1[[#This Row],[Age]]&gt;=31,"Middle",IF(Table1[[#This Row],[Age]]&lt;31,"Adolescent","Invalid")))</f>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IF(L79&gt;54,"Old",IF(Table1[[#This Row],[Age]]&gt;=31,"Middle",IF(Table1[[#This Row],[Age]]&lt;31,"Adolescent","Invalid")))</f>
        <v>Middle</v>
      </c>
      <c r="N80" t="s">
        <v>15</v>
      </c>
    </row>
    <row r="81" spans="1:14" x14ac:dyDescent="0.2">
      <c r="A81">
        <v>27745</v>
      </c>
      <c r="B81" t="s">
        <v>37</v>
      </c>
      <c r="C81" t="s">
        <v>38</v>
      </c>
      <c r="D81" s="1">
        <v>40000</v>
      </c>
      <c r="E81">
        <v>2</v>
      </c>
      <c r="F81" t="s">
        <v>13</v>
      </c>
      <c r="G81" t="s">
        <v>28</v>
      </c>
      <c r="H81" t="s">
        <v>15</v>
      </c>
      <c r="I81">
        <v>2</v>
      </c>
      <c r="J81" t="s">
        <v>23</v>
      </c>
      <c r="K81" t="s">
        <v>24</v>
      </c>
      <c r="L81">
        <v>63</v>
      </c>
      <c r="M81" t="str">
        <f>IF(L80&gt;54,"Old",IF(Table1[[#This Row],[Age]]&gt;=31,"Middle",IF(Table1[[#This Row],[Age]]&lt;31,"Adolescent","Invalid")))</f>
        <v>Middle</v>
      </c>
      <c r="N81" t="s">
        <v>15</v>
      </c>
    </row>
    <row r="82" spans="1:14" x14ac:dyDescent="0.2">
      <c r="A82">
        <v>20828</v>
      </c>
      <c r="B82" t="s">
        <v>36</v>
      </c>
      <c r="C82" t="s">
        <v>39</v>
      </c>
      <c r="D82" s="1">
        <v>30000</v>
      </c>
      <c r="E82">
        <v>4</v>
      </c>
      <c r="F82" t="s">
        <v>31</v>
      </c>
      <c r="G82" t="s">
        <v>20</v>
      </c>
      <c r="H82" t="s">
        <v>15</v>
      </c>
      <c r="I82">
        <v>0</v>
      </c>
      <c r="J82" t="s">
        <v>16</v>
      </c>
      <c r="K82" t="s">
        <v>17</v>
      </c>
      <c r="L82">
        <v>45</v>
      </c>
      <c r="M82" t="str">
        <f>IF(L81&gt;54,"Old",IF(Table1[[#This Row],[Age]]&gt;=31,"Middle",IF(Table1[[#This Row],[Age]]&lt;31,"Adolescent","Invalid")))</f>
        <v>Old</v>
      </c>
      <c r="N82" t="s">
        <v>15</v>
      </c>
    </row>
    <row r="83" spans="1:14" x14ac:dyDescent="0.2">
      <c r="A83">
        <v>19461</v>
      </c>
      <c r="B83" t="s">
        <v>37</v>
      </c>
      <c r="C83" t="s">
        <v>39</v>
      </c>
      <c r="D83" s="1">
        <v>10000</v>
      </c>
      <c r="E83">
        <v>4</v>
      </c>
      <c r="F83" t="s">
        <v>29</v>
      </c>
      <c r="G83" t="s">
        <v>25</v>
      </c>
      <c r="H83" t="s">
        <v>15</v>
      </c>
      <c r="I83">
        <v>2</v>
      </c>
      <c r="J83" t="s">
        <v>16</v>
      </c>
      <c r="K83" t="s">
        <v>17</v>
      </c>
      <c r="L83">
        <v>40</v>
      </c>
      <c r="M83" t="str">
        <f>IF(L82&gt;54,"Old",IF(Table1[[#This Row],[Age]]&gt;=31,"Middle",IF(Table1[[#This Row],[Age]]&lt;31,"Adolescent","Invalid")))</f>
        <v>Middle</v>
      </c>
      <c r="N83" t="s">
        <v>18</v>
      </c>
    </row>
    <row r="84" spans="1:14" x14ac:dyDescent="0.2">
      <c r="A84">
        <v>26941</v>
      </c>
      <c r="B84" t="s">
        <v>36</v>
      </c>
      <c r="C84" t="s">
        <v>38</v>
      </c>
      <c r="D84" s="1">
        <v>30000</v>
      </c>
      <c r="E84">
        <v>0</v>
      </c>
      <c r="F84" t="s">
        <v>13</v>
      </c>
      <c r="G84" t="s">
        <v>20</v>
      </c>
      <c r="H84" t="s">
        <v>15</v>
      </c>
      <c r="I84">
        <v>0</v>
      </c>
      <c r="J84" t="s">
        <v>16</v>
      </c>
      <c r="K84" t="s">
        <v>17</v>
      </c>
      <c r="L84">
        <v>47</v>
      </c>
      <c r="M84" t="str">
        <f>IF(L83&gt;54,"Old",IF(Table1[[#This Row],[Age]]&gt;=31,"Middle",IF(Table1[[#This Row],[Age]]&lt;31,"Adolescent","Invalid")))</f>
        <v>Middle</v>
      </c>
      <c r="N84" t="s">
        <v>15</v>
      </c>
    </row>
    <row r="85" spans="1:14" x14ac:dyDescent="0.2">
      <c r="A85">
        <v>28412</v>
      </c>
      <c r="B85" t="s">
        <v>37</v>
      </c>
      <c r="C85" t="s">
        <v>38</v>
      </c>
      <c r="D85" s="1">
        <v>20000</v>
      </c>
      <c r="E85">
        <v>0</v>
      </c>
      <c r="F85" t="s">
        <v>27</v>
      </c>
      <c r="G85" t="s">
        <v>25</v>
      </c>
      <c r="H85" t="s">
        <v>18</v>
      </c>
      <c r="I85">
        <v>1</v>
      </c>
      <c r="J85" t="s">
        <v>22</v>
      </c>
      <c r="K85" t="s">
        <v>17</v>
      </c>
      <c r="L85">
        <v>29</v>
      </c>
      <c r="M85" t="str">
        <f>IF(L84&gt;54,"Old",IF(Table1[[#This Row],[Age]]&gt;=31,"Middle",IF(Table1[[#This Row],[Age]]&lt;31,"Adolescent","Invalid")))</f>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IF(L85&gt;54,"Old",IF(Table1[[#This Row],[Age]]&gt;=31,"Middle",IF(Table1[[#This Row],[Age]]&lt;31,"Adolescent","Invalid")))</f>
        <v>Middle</v>
      </c>
      <c r="N86" t="s">
        <v>15</v>
      </c>
    </row>
    <row r="87" spans="1:14" x14ac:dyDescent="0.2">
      <c r="A87">
        <v>16514</v>
      </c>
      <c r="B87" t="s">
        <v>37</v>
      </c>
      <c r="C87" t="s">
        <v>38</v>
      </c>
      <c r="D87" s="1">
        <v>10000</v>
      </c>
      <c r="E87">
        <v>0</v>
      </c>
      <c r="F87" t="s">
        <v>19</v>
      </c>
      <c r="G87" t="s">
        <v>25</v>
      </c>
      <c r="H87" t="s">
        <v>15</v>
      </c>
      <c r="I87">
        <v>1</v>
      </c>
      <c r="J87" t="s">
        <v>26</v>
      </c>
      <c r="K87" t="s">
        <v>24</v>
      </c>
      <c r="L87">
        <v>26</v>
      </c>
      <c r="M87" t="str">
        <f>IF(L86&gt;54,"Old",IF(Table1[[#This Row],[Age]]&gt;=31,"Middle",IF(Table1[[#This Row],[Age]]&lt;31,"Adolescent","Invalid")))</f>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IF(L87&gt;54,"Old",IF(Table1[[#This Row],[Age]]&gt;=31,"Middle",IF(Table1[[#This Row],[Age]]&lt;31,"Adolescent","Invalid")))</f>
        <v>Middle</v>
      </c>
      <c r="N88" t="s">
        <v>15</v>
      </c>
    </row>
    <row r="89" spans="1:14" x14ac:dyDescent="0.2">
      <c r="A89">
        <v>19608</v>
      </c>
      <c r="B89" t="s">
        <v>36</v>
      </c>
      <c r="C89" t="s">
        <v>38</v>
      </c>
      <c r="D89" s="1">
        <v>80000</v>
      </c>
      <c r="E89">
        <v>5</v>
      </c>
      <c r="F89" t="s">
        <v>13</v>
      </c>
      <c r="G89" t="s">
        <v>21</v>
      </c>
      <c r="H89" t="s">
        <v>15</v>
      </c>
      <c r="I89">
        <v>4</v>
      </c>
      <c r="J89" t="s">
        <v>26</v>
      </c>
      <c r="K89" t="s">
        <v>24</v>
      </c>
      <c r="L89">
        <v>40</v>
      </c>
      <c r="M89" t="str">
        <f>IF(L88&gt;54,"Old",IF(Table1[[#This Row],[Age]]&gt;=31,"Middle",IF(Table1[[#This Row],[Age]]&lt;31,"Adolescent","Invalid")))</f>
        <v>Middle</v>
      </c>
      <c r="N89" t="s">
        <v>18</v>
      </c>
    </row>
    <row r="90" spans="1:14" x14ac:dyDescent="0.2">
      <c r="A90">
        <v>24119</v>
      </c>
      <c r="B90" t="s">
        <v>37</v>
      </c>
      <c r="C90" t="s">
        <v>38</v>
      </c>
      <c r="D90" s="1">
        <v>30000</v>
      </c>
      <c r="E90">
        <v>0</v>
      </c>
      <c r="F90" t="s">
        <v>19</v>
      </c>
      <c r="G90" t="s">
        <v>20</v>
      </c>
      <c r="H90" t="s">
        <v>18</v>
      </c>
      <c r="I90">
        <v>1</v>
      </c>
      <c r="J90" t="s">
        <v>22</v>
      </c>
      <c r="K90" t="s">
        <v>17</v>
      </c>
      <c r="L90">
        <v>29</v>
      </c>
      <c r="M90" t="str">
        <f>IF(L89&gt;54,"Old",IF(Table1[[#This Row],[Age]]&gt;=31,"Middle",IF(Table1[[#This Row],[Age]]&lt;31,"Adolescent","Invalid")))</f>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IF(L90&gt;54,"Old",IF(Table1[[#This Row],[Age]]&gt;=31,"Middle",IF(Table1[[#This Row],[Age]]&lt;31,"Adolescent","Invalid")))</f>
        <v>Middle</v>
      </c>
      <c r="N91" t="s">
        <v>15</v>
      </c>
    </row>
    <row r="92" spans="1:14" x14ac:dyDescent="0.2">
      <c r="A92">
        <v>26886</v>
      </c>
      <c r="B92" t="s">
        <v>37</v>
      </c>
      <c r="C92" t="s">
        <v>39</v>
      </c>
      <c r="D92" s="1">
        <v>30000</v>
      </c>
      <c r="E92">
        <v>0</v>
      </c>
      <c r="F92" t="s">
        <v>19</v>
      </c>
      <c r="G92" t="s">
        <v>20</v>
      </c>
      <c r="H92" t="s">
        <v>18</v>
      </c>
      <c r="I92">
        <v>1</v>
      </c>
      <c r="J92" t="s">
        <v>16</v>
      </c>
      <c r="K92" t="s">
        <v>17</v>
      </c>
      <c r="L92">
        <v>29</v>
      </c>
      <c r="M92" t="str">
        <f>IF(L91&gt;54,"Old",IF(Table1[[#This Row],[Age]]&gt;=31,"Middle",IF(Table1[[#This Row],[Age]]&lt;31,"Adolescent","Invalid")))</f>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IF(L92&gt;54,"Old",IF(Table1[[#This Row],[Age]]&gt;=31,"Middle",IF(Table1[[#This Row],[Age]]&lt;31,"Adolescent","Invalid")))</f>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IF(L93&gt;54,"Old",IF(Table1[[#This Row],[Age]]&gt;=31,"Middle",IF(Table1[[#This Row],[Age]]&lt;31,"Adolescent","Invalid")))</f>
        <v>Middle</v>
      </c>
      <c r="N94" t="s">
        <v>15</v>
      </c>
    </row>
    <row r="95" spans="1:14" x14ac:dyDescent="0.2">
      <c r="A95">
        <v>15608</v>
      </c>
      <c r="B95" t="s">
        <v>37</v>
      </c>
      <c r="C95" t="s">
        <v>39</v>
      </c>
      <c r="D95" s="1">
        <v>30000</v>
      </c>
      <c r="E95">
        <v>0</v>
      </c>
      <c r="F95" t="s">
        <v>19</v>
      </c>
      <c r="G95" t="s">
        <v>20</v>
      </c>
      <c r="H95" t="s">
        <v>18</v>
      </c>
      <c r="I95">
        <v>1</v>
      </c>
      <c r="J95" t="s">
        <v>22</v>
      </c>
      <c r="K95" t="s">
        <v>17</v>
      </c>
      <c r="L95">
        <v>33</v>
      </c>
      <c r="M95" t="str">
        <f>IF(L94&gt;54,"Old",IF(Table1[[#This Row],[Age]]&gt;=31,"Middle",IF(Table1[[#This Row],[Age]]&lt;31,"Adolescent","Invalid")))</f>
        <v>Middle</v>
      </c>
      <c r="N95" t="s">
        <v>18</v>
      </c>
    </row>
    <row r="96" spans="1:14" x14ac:dyDescent="0.2">
      <c r="A96">
        <v>16487</v>
      </c>
      <c r="B96" t="s">
        <v>37</v>
      </c>
      <c r="C96" t="s">
        <v>39</v>
      </c>
      <c r="D96" s="1">
        <v>30000</v>
      </c>
      <c r="E96">
        <v>3</v>
      </c>
      <c r="F96" t="s">
        <v>27</v>
      </c>
      <c r="G96" t="s">
        <v>14</v>
      </c>
      <c r="H96" t="s">
        <v>15</v>
      </c>
      <c r="I96">
        <v>2</v>
      </c>
      <c r="J96" t="s">
        <v>23</v>
      </c>
      <c r="K96" t="s">
        <v>24</v>
      </c>
      <c r="L96">
        <v>55</v>
      </c>
      <c r="M96" t="str">
        <f>IF(L95&gt;54,"Old",IF(Table1[[#This Row],[Age]]&gt;=31,"Middle",IF(Table1[[#This Row],[Age]]&lt;31,"Adolescent","Invalid")))</f>
        <v>Middle</v>
      </c>
      <c r="N96" t="s">
        <v>18</v>
      </c>
    </row>
    <row r="97" spans="1:14" x14ac:dyDescent="0.2">
      <c r="A97">
        <v>17197</v>
      </c>
      <c r="B97" t="s">
        <v>37</v>
      </c>
      <c r="C97" t="s">
        <v>39</v>
      </c>
      <c r="D97" s="1">
        <v>90000</v>
      </c>
      <c r="E97">
        <v>5</v>
      </c>
      <c r="F97" t="s">
        <v>19</v>
      </c>
      <c r="G97" t="s">
        <v>21</v>
      </c>
      <c r="H97" t="s">
        <v>15</v>
      </c>
      <c r="I97">
        <v>2</v>
      </c>
      <c r="J97" t="s">
        <v>48</v>
      </c>
      <c r="K97" t="s">
        <v>17</v>
      </c>
      <c r="L97">
        <v>62</v>
      </c>
      <c r="M97" t="str">
        <f>IF(L96&gt;54,"Old",IF(Table1[[#This Row],[Age]]&gt;=31,"Middle",IF(Table1[[#This Row],[Age]]&lt;31,"Adolescent","Invalid")))</f>
        <v>Old</v>
      </c>
      <c r="N97" t="s">
        <v>18</v>
      </c>
    </row>
    <row r="98" spans="1:14" x14ac:dyDescent="0.2">
      <c r="A98">
        <v>12507</v>
      </c>
      <c r="B98" t="s">
        <v>36</v>
      </c>
      <c r="C98" t="s">
        <v>38</v>
      </c>
      <c r="D98" s="1">
        <v>30000</v>
      </c>
      <c r="E98">
        <v>1</v>
      </c>
      <c r="F98" t="s">
        <v>19</v>
      </c>
      <c r="G98" t="s">
        <v>20</v>
      </c>
      <c r="H98" t="s">
        <v>15</v>
      </c>
      <c r="I98">
        <v>1</v>
      </c>
      <c r="J98" t="s">
        <v>16</v>
      </c>
      <c r="K98" t="s">
        <v>17</v>
      </c>
      <c r="L98">
        <v>43</v>
      </c>
      <c r="M98" t="str">
        <f>IF(L97&gt;54,"Old",IF(Table1[[#This Row],[Age]]&gt;=31,"Middle",IF(Table1[[#This Row],[Age]]&lt;31,"Adolescent","Invalid")))</f>
        <v>Old</v>
      </c>
      <c r="N98" t="s">
        <v>18</v>
      </c>
    </row>
    <row r="99" spans="1:14" x14ac:dyDescent="0.2">
      <c r="A99">
        <v>23940</v>
      </c>
      <c r="B99" t="s">
        <v>36</v>
      </c>
      <c r="C99" t="s">
        <v>38</v>
      </c>
      <c r="D99" s="1">
        <v>40000</v>
      </c>
      <c r="E99">
        <v>1</v>
      </c>
      <c r="F99" t="s">
        <v>13</v>
      </c>
      <c r="G99" t="s">
        <v>14</v>
      </c>
      <c r="H99" t="s">
        <v>15</v>
      </c>
      <c r="I99">
        <v>1</v>
      </c>
      <c r="J99" t="s">
        <v>16</v>
      </c>
      <c r="K99" t="s">
        <v>17</v>
      </c>
      <c r="L99">
        <v>44</v>
      </c>
      <c r="M99" t="str">
        <f>IF(L98&gt;54,"Old",IF(Table1[[#This Row],[Age]]&gt;=31,"Middle",IF(Table1[[#This Row],[Age]]&lt;31,"Adolescent","Invalid")))</f>
        <v>Middle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IF(L99&gt;54,"Old",IF(Table1[[#This Row],[Age]]&gt;=31,"Middle",IF(Table1[[#This Row],[Age]]&lt;31,"Adolescent","Invalid")))</f>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IF(L100&gt;54,"Old",IF(Table1[[#This Row],[Age]]&gt;=31,"Middle",IF(Table1[[#This Row],[Age]]&lt;31,"Adolescent","Invalid")))</f>
        <v>Middle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IF(L101&gt;54,"Old",IF(Table1[[#This Row],[Age]]&gt;=31,"Middle",IF(Table1[[#This Row],[Age]]&lt;31,"Adolescent","Invalid")))</f>
        <v>Middle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IF(L102&gt;54,"Old",IF(Table1[[#This Row],[Age]]&gt;=31,"Middle",IF(Table1[[#This Row],[Age]]&lt;31,"Adolescent","Invalid")))</f>
        <v>Middle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IF(L103&gt;54,"Old",IF(Table1[[#This Row],[Age]]&gt;=31,"Middle",IF(Table1[[#This Row],[Age]]&lt;31,"Adolescent","Invalid")))</f>
        <v>Middle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IF(L104&gt;54,"Old",IF(Table1[[#This Row],[Age]]&gt;=31,"Middle",IF(Table1[[#This Row],[Age]]&lt;31,"Adolescent","Invalid")))</f>
        <v>Middle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IF(L105&gt;54,"Old",IF(Table1[[#This Row],[Age]]&gt;=31,"Middle",IF(Table1[[#This Row],[Age]]&lt;31,"Adolescent","Invalid")))</f>
        <v>Middle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IF(L106&gt;54,"Old",IF(Table1[[#This Row],[Age]]&gt;=31,"Middle",IF(Table1[[#This Row],[Age]]&lt;31,"Adolescent","Invalid")))</f>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IF(L107&gt;54,"Old",IF(Table1[[#This Row],[Age]]&gt;=31,"Middle",IF(Table1[[#This Row],[Age]]&lt;31,"Adolescent","Invalid")))</f>
        <v>Middle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IF(L108&gt;54,"Old",IF(Table1[[#This Row],[Age]]&gt;=31,"Middle",IF(Table1[[#This Row],[Age]]&lt;31,"Adolescent","Invalid")))</f>
        <v>Middle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IF(L109&gt;54,"Old",IF(Table1[[#This Row],[Age]]&gt;=31,"Middle",IF(Table1[[#This Row],[Age]]&lt;31,"Adolescent","Invalid")))</f>
        <v>Middle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IF(L110&gt;54,"Old",IF(Table1[[#This Row],[Age]]&gt;=31,"Middle",IF(Table1[[#This Row],[Age]]&lt;31,"Adolescent","Invalid")))</f>
        <v>Middle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IF(L111&gt;54,"Old",IF(Table1[[#This Row],[Age]]&gt;=31,"Middle",IF(Table1[[#This Row],[Age]]&lt;31,"Adolescent","Invalid")))</f>
        <v>Middle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IF(L112&gt;54,"Old",IF(Table1[[#This Row],[Age]]&gt;=31,"Middle",IF(Table1[[#This Row],[Age]]&lt;31,"Adolescent","Invalid")))</f>
        <v>Middle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IF(L113&gt;54,"Old",IF(Table1[[#This Row],[Age]]&gt;=31,"Middle",IF(Table1[[#This Row],[Age]]&lt;31,"Adolescent","Invalid")))</f>
        <v>Middle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IF(L114&gt;54,"Old",IF(Table1[[#This Row],[Age]]&gt;=31,"Middle",IF(Table1[[#This Row],[Age]]&lt;31,"Adolescent","Invalid")))</f>
        <v>Middle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IF(L115&gt;54,"Old",IF(Table1[[#This Row],[Age]]&gt;=31,"Middle",IF(Table1[[#This Row],[Age]]&lt;31,"Adolescent","Invalid")))</f>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IF(L116&gt;54,"Old",IF(Table1[[#This Row],[Age]]&gt;=31,"Middle",IF(Table1[[#This Row],[Age]]&lt;31,"Adolescent","Invalid")))</f>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IF(L117&gt;54,"Old",IF(Table1[[#This Row],[Age]]&gt;=31,"Middle",IF(Table1[[#This Row],[Age]]&lt;31,"Adolescent","Invalid")))</f>
        <v>Middle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IF(L118&gt;54,"Old",IF(Table1[[#This Row],[Age]]&gt;=31,"Middle",IF(Table1[[#This Row],[Age]]&lt;31,"Adolescent","Invalid")))</f>
        <v>Middle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IF(L119&gt;54,"Old",IF(Table1[[#This Row],[Age]]&gt;=31,"Middle",IF(Table1[[#This Row],[Age]]&lt;31,"Adolescent","Invalid")))</f>
        <v>Middle</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IF(L120&gt;54,"Old",IF(Table1[[#This Row],[Age]]&gt;=31,"Middle",IF(Table1[[#This Row],[Age]]&lt;31,"Adolescent","Invalid")))</f>
        <v>Old</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IF(L121&gt;54,"Old",IF(Table1[[#This Row],[Age]]&gt;=31,"Middle",IF(Table1[[#This Row],[Age]]&lt;31,"Adolescent","Invalid")))</f>
        <v>Middle</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IF(L122&gt;54,"Old",IF(Table1[[#This Row],[Age]]&gt;=31,"Middle",IF(Table1[[#This Row],[Age]]&lt;31,"Adolescent","Invalid")))</f>
        <v>Old</v>
      </c>
      <c r="N123" t="s">
        <v>18</v>
      </c>
    </row>
    <row r="124" spans="1:14" x14ac:dyDescent="0.2">
      <c r="A124">
        <v>12344</v>
      </c>
      <c r="B124" t="s">
        <v>37</v>
      </c>
      <c r="C124" t="s">
        <v>39</v>
      </c>
      <c r="D124" s="1">
        <v>80000</v>
      </c>
      <c r="E124">
        <v>0</v>
      </c>
      <c r="F124" t="s">
        <v>13</v>
      </c>
      <c r="G124" t="s">
        <v>21</v>
      </c>
      <c r="H124" t="s">
        <v>18</v>
      </c>
      <c r="I124">
        <v>3</v>
      </c>
      <c r="J124" t="s">
        <v>48</v>
      </c>
      <c r="K124" t="s">
        <v>24</v>
      </c>
      <c r="L124">
        <v>31</v>
      </c>
      <c r="M124" t="str">
        <f>IF(L123&gt;54,"Old",IF(Table1[[#This Row],[Age]]&gt;=31,"Middle",IF(Table1[[#This Row],[Age]]&lt;31,"Adolescent","Invalid")))</f>
        <v>Middle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IF(L124&gt;54,"Old",IF(Table1[[#This Row],[Age]]&gt;=31,"Middle",IF(Table1[[#This Row],[Age]]&lt;31,"Adolescent","Invalid")))</f>
        <v>Middle</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IF(L125&gt;54,"Old",IF(Table1[[#This Row],[Age]]&gt;=31,"Middle",IF(Table1[[#This Row],[Age]]&lt;31,"Adolescent","Invalid")))</f>
        <v>Old</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IF(L126&gt;54,"Old",IF(Table1[[#This Row],[Age]]&gt;=31,"Middle",IF(Table1[[#This Row],[Age]]&lt;31,"Adolescent","Invalid")))</f>
        <v>Middle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IF(L127&gt;54,"Old",IF(Table1[[#This Row],[Age]]&gt;=31,"Middle",IF(Table1[[#This Row],[Age]]&lt;31,"Adolescent","Invalid")))</f>
        <v>Middle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IF(L128&gt;54,"Old",IF(Table1[[#This Row],[Age]]&gt;=31,"Middle",IF(Table1[[#This Row],[Age]]&lt;31,"Adolescent","Invalid")))</f>
        <v>Middle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IF(L129&gt;54,"Old",IF(Table1[[#This Row],[Age]]&gt;=31,"Middle",IF(Table1[[#This Row],[Age]]&lt;31,"Adolescent","Invalid")))</f>
        <v>Middle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IF(L130&gt;54,"Old",IF(Table1[[#This Row],[Age]]&gt;=31,"Middle",IF(Table1[[#This Row],[Age]]&lt;31,"Adolescent","Invalid")))</f>
        <v>Middle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IF(L131&gt;54,"Old",IF(Table1[[#This Row],[Age]]&gt;=31,"Middle",IF(Table1[[#This Row],[Age]]&lt;31,"Adolescent","Invalid")))</f>
        <v>Middle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IF(L132&gt;54,"Old",IF(Table1[[#This Row],[Age]]&gt;=31,"Middle",IF(Table1[[#This Row],[Age]]&lt;31,"Adolescent","Invalid")))</f>
        <v>Middle</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IF(L133&gt;54,"Old",IF(Table1[[#This Row],[Age]]&gt;=31,"Middle",IF(Table1[[#This Row],[Age]]&lt;31,"Adolescent","Invalid")))</f>
        <v>Old</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IF(L134&gt;54,"Old",IF(Table1[[#This Row],[Age]]&gt;=31,"Middle",IF(Table1[[#This Row],[Age]]&lt;31,"Adolescent","Invalid")))</f>
        <v>Middle</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IF(L135&gt;54,"Old",IF(Table1[[#This Row],[Age]]&gt;=31,"Middle",IF(Table1[[#This Row],[Age]]&lt;31,"Adolescent","Invalid")))</f>
        <v>Old</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IF(L136&gt;54,"Old",IF(Table1[[#This Row],[Age]]&gt;=31,"Middle",IF(Table1[[#This Row],[Age]]&lt;31,"Adolescent","Invalid")))</f>
        <v>Middle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IF(L137&gt;54,"Old",IF(Table1[[#This Row],[Age]]&gt;=31,"Middle",IF(Table1[[#This Row],[Age]]&lt;31,"Adolescent","Invalid")))</f>
        <v>Middle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IF(L138&gt;54,"Old",IF(Table1[[#This Row],[Age]]&gt;=31,"Middle",IF(Table1[[#This Row],[Age]]&lt;31,"Adolescent","Invalid")))</f>
        <v>Middle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IF(L139&gt;54,"Old",IF(Table1[[#This Row],[Age]]&gt;=31,"Middle",IF(Table1[[#This Row],[Age]]&lt;31,"Adolescent","Invalid")))</f>
        <v>Middle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IF(L140&gt;54,"Old",IF(Table1[[#This Row],[Age]]&gt;=31,"Middle",IF(Table1[[#This Row],[Age]]&lt;31,"Adolescent","Invalid")))</f>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IF(L141&gt;54,"Old",IF(Table1[[#This Row],[Age]]&gt;=31,"Middle",IF(Table1[[#This Row],[Age]]&lt;31,"Adolescent","Invalid")))</f>
        <v>Old</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IF(L142&gt;54,"Old",IF(Table1[[#This Row],[Age]]&gt;=31,"Middle",IF(Table1[[#This Row],[Age]]&lt;31,"Adolescent","Invalid")))</f>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IF(L143&gt;54,"Old",IF(Table1[[#This Row],[Age]]&gt;=31,"Middle",IF(Table1[[#This Row],[Age]]&lt;31,"Adolescent","Invalid")))</f>
        <v>Middle</v>
      </c>
      <c r="N144" t="s">
        <v>15</v>
      </c>
    </row>
    <row r="145" spans="1:14" x14ac:dyDescent="0.2">
      <c r="A145">
        <v>16614</v>
      </c>
      <c r="B145" t="s">
        <v>36</v>
      </c>
      <c r="C145" t="s">
        <v>39</v>
      </c>
      <c r="D145" s="1">
        <v>80000</v>
      </c>
      <c r="E145">
        <v>0</v>
      </c>
      <c r="F145" t="s">
        <v>13</v>
      </c>
      <c r="G145" t="s">
        <v>21</v>
      </c>
      <c r="H145" t="s">
        <v>15</v>
      </c>
      <c r="I145">
        <v>3</v>
      </c>
      <c r="J145" t="s">
        <v>48</v>
      </c>
      <c r="K145" t="s">
        <v>24</v>
      </c>
      <c r="L145">
        <v>32</v>
      </c>
      <c r="M145" t="str">
        <f>IF(L144&gt;54,"Old",IF(Table1[[#This Row],[Age]]&gt;=31,"Middle",IF(Table1[[#This Row],[Age]]&lt;31,"Adolescent","Invalid")))</f>
        <v>Middle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IF(L145&gt;54,"Old",IF(Table1[[#This Row],[Age]]&gt;=31,"Middle",IF(Table1[[#This Row],[Age]]&lt;31,"Adolescent","Invalid")))</f>
        <v>Middle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IF(L146&gt;54,"Old",IF(Table1[[#This Row],[Age]]&gt;=31,"Middle",IF(Table1[[#This Row],[Age]]&lt;31,"Adolescent","Invalid")))</f>
        <v>Middle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IF(L147&gt;54,"Old",IF(Table1[[#This Row],[Age]]&gt;=31,"Middle",IF(Table1[[#This Row],[Age]]&lt;31,"Adolescent","Invalid")))</f>
        <v>Middle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IF(L148&gt;54,"Old",IF(Table1[[#This Row],[Age]]&gt;=31,"Middle",IF(Table1[[#This Row],[Age]]&lt;31,"Adolescent","Invalid")))</f>
        <v>Middle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IF(L149&gt;54,"Old",IF(Table1[[#This Row],[Age]]&gt;=31,"Middle",IF(Table1[[#This Row],[Age]]&lt;31,"Adolescent","Invalid")))</f>
        <v>Middle</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IF(L150&gt;54,"Old",IF(Table1[[#This Row],[Age]]&gt;=31,"Middle",IF(Table1[[#This Row],[Age]]&lt;31,"Adolescent","Invalid")))</f>
        <v>Old</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IF(L151&gt;54,"Old",IF(Table1[[#This Row],[Age]]&gt;=31,"Middle",IF(Table1[[#This Row],[Age]]&lt;31,"Adolescent","Invalid")))</f>
        <v>Middle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IF(L152&gt;54,"Old",IF(Table1[[#This Row],[Age]]&gt;=31,"Middle",IF(Table1[[#This Row],[Age]]&lt;31,"Adolescent","Invalid")))</f>
        <v>Middle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IF(L153&gt;54,"Old",IF(Table1[[#This Row],[Age]]&gt;=31,"Middle",IF(Table1[[#This Row],[Age]]&lt;31,"Adolescent","Invalid")))</f>
        <v>Middle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IF(L154&gt;54,"Old",IF(Table1[[#This Row],[Age]]&gt;=31,"Middle",IF(Table1[[#This Row],[Age]]&lt;31,"Adolescent","Invalid")))</f>
        <v>Middle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IF(L155&gt;54,"Old",IF(Table1[[#This Row],[Age]]&gt;=31,"Middle",IF(Table1[[#This Row],[Age]]&lt;31,"Adolescent","Invalid")))</f>
        <v>Middle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IF(L156&gt;54,"Old",IF(Table1[[#This Row],[Age]]&gt;=31,"Middle",IF(Table1[[#This Row],[Age]]&lt;31,"Adolescent","Invalid")))</f>
        <v>Middle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IF(L157&gt;54,"Old",IF(Table1[[#This Row],[Age]]&gt;=31,"Middle",IF(Table1[[#This Row],[Age]]&lt;31,"Adolescent","Invalid")))</f>
        <v>Middle</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IF(L158&gt;54,"Old",IF(Table1[[#This Row],[Age]]&gt;=31,"Middle",IF(Table1[[#This Row],[Age]]&lt;31,"Adolescent","Invalid")))</f>
        <v>Old</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IF(L159&gt;54,"Old",IF(Table1[[#This Row],[Age]]&gt;=31,"Middle",IF(Table1[[#This Row],[Age]]&lt;31,"Adolescent","Invalid")))</f>
        <v>Middle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IF(L160&gt;54,"Old",IF(Table1[[#This Row],[Age]]&gt;=31,"Middle",IF(Table1[[#This Row],[Age]]&lt;31,"Adolescent","Invalid")))</f>
        <v>Middle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IF(L161&gt;54,"Old",IF(Table1[[#This Row],[Age]]&gt;=31,"Middle",IF(Table1[[#This Row],[Age]]&lt;31,"Adolescent","Invalid")))</f>
        <v>Middle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IF(L162&gt;54,"Old",IF(Table1[[#This Row],[Age]]&gt;=31,"Middle",IF(Table1[[#This Row],[Age]]&lt;31,"Adolescent","Invalid")))</f>
        <v>Middle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IF(L163&gt;54,"Old",IF(Table1[[#This Row],[Age]]&gt;=31,"Middle",IF(Table1[[#This Row],[Age]]&lt;31,"Adolescent","Invalid")))</f>
        <v>Middle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IF(L164&gt;54,"Old",IF(Table1[[#This Row],[Age]]&gt;=31,"Middle",IF(Table1[[#This Row],[Age]]&lt;31,"Adolescent","Invalid")))</f>
        <v>Middle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IF(L165&gt;54,"Old",IF(Table1[[#This Row],[Age]]&gt;=31,"Middle",IF(Table1[[#This Row],[Age]]&lt;31,"Adolescent","Invalid")))</f>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IF(L166&gt;54,"Old",IF(Table1[[#This Row],[Age]]&gt;=31,"Middle",IF(Table1[[#This Row],[Age]]&lt;31,"Adolescent","Invalid")))</f>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IF(L167&gt;54,"Old",IF(Table1[[#This Row],[Age]]&gt;=31,"Middle",IF(Table1[[#This Row],[Age]]&lt;31,"Adolescent","Invalid")))</f>
        <v>Middle</v>
      </c>
      <c r="N168" t="s">
        <v>15</v>
      </c>
    </row>
    <row r="169" spans="1:14" x14ac:dyDescent="0.2">
      <c r="A169">
        <v>14233</v>
      </c>
      <c r="B169" t="s">
        <v>37</v>
      </c>
      <c r="C169" t="s">
        <v>38</v>
      </c>
      <c r="D169" s="1">
        <v>100000</v>
      </c>
      <c r="E169">
        <v>0</v>
      </c>
      <c r="F169" t="s">
        <v>27</v>
      </c>
      <c r="G169" t="s">
        <v>28</v>
      </c>
      <c r="H169" t="s">
        <v>15</v>
      </c>
      <c r="I169">
        <v>3</v>
      </c>
      <c r="J169" t="s">
        <v>48</v>
      </c>
      <c r="K169" t="s">
        <v>24</v>
      </c>
      <c r="L169">
        <v>35</v>
      </c>
      <c r="M169" t="str">
        <f>IF(L168&gt;54,"Old",IF(Table1[[#This Row],[Age]]&gt;=31,"Middle",IF(Table1[[#This Row],[Age]]&lt;31,"Adolescent","Invalid")))</f>
        <v>Middle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IF(L169&gt;54,"Old",IF(Table1[[#This Row],[Age]]&gt;=31,"Middle",IF(Table1[[#This Row],[Age]]&lt;31,"Adolescent","Invalid")))</f>
        <v>Middle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IF(L170&gt;54,"Old",IF(Table1[[#This Row],[Age]]&gt;=31,"Middle",IF(Table1[[#This Row],[Age]]&lt;31,"Adolescent","Invalid")))</f>
        <v>Middle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IF(L171&gt;54,"Old",IF(Table1[[#This Row],[Age]]&gt;=31,"Middle",IF(Table1[[#This Row],[Age]]&lt;31,"Adolescent","Invalid")))</f>
        <v>Middle</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IF(L172&gt;54,"Old",IF(Table1[[#This Row],[Age]]&gt;=31,"Middle",IF(Table1[[#This Row],[Age]]&lt;31,"Adolescent","Invalid")))</f>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IF(L173&gt;54,"Old",IF(Table1[[#This Row],[Age]]&gt;=31,"Middle",IF(Table1[[#This Row],[Age]]&lt;31,"Adolescent","Invalid")))</f>
        <v>Old</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IF(L174&gt;54,"Old",IF(Table1[[#This Row],[Age]]&gt;=31,"Middle",IF(Table1[[#This Row],[Age]]&lt;31,"Adolescent","Invalid")))</f>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IF(L175&gt;54,"Old",IF(Table1[[#This Row],[Age]]&gt;=31,"Middle",IF(Table1[[#This Row],[Age]]&lt;31,"Adolescent","Invalid")))</f>
        <v>Middle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IF(L176&gt;54,"Old",IF(Table1[[#This Row],[Age]]&gt;=31,"Middle",IF(Table1[[#This Row],[Age]]&lt;31,"Adolescent","Invalid")))</f>
        <v>Middle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IF(L177&gt;54,"Old",IF(Table1[[#This Row],[Age]]&gt;=31,"Middle",IF(Table1[[#This Row],[Age]]&lt;31,"Adolescent","Invalid")))</f>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IF(L178&gt;54,"Old",IF(Table1[[#This Row],[Age]]&gt;=31,"Middle",IF(Table1[[#This Row],[Age]]&lt;31,"Adolescent","Invalid")))</f>
        <v>Middle</v>
      </c>
      <c r="N179" t="s">
        <v>18</v>
      </c>
    </row>
    <row r="180" spans="1:14" x14ac:dyDescent="0.2">
      <c r="A180">
        <v>14191</v>
      </c>
      <c r="B180" t="s">
        <v>36</v>
      </c>
      <c r="C180" t="s">
        <v>38</v>
      </c>
      <c r="D180" s="1">
        <v>160000</v>
      </c>
      <c r="E180">
        <v>4</v>
      </c>
      <c r="F180" t="s">
        <v>19</v>
      </c>
      <c r="G180" t="s">
        <v>21</v>
      </c>
      <c r="H180" t="s">
        <v>18</v>
      </c>
      <c r="I180">
        <v>2</v>
      </c>
      <c r="J180" t="s">
        <v>48</v>
      </c>
      <c r="K180" t="s">
        <v>17</v>
      </c>
      <c r="L180">
        <v>55</v>
      </c>
      <c r="M180" t="str">
        <f>IF(L179&gt;54,"Old",IF(Table1[[#This Row],[Age]]&gt;=31,"Middle",IF(Table1[[#This Row],[Age]]&lt;31,"Adolescent","Invalid")))</f>
        <v>Middle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IF(L180&gt;54,"Old",IF(Table1[[#This Row],[Age]]&gt;=31,"Middle",IF(Table1[[#This Row],[Age]]&lt;31,"Adolescent","Invalid")))</f>
        <v>Old</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IF(L181&gt;54,"Old",IF(Table1[[#This Row],[Age]]&gt;=31,"Middle",IF(Table1[[#This Row],[Age]]&lt;31,"Adolescent","Invalid")))</f>
        <v>Middle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IF(L182&gt;54,"Old",IF(Table1[[#This Row],[Age]]&gt;=31,"Middle",IF(Table1[[#This Row],[Age]]&lt;31,"Adolescent","Invalid")))</f>
        <v>Middle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IF(L183&gt;54,"Old",IF(Table1[[#This Row],[Age]]&gt;=31,"Middle",IF(Table1[[#This Row],[Age]]&lt;31,"Adolescent","Invalid")))</f>
        <v>Old</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IF(L184&gt;54,"Old",IF(Table1[[#This Row],[Age]]&gt;=31,"Middle",IF(Table1[[#This Row],[Age]]&lt;31,"Adolescent","Invalid")))</f>
        <v>Middle</v>
      </c>
      <c r="N185" t="s">
        <v>15</v>
      </c>
    </row>
    <row r="186" spans="1:14" x14ac:dyDescent="0.2">
      <c r="A186">
        <v>28918</v>
      </c>
      <c r="B186" t="s">
        <v>36</v>
      </c>
      <c r="C186" t="s">
        <v>39</v>
      </c>
      <c r="D186" s="1">
        <v>130000</v>
      </c>
      <c r="E186">
        <v>4</v>
      </c>
      <c r="F186" t="s">
        <v>27</v>
      </c>
      <c r="G186" t="s">
        <v>28</v>
      </c>
      <c r="H186" t="s">
        <v>18</v>
      </c>
      <c r="I186">
        <v>4</v>
      </c>
      <c r="J186" t="s">
        <v>48</v>
      </c>
      <c r="K186" t="s">
        <v>17</v>
      </c>
      <c r="L186">
        <v>58</v>
      </c>
      <c r="M186" t="str">
        <f>IF(L185&gt;54,"Old",IF(Table1[[#This Row],[Age]]&gt;=31,"Middle",IF(Table1[[#This Row],[Age]]&lt;31,"Adolescent","Invalid")))</f>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IF(L186&gt;54,"Old",IF(Table1[[#This Row],[Age]]&gt;=31,"Middle",IF(Table1[[#This Row],[Age]]&lt;31,"Adolescent","Invalid")))</f>
        <v>Old</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IF(L187&gt;54,"Old",IF(Table1[[#This Row],[Age]]&gt;=31,"Middle",IF(Table1[[#This Row],[Age]]&lt;31,"Adolescent","Invalid")))</f>
        <v>Middle</v>
      </c>
      <c r="N188" t="s">
        <v>15</v>
      </c>
    </row>
    <row r="189" spans="1:14" x14ac:dyDescent="0.2">
      <c r="A189">
        <v>18151</v>
      </c>
      <c r="B189" t="s">
        <v>37</v>
      </c>
      <c r="C189" t="s">
        <v>38</v>
      </c>
      <c r="D189" s="1">
        <v>80000</v>
      </c>
      <c r="E189">
        <v>5</v>
      </c>
      <c r="F189" t="s">
        <v>19</v>
      </c>
      <c r="G189" t="s">
        <v>21</v>
      </c>
      <c r="H189" t="s">
        <v>18</v>
      </c>
      <c r="I189">
        <v>2</v>
      </c>
      <c r="J189" t="s">
        <v>48</v>
      </c>
      <c r="K189" t="s">
        <v>17</v>
      </c>
      <c r="L189">
        <v>59</v>
      </c>
      <c r="M189" t="str">
        <f>IF(L188&gt;54,"Old",IF(Table1[[#This Row],[Age]]&gt;=31,"Middle",IF(Table1[[#This Row],[Age]]&lt;31,"Adolescent","Invalid")))</f>
        <v>Old</v>
      </c>
      <c r="N189" t="s">
        <v>18</v>
      </c>
    </row>
    <row r="190" spans="1:14" x14ac:dyDescent="0.2">
      <c r="A190">
        <v>20606</v>
      </c>
      <c r="B190" t="s">
        <v>36</v>
      </c>
      <c r="C190" t="s">
        <v>39</v>
      </c>
      <c r="D190" s="1">
        <v>70000</v>
      </c>
      <c r="E190">
        <v>0</v>
      </c>
      <c r="F190" t="s">
        <v>13</v>
      </c>
      <c r="G190" t="s">
        <v>21</v>
      </c>
      <c r="H190" t="s">
        <v>15</v>
      </c>
      <c r="I190">
        <v>4</v>
      </c>
      <c r="J190" t="s">
        <v>48</v>
      </c>
      <c r="K190" t="s">
        <v>24</v>
      </c>
      <c r="L190">
        <v>32</v>
      </c>
      <c r="M190" t="str">
        <f>IF(L189&gt;54,"Old",IF(Table1[[#This Row],[Age]]&gt;=31,"Middle",IF(Table1[[#This Row],[Age]]&lt;31,"Adolescent","Invalid")))</f>
        <v>Old</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IF(L190&gt;54,"Old",IF(Table1[[#This Row],[Age]]&gt;=31,"Middle",IF(Table1[[#This Row],[Age]]&lt;31,"Adolescent","Invalid")))</f>
        <v>Middle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IF(L191&gt;54,"Old",IF(Table1[[#This Row],[Age]]&gt;=31,"Middle",IF(Table1[[#This Row],[Age]]&lt;31,"Adolescent","Invalid")))</f>
        <v>Middle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IF(L192&gt;54,"Old",IF(Table1[[#This Row],[Age]]&gt;=31,"Middle",IF(Table1[[#This Row],[Age]]&lt;31,"Adolescent","Invalid")))</f>
        <v>Old</v>
      </c>
      <c r="N193" t="s">
        <v>15</v>
      </c>
    </row>
    <row r="194" spans="1:14" x14ac:dyDescent="0.2">
      <c r="A194">
        <v>15682</v>
      </c>
      <c r="B194" t="s">
        <v>37</v>
      </c>
      <c r="C194" t="s">
        <v>39</v>
      </c>
      <c r="D194" s="1">
        <v>80000</v>
      </c>
      <c r="E194">
        <v>5</v>
      </c>
      <c r="F194" t="s">
        <v>13</v>
      </c>
      <c r="G194" t="s">
        <v>28</v>
      </c>
      <c r="H194" t="s">
        <v>15</v>
      </c>
      <c r="I194">
        <v>2</v>
      </c>
      <c r="J194" t="s">
        <v>48</v>
      </c>
      <c r="K194" t="s">
        <v>17</v>
      </c>
      <c r="L194">
        <v>62</v>
      </c>
      <c r="M194" t="str">
        <f>IF(L193&gt;54,"Old",IF(Table1[[#This Row],[Age]]&gt;=31,"Middle",IF(Table1[[#This Row],[Age]]&lt;31,"Adolescent","Invalid")))</f>
        <v>Middle</v>
      </c>
      <c r="N194" t="s">
        <v>18</v>
      </c>
    </row>
    <row r="195" spans="1:14" x14ac:dyDescent="0.2">
      <c r="A195">
        <v>26032</v>
      </c>
      <c r="B195" t="s">
        <v>36</v>
      </c>
      <c r="C195" t="s">
        <v>39</v>
      </c>
      <c r="D195" s="1">
        <v>70000</v>
      </c>
      <c r="E195">
        <v>5</v>
      </c>
      <c r="F195" t="s">
        <v>13</v>
      </c>
      <c r="G195" t="s">
        <v>21</v>
      </c>
      <c r="H195" t="s">
        <v>15</v>
      </c>
      <c r="I195">
        <v>4</v>
      </c>
      <c r="J195" t="s">
        <v>48</v>
      </c>
      <c r="K195" t="s">
        <v>24</v>
      </c>
      <c r="L195">
        <v>41</v>
      </c>
      <c r="M195" t="str">
        <f>IF(L194&gt;54,"Old",IF(Table1[[#This Row],[Age]]&gt;=31,"Middle",IF(Table1[[#This Row],[Age]]&lt;31,"Adolescent","Invalid")))</f>
        <v>Old</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IF(L195&gt;54,"Old",IF(Table1[[#This Row],[Age]]&gt;=31,"Middle",IF(Table1[[#This Row],[Age]]&lt;31,"Adolescent","Invalid")))</f>
        <v>Middle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IF(L196&gt;54,"Old",IF(Table1[[#This Row],[Age]]&gt;=31,"Middle",IF(Table1[[#This Row],[Age]]&lt;31,"Adolescent","Invalid")))</f>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IF(L197&gt;54,"Old",IF(Table1[[#This Row],[Age]]&gt;=31,"Middle",IF(Table1[[#This Row],[Age]]&lt;31,"Adolescent","Invalid")))</f>
        <v>Middle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IF(L198&gt;54,"Old",IF(Table1[[#This Row],[Age]]&gt;=31,"Middle",IF(Table1[[#This Row],[Age]]&lt;31,"Adolescent","Invalid")))</f>
        <v>Middle</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IF(L199&gt;54,"Old",IF(Table1[[#This Row],[Age]]&gt;=31,"Middle",IF(Table1[[#This Row],[Age]]&lt;31,"Adolescent","Invalid")))</f>
        <v>Old</v>
      </c>
      <c r="N200" t="s">
        <v>15</v>
      </c>
    </row>
    <row r="201" spans="1:14" x14ac:dyDescent="0.2">
      <c r="A201">
        <v>11453</v>
      </c>
      <c r="B201" t="s">
        <v>37</v>
      </c>
      <c r="C201" t="s">
        <v>38</v>
      </c>
      <c r="D201" s="1">
        <v>80000</v>
      </c>
      <c r="E201">
        <v>0</v>
      </c>
      <c r="F201" t="s">
        <v>13</v>
      </c>
      <c r="G201" t="s">
        <v>21</v>
      </c>
      <c r="H201" t="s">
        <v>18</v>
      </c>
      <c r="I201">
        <v>3</v>
      </c>
      <c r="J201" t="s">
        <v>48</v>
      </c>
      <c r="K201" t="s">
        <v>24</v>
      </c>
      <c r="L201">
        <v>33</v>
      </c>
      <c r="M201" t="str">
        <f>IF(L200&gt;54,"Old",IF(Table1[[#This Row],[Age]]&gt;=31,"Middle",IF(Table1[[#This Row],[Age]]&lt;31,"Adolescent","Invalid")))</f>
        <v>Middle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IF(L201&gt;54,"Old",IF(Table1[[#This Row],[Age]]&gt;=31,"Middle",IF(Table1[[#This Row],[Age]]&lt;31,"Adolescent","Invalid")))</f>
        <v>Middle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IF(L202&gt;54,"Old",IF(Table1[[#This Row],[Age]]&gt;=31,"Middle",IF(Table1[[#This Row],[Age]]&lt;31,"Adolescent","Invalid")))</f>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IF(L203&gt;54,"Old",IF(Table1[[#This Row],[Age]]&gt;=31,"Middle",IF(Table1[[#This Row],[Age]]&lt;31,"Adolescent","Invalid")))</f>
        <v>Middle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IF(L204&gt;54,"Old",IF(Table1[[#This Row],[Age]]&gt;=31,"Middle",IF(Table1[[#This Row],[Age]]&lt;31,"Adolescent","Invalid")))</f>
        <v>Middle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IF(L205&gt;54,"Old",IF(Table1[[#This Row],[Age]]&gt;=31,"Middle",IF(Table1[[#This Row],[Age]]&lt;31,"Adolescent","Invalid")))</f>
        <v>Middle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IF(L206&gt;54,"Old",IF(Table1[[#This Row],[Age]]&gt;=31,"Middle",IF(Table1[[#This Row],[Age]]&lt;31,"Adolescent","Invalid")))</f>
        <v>Middle</v>
      </c>
      <c r="N207" t="s">
        <v>15</v>
      </c>
    </row>
    <row r="208" spans="1:14" x14ac:dyDescent="0.2">
      <c r="A208">
        <v>11415</v>
      </c>
      <c r="B208" t="s">
        <v>37</v>
      </c>
      <c r="C208" t="s">
        <v>38</v>
      </c>
      <c r="D208" s="1">
        <v>90000</v>
      </c>
      <c r="E208">
        <v>5</v>
      </c>
      <c r="F208" t="s">
        <v>19</v>
      </c>
      <c r="G208" t="s">
        <v>21</v>
      </c>
      <c r="H208" t="s">
        <v>18</v>
      </c>
      <c r="I208">
        <v>2</v>
      </c>
      <c r="J208" t="s">
        <v>48</v>
      </c>
      <c r="K208" t="s">
        <v>17</v>
      </c>
      <c r="L208">
        <v>62</v>
      </c>
      <c r="M208" t="str">
        <f>IF(L207&gt;54,"Old",IF(Table1[[#This Row],[Age]]&gt;=31,"Middle",IF(Table1[[#This Row],[Age]]&lt;31,"Adolescent","Invalid")))</f>
        <v>Middle</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IF(L208&gt;54,"Old",IF(Table1[[#This Row],[Age]]&gt;=31,"Middle",IF(Table1[[#This Row],[Age]]&lt;31,"Adolescent","Invalid")))</f>
        <v>Old</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IF(L209&gt;54,"Old",IF(Table1[[#This Row],[Age]]&gt;=31,"Middle",IF(Table1[[#This Row],[Age]]&lt;31,"Adolescent","Invalid")))</f>
        <v>Middle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IF(L210&gt;54,"Old",IF(Table1[[#This Row],[Age]]&gt;=31,"Middle",IF(Table1[[#This Row],[Age]]&lt;31,"Adolescent","Invalid")))</f>
        <v>Middle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IF(L211&gt;54,"Old",IF(Table1[[#This Row],[Age]]&gt;=31,"Middle",IF(Table1[[#This Row],[Age]]&lt;31,"Adolescent","Invalid")))</f>
        <v>Middle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IF(L212&gt;54,"Old",IF(Table1[[#This Row],[Age]]&gt;=31,"Middle",IF(Table1[[#This Row],[Age]]&lt;31,"Adolescent","Invalid")))</f>
        <v>Middle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IF(L213&gt;54,"Old",IF(Table1[[#This Row],[Age]]&gt;=31,"Middle",IF(Table1[[#This Row],[Age]]&lt;31,"Adolescent","Invalid")))</f>
        <v>Adolescent</v>
      </c>
      <c r="N214" t="s">
        <v>18</v>
      </c>
    </row>
    <row r="215" spans="1:14" x14ac:dyDescent="0.2">
      <c r="A215">
        <v>11451</v>
      </c>
      <c r="B215" t="s">
        <v>37</v>
      </c>
      <c r="C215" t="s">
        <v>38</v>
      </c>
      <c r="D215" s="1">
        <v>70000</v>
      </c>
      <c r="E215">
        <v>0</v>
      </c>
      <c r="F215" t="s">
        <v>13</v>
      </c>
      <c r="G215" t="s">
        <v>21</v>
      </c>
      <c r="H215" t="s">
        <v>18</v>
      </c>
      <c r="I215">
        <v>4</v>
      </c>
      <c r="J215" t="s">
        <v>48</v>
      </c>
      <c r="K215" t="s">
        <v>24</v>
      </c>
      <c r="L215">
        <v>31</v>
      </c>
      <c r="M215" t="str">
        <f>IF(L214&gt;54,"Old",IF(Table1[[#This Row],[Age]]&gt;=31,"Middle",IF(Table1[[#This Row],[Age]]&lt;31,"Adolescent","Invalid")))</f>
        <v>Middle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IF(L215&gt;54,"Old",IF(Table1[[#This Row],[Age]]&gt;=31,"Middle",IF(Table1[[#This Row],[Age]]&lt;31,"Adolescent","Invalid")))</f>
        <v>Middle</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IF(L216&gt;54,"Old",IF(Table1[[#This Row],[Age]]&gt;=31,"Middle",IF(Table1[[#This Row],[Age]]&lt;31,"Adolescent","Invalid")))</f>
        <v>Old</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IF(L217&gt;54,"Old",IF(Table1[[#This Row],[Age]]&gt;=31,"Middle",IF(Table1[[#This Row],[Age]]&lt;31,"Adolescent","Invalid")))</f>
        <v>Middle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IF(L218&gt;54,"Old",IF(Table1[[#This Row],[Age]]&gt;=31,"Middle",IF(Table1[[#This Row],[Age]]&lt;31,"Adolescent","Invalid")))</f>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IF(L219&gt;54,"Old",IF(Table1[[#This Row],[Age]]&gt;=31,"Middle",IF(Table1[[#This Row],[Age]]&lt;31,"Adolescent","Invalid")))</f>
        <v>Middle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IF(L220&gt;54,"Old",IF(Table1[[#This Row],[Age]]&gt;=31,"Middle",IF(Table1[[#This Row],[Age]]&lt;31,"Adolescent","Invalid")))</f>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IF(L221&gt;54,"Old",IF(Table1[[#This Row],[Age]]&gt;=31,"Middle",IF(Table1[[#This Row],[Age]]&lt;31,"Adolescent","Invalid")))</f>
        <v>Middle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IF(L222&gt;54,"Old",IF(Table1[[#This Row],[Age]]&gt;=31,"Middle",IF(Table1[[#This Row],[Age]]&lt;31,"Adolescent","Invalid")))</f>
        <v>Middle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IF(L223&gt;54,"Old",IF(Table1[[#This Row],[Age]]&gt;=31,"Middle",IF(Table1[[#This Row],[Age]]&lt;31,"Adolescent","Invalid")))</f>
        <v>Middle</v>
      </c>
      <c r="N224" t="s">
        <v>18</v>
      </c>
    </row>
    <row r="225" spans="1:14" x14ac:dyDescent="0.2">
      <c r="A225">
        <v>18711</v>
      </c>
      <c r="B225" t="s">
        <v>37</v>
      </c>
      <c r="C225" t="s">
        <v>39</v>
      </c>
      <c r="D225" s="1">
        <v>70000</v>
      </c>
      <c r="E225">
        <v>5</v>
      </c>
      <c r="F225" t="s">
        <v>13</v>
      </c>
      <c r="G225" t="s">
        <v>21</v>
      </c>
      <c r="H225" t="s">
        <v>15</v>
      </c>
      <c r="I225">
        <v>4</v>
      </c>
      <c r="J225" t="s">
        <v>48</v>
      </c>
      <c r="K225" t="s">
        <v>24</v>
      </c>
      <c r="L225">
        <v>39</v>
      </c>
      <c r="M225" t="str">
        <f>IF(L224&gt;54,"Old",IF(Table1[[#This Row],[Age]]&gt;=31,"Middle",IF(Table1[[#This Row],[Age]]&lt;31,"Adolescent","Invalid")))</f>
        <v>Middle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IF(L225&gt;54,"Old",IF(Table1[[#This Row],[Age]]&gt;=31,"Middle",IF(Table1[[#This Row],[Age]]&lt;31,"Adolescent","Invalid")))</f>
        <v>Middle</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IF(L226&gt;54,"Old",IF(Table1[[#This Row],[Age]]&gt;=31,"Middle",IF(Table1[[#This Row],[Age]]&lt;31,"Adolescent","Invalid")))</f>
        <v>Old</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IF(L227&gt;54,"Old",IF(Table1[[#This Row],[Age]]&gt;=31,"Middle",IF(Table1[[#This Row],[Age]]&lt;31,"Adolescent","Invalid")))</f>
        <v>Middle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IF(L228&gt;54,"Old",IF(Table1[[#This Row],[Age]]&gt;=31,"Middle",IF(Table1[[#This Row],[Age]]&lt;31,"Adolescent","Invalid")))</f>
        <v>Middle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IF(L229&gt;54,"Old",IF(Table1[[#This Row],[Age]]&gt;=31,"Middle",IF(Table1[[#This Row],[Age]]&lt;31,"Adolescent","Invalid")))</f>
        <v>Middle</v>
      </c>
      <c r="N230" t="s">
        <v>18</v>
      </c>
    </row>
    <row r="231" spans="1:14" x14ac:dyDescent="0.2">
      <c r="A231">
        <v>28915</v>
      </c>
      <c r="B231" t="s">
        <v>37</v>
      </c>
      <c r="C231" t="s">
        <v>38</v>
      </c>
      <c r="D231" s="1">
        <v>80000</v>
      </c>
      <c r="E231">
        <v>5</v>
      </c>
      <c r="F231" t="s">
        <v>27</v>
      </c>
      <c r="G231" t="s">
        <v>28</v>
      </c>
      <c r="H231" t="s">
        <v>15</v>
      </c>
      <c r="I231">
        <v>3</v>
      </c>
      <c r="J231" t="s">
        <v>48</v>
      </c>
      <c r="K231" t="s">
        <v>17</v>
      </c>
      <c r="L231">
        <v>57</v>
      </c>
      <c r="M231" t="str">
        <f>IF(L230&gt;54,"Old",IF(Table1[[#This Row],[Age]]&gt;=31,"Middle",IF(Table1[[#This Row],[Age]]&lt;31,"Adolescent","Invalid")))</f>
        <v>Middle</v>
      </c>
      <c r="N231" t="s">
        <v>18</v>
      </c>
    </row>
    <row r="232" spans="1:14" x14ac:dyDescent="0.2">
      <c r="A232">
        <v>22830</v>
      </c>
      <c r="B232" t="s">
        <v>36</v>
      </c>
      <c r="C232" t="s">
        <v>38</v>
      </c>
      <c r="D232" s="1">
        <v>120000</v>
      </c>
      <c r="E232">
        <v>4</v>
      </c>
      <c r="F232" t="s">
        <v>19</v>
      </c>
      <c r="G232" t="s">
        <v>28</v>
      </c>
      <c r="H232" t="s">
        <v>15</v>
      </c>
      <c r="I232">
        <v>3</v>
      </c>
      <c r="J232" t="s">
        <v>48</v>
      </c>
      <c r="K232" t="s">
        <v>17</v>
      </c>
      <c r="L232">
        <v>56</v>
      </c>
      <c r="M232" t="str">
        <f>IF(L231&gt;54,"Old",IF(Table1[[#This Row],[Age]]&gt;=31,"Middle",IF(Table1[[#This Row],[Age]]&lt;31,"Adolescent","Invalid")))</f>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IF(L232&gt;54,"Old",IF(Table1[[#This Row],[Age]]&gt;=31,"Middle",IF(Table1[[#This Row],[Age]]&lt;31,"Adolescent","Invalid")))</f>
        <v>Old</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IF(L233&gt;54,"Old",IF(Table1[[#This Row],[Age]]&gt;=31,"Middle",IF(Table1[[#This Row],[Age]]&lt;31,"Adolescent","Invalid")))</f>
        <v>Middle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IF(L234&gt;54,"Old",IF(Table1[[#This Row],[Age]]&gt;=31,"Middle",IF(Table1[[#This Row],[Age]]&lt;31,"Adolescent","Invalid")))</f>
        <v>Adolescent</v>
      </c>
      <c r="N235" t="s">
        <v>15</v>
      </c>
    </row>
    <row r="236" spans="1:14" x14ac:dyDescent="0.2">
      <c r="A236">
        <v>24611</v>
      </c>
      <c r="B236" t="s">
        <v>37</v>
      </c>
      <c r="C236" t="s">
        <v>38</v>
      </c>
      <c r="D236" s="1">
        <v>90000</v>
      </c>
      <c r="E236">
        <v>0</v>
      </c>
      <c r="F236" t="s">
        <v>13</v>
      </c>
      <c r="G236" t="s">
        <v>21</v>
      </c>
      <c r="H236" t="s">
        <v>18</v>
      </c>
      <c r="I236">
        <v>4</v>
      </c>
      <c r="J236" t="s">
        <v>48</v>
      </c>
      <c r="K236" t="s">
        <v>24</v>
      </c>
      <c r="L236">
        <v>35</v>
      </c>
      <c r="M236" t="str">
        <f>IF(L235&gt;54,"Old",IF(Table1[[#This Row],[Age]]&gt;=31,"Middle",IF(Table1[[#This Row],[Age]]&lt;31,"Adolescent","Invalid")))</f>
        <v>Middle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IF(L236&gt;54,"Old",IF(Table1[[#This Row],[Age]]&gt;=31,"Middle",IF(Table1[[#This Row],[Age]]&lt;31,"Adolescent","Invalid")))</f>
        <v>Middle</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IF(L237&gt;54,"Old",IF(Table1[[#This Row],[Age]]&gt;=31,"Middle",IF(Table1[[#This Row],[Age]]&lt;31,"Adolescent","Invalid")))</f>
        <v>Old</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IF(L238&gt;54,"Old",IF(Table1[[#This Row],[Age]]&gt;=31,"Middle",IF(Table1[[#This Row],[Age]]&lt;31,"Adolescent","Invalid")))</f>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IF(L239&gt;54,"Old",IF(Table1[[#This Row],[Age]]&gt;=31,"Middle",IF(Table1[[#This Row],[Age]]&lt;31,"Adolescent","Invalid")))</f>
        <v>Middle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IF(L240&gt;54,"Old",IF(Table1[[#This Row],[Age]]&gt;=31,"Middle",IF(Table1[[#This Row],[Age]]&lt;31,"Adolescent","Invalid")))</f>
        <v>Middle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IF(L241&gt;54,"Old",IF(Table1[[#This Row],[Age]]&gt;=31,"Middle",IF(Table1[[#This Row],[Age]]&lt;31,"Adolescent","Invalid")))</f>
        <v>Middle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IF(L242&gt;54,"Old",IF(Table1[[#This Row],[Age]]&gt;=31,"Middle",IF(Table1[[#This Row],[Age]]&lt;31,"Adolescent","Invalid")))</f>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IF(L243&gt;54,"Old",IF(Table1[[#This Row],[Age]]&gt;=31,"Middle",IF(Table1[[#This Row],[Age]]&lt;31,"Adolescent","Invalid")))</f>
        <v>Middle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IF(L244&gt;54,"Old",IF(Table1[[#This Row],[Age]]&gt;=31,"Middle",IF(Table1[[#This Row],[Age]]&lt;31,"Adolescent","Invalid")))</f>
        <v>Adolescent</v>
      </c>
      <c r="N245" t="s">
        <v>18</v>
      </c>
    </row>
    <row r="246" spans="1:14" x14ac:dyDescent="0.2">
      <c r="A246">
        <v>19057</v>
      </c>
      <c r="B246" t="s">
        <v>36</v>
      </c>
      <c r="C246" t="s">
        <v>39</v>
      </c>
      <c r="D246" s="1">
        <v>120000</v>
      </c>
      <c r="E246">
        <v>3</v>
      </c>
      <c r="F246" t="s">
        <v>13</v>
      </c>
      <c r="G246" t="s">
        <v>28</v>
      </c>
      <c r="H246" t="s">
        <v>18</v>
      </c>
      <c r="I246">
        <v>2</v>
      </c>
      <c r="J246" t="s">
        <v>48</v>
      </c>
      <c r="K246" t="s">
        <v>17</v>
      </c>
      <c r="L246">
        <v>52</v>
      </c>
      <c r="M246" t="str">
        <f>IF(L245&gt;54,"Old",IF(Table1[[#This Row],[Age]]&gt;=31,"Middle",IF(Table1[[#This Row],[Age]]&lt;31,"Adolescent","Invalid")))</f>
        <v>Middle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IF(L246&gt;54,"Old",IF(Table1[[#This Row],[Age]]&gt;=31,"Middle",IF(Table1[[#This Row],[Age]]&lt;31,"Adolescent","Invalid")))</f>
        <v>Middle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IF(L247&gt;54,"Old",IF(Table1[[#This Row],[Age]]&gt;=31,"Middle",IF(Table1[[#This Row],[Age]]&lt;31,"Adolescent","Invalid")))</f>
        <v>Middle</v>
      </c>
      <c r="N248" t="s">
        <v>15</v>
      </c>
    </row>
    <row r="249" spans="1:14" x14ac:dyDescent="0.2">
      <c r="A249">
        <v>21568</v>
      </c>
      <c r="B249" t="s">
        <v>36</v>
      </c>
      <c r="C249" t="s">
        <v>39</v>
      </c>
      <c r="D249" s="1">
        <v>100000</v>
      </c>
      <c r="E249">
        <v>0</v>
      </c>
      <c r="F249" t="s">
        <v>27</v>
      </c>
      <c r="G249" t="s">
        <v>28</v>
      </c>
      <c r="H249" t="s">
        <v>15</v>
      </c>
      <c r="I249">
        <v>4</v>
      </c>
      <c r="J249" t="s">
        <v>48</v>
      </c>
      <c r="K249" t="s">
        <v>24</v>
      </c>
      <c r="L249">
        <v>34</v>
      </c>
      <c r="M249" t="str">
        <f>IF(L248&gt;54,"Old",IF(Table1[[#This Row],[Age]]&gt;=31,"Middle",IF(Table1[[#This Row],[Age]]&lt;31,"Adolescent","Invalid")))</f>
        <v>Middle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IF(L249&gt;54,"Old",IF(Table1[[#This Row],[Age]]&gt;=31,"Middle",IF(Table1[[#This Row],[Age]]&lt;31,"Adolescent","Invalid")))</f>
        <v>Middle</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IF(L250&gt;54,"Old",IF(Table1[[#This Row],[Age]]&gt;=31,"Middle",IF(Table1[[#This Row],[Age]]&lt;31,"Adolescent","Invalid")))</f>
        <v>Old</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IF(L251&gt;54,"Old",IF(Table1[[#This Row],[Age]]&gt;=31,"Middle",IF(Table1[[#This Row],[Age]]&lt;31,"Adolescent","Invalid")))</f>
        <v>Middle</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IF(L252&gt;54,"Old",IF(Table1[[#This Row],[Age]]&gt;=31,"Middle",IF(Table1[[#This Row],[Age]]&lt;31,"Adolescent","Invalid")))</f>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IF(L253&gt;54,"Old",IF(Table1[[#This Row],[Age]]&gt;=31,"Middle",IF(Table1[[#This Row],[Age]]&lt;31,"Adolescent","Invalid")))</f>
        <v>Old</v>
      </c>
      <c r="N254" t="s">
        <v>18</v>
      </c>
    </row>
    <row r="255" spans="1:14" x14ac:dyDescent="0.2">
      <c r="A255">
        <v>20598</v>
      </c>
      <c r="B255" t="s">
        <v>36</v>
      </c>
      <c r="C255" t="s">
        <v>38</v>
      </c>
      <c r="D255" s="1">
        <v>100000</v>
      </c>
      <c r="E255">
        <v>3</v>
      </c>
      <c r="F255" t="s">
        <v>29</v>
      </c>
      <c r="G255" t="s">
        <v>21</v>
      </c>
      <c r="H255" t="s">
        <v>15</v>
      </c>
      <c r="I255">
        <v>0</v>
      </c>
      <c r="J255" t="s">
        <v>48</v>
      </c>
      <c r="K255" t="s">
        <v>17</v>
      </c>
      <c r="L255">
        <v>59</v>
      </c>
      <c r="M255" t="str">
        <f>IF(L254&gt;54,"Old",IF(Table1[[#This Row],[Age]]&gt;=31,"Middle",IF(Table1[[#This Row],[Age]]&lt;31,"Adolescent","Invalid")))</f>
        <v>Middle</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IF(L255&gt;54,"Old",IF(Table1[[#This Row],[Age]]&gt;=31,"Middle",IF(Table1[[#This Row],[Age]]&lt;31,"Adolescent","Invalid")))</f>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IF(L256&gt;54,"Old",IF(Table1[[#This Row],[Age]]&gt;=31,"Middle",IF(Table1[[#This Row],[Age]]&lt;31,"Adolescent","Invalid")))</f>
        <v>Old</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IF(L257&gt;54,"Old",IF(Table1[[#This Row],[Age]]&gt;=31,"Middle",IF(Table1[[#This Row],[Age]]&lt;31,"Adolescent","Invalid")))</f>
        <v>Middle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IF(L258&gt;54,"Old",IF(Table1[[#This Row],[Age]]&gt;=31,"Middle",IF(Table1[[#This Row],[Age]]&lt;31,"Adolescent","Invalid")))</f>
        <v>Middle</v>
      </c>
      <c r="N259" t="s">
        <v>15</v>
      </c>
    </row>
    <row r="260" spans="1:14" x14ac:dyDescent="0.2">
      <c r="A260">
        <v>14193</v>
      </c>
      <c r="B260" t="s">
        <v>37</v>
      </c>
      <c r="C260" t="s">
        <v>39</v>
      </c>
      <c r="D260" s="1">
        <v>100000</v>
      </c>
      <c r="E260">
        <v>3</v>
      </c>
      <c r="F260" t="s">
        <v>19</v>
      </c>
      <c r="G260" t="s">
        <v>28</v>
      </c>
      <c r="H260" t="s">
        <v>15</v>
      </c>
      <c r="I260">
        <v>4</v>
      </c>
      <c r="J260" t="s">
        <v>48</v>
      </c>
      <c r="K260" t="s">
        <v>17</v>
      </c>
      <c r="L260">
        <v>56</v>
      </c>
      <c r="M260" t="str">
        <f>IF(L259&gt;54,"Old",IF(Table1[[#This Row],[Age]]&gt;=31,"Middle",IF(Table1[[#This Row],[Age]]&lt;31,"Adolescent","Invalid")))</f>
        <v>Middle</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IF(L260&gt;54,"Old",IF(Table1[[#This Row],[Age]]&gt;=31,"Middle",IF(Table1[[#This Row],[Age]]&lt;31,"Adolescent","Invalid")))</f>
        <v>Old</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IF(L261&gt;54,"Old",IF(Table1[[#This Row],[Age]]&gt;=31,"Middle",IF(Table1[[#This Row],[Age]]&lt;31,"Adolescent","Invalid")))</f>
        <v>Middle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IF(L262&gt;54,"Old",IF(Table1[[#This Row],[Age]]&gt;=31,"Middle",IF(Table1[[#This Row],[Age]]&lt;31,"Adolescent","Invalid")))</f>
        <v>Middle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IF(L263&gt;54,"Old",IF(Table1[[#This Row],[Age]]&gt;=31,"Middle",IF(Table1[[#This Row],[Age]]&lt;31,"Adolescent","Invalid")))</f>
        <v>Middle</v>
      </c>
      <c r="N264" t="s">
        <v>18</v>
      </c>
    </row>
    <row r="265" spans="1:14" x14ac:dyDescent="0.2">
      <c r="A265">
        <v>23419</v>
      </c>
      <c r="B265" t="s">
        <v>37</v>
      </c>
      <c r="C265" t="s">
        <v>39</v>
      </c>
      <c r="D265" s="1">
        <v>70000</v>
      </c>
      <c r="E265">
        <v>5</v>
      </c>
      <c r="F265" t="s">
        <v>13</v>
      </c>
      <c r="G265" t="s">
        <v>21</v>
      </c>
      <c r="H265" t="s">
        <v>15</v>
      </c>
      <c r="I265">
        <v>3</v>
      </c>
      <c r="J265" t="s">
        <v>48</v>
      </c>
      <c r="K265" t="s">
        <v>24</v>
      </c>
      <c r="L265">
        <v>39</v>
      </c>
      <c r="M265" t="str">
        <f>IF(L264&gt;54,"Old",IF(Table1[[#This Row],[Age]]&gt;=31,"Middle",IF(Table1[[#This Row],[Age]]&lt;31,"Adolescent","Invalid")))</f>
        <v>Middle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IF(L265&gt;54,"Old",IF(Table1[[#This Row],[Age]]&gt;=31,"Middle",IF(Table1[[#This Row],[Age]]&lt;31,"Adolescent","Invalid")))</f>
        <v>Middle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IF(L266&gt;54,"Old",IF(Table1[[#This Row],[Age]]&gt;=31,"Middle",IF(Table1[[#This Row],[Age]]&lt;31,"Adolescent","Invalid")))</f>
        <v>Middle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IF(L267&gt;54,"Old",IF(Table1[[#This Row],[Age]]&gt;=31,"Middle",IF(Table1[[#This Row],[Age]]&lt;31,"Adolescent","Invalid")))</f>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IF(L268&gt;54,"Old",IF(Table1[[#This Row],[Age]]&gt;=31,"Middle",IF(Table1[[#This Row],[Age]]&lt;31,"Adolescent","Invalid")))</f>
        <v>Middle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IF(L269&gt;54,"Old",IF(Table1[[#This Row],[Age]]&gt;=31,"Middle",IF(Table1[[#This Row],[Age]]&lt;31,"Adolescent","Invalid")))</f>
        <v>Middle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IF(L270&gt;54,"Old",IF(Table1[[#This Row],[Age]]&gt;=31,"Middle",IF(Table1[[#This Row],[Age]]&lt;31,"Adolescent","Invalid")))</f>
        <v>Middle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IF(L271&gt;54,"Old",IF(Table1[[#This Row],[Age]]&gt;=31,"Middle",IF(Table1[[#This Row],[Age]]&lt;31,"Adolescent","Invalid")))</f>
        <v>Middle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IF(L272&gt;54,"Old",IF(Table1[[#This Row],[Age]]&gt;=31,"Middle",IF(Table1[[#This Row],[Age]]&lt;31,"Adolescent","Invalid")))</f>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IF(L273&gt;54,"Old",IF(Table1[[#This Row],[Age]]&gt;=31,"Middle",IF(Table1[[#This Row],[Age]]&lt;31,"Adolescent","Invalid")))</f>
        <v>Middle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IF(L274&gt;54,"Old",IF(Table1[[#This Row],[Age]]&gt;=31,"Middle",IF(Table1[[#This Row],[Age]]&lt;31,"Adolescent","Invalid")))</f>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IF(L275&gt;54,"Old",IF(Table1[[#This Row],[Age]]&gt;=31,"Middle",IF(Table1[[#This Row],[Age]]&lt;31,"Adolescent","Invalid")))</f>
        <v>Middle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IF(L276&gt;54,"Old",IF(Table1[[#This Row],[Age]]&gt;=31,"Middle",IF(Table1[[#This Row],[Age]]&lt;31,"Adolescent","Invalid")))</f>
        <v>Middle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IF(L277&gt;54,"Old",IF(Table1[[#This Row],[Age]]&gt;=31,"Middle",IF(Table1[[#This Row],[Age]]&lt;31,"Adolescent","Invalid")))</f>
        <v>Middle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IF(L278&gt;54,"Old",IF(Table1[[#This Row],[Age]]&gt;=31,"Middle",IF(Table1[[#This Row],[Age]]&lt;31,"Adolescent","Invalid")))</f>
        <v>Middle</v>
      </c>
      <c r="N279" t="s">
        <v>15</v>
      </c>
    </row>
    <row r="280" spans="1:14" x14ac:dyDescent="0.2">
      <c r="A280">
        <v>20625</v>
      </c>
      <c r="B280" t="s">
        <v>36</v>
      </c>
      <c r="C280" t="s">
        <v>38</v>
      </c>
      <c r="D280" s="1">
        <v>100000</v>
      </c>
      <c r="E280">
        <v>0</v>
      </c>
      <c r="F280" t="s">
        <v>27</v>
      </c>
      <c r="G280" t="s">
        <v>28</v>
      </c>
      <c r="H280" t="s">
        <v>15</v>
      </c>
      <c r="I280">
        <v>3</v>
      </c>
      <c r="J280" t="s">
        <v>48</v>
      </c>
      <c r="K280" t="s">
        <v>24</v>
      </c>
      <c r="L280">
        <v>35</v>
      </c>
      <c r="M280" t="str">
        <f>IF(L279&gt;54,"Old",IF(Table1[[#This Row],[Age]]&gt;=31,"Middle",IF(Table1[[#This Row],[Age]]&lt;31,"Adolescent","Invalid")))</f>
        <v>Middle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IF(L280&gt;54,"Old",IF(Table1[[#This Row],[Age]]&gt;=31,"Middle",IF(Table1[[#This Row],[Age]]&lt;31,"Adolescent","Invalid")))</f>
        <v>Middle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IF(L281&gt;54,"Old",IF(Table1[[#This Row],[Age]]&gt;=31,"Middle",IF(Table1[[#This Row],[Age]]&lt;31,"Adolescent","Invalid")))</f>
        <v>Middle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IF(L282&gt;54,"Old",IF(Table1[[#This Row],[Age]]&gt;=31,"Middle",IF(Table1[[#This Row],[Age]]&lt;31,"Adolescent","Invalid")))</f>
        <v>Middle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IF(L283&gt;54,"Old",IF(Table1[[#This Row],[Age]]&gt;=31,"Middle",IF(Table1[[#This Row],[Age]]&lt;31,"Adolescent","Invalid")))</f>
        <v>Middle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IF(L284&gt;54,"Old",IF(Table1[[#This Row],[Age]]&gt;=31,"Middle",IF(Table1[[#This Row],[Age]]&lt;31,"Adolescent","Invalid")))</f>
        <v>Middle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IF(L285&gt;54,"Old",IF(Table1[[#This Row],[Age]]&gt;=31,"Middle",IF(Table1[[#This Row],[Age]]&lt;31,"Adolescent","Invalid")))</f>
        <v>Middle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IF(L286&gt;54,"Old",IF(Table1[[#This Row],[Age]]&gt;=31,"Middle",IF(Table1[[#This Row],[Age]]&lt;31,"Adolescent","Invalid")))</f>
        <v>Middle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IF(L287&gt;54,"Old",IF(Table1[[#This Row],[Age]]&gt;=31,"Middle",IF(Table1[[#This Row],[Age]]&lt;31,"Adolescent","Invalid")))</f>
        <v>Middle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IF(L288&gt;54,"Old",IF(Table1[[#This Row],[Age]]&gt;=31,"Middle",IF(Table1[[#This Row],[Age]]&lt;31,"Adolescent","Invalid")))</f>
        <v>Middle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IF(L289&gt;54,"Old",IF(Table1[[#This Row],[Age]]&gt;=31,"Middle",IF(Table1[[#This Row],[Age]]&lt;31,"Adolescent","Invalid")))</f>
        <v>Middle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IF(L290&gt;54,"Old",IF(Table1[[#This Row],[Age]]&gt;=31,"Middle",IF(Table1[[#This Row],[Age]]&lt;31,"Adolescent","Invalid")))</f>
        <v>Middle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IF(L291&gt;54,"Old",IF(Table1[[#This Row],[Age]]&gt;=31,"Middle",IF(Table1[[#This Row],[Age]]&lt;31,"Adolescent","Invalid")))</f>
        <v>Middle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IF(L292&gt;54,"Old",IF(Table1[[#This Row],[Age]]&gt;=31,"Middle",IF(Table1[[#This Row],[Age]]&lt;31,"Adolescent","Invalid")))</f>
        <v>Middle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IF(L293&gt;54,"Old",IF(Table1[[#This Row],[Age]]&gt;=31,"Middle",IF(Table1[[#This Row],[Age]]&lt;31,"Adolescent","Invalid")))</f>
        <v>Middle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IF(L294&gt;54,"Old",IF(Table1[[#This Row],[Age]]&gt;=31,"Middle",IF(Table1[[#This Row],[Age]]&lt;31,"Adolescent","Invalid")))</f>
        <v>Middle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IF(L295&gt;54,"Old",IF(Table1[[#This Row],[Age]]&gt;=31,"Middle",IF(Table1[[#This Row],[Age]]&lt;31,"Adolescent","Invalid")))</f>
        <v>Middle</v>
      </c>
      <c r="N296" t="s">
        <v>15</v>
      </c>
    </row>
    <row r="297" spans="1:14" x14ac:dyDescent="0.2">
      <c r="A297">
        <v>21557</v>
      </c>
      <c r="B297" t="s">
        <v>37</v>
      </c>
      <c r="C297" t="s">
        <v>39</v>
      </c>
      <c r="D297" s="1">
        <v>110000</v>
      </c>
      <c r="E297">
        <v>0</v>
      </c>
      <c r="F297" t="s">
        <v>19</v>
      </c>
      <c r="G297" t="s">
        <v>28</v>
      </c>
      <c r="H297" t="s">
        <v>15</v>
      </c>
      <c r="I297">
        <v>3</v>
      </c>
      <c r="J297" t="s">
        <v>48</v>
      </c>
      <c r="K297" t="s">
        <v>24</v>
      </c>
      <c r="L297">
        <v>32</v>
      </c>
      <c r="M297" t="str">
        <f>IF(L296&gt;54,"Old",IF(Table1[[#This Row],[Age]]&gt;=31,"Middle",IF(Table1[[#This Row],[Age]]&lt;31,"Adolescent","Invalid")))</f>
        <v>Middle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IF(L297&gt;54,"Old",IF(Table1[[#This Row],[Age]]&gt;=31,"Middle",IF(Table1[[#This Row],[Age]]&lt;31,"Adolescent","Invalid")))</f>
        <v>Middle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IF(L298&gt;54,"Old",IF(Table1[[#This Row],[Age]]&gt;=31,"Middle",IF(Table1[[#This Row],[Age]]&lt;31,"Adolescent","Invalid")))</f>
        <v>Middle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IF(L299&gt;54,"Old",IF(Table1[[#This Row],[Age]]&gt;=31,"Middle",IF(Table1[[#This Row],[Age]]&lt;31,"Adolescent","Invalid")))</f>
        <v>Middle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IF(L300&gt;54,"Old",IF(Table1[[#This Row],[Age]]&gt;=31,"Middle",IF(Table1[[#This Row],[Age]]&lt;31,"Adolescent","Invalid")))</f>
        <v>Middle</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IF(L301&gt;54,"Old",IF(Table1[[#This Row],[Age]]&gt;=31,"Middle",IF(Table1[[#This Row],[Age]]&lt;31,"Adolescent","Invalid")))</f>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IF(L302&gt;54,"Old",IF(Table1[[#This Row],[Age]]&gt;=31,"Middle",IF(Table1[[#This Row],[Age]]&lt;31,"Adolescent","Invalid")))</f>
        <v>Old</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IF(L303&gt;54,"Old",IF(Table1[[#This Row],[Age]]&gt;=31,"Middle",IF(Table1[[#This Row],[Age]]&lt;31,"Adolescent","Invalid")))</f>
        <v>Middle</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IF(L304&gt;54,"Old",IF(Table1[[#This Row],[Age]]&gt;=31,"Middle",IF(Table1[[#This Row],[Age]]&lt;31,"Adolescent","Invalid")))</f>
        <v>Old</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IF(L305&gt;54,"Old",IF(Table1[[#This Row],[Age]]&gt;=31,"Middle",IF(Table1[[#This Row],[Age]]&lt;31,"Adolescent","Invalid")))</f>
        <v>Middle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IF(L306&gt;54,"Old",IF(Table1[[#This Row],[Age]]&gt;=31,"Middle",IF(Table1[[#This Row],[Age]]&lt;31,"Adolescent","Invalid")))</f>
        <v>Middle</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IF(L307&gt;54,"Old",IF(Table1[[#This Row],[Age]]&gt;=31,"Middle",IF(Table1[[#This Row],[Age]]&lt;31,"Adolescent","Invalid")))</f>
        <v>Old</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IF(L308&gt;54,"Old",IF(Table1[[#This Row],[Age]]&gt;=31,"Middle",IF(Table1[[#This Row],[Age]]&lt;31,"Adolescent","Invalid")))</f>
        <v>Middle</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IF(L309&gt;54,"Old",IF(Table1[[#This Row],[Age]]&gt;=31,"Middle",IF(Table1[[#This Row],[Age]]&lt;31,"Adolescent","Invalid")))</f>
        <v>Old</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IF(L310&gt;54,"Old",IF(Table1[[#This Row],[Age]]&gt;=31,"Middle",IF(Table1[[#This Row],[Age]]&lt;31,"Adolescent","Invalid")))</f>
        <v>Middle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IF(L311&gt;54,"Old",IF(Table1[[#This Row],[Age]]&gt;=31,"Middle",IF(Table1[[#This Row],[Age]]&lt;31,"Adolescent","Invalid")))</f>
        <v>Middle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IF(L312&gt;54,"Old",IF(Table1[[#This Row],[Age]]&gt;=31,"Middle",IF(Table1[[#This Row],[Age]]&lt;31,"Adolescent","Invalid")))</f>
        <v>Middle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IF(L313&gt;54,"Old",IF(Table1[[#This Row],[Age]]&gt;=31,"Middle",IF(Table1[[#This Row],[Age]]&lt;31,"Adolescent","Invalid")))</f>
        <v>Middle</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IF(L314&gt;54,"Old",IF(Table1[[#This Row],[Age]]&gt;=31,"Middle",IF(Table1[[#This Row],[Age]]&lt;31,"Adolescent","Invalid")))</f>
        <v>Old</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IF(L315&gt;54,"Old",IF(Table1[[#This Row],[Age]]&gt;=31,"Middle",IF(Table1[[#This Row],[Age]]&lt;31,"Adolescent","Invalid")))</f>
        <v>Middle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IF(L316&gt;54,"Old",IF(Table1[[#This Row],[Age]]&gt;=31,"Middle",IF(Table1[[#This Row],[Age]]&lt;31,"Adolescent","Invalid")))</f>
        <v>Middle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IF(L317&gt;54,"Old",IF(Table1[[#This Row],[Age]]&gt;=31,"Middle",IF(Table1[[#This Row],[Age]]&lt;31,"Adolescent","Invalid")))</f>
        <v>Middle</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IF(L318&gt;54,"Old",IF(Table1[[#This Row],[Age]]&gt;=31,"Middle",IF(Table1[[#This Row],[Age]]&lt;31,"Adolescent","Invalid")))</f>
        <v>Old</v>
      </c>
      <c r="N319" t="s">
        <v>15</v>
      </c>
    </row>
    <row r="320" spans="1:14" x14ac:dyDescent="0.2">
      <c r="A320">
        <v>19066</v>
      </c>
      <c r="B320" t="s">
        <v>36</v>
      </c>
      <c r="C320" t="s">
        <v>38</v>
      </c>
      <c r="D320" s="1">
        <v>130000</v>
      </c>
      <c r="E320">
        <v>4</v>
      </c>
      <c r="F320" t="s">
        <v>19</v>
      </c>
      <c r="G320" t="s">
        <v>21</v>
      </c>
      <c r="H320" t="s">
        <v>18</v>
      </c>
      <c r="I320">
        <v>3</v>
      </c>
      <c r="J320" t="s">
        <v>48</v>
      </c>
      <c r="K320" t="s">
        <v>17</v>
      </c>
      <c r="L320">
        <v>54</v>
      </c>
      <c r="M320" t="str">
        <f>IF(L319&gt;54,"Old",IF(Table1[[#This Row],[Age]]&gt;=31,"Middle",IF(Table1[[#This Row],[Age]]&lt;31,"Adolescent","Invalid")))</f>
        <v>Middle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IF(L320&gt;54,"Old",IF(Table1[[#This Row],[Age]]&gt;=31,"Middle",IF(Table1[[#This Row],[Age]]&lt;31,"Adolescent","Invalid")))</f>
        <v>Middle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IF(L321&gt;54,"Old",IF(Table1[[#This Row],[Age]]&gt;=31,"Middle",IF(Table1[[#This Row],[Age]]&lt;31,"Adolescent","Invalid")))</f>
        <v>Middle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IF(L322&gt;54,"Old",IF(Table1[[#This Row],[Age]]&gt;=31,"Middle",IF(Table1[[#This Row],[Age]]&lt;31,"Adolescent","Invalid")))</f>
        <v>Middle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IF(L323&gt;54,"Old",IF(Table1[[#This Row],[Age]]&gt;=31,"Middle",IF(Table1[[#This Row],[Age]]&lt;31,"Adolescent","Invalid")))</f>
        <v>Middle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IF(L324&gt;54,"Old",IF(Table1[[#This Row],[Age]]&gt;=31,"Middle",IF(Table1[[#This Row],[Age]]&lt;31,"Adolescent","Invalid")))</f>
        <v>Middle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IF(L325&gt;54,"Old",IF(Table1[[#This Row],[Age]]&gt;=31,"Middle",IF(Table1[[#This Row],[Age]]&lt;31,"Adolescent","Invalid")))</f>
        <v>Middle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IF(L326&gt;54,"Old",IF(Table1[[#This Row],[Age]]&gt;=31,"Middle",IF(Table1[[#This Row],[Age]]&lt;31,"Adolescent","Invalid")))</f>
        <v>Middle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IF(L327&gt;54,"Old",IF(Table1[[#This Row],[Age]]&gt;=31,"Middle",IF(Table1[[#This Row],[Age]]&lt;31,"Adolescent","Invalid")))</f>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IF(L328&gt;54,"Old",IF(Table1[[#This Row],[Age]]&gt;=31,"Middle",IF(Table1[[#This Row],[Age]]&lt;31,"Adolescent","Invalid")))</f>
        <v>Middle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IF(L329&gt;54,"Old",IF(Table1[[#This Row],[Age]]&gt;=31,"Middle",IF(Table1[[#This Row],[Age]]&lt;31,"Adolescent","Invalid")))</f>
        <v>Middle</v>
      </c>
      <c r="N330" t="s">
        <v>18</v>
      </c>
    </row>
    <row r="331" spans="1:14" x14ac:dyDescent="0.2">
      <c r="A331">
        <v>12663</v>
      </c>
      <c r="B331" t="s">
        <v>36</v>
      </c>
      <c r="C331" t="s">
        <v>39</v>
      </c>
      <c r="D331" s="1">
        <v>90000</v>
      </c>
      <c r="E331">
        <v>5</v>
      </c>
      <c r="F331" t="s">
        <v>29</v>
      </c>
      <c r="G331" t="s">
        <v>14</v>
      </c>
      <c r="H331" t="s">
        <v>15</v>
      </c>
      <c r="I331">
        <v>2</v>
      </c>
      <c r="J331" t="s">
        <v>48</v>
      </c>
      <c r="K331" t="s">
        <v>17</v>
      </c>
      <c r="L331">
        <v>59</v>
      </c>
      <c r="M331" t="str">
        <f>IF(L330&gt;54,"Old",IF(Table1[[#This Row],[Age]]&gt;=31,"Middle",IF(Table1[[#This Row],[Age]]&lt;31,"Adolescent","Invalid")))</f>
        <v>Middle</v>
      </c>
      <c r="N331" t="s">
        <v>18</v>
      </c>
    </row>
    <row r="332" spans="1:14" x14ac:dyDescent="0.2">
      <c r="A332">
        <v>24898</v>
      </c>
      <c r="B332" t="s">
        <v>37</v>
      </c>
      <c r="C332" t="s">
        <v>39</v>
      </c>
      <c r="D332" s="1">
        <v>80000</v>
      </c>
      <c r="E332">
        <v>0</v>
      </c>
      <c r="F332" t="s">
        <v>13</v>
      </c>
      <c r="G332" t="s">
        <v>21</v>
      </c>
      <c r="H332" t="s">
        <v>15</v>
      </c>
      <c r="I332">
        <v>3</v>
      </c>
      <c r="J332" t="s">
        <v>48</v>
      </c>
      <c r="K332" t="s">
        <v>24</v>
      </c>
      <c r="L332">
        <v>32</v>
      </c>
      <c r="M332" t="str">
        <f>IF(L331&gt;54,"Old",IF(Table1[[#This Row],[Age]]&gt;=31,"Middle",IF(Table1[[#This Row],[Age]]&lt;31,"Adolescent","Invalid")))</f>
        <v>Old</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IF(L332&gt;54,"Old",IF(Table1[[#This Row],[Age]]&gt;=31,"Middle",IF(Table1[[#This Row],[Age]]&lt;31,"Adolescent","Invalid")))</f>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IF(L333&gt;54,"Old",IF(Table1[[#This Row],[Age]]&gt;=31,"Middle",IF(Table1[[#This Row],[Age]]&lt;31,"Adolescent","Invalid")))</f>
        <v>Middle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IF(L334&gt;54,"Old",IF(Table1[[#This Row],[Age]]&gt;=31,"Middle",IF(Table1[[#This Row],[Age]]&lt;31,"Adolescent","Invalid")))</f>
        <v>Middle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IF(L335&gt;54,"Old",IF(Table1[[#This Row],[Age]]&gt;=31,"Middle",IF(Table1[[#This Row],[Age]]&lt;31,"Adolescent","Invalid")))</f>
        <v>Middle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IF(L336&gt;54,"Old",IF(Table1[[#This Row],[Age]]&gt;=31,"Middle",IF(Table1[[#This Row],[Age]]&lt;31,"Adolescent","Invalid")))</f>
        <v>Middle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IF(L337&gt;54,"Old",IF(Table1[[#This Row],[Age]]&gt;=31,"Middle",IF(Table1[[#This Row],[Age]]&lt;31,"Adolescent","Invalid")))</f>
        <v>Middle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IF(L338&gt;54,"Old",IF(Table1[[#This Row],[Age]]&gt;=31,"Middle",IF(Table1[[#This Row],[Age]]&lt;31,"Adolescent","Invalid")))</f>
        <v>Middle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IF(L339&gt;54,"Old",IF(Table1[[#This Row],[Age]]&gt;=31,"Middle",IF(Table1[[#This Row],[Age]]&lt;31,"Adolescent","Invalid")))</f>
        <v>Middle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IF(L340&gt;54,"Old",IF(Table1[[#This Row],[Age]]&gt;=31,"Middle",IF(Table1[[#This Row],[Age]]&lt;31,"Adolescent","Invalid")))</f>
        <v>Middle</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IF(L341&gt;54,"Old",IF(Table1[[#This Row],[Age]]&gt;=31,"Middle",IF(Table1[[#This Row],[Age]]&lt;31,"Adolescent","Invalid")))</f>
        <v>Old</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IF(L342&gt;54,"Old",IF(Table1[[#This Row],[Age]]&gt;=31,"Middle",IF(Table1[[#This Row],[Age]]&lt;31,"Adolescent","Invalid")))</f>
        <v>Middle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IF(L343&gt;54,"Old",IF(Table1[[#This Row],[Age]]&gt;=31,"Middle",IF(Table1[[#This Row],[Age]]&lt;31,"Adolescent","Invalid")))</f>
        <v>Middle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IF(L344&gt;54,"Old",IF(Table1[[#This Row],[Age]]&gt;=31,"Middle",IF(Table1[[#This Row],[Age]]&lt;31,"Adolescent","Invalid")))</f>
        <v>Middle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IF(L345&gt;54,"Old",IF(Table1[[#This Row],[Age]]&gt;=31,"Middle",IF(Table1[[#This Row],[Age]]&lt;31,"Adolescent","Invalid")))</f>
        <v>Middle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IF(L346&gt;54,"Old",IF(Table1[[#This Row],[Age]]&gt;=31,"Middle",IF(Table1[[#This Row],[Age]]&lt;31,"Adolescent","Invalid")))</f>
        <v>Middle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IF(L347&gt;54,"Old",IF(Table1[[#This Row],[Age]]&gt;=31,"Middle",IF(Table1[[#This Row],[Age]]&lt;31,"Adolescent","Invalid")))</f>
        <v>Middle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IF(L348&gt;54,"Old",IF(Table1[[#This Row],[Age]]&gt;=31,"Middle",IF(Table1[[#This Row],[Age]]&lt;31,"Adolescent","Invalid")))</f>
        <v>Middle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IF(L349&gt;54,"Old",IF(Table1[[#This Row],[Age]]&gt;=31,"Middle",IF(Table1[[#This Row],[Age]]&lt;31,"Adolescent","Invalid")))</f>
        <v>Middle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IF(L350&gt;54,"Old",IF(Table1[[#This Row],[Age]]&gt;=31,"Middle",IF(Table1[[#This Row],[Age]]&lt;31,"Adolescent","Invalid")))</f>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IF(L351&gt;54,"Old",IF(Table1[[#This Row],[Age]]&gt;=31,"Middle",IF(Table1[[#This Row],[Age]]&lt;31,"Adolescent","Invalid")))</f>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IF(L352&gt;54,"Old",IF(Table1[[#This Row],[Age]]&gt;=31,"Middle",IF(Table1[[#This Row],[Age]]&lt;31,"Adolescent","Invalid")))</f>
        <v>Middle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IF(L353&gt;54,"Old",IF(Table1[[#This Row],[Age]]&gt;=31,"Middle",IF(Table1[[#This Row],[Age]]&lt;31,"Adolescent","Invalid")))</f>
        <v>Middle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IF(L354&gt;54,"Old",IF(Table1[[#This Row],[Age]]&gt;=31,"Middle",IF(Table1[[#This Row],[Age]]&lt;31,"Adolescent","Invalid")))</f>
        <v>Middle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IF(L355&gt;54,"Old",IF(Table1[[#This Row],[Age]]&gt;=31,"Middle",IF(Table1[[#This Row],[Age]]&lt;31,"Adolescent","Invalid")))</f>
        <v>Middle</v>
      </c>
      <c r="N356" t="s">
        <v>18</v>
      </c>
    </row>
    <row r="357" spans="1:14" x14ac:dyDescent="0.2">
      <c r="A357">
        <v>17238</v>
      </c>
      <c r="B357" t="s">
        <v>37</v>
      </c>
      <c r="C357" t="s">
        <v>38</v>
      </c>
      <c r="D357" s="1">
        <v>80000</v>
      </c>
      <c r="E357">
        <v>0</v>
      </c>
      <c r="F357" t="s">
        <v>13</v>
      </c>
      <c r="G357" t="s">
        <v>21</v>
      </c>
      <c r="H357" t="s">
        <v>15</v>
      </c>
      <c r="I357">
        <v>3</v>
      </c>
      <c r="J357" t="s">
        <v>48</v>
      </c>
      <c r="K357" t="s">
        <v>24</v>
      </c>
      <c r="L357">
        <v>32</v>
      </c>
      <c r="M357" t="str">
        <f>IF(L356&gt;54,"Old",IF(Table1[[#This Row],[Age]]&gt;=31,"Middle",IF(Table1[[#This Row],[Age]]&lt;31,"Adolescent","Invalid")))</f>
        <v>Middle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IF(L357&gt;54,"Old",IF(Table1[[#This Row],[Age]]&gt;=31,"Middle",IF(Table1[[#This Row],[Age]]&lt;31,"Adolescent","Invalid")))</f>
        <v>Middle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IF(L358&gt;54,"Old",IF(Table1[[#This Row],[Age]]&gt;=31,"Middle",IF(Table1[[#This Row],[Age]]&lt;31,"Adolescent","Invalid")))</f>
        <v>Middle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IF(L359&gt;54,"Old",IF(Table1[[#This Row],[Age]]&gt;=31,"Middle",IF(Table1[[#This Row],[Age]]&lt;31,"Adolescent","Invalid")))</f>
        <v>Middle</v>
      </c>
      <c r="N360" t="s">
        <v>15</v>
      </c>
    </row>
    <row r="361" spans="1:14" x14ac:dyDescent="0.2">
      <c r="A361">
        <v>17230</v>
      </c>
      <c r="B361" t="s">
        <v>36</v>
      </c>
      <c r="C361" t="s">
        <v>38</v>
      </c>
      <c r="D361" s="1">
        <v>80000</v>
      </c>
      <c r="E361">
        <v>0</v>
      </c>
      <c r="F361" t="s">
        <v>13</v>
      </c>
      <c r="G361" t="s">
        <v>21</v>
      </c>
      <c r="H361" t="s">
        <v>15</v>
      </c>
      <c r="I361">
        <v>3</v>
      </c>
      <c r="J361" t="s">
        <v>48</v>
      </c>
      <c r="K361" t="s">
        <v>24</v>
      </c>
      <c r="L361">
        <v>30</v>
      </c>
      <c r="M361" t="str">
        <f>IF(L360&gt;54,"Old",IF(Table1[[#This Row],[Age]]&gt;=31,"Middle",IF(Table1[[#This Row],[Age]]&lt;31,"Adolescent","Invalid")))</f>
        <v>Old</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IF(L361&gt;54,"Old",IF(Table1[[#This Row],[Age]]&gt;=31,"Middle",IF(Table1[[#This Row],[Age]]&lt;31,"Adolescent","Invalid")))</f>
        <v>Middle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IF(L362&gt;54,"Old",IF(Table1[[#This Row],[Age]]&gt;=31,"Middle",IF(Table1[[#This Row],[Age]]&lt;31,"Adolescent","Invalid")))</f>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IF(L363&gt;54,"Old",IF(Table1[[#This Row],[Age]]&gt;=31,"Middle",IF(Table1[[#This Row],[Age]]&lt;31,"Adolescent","Invalid")))</f>
        <v>Middle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IF(L364&gt;54,"Old",IF(Table1[[#This Row],[Age]]&gt;=31,"Middle",IF(Table1[[#This Row],[Age]]&lt;31,"Adolescent","Invalid")))</f>
        <v>Middle</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IF(L365&gt;54,"Old",IF(Table1[[#This Row],[Age]]&gt;=31,"Middle",IF(Table1[[#This Row],[Age]]&lt;31,"Adolescent","Invalid")))</f>
        <v>Old</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IF(L366&gt;54,"Old",IF(Table1[[#This Row],[Age]]&gt;=31,"Middle",IF(Table1[[#This Row],[Age]]&lt;31,"Adolescent","Invalid")))</f>
        <v>Middle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IF(L367&gt;54,"Old",IF(Table1[[#This Row],[Age]]&gt;=31,"Middle",IF(Table1[[#This Row],[Age]]&lt;31,"Adolescent","Invalid")))</f>
        <v>Middle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IF(L368&gt;54,"Old",IF(Table1[[#This Row],[Age]]&gt;=31,"Middle",IF(Table1[[#This Row],[Age]]&lt;31,"Adolescent","Invalid")))</f>
        <v>Middle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IF(L369&gt;54,"Old",IF(Table1[[#This Row],[Age]]&gt;=31,"Middle",IF(Table1[[#This Row],[Age]]&lt;31,"Adolescent","Invalid")))</f>
        <v>Middle</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IF(L370&gt;54,"Old",IF(Table1[[#This Row],[Age]]&gt;=31,"Middle",IF(Table1[[#This Row],[Age]]&lt;31,"Adolescent","Invalid")))</f>
        <v>Old</v>
      </c>
      <c r="N371" t="s">
        <v>15</v>
      </c>
    </row>
    <row r="372" spans="1:14" x14ac:dyDescent="0.2">
      <c r="A372">
        <v>17324</v>
      </c>
      <c r="B372" t="s">
        <v>36</v>
      </c>
      <c r="C372" t="s">
        <v>39</v>
      </c>
      <c r="D372" s="1">
        <v>100000</v>
      </c>
      <c r="E372">
        <v>4</v>
      </c>
      <c r="F372" t="s">
        <v>13</v>
      </c>
      <c r="G372" t="s">
        <v>21</v>
      </c>
      <c r="H372" t="s">
        <v>15</v>
      </c>
      <c r="I372">
        <v>1</v>
      </c>
      <c r="J372" t="s">
        <v>48</v>
      </c>
      <c r="K372" t="s">
        <v>24</v>
      </c>
      <c r="L372">
        <v>46</v>
      </c>
      <c r="M372" t="str">
        <f>IF(L371&gt;54,"Old",IF(Table1[[#This Row],[Age]]&gt;=31,"Middle",IF(Table1[[#This Row],[Age]]&lt;31,"Adolescent","Invalid")))</f>
        <v>Middle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IF(L372&gt;54,"Old",IF(Table1[[#This Row],[Age]]&gt;=31,"Middle",IF(Table1[[#This Row],[Age]]&lt;31,"Adolescent","Invalid")))</f>
        <v>Middle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IF(L373&gt;54,"Old",IF(Table1[[#This Row],[Age]]&gt;=31,"Middle",IF(Table1[[#This Row],[Age]]&lt;31,"Adolescent","Invalid")))</f>
        <v>Middle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IF(L374&gt;54,"Old",IF(Table1[[#This Row],[Age]]&gt;=31,"Middle",IF(Table1[[#This Row],[Age]]&lt;31,"Adolescent","Invalid")))</f>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IF(L375&gt;54,"Old",IF(Table1[[#This Row],[Age]]&gt;=31,"Middle",IF(Table1[[#This Row],[Age]]&lt;31,"Adolescent","Invalid")))</f>
        <v>Middle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IF(L376&gt;54,"Old",IF(Table1[[#This Row],[Age]]&gt;=31,"Middle",IF(Table1[[#This Row],[Age]]&lt;31,"Adolescent","Invalid")))</f>
        <v>Middle</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IF(L377&gt;54,"Old",IF(Table1[[#This Row],[Age]]&gt;=31,"Middle",IF(Table1[[#This Row],[Age]]&lt;31,"Adolescent","Invalid")))</f>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IF(L378&gt;54,"Old",IF(Table1[[#This Row],[Age]]&gt;=31,"Middle",IF(Table1[[#This Row],[Age]]&lt;31,"Adolescent","Invalid")))</f>
        <v>Old</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IF(L379&gt;54,"Old",IF(Table1[[#This Row],[Age]]&gt;=31,"Middle",IF(Table1[[#This Row],[Age]]&lt;31,"Adolescent","Invalid")))</f>
        <v>Middle</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IF(L380&gt;54,"Old",IF(Table1[[#This Row],[Age]]&gt;=31,"Middle",IF(Table1[[#This Row],[Age]]&lt;31,"Adolescent","Invalid")))</f>
        <v>Old</v>
      </c>
      <c r="N381" t="s">
        <v>18</v>
      </c>
    </row>
    <row r="382" spans="1:14" x14ac:dyDescent="0.2">
      <c r="A382">
        <v>13620</v>
      </c>
      <c r="B382" t="s">
        <v>37</v>
      </c>
      <c r="C382" t="s">
        <v>38</v>
      </c>
      <c r="D382" s="1">
        <v>70000</v>
      </c>
      <c r="E382">
        <v>0</v>
      </c>
      <c r="F382" t="s">
        <v>13</v>
      </c>
      <c r="G382" t="s">
        <v>21</v>
      </c>
      <c r="H382" t="s">
        <v>18</v>
      </c>
      <c r="I382">
        <v>3</v>
      </c>
      <c r="J382" t="s">
        <v>48</v>
      </c>
      <c r="K382" t="s">
        <v>24</v>
      </c>
      <c r="L382">
        <v>30</v>
      </c>
      <c r="M382" t="str">
        <f>IF(L381&gt;54,"Old",IF(Table1[[#This Row],[Age]]&gt;=31,"Middle",IF(Table1[[#This Row],[Age]]&lt;31,"Adolescent","Invalid")))</f>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IF(L382&gt;54,"Old",IF(Table1[[#This Row],[Age]]&gt;=31,"Middle",IF(Table1[[#This Row],[Age]]&lt;31,"Adolescent","Invalid")))</f>
        <v>Middle</v>
      </c>
      <c r="N383" t="s">
        <v>18</v>
      </c>
    </row>
    <row r="384" spans="1:14" x14ac:dyDescent="0.2">
      <c r="A384">
        <v>13586</v>
      </c>
      <c r="B384" t="s">
        <v>36</v>
      </c>
      <c r="C384" t="s">
        <v>38</v>
      </c>
      <c r="D384" s="1">
        <v>80000</v>
      </c>
      <c r="E384">
        <v>4</v>
      </c>
      <c r="F384" t="s">
        <v>19</v>
      </c>
      <c r="G384" t="s">
        <v>21</v>
      </c>
      <c r="H384" t="s">
        <v>15</v>
      </c>
      <c r="I384">
        <v>2</v>
      </c>
      <c r="J384" t="s">
        <v>48</v>
      </c>
      <c r="K384" t="s">
        <v>17</v>
      </c>
      <c r="L384">
        <v>53</v>
      </c>
      <c r="M384" t="str">
        <f>IF(L383&gt;54,"Old",IF(Table1[[#This Row],[Age]]&gt;=31,"Middle",IF(Table1[[#This Row],[Age]]&lt;31,"Adolescent","Invalid")))</f>
        <v>Old</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IF(L384&gt;54,"Old",IF(Table1[[#This Row],[Age]]&gt;=31,"Middle",IF(Table1[[#This Row],[Age]]&lt;31,"Adolescent","Invalid")))</f>
        <v>Middle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IF(L385&gt;54,"Old",IF(Table1[[#This Row],[Age]]&gt;=31,"Middle",IF(Table1[[#This Row],[Age]]&lt;31,"Adolescent","Invalid")))</f>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IF(L386&gt;54,"Old",IF(Table1[[#This Row],[Age]]&gt;=31,"Middle",IF(Table1[[#This Row],[Age]]&lt;31,"Adolescent","Invalid")))</f>
        <v>Middle</v>
      </c>
      <c r="N387" t="s">
        <v>18</v>
      </c>
    </row>
    <row r="388" spans="1:14" x14ac:dyDescent="0.2">
      <c r="A388">
        <v>28957</v>
      </c>
      <c r="B388" t="s">
        <v>37</v>
      </c>
      <c r="C388" t="s">
        <v>39</v>
      </c>
      <c r="D388" s="1">
        <v>120000</v>
      </c>
      <c r="E388">
        <v>0</v>
      </c>
      <c r="F388" t="s">
        <v>29</v>
      </c>
      <c r="G388" t="s">
        <v>21</v>
      </c>
      <c r="H388" t="s">
        <v>15</v>
      </c>
      <c r="I388">
        <v>4</v>
      </c>
      <c r="J388" t="s">
        <v>48</v>
      </c>
      <c r="K388" t="s">
        <v>24</v>
      </c>
      <c r="L388">
        <v>34</v>
      </c>
      <c r="M388" t="str">
        <f>IF(L387&gt;54,"Old",IF(Table1[[#This Row],[Age]]&gt;=31,"Middle",IF(Table1[[#This Row],[Age]]&lt;31,"Adolescent","Invalid")))</f>
        <v>Middle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IF(L388&gt;54,"Old",IF(Table1[[#This Row],[Age]]&gt;=31,"Middle",IF(Table1[[#This Row],[Age]]&lt;31,"Adolescent","Invalid")))</f>
        <v>Middle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IF(L389&gt;54,"Old",IF(Table1[[#This Row],[Age]]&gt;=31,"Middle",IF(Table1[[#This Row],[Age]]&lt;31,"Adolescent","Invalid")))</f>
        <v>Middle</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IF(L390&gt;54,"Old",IF(Table1[[#This Row],[Age]]&gt;=31,"Middle",IF(Table1[[#This Row],[Age]]&lt;31,"Adolescent","Invalid")))</f>
        <v>Old</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IF(L391&gt;54,"Old",IF(Table1[[#This Row],[Age]]&gt;=31,"Middle",IF(Table1[[#This Row],[Age]]&lt;31,"Adolescent","Invalid")))</f>
        <v>Middle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IF(L392&gt;54,"Old",IF(Table1[[#This Row],[Age]]&gt;=31,"Middle",IF(Table1[[#This Row],[Age]]&lt;31,"Adolescent","Invalid")))</f>
        <v>Middle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IF(L393&gt;54,"Old",IF(Table1[[#This Row],[Age]]&gt;=31,"Middle",IF(Table1[[#This Row],[Age]]&lt;31,"Adolescent","Invalid")))</f>
        <v>Middle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IF(L394&gt;54,"Old",IF(Table1[[#This Row],[Age]]&gt;=31,"Middle",IF(Table1[[#This Row],[Age]]&lt;31,"Adolescent","Invalid")))</f>
        <v>Middle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IF(L395&gt;54,"Old",IF(Table1[[#This Row],[Age]]&gt;=31,"Middle",IF(Table1[[#This Row],[Age]]&lt;31,"Adolescent","Invalid")))</f>
        <v>Middle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IF(L396&gt;54,"Old",IF(Table1[[#This Row],[Age]]&gt;=31,"Middle",IF(Table1[[#This Row],[Age]]&lt;31,"Adolescent","Invalid")))</f>
        <v>Middle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IF(L397&gt;54,"Old",IF(Table1[[#This Row],[Age]]&gt;=31,"Middle",IF(Table1[[#This Row],[Age]]&lt;31,"Adolescent","Invalid")))</f>
        <v>Middle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IF(L398&gt;54,"Old",IF(Table1[[#This Row],[Age]]&gt;=31,"Middle",IF(Table1[[#This Row],[Age]]&lt;31,"Adolescent","Invalid")))</f>
        <v>Middle</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IF(L399&gt;54,"Old",IF(Table1[[#This Row],[Age]]&gt;=31,"Middle",IF(Table1[[#This Row],[Age]]&lt;31,"Adolescent","Invalid")))</f>
        <v>Old</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IF(L400&gt;54,"Old",IF(Table1[[#This Row],[Age]]&gt;=31,"Middle",IF(Table1[[#This Row],[Age]]&lt;31,"Adolescent","Invalid")))</f>
        <v>Middle</v>
      </c>
      <c r="N401" t="s">
        <v>15</v>
      </c>
    </row>
    <row r="402" spans="1:14" x14ac:dyDescent="0.2">
      <c r="A402">
        <v>25792</v>
      </c>
      <c r="B402" t="s">
        <v>37</v>
      </c>
      <c r="C402" t="s">
        <v>39</v>
      </c>
      <c r="D402" s="1">
        <v>110000</v>
      </c>
      <c r="E402">
        <v>3</v>
      </c>
      <c r="F402" t="s">
        <v>13</v>
      </c>
      <c r="G402" t="s">
        <v>28</v>
      </c>
      <c r="H402" t="s">
        <v>15</v>
      </c>
      <c r="I402">
        <v>4</v>
      </c>
      <c r="J402" t="s">
        <v>48</v>
      </c>
      <c r="K402" t="s">
        <v>17</v>
      </c>
      <c r="L402">
        <v>53</v>
      </c>
      <c r="M402" t="str">
        <f>IF(L401&gt;54,"Old",IF(Table1[[#This Row],[Age]]&gt;=31,"Middle",IF(Table1[[#This Row],[Age]]&lt;31,"Adolescent","Invalid")))</f>
        <v>Middle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IF(L402&gt;54,"Old",IF(Table1[[#This Row],[Age]]&gt;=31,"Middle",IF(Table1[[#This Row],[Age]]&lt;31,"Adolescent","Invalid")))</f>
        <v>Middle</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IF(L403&gt;54,"Old",IF(Table1[[#This Row],[Age]]&gt;=31,"Middle",IF(Table1[[#This Row],[Age]]&lt;31,"Adolescent","Invalid")))</f>
        <v>Old</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IF(L404&gt;54,"Old",IF(Table1[[#This Row],[Age]]&gt;=31,"Middle",IF(Table1[[#This Row],[Age]]&lt;31,"Adolescent","Invalid")))</f>
        <v>Middle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IF(L405&gt;54,"Old",IF(Table1[[#This Row],[Age]]&gt;=31,"Middle",IF(Table1[[#This Row],[Age]]&lt;31,"Adolescent","Invalid")))</f>
        <v>Middle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IF(L406&gt;54,"Old",IF(Table1[[#This Row],[Age]]&gt;=31,"Middle",IF(Table1[[#This Row],[Age]]&lt;31,"Adolescent","Invalid")))</f>
        <v>Middle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IF(L407&gt;54,"Old",IF(Table1[[#This Row],[Age]]&gt;=31,"Middle",IF(Table1[[#This Row],[Age]]&lt;31,"Adolescent","Invalid")))</f>
        <v>Middle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IF(L408&gt;54,"Old",IF(Table1[[#This Row],[Age]]&gt;=31,"Middle",IF(Table1[[#This Row],[Age]]&lt;31,"Adolescent","Invalid")))</f>
        <v>Middle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IF(L409&gt;54,"Old",IF(Table1[[#This Row],[Age]]&gt;=31,"Middle",IF(Table1[[#This Row],[Age]]&lt;31,"Adolescent","Invalid")))</f>
        <v>Middle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IF(L410&gt;54,"Old",IF(Table1[[#This Row],[Age]]&gt;=31,"Middle",IF(Table1[[#This Row],[Age]]&lt;31,"Adolescent","Invalid")))</f>
        <v>Middle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IF(L411&gt;54,"Old",IF(Table1[[#This Row],[Age]]&gt;=31,"Middle",IF(Table1[[#This Row],[Age]]&lt;31,"Adolescent","Invalid")))</f>
        <v>Middle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IF(L412&gt;54,"Old",IF(Table1[[#This Row],[Age]]&gt;=31,"Middle",IF(Table1[[#This Row],[Age]]&lt;31,"Adolescent","Invalid")))</f>
        <v>Middle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IF(L413&gt;54,"Old",IF(Table1[[#This Row],[Age]]&gt;=31,"Middle",IF(Table1[[#This Row],[Age]]&lt;31,"Adolescent","Invalid")))</f>
        <v>Middle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IF(L414&gt;54,"Old",IF(Table1[[#This Row],[Age]]&gt;=31,"Middle",IF(Table1[[#This Row],[Age]]&lt;31,"Adolescent","Invalid")))</f>
        <v>Middle</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IF(L415&gt;54,"Old",IF(Table1[[#This Row],[Age]]&gt;=31,"Middle",IF(Table1[[#This Row],[Age]]&lt;31,"Adolescent","Invalid")))</f>
        <v>Old</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IF(L416&gt;54,"Old",IF(Table1[[#This Row],[Age]]&gt;=31,"Middle",IF(Table1[[#This Row],[Age]]&lt;31,"Adolescent","Invalid")))</f>
        <v>Middle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IF(L417&gt;54,"Old",IF(Table1[[#This Row],[Age]]&gt;=31,"Middle",IF(Table1[[#This Row],[Age]]&lt;31,"Adolescent","Invalid")))</f>
        <v>Middle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IF(L418&gt;54,"Old",IF(Table1[[#This Row],[Age]]&gt;=31,"Middle",IF(Table1[[#This Row],[Age]]&lt;31,"Adolescent","Invalid")))</f>
        <v>Middle</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IF(L419&gt;54,"Old",IF(Table1[[#This Row],[Age]]&gt;=31,"Middle",IF(Table1[[#This Row],[Age]]&lt;31,"Adolescent","Invalid")))</f>
        <v>Old</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IF(L420&gt;54,"Old",IF(Table1[[#This Row],[Age]]&gt;=31,"Middle",IF(Table1[[#This Row],[Age]]&lt;31,"Adolescent","Invalid")))</f>
        <v>Middle</v>
      </c>
      <c r="N421" t="s">
        <v>15</v>
      </c>
    </row>
    <row r="422" spans="1:14" x14ac:dyDescent="0.2">
      <c r="A422">
        <v>18153</v>
      </c>
      <c r="B422" t="s">
        <v>36</v>
      </c>
      <c r="C422" t="s">
        <v>39</v>
      </c>
      <c r="D422" s="1">
        <v>100000</v>
      </c>
      <c r="E422">
        <v>2</v>
      </c>
      <c r="F422" t="s">
        <v>13</v>
      </c>
      <c r="G422" t="s">
        <v>28</v>
      </c>
      <c r="H422" t="s">
        <v>15</v>
      </c>
      <c r="I422">
        <v>4</v>
      </c>
      <c r="J422" t="s">
        <v>48</v>
      </c>
      <c r="K422" t="s">
        <v>17</v>
      </c>
      <c r="L422">
        <v>59</v>
      </c>
      <c r="M422" t="str">
        <f>IF(L421&gt;54,"Old",IF(Table1[[#This Row],[Age]]&gt;=31,"Middle",IF(Table1[[#This Row],[Age]]&lt;31,"Adolescent","Invalid")))</f>
        <v>Middle</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IF(L422&gt;54,"Old",IF(Table1[[#This Row],[Age]]&gt;=31,"Middle",IF(Table1[[#This Row],[Age]]&lt;31,"Adolescent","Invalid")))</f>
        <v>Old</v>
      </c>
      <c r="N423" t="s">
        <v>18</v>
      </c>
    </row>
    <row r="424" spans="1:14" x14ac:dyDescent="0.2">
      <c r="A424">
        <v>24901</v>
      </c>
      <c r="B424" t="s">
        <v>37</v>
      </c>
      <c r="C424" t="s">
        <v>38</v>
      </c>
      <c r="D424" s="1">
        <v>110000</v>
      </c>
      <c r="E424">
        <v>0</v>
      </c>
      <c r="F424" t="s">
        <v>19</v>
      </c>
      <c r="G424" t="s">
        <v>28</v>
      </c>
      <c r="H424" t="s">
        <v>18</v>
      </c>
      <c r="I424">
        <v>3</v>
      </c>
      <c r="J424" t="s">
        <v>48</v>
      </c>
      <c r="K424" t="s">
        <v>24</v>
      </c>
      <c r="L424">
        <v>32</v>
      </c>
      <c r="M424" t="str">
        <f>IF(L423&gt;54,"Old",IF(Table1[[#This Row],[Age]]&gt;=31,"Middle",IF(Table1[[#This Row],[Age]]&lt;31,"Adolescent","Invalid")))</f>
        <v>Middle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IF(L424&gt;54,"Old",IF(Table1[[#This Row],[Age]]&gt;=31,"Middle",IF(Table1[[#This Row],[Age]]&lt;31,"Adolescent","Invalid")))</f>
        <v>Middle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IF(L425&gt;54,"Old",IF(Table1[[#This Row],[Age]]&gt;=31,"Middle",IF(Table1[[#This Row],[Age]]&lt;31,"Adolescent","Invalid")))</f>
        <v>Middle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IF(L426&gt;54,"Old",IF(Table1[[#This Row],[Age]]&gt;=31,"Middle",IF(Table1[[#This Row],[Age]]&lt;31,"Adolescent","Invalid")))</f>
        <v>Middle</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IF(L427&gt;54,"Old",IF(Table1[[#This Row],[Age]]&gt;=31,"Middle",IF(Table1[[#This Row],[Age]]&lt;31,"Adolescent","Invalid")))</f>
        <v>Old</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IF(L428&gt;54,"Old",IF(Table1[[#This Row],[Age]]&gt;=31,"Middle",IF(Table1[[#This Row],[Age]]&lt;31,"Adolescent","Invalid")))</f>
        <v>Middle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IF(L429&gt;54,"Old",IF(Table1[[#This Row],[Age]]&gt;=31,"Middle",IF(Table1[[#This Row],[Age]]&lt;31,"Adolescent","Invalid")))</f>
        <v>Middle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IF(L430&gt;54,"Old",IF(Table1[[#This Row],[Age]]&gt;=31,"Middle",IF(Table1[[#This Row],[Age]]&lt;31,"Adolescent","Invalid")))</f>
        <v>Middle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IF(L431&gt;54,"Old",IF(Table1[[#This Row],[Age]]&gt;=31,"Middle",IF(Table1[[#This Row],[Age]]&lt;31,"Adolescent","Invalid")))</f>
        <v>Middle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IF(L432&gt;54,"Old",IF(Table1[[#This Row],[Age]]&gt;=31,"Middle",IF(Table1[[#This Row],[Age]]&lt;31,"Adolescent","Invalid")))</f>
        <v>Old</v>
      </c>
      <c r="N433" t="s">
        <v>15</v>
      </c>
    </row>
    <row r="434" spans="1:14" x14ac:dyDescent="0.2">
      <c r="A434">
        <v>21891</v>
      </c>
      <c r="B434" t="s">
        <v>36</v>
      </c>
      <c r="C434" t="s">
        <v>39</v>
      </c>
      <c r="D434" s="1">
        <v>110000</v>
      </c>
      <c r="E434">
        <v>0</v>
      </c>
      <c r="F434" t="s">
        <v>27</v>
      </c>
      <c r="G434" t="s">
        <v>28</v>
      </c>
      <c r="H434" t="s">
        <v>15</v>
      </c>
      <c r="I434">
        <v>3</v>
      </c>
      <c r="J434" t="s">
        <v>48</v>
      </c>
      <c r="K434" t="s">
        <v>24</v>
      </c>
      <c r="L434">
        <v>34</v>
      </c>
      <c r="M434" t="str">
        <f>IF(L433&gt;54,"Old",IF(Table1[[#This Row],[Age]]&gt;=31,"Middle",IF(Table1[[#This Row],[Age]]&lt;31,"Adolescent","Invalid")))</f>
        <v>Middle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IF(L434&gt;54,"Old",IF(Table1[[#This Row],[Age]]&gt;=31,"Middle",IF(Table1[[#This Row],[Age]]&lt;31,"Adolescent","Invalid")))</f>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IF(L435&gt;54,"Old",IF(Table1[[#This Row],[Age]]&gt;=31,"Middle",IF(Table1[[#This Row],[Age]]&lt;31,"Adolescent","Invalid")))</f>
        <v>Middle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IF(L436&gt;54,"Old",IF(Table1[[#This Row],[Age]]&gt;=31,"Middle",IF(Table1[[#This Row],[Age]]&lt;31,"Adolescent","Invalid")))</f>
        <v>Middle</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IF(L437&gt;54,"Old",IF(Table1[[#This Row],[Age]]&gt;=31,"Middle",IF(Table1[[#This Row],[Age]]&lt;31,"Adolescent","Invalid")))</f>
        <v>Old</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IF(L438&gt;54,"Old",IF(Table1[[#This Row],[Age]]&gt;=31,"Middle",IF(Table1[[#This Row],[Age]]&lt;31,"Adolescent","Invalid")))</f>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IF(L439&gt;54,"Old",IF(Table1[[#This Row],[Age]]&gt;=31,"Middle",IF(Table1[[#This Row],[Age]]&lt;31,"Adolescent","Invalid")))</f>
        <v>Middle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IF(L440&gt;54,"Old",IF(Table1[[#This Row],[Age]]&gt;=31,"Middle",IF(Table1[[#This Row],[Age]]&lt;31,"Adolescent","Invalid")))</f>
        <v>Middle</v>
      </c>
      <c r="N441" t="s">
        <v>18</v>
      </c>
    </row>
    <row r="442" spans="1:14" x14ac:dyDescent="0.2">
      <c r="A442">
        <v>21561</v>
      </c>
      <c r="B442" t="s">
        <v>37</v>
      </c>
      <c r="C442" t="s">
        <v>38</v>
      </c>
      <c r="D442" s="1">
        <v>90000</v>
      </c>
      <c r="E442">
        <v>0</v>
      </c>
      <c r="F442" t="s">
        <v>13</v>
      </c>
      <c r="G442" t="s">
        <v>21</v>
      </c>
      <c r="H442" t="s">
        <v>18</v>
      </c>
      <c r="I442">
        <v>3</v>
      </c>
      <c r="J442" t="s">
        <v>48</v>
      </c>
      <c r="K442" t="s">
        <v>24</v>
      </c>
      <c r="L442">
        <v>34</v>
      </c>
      <c r="M442" t="str">
        <f>IF(L441&gt;54,"Old",IF(Table1[[#This Row],[Age]]&gt;=31,"Middle",IF(Table1[[#This Row],[Age]]&lt;31,"Adolescent","Invalid")))</f>
        <v>Middle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IF(L442&gt;54,"Old",IF(Table1[[#This Row],[Age]]&gt;=31,"Middle",IF(Table1[[#This Row],[Age]]&lt;31,"Adolescent","Invalid")))</f>
        <v>Middle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IF(L443&gt;54,"Old",IF(Table1[[#This Row],[Age]]&gt;=31,"Middle",IF(Table1[[#This Row],[Age]]&lt;31,"Adolescent","Invalid")))</f>
        <v>Middle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IF(L444&gt;54,"Old",IF(Table1[[#This Row],[Age]]&gt;=31,"Middle",IF(Table1[[#This Row],[Age]]&lt;31,"Adolescent","Invalid")))</f>
        <v>Middle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IF(L445&gt;54,"Old",IF(Table1[[#This Row],[Age]]&gt;=31,"Middle",IF(Table1[[#This Row],[Age]]&lt;31,"Adolescent","Invalid")))</f>
        <v>Middle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IF(L446&gt;54,"Old",IF(Table1[[#This Row],[Age]]&gt;=31,"Middle",IF(Table1[[#This Row],[Age]]&lt;31,"Adolescent","Invalid")))</f>
        <v>Middle</v>
      </c>
      <c r="N447" t="s">
        <v>15</v>
      </c>
    </row>
    <row r="448" spans="1:14" x14ac:dyDescent="0.2">
      <c r="A448">
        <v>14278</v>
      </c>
      <c r="B448" t="s">
        <v>36</v>
      </c>
      <c r="C448" t="s">
        <v>39</v>
      </c>
      <c r="D448" s="1">
        <v>130000</v>
      </c>
      <c r="E448">
        <v>0</v>
      </c>
      <c r="F448" t="s">
        <v>31</v>
      </c>
      <c r="G448" t="s">
        <v>28</v>
      </c>
      <c r="H448" t="s">
        <v>15</v>
      </c>
      <c r="I448">
        <v>1</v>
      </c>
      <c r="J448" t="s">
        <v>48</v>
      </c>
      <c r="K448" t="s">
        <v>24</v>
      </c>
      <c r="L448">
        <v>48</v>
      </c>
      <c r="M448" t="str">
        <f>IF(L447&gt;54,"Old",IF(Table1[[#This Row],[Age]]&gt;=31,"Middle",IF(Table1[[#This Row],[Age]]&lt;31,"Adolescent","Invalid")))</f>
        <v>Middle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IF(L448&gt;54,"Old",IF(Table1[[#This Row],[Age]]&gt;=31,"Middle",IF(Table1[[#This Row],[Age]]&lt;31,"Adolescent","Invalid")))</f>
        <v>Middle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IF(L449&gt;54,"Old",IF(Table1[[#This Row],[Age]]&gt;=31,"Middle",IF(Table1[[#This Row],[Age]]&lt;31,"Adolescent","Invalid")))</f>
        <v>Middle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IF(L450&gt;54,"Old",IF(Table1[[#This Row],[Age]]&gt;=31,"Middle",IF(Table1[[#This Row],[Age]]&lt;31,"Adolescent","Invalid")))</f>
        <v>Middle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IF(L451&gt;54,"Old",IF(Table1[[#This Row],[Age]]&gt;=31,"Middle",IF(Table1[[#This Row],[Age]]&lt;31,"Adolescent","Invalid")))</f>
        <v>Middle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IF(L452&gt;54,"Old",IF(Table1[[#This Row],[Age]]&gt;=31,"Middle",IF(Table1[[#This Row],[Age]]&lt;31,"Adolescent","Invalid")))</f>
        <v>Middle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IF(L453&gt;54,"Old",IF(Table1[[#This Row],[Age]]&gt;=31,"Middle",IF(Table1[[#This Row],[Age]]&lt;31,"Adolescent","Invalid")))</f>
        <v>Middle</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IF(L454&gt;54,"Old",IF(Table1[[#This Row],[Age]]&gt;=31,"Middle",IF(Table1[[#This Row],[Age]]&lt;31,"Adolescent","Invalid")))</f>
        <v>Old</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IF(L455&gt;54,"Old",IF(Table1[[#This Row],[Age]]&gt;=31,"Middle",IF(Table1[[#This Row],[Age]]&lt;31,"Adolescent","Invalid")))</f>
        <v>Middle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IF(L456&gt;54,"Old",IF(Table1[[#This Row],[Age]]&gt;=31,"Middle",IF(Table1[[#This Row],[Age]]&lt;31,"Adolescent","Invalid")))</f>
        <v>Middle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IF(L457&gt;54,"Old",IF(Table1[[#This Row],[Age]]&gt;=31,"Middle",IF(Table1[[#This Row],[Age]]&lt;31,"Adolescent","Invalid")))</f>
        <v>Middle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IF(L458&gt;54,"Old",IF(Table1[[#This Row],[Age]]&gt;=31,"Middle",IF(Table1[[#This Row],[Age]]&lt;31,"Adolescent","Invalid")))</f>
        <v>Middle</v>
      </c>
      <c r="N459" t="s">
        <v>18</v>
      </c>
    </row>
    <row r="460" spans="1:14" x14ac:dyDescent="0.2">
      <c r="A460">
        <v>21560</v>
      </c>
      <c r="B460" t="s">
        <v>36</v>
      </c>
      <c r="C460" t="s">
        <v>38</v>
      </c>
      <c r="D460" s="1">
        <v>120000</v>
      </c>
      <c r="E460">
        <v>0</v>
      </c>
      <c r="F460" t="s">
        <v>29</v>
      </c>
      <c r="G460" t="s">
        <v>21</v>
      </c>
      <c r="H460" t="s">
        <v>15</v>
      </c>
      <c r="I460">
        <v>4</v>
      </c>
      <c r="J460" t="s">
        <v>48</v>
      </c>
      <c r="K460" t="s">
        <v>24</v>
      </c>
      <c r="L460">
        <v>32</v>
      </c>
      <c r="M460" t="str">
        <f>IF(L459&gt;54,"Old",IF(Table1[[#This Row],[Age]]&gt;=31,"Middle",IF(Table1[[#This Row],[Age]]&lt;31,"Adolescent","Invalid")))</f>
        <v>Old</v>
      </c>
      <c r="N460" t="s">
        <v>15</v>
      </c>
    </row>
    <row r="461" spans="1:14" x14ac:dyDescent="0.2">
      <c r="A461">
        <v>21554</v>
      </c>
      <c r="B461" t="s">
        <v>37</v>
      </c>
      <c r="C461" t="s">
        <v>39</v>
      </c>
      <c r="D461" s="1">
        <v>80000</v>
      </c>
      <c r="E461">
        <v>0</v>
      </c>
      <c r="F461" t="s">
        <v>13</v>
      </c>
      <c r="G461" t="s">
        <v>21</v>
      </c>
      <c r="H461" t="s">
        <v>18</v>
      </c>
      <c r="I461">
        <v>3</v>
      </c>
      <c r="J461" t="s">
        <v>48</v>
      </c>
      <c r="K461" t="s">
        <v>24</v>
      </c>
      <c r="L461">
        <v>33</v>
      </c>
      <c r="M461" t="str">
        <f>IF(L460&gt;54,"Old",IF(Table1[[#This Row],[Age]]&gt;=31,"Middle",IF(Table1[[#This Row],[Age]]&lt;31,"Adolescent","Invalid")))</f>
        <v>Middle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IF(L461&gt;54,"Old",IF(Table1[[#This Row],[Age]]&gt;=31,"Middle",IF(Table1[[#This Row],[Age]]&lt;31,"Adolescent","Invalid")))</f>
        <v>Middle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IF(L462&gt;54,"Old",IF(Table1[[#This Row],[Age]]&gt;=31,"Middle",IF(Table1[[#This Row],[Age]]&lt;31,"Adolescent","Invalid")))</f>
        <v>Middle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IF(L463&gt;54,"Old",IF(Table1[[#This Row],[Age]]&gt;=31,"Middle",IF(Table1[[#This Row],[Age]]&lt;31,"Adolescent","Invalid")))</f>
        <v>Middle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IF(L464&gt;54,"Old",IF(Table1[[#This Row],[Age]]&gt;=31,"Middle",IF(Table1[[#This Row],[Age]]&lt;31,"Adolescent","Invalid")))</f>
        <v>Middle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IF(L465&gt;54,"Old",IF(Table1[[#This Row],[Age]]&gt;=31,"Middle",IF(Table1[[#This Row],[Age]]&lt;31,"Adolescent","Invalid")))</f>
        <v>Middle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IF(L466&gt;54,"Old",IF(Table1[[#This Row],[Age]]&gt;=31,"Middle",IF(Table1[[#This Row],[Age]]&lt;31,"Adolescent","Invalid")))</f>
        <v>Middle</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IF(L467&gt;54,"Old",IF(Table1[[#This Row],[Age]]&gt;=31,"Middle",IF(Table1[[#This Row],[Age]]&lt;31,"Adolescent","Invalid")))</f>
        <v>Old</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IF(L468&gt;54,"Old",IF(Table1[[#This Row],[Age]]&gt;=31,"Middle",IF(Table1[[#This Row],[Age]]&lt;31,"Adolescent","Invalid")))</f>
        <v>Middle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IF(L469&gt;54,"Old",IF(Table1[[#This Row],[Age]]&gt;=31,"Middle",IF(Table1[[#This Row],[Age]]&lt;31,"Adolescent","Invalid")))</f>
        <v>Middle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IF(L470&gt;54,"Old",IF(Table1[[#This Row],[Age]]&gt;=31,"Middle",IF(Table1[[#This Row],[Age]]&lt;31,"Adolescent","Invalid")))</f>
        <v>Middle</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IF(L471&gt;54,"Old",IF(Table1[[#This Row],[Age]]&gt;=31,"Middle",IF(Table1[[#This Row],[Age]]&lt;31,"Adolescent","Invalid")))</f>
        <v>Old</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IF(L472&gt;54,"Old",IF(Table1[[#This Row],[Age]]&gt;=31,"Middle",IF(Table1[[#This Row],[Age]]&lt;31,"Adolescent","Invalid")))</f>
        <v>Middle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IF(L473&gt;54,"Old",IF(Table1[[#This Row],[Age]]&gt;=31,"Middle",IF(Table1[[#This Row],[Age]]&lt;31,"Adolescent","Invalid")))</f>
        <v>Middle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IF(L474&gt;54,"Old",IF(Table1[[#This Row],[Age]]&gt;=31,"Middle",IF(Table1[[#This Row],[Age]]&lt;31,"Adolescent","Invalid")))</f>
        <v>Middle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IF(L475&gt;54,"Old",IF(Table1[[#This Row],[Age]]&gt;=31,"Middle",IF(Table1[[#This Row],[Age]]&lt;31,"Adolescent","Invalid")))</f>
        <v>Middle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IF(L476&gt;54,"Old",IF(Table1[[#This Row],[Age]]&gt;=31,"Middle",IF(Table1[[#This Row],[Age]]&lt;31,"Adolescent","Invalid")))</f>
        <v>Middle</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IF(L477&gt;54,"Old",IF(Table1[[#This Row],[Age]]&gt;=31,"Middle",IF(Table1[[#This Row],[Age]]&lt;31,"Adolescent","Invalid")))</f>
        <v>Old</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IF(L478&gt;54,"Old",IF(Table1[[#This Row],[Age]]&gt;=31,"Middle",IF(Table1[[#This Row],[Age]]&lt;31,"Adolescent","Invalid")))</f>
        <v>Middle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IF(L479&gt;54,"Old",IF(Table1[[#This Row],[Age]]&gt;=31,"Middle",IF(Table1[[#This Row],[Age]]&lt;31,"Adolescent","Invalid")))</f>
        <v>Middle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IF(L480&gt;54,"Old",IF(Table1[[#This Row],[Age]]&gt;=31,"Middle",IF(Table1[[#This Row],[Age]]&lt;31,"Adolescent","Invalid")))</f>
        <v>Middle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IF(L481&gt;54,"Old",IF(Table1[[#This Row],[Age]]&gt;=31,"Middle",IF(Table1[[#This Row],[Age]]&lt;31,"Adolescent","Invalid")))</f>
        <v>Middle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IF(L482&gt;54,"Old",IF(Table1[[#This Row],[Age]]&gt;=31,"Middle",IF(Table1[[#This Row],[Age]]&lt;31,"Adolescent","Invalid")))</f>
        <v>Middle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IF(L483&gt;54,"Old",IF(Table1[[#This Row],[Age]]&gt;=31,"Middle",IF(Table1[[#This Row],[Age]]&lt;31,"Adolescent","Invalid")))</f>
        <v>Middle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IF(L484&gt;54,"Old",IF(Table1[[#This Row],[Age]]&gt;=31,"Middle",IF(Table1[[#This Row],[Age]]&lt;31,"Adolescent","Invalid")))</f>
        <v>Middle</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IF(L485&gt;54,"Old",IF(Table1[[#This Row],[Age]]&gt;=31,"Middle",IF(Table1[[#This Row],[Age]]&lt;31,"Adolescent","Invalid")))</f>
        <v>Old</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IF(L486&gt;54,"Old",IF(Table1[[#This Row],[Age]]&gt;=31,"Middle",IF(Table1[[#This Row],[Age]]&lt;31,"Adolescent","Invalid")))</f>
        <v>Middle</v>
      </c>
      <c r="N487" t="s">
        <v>18</v>
      </c>
    </row>
    <row r="488" spans="1:14" x14ac:dyDescent="0.2">
      <c r="A488">
        <v>26415</v>
      </c>
      <c r="B488" t="s">
        <v>36</v>
      </c>
      <c r="C488" t="s">
        <v>39</v>
      </c>
      <c r="D488" s="1">
        <v>90000</v>
      </c>
      <c r="E488">
        <v>4</v>
      </c>
      <c r="F488" t="s">
        <v>29</v>
      </c>
      <c r="G488" t="s">
        <v>14</v>
      </c>
      <c r="H488" t="s">
        <v>15</v>
      </c>
      <c r="I488">
        <v>4</v>
      </c>
      <c r="J488" t="s">
        <v>48</v>
      </c>
      <c r="K488" t="s">
        <v>17</v>
      </c>
      <c r="L488">
        <v>58</v>
      </c>
      <c r="M488" t="str">
        <f>IF(L487&gt;54,"Old",IF(Table1[[#This Row],[Age]]&gt;=31,"Middle",IF(Table1[[#This Row],[Age]]&lt;31,"Adolescent","Invalid")))</f>
        <v>Middle</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IF(L488&gt;54,"Old",IF(Table1[[#This Row],[Age]]&gt;=31,"Middle",IF(Table1[[#This Row],[Age]]&lt;31,"Adolescent","Invalid")))</f>
        <v>Old</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IF(L489&gt;54,"Old",IF(Table1[[#This Row],[Age]]&gt;=31,"Middle",IF(Table1[[#This Row],[Age]]&lt;31,"Adolescent","Invalid")))</f>
        <v>Middle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IF(L490&gt;54,"Old",IF(Table1[[#This Row],[Age]]&gt;=31,"Middle",IF(Table1[[#This Row],[Age]]&lt;31,"Adolescent","Invalid")))</f>
        <v>Middle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IF(L491&gt;54,"Old",IF(Table1[[#This Row],[Age]]&gt;=31,"Middle",IF(Table1[[#This Row],[Age]]&lt;31,"Adolescent","Invalid")))</f>
        <v>Middle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IF(L492&gt;54,"Old",IF(Table1[[#This Row],[Age]]&gt;=31,"Middle",IF(Table1[[#This Row],[Age]]&lt;31,"Adolescent","Invalid")))</f>
        <v>Middle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IF(L493&gt;54,"Old",IF(Table1[[#This Row],[Age]]&gt;=31,"Middle",IF(Table1[[#This Row],[Age]]&lt;31,"Adolescent","Invalid")))</f>
        <v>Middle</v>
      </c>
      <c r="N494" t="s">
        <v>15</v>
      </c>
    </row>
    <row r="495" spans="1:14" x14ac:dyDescent="0.2">
      <c r="A495">
        <v>23707</v>
      </c>
      <c r="B495" t="s">
        <v>37</v>
      </c>
      <c r="C495" t="s">
        <v>38</v>
      </c>
      <c r="D495" s="1">
        <v>70000</v>
      </c>
      <c r="E495">
        <v>5</v>
      </c>
      <c r="F495" t="s">
        <v>13</v>
      </c>
      <c r="G495" t="s">
        <v>28</v>
      </c>
      <c r="H495" t="s">
        <v>15</v>
      </c>
      <c r="I495">
        <v>3</v>
      </c>
      <c r="J495" t="s">
        <v>48</v>
      </c>
      <c r="K495" t="s">
        <v>32</v>
      </c>
      <c r="L495">
        <v>60</v>
      </c>
      <c r="M495" t="str">
        <f>IF(L494&gt;54,"Old",IF(Table1[[#This Row],[Age]]&gt;=31,"Middle",IF(Table1[[#This Row],[Age]]&lt;31,"Adolescent","Invalid")))</f>
        <v>Middle</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IF(L495&gt;54,"Old",IF(Table1[[#This Row],[Age]]&gt;=31,"Middle",IF(Table1[[#This Row],[Age]]&lt;31,"Adolescent","Invalid")))</f>
        <v>Old</v>
      </c>
      <c r="N496" t="s">
        <v>18</v>
      </c>
    </row>
    <row r="497" spans="1:14" x14ac:dyDescent="0.2">
      <c r="A497">
        <v>24981</v>
      </c>
      <c r="B497" t="s">
        <v>36</v>
      </c>
      <c r="C497" t="s">
        <v>38</v>
      </c>
      <c r="D497" s="1">
        <v>60000</v>
      </c>
      <c r="E497">
        <v>2</v>
      </c>
      <c r="F497" t="s">
        <v>19</v>
      </c>
      <c r="G497" t="s">
        <v>21</v>
      </c>
      <c r="H497" t="s">
        <v>15</v>
      </c>
      <c r="I497">
        <v>2</v>
      </c>
      <c r="J497" t="s">
        <v>48</v>
      </c>
      <c r="K497" t="s">
        <v>32</v>
      </c>
      <c r="L497">
        <v>56</v>
      </c>
      <c r="M497" t="str">
        <f>IF(L496&gt;54,"Old",IF(Table1[[#This Row],[Age]]&gt;=31,"Middle",IF(Table1[[#This Row],[Age]]&lt;31,"Adolescent","Invalid")))</f>
        <v>Middle</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IF(L497&gt;54,"Old",IF(Table1[[#This Row],[Age]]&gt;=31,"Middle",IF(Table1[[#This Row],[Age]]&lt;31,"Adolescent","Invalid")))</f>
        <v>Old</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IF(L498&gt;54,"Old",IF(Table1[[#This Row],[Age]]&gt;=31,"Middle",IF(Table1[[#This Row],[Age]]&lt;31,"Adolescent","Invalid")))</f>
        <v>Middle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IF(L499&gt;54,"Old",IF(Table1[[#This Row],[Age]]&gt;=31,"Middle",IF(Table1[[#This Row],[Age]]&lt;31,"Adolescent","Invalid")))</f>
        <v>Middle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IF(L500&gt;54,"Old",IF(Table1[[#This Row],[Age]]&gt;=31,"Middle",IF(Table1[[#This Row],[Age]]&lt;31,"Adolescent","Invalid")))</f>
        <v>Middle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IF(L501&gt;54,"Old",IF(Table1[[#This Row],[Age]]&gt;=31,"Middle",IF(Table1[[#This Row],[Age]]&lt;31,"Adolescent","Invalid")))</f>
        <v>Middle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IF(L502&gt;54,"Old",IF(Table1[[#This Row],[Age]]&gt;=31,"Middle",IF(Table1[[#This Row],[Age]]&lt;31,"Adolescent","Invalid")))</f>
        <v>Middle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IF(L503&gt;54,"Old",IF(Table1[[#This Row],[Age]]&gt;=31,"Middle",IF(Table1[[#This Row],[Age]]&lt;31,"Adolescent","Invalid")))</f>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IF(L504&gt;54,"Old",IF(Table1[[#This Row],[Age]]&gt;=31,"Middle",IF(Table1[[#This Row],[Age]]&lt;31,"Adolescent","Invalid")))</f>
        <v>Middle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IF(L505&gt;54,"Old",IF(Table1[[#This Row],[Age]]&gt;=31,"Middle",IF(Table1[[#This Row],[Age]]&lt;31,"Adolescent","Invalid")))</f>
        <v>Middle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IF(L506&gt;54,"Old",IF(Table1[[#This Row],[Age]]&gt;=31,"Middle",IF(Table1[[#This Row],[Age]]&lt;31,"Adolescent","Invalid")))</f>
        <v>Middle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IF(L507&gt;54,"Old",IF(Table1[[#This Row],[Age]]&gt;=31,"Middle",IF(Table1[[#This Row],[Age]]&lt;31,"Adolescent","Invalid")))</f>
        <v>Middle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IF(L508&gt;54,"Old",IF(Table1[[#This Row],[Age]]&gt;=31,"Middle",IF(Table1[[#This Row],[Age]]&lt;31,"Adolescent","Invalid")))</f>
        <v>Middle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IF(L509&gt;54,"Old",IF(Table1[[#This Row],[Age]]&gt;=31,"Middle",IF(Table1[[#This Row],[Age]]&lt;31,"Adolescent","Invalid")))</f>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IF(L510&gt;54,"Old",IF(Table1[[#This Row],[Age]]&gt;=31,"Middle",IF(Table1[[#This Row],[Age]]&lt;31,"Adolescent","Invalid")))</f>
        <v>Middle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IF(L511&gt;54,"Old",IF(Table1[[#This Row],[Age]]&gt;=31,"Middle",IF(Table1[[#This Row],[Age]]&lt;31,"Adolescent","Invalid")))</f>
        <v>Middle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IF(L512&gt;54,"Old",IF(Table1[[#This Row],[Age]]&gt;=31,"Middle",IF(Table1[[#This Row],[Age]]&lt;31,"Adolescent","Invalid")))</f>
        <v>Middle</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IF(L513&gt;54,"Old",IF(Table1[[#This Row],[Age]]&gt;=31,"Middle",IF(Table1[[#This Row],[Age]]&lt;31,"Adolescent","Invalid")))</f>
        <v>Old</v>
      </c>
      <c r="N514" t="s">
        <v>15</v>
      </c>
    </row>
    <row r="515" spans="1:14" x14ac:dyDescent="0.2">
      <c r="A515">
        <v>13353</v>
      </c>
      <c r="B515" t="s">
        <v>37</v>
      </c>
      <c r="C515" t="s">
        <v>39</v>
      </c>
      <c r="D515" s="1">
        <v>60000</v>
      </c>
      <c r="E515">
        <v>4</v>
      </c>
      <c r="F515" t="s">
        <v>31</v>
      </c>
      <c r="G515" t="s">
        <v>28</v>
      </c>
      <c r="H515" t="s">
        <v>15</v>
      </c>
      <c r="I515">
        <v>2</v>
      </c>
      <c r="J515" t="s">
        <v>48</v>
      </c>
      <c r="K515" t="s">
        <v>32</v>
      </c>
      <c r="L515">
        <v>61</v>
      </c>
      <c r="M515" t="str">
        <f>IF(L514&gt;54,"Old",IF(Table1[[#This Row],[Age]]&gt;=31,"Middle",IF(Table1[[#This Row],[Age]]&lt;31,"Adolescent","Invalid")))</f>
        <v>Middle</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IF(L515&gt;54,"Old",IF(Table1[[#This Row],[Age]]&gt;=31,"Middle",IF(Table1[[#This Row],[Age]]&lt;31,"Adolescent","Invalid")))</f>
        <v>Old</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IF(L516&gt;54,"Old",IF(Table1[[#This Row],[Age]]&gt;=31,"Middle",IF(Table1[[#This Row],[Age]]&lt;31,"Adolescent","Invalid")))</f>
        <v>Middle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IF(L517&gt;54,"Old",IF(Table1[[#This Row],[Age]]&gt;=31,"Middle",IF(Table1[[#This Row],[Age]]&lt;31,"Adolescent","Invalid")))</f>
        <v>Middle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IF(L518&gt;54,"Old",IF(Table1[[#This Row],[Age]]&gt;=31,"Middle",IF(Table1[[#This Row],[Age]]&lt;31,"Adolescent","Invalid")))</f>
        <v>Middle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IF(L519&gt;54,"Old",IF(Table1[[#This Row],[Age]]&gt;=31,"Middle",IF(Table1[[#This Row],[Age]]&lt;31,"Adolescent","Invalid")))</f>
        <v>Middle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IF(L520&gt;54,"Old",IF(Table1[[#This Row],[Age]]&gt;=31,"Middle",IF(Table1[[#This Row],[Age]]&lt;31,"Adolescent","Invalid")))</f>
        <v>Middle</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IF(L521&gt;54,"Old",IF(Table1[[#This Row],[Age]]&gt;=31,"Middle",IF(Table1[[#This Row],[Age]]&lt;31,"Adolescent","Invalid")))</f>
        <v>Old</v>
      </c>
      <c r="N522" t="s">
        <v>18</v>
      </c>
    </row>
    <row r="523" spans="1:14" x14ac:dyDescent="0.2">
      <c r="A523">
        <v>18976</v>
      </c>
      <c r="B523" t="s">
        <v>37</v>
      </c>
      <c r="C523" t="s">
        <v>38</v>
      </c>
      <c r="D523" s="1">
        <v>40000</v>
      </c>
      <c r="E523">
        <v>4</v>
      </c>
      <c r="F523" t="s">
        <v>27</v>
      </c>
      <c r="G523" t="s">
        <v>21</v>
      </c>
      <c r="H523" t="s">
        <v>15</v>
      </c>
      <c r="I523">
        <v>2</v>
      </c>
      <c r="J523" t="s">
        <v>48</v>
      </c>
      <c r="K523" t="s">
        <v>32</v>
      </c>
      <c r="L523">
        <v>62</v>
      </c>
      <c r="M523" t="str">
        <f>IF(L522&gt;54,"Old",IF(Table1[[#This Row],[Age]]&gt;=31,"Middle",IF(Table1[[#This Row],[Age]]&lt;31,"Adolescent","Invalid")))</f>
        <v>Middle</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IF(L523&gt;54,"Old",IF(Table1[[#This Row],[Age]]&gt;=31,"Middle",IF(Table1[[#This Row],[Age]]&lt;31,"Adolescent","Invalid")))</f>
        <v>Old</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IF(L524&gt;54,"Old",IF(Table1[[#This Row],[Age]]&gt;=31,"Middle",IF(Table1[[#This Row],[Age]]&lt;31,"Adolescent","Invalid")))</f>
        <v>Middle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IF(L525&gt;54,"Old",IF(Table1[[#This Row],[Age]]&gt;=31,"Middle",IF(Table1[[#This Row],[Age]]&lt;31,"Adolescent","Invalid")))</f>
        <v>Middle</v>
      </c>
      <c r="N526" t="s">
        <v>18</v>
      </c>
    </row>
    <row r="527" spans="1:14" x14ac:dyDescent="0.2">
      <c r="A527">
        <v>16791</v>
      </c>
      <c r="B527" t="s">
        <v>37</v>
      </c>
      <c r="C527" t="s">
        <v>38</v>
      </c>
      <c r="D527" s="1">
        <v>60000</v>
      </c>
      <c r="E527">
        <v>5</v>
      </c>
      <c r="F527" t="s">
        <v>13</v>
      </c>
      <c r="G527" t="s">
        <v>28</v>
      </c>
      <c r="H527" t="s">
        <v>15</v>
      </c>
      <c r="I527">
        <v>3</v>
      </c>
      <c r="J527" t="s">
        <v>48</v>
      </c>
      <c r="K527" t="s">
        <v>32</v>
      </c>
      <c r="L527">
        <v>59</v>
      </c>
      <c r="M527" t="str">
        <f>IF(L526&gt;54,"Old",IF(Table1[[#This Row],[Age]]&gt;=31,"Middle",IF(Table1[[#This Row],[Age]]&lt;31,"Adolescent","Invalid")))</f>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IF(L527&gt;54,"Old",IF(Table1[[#This Row],[Age]]&gt;=31,"Middle",IF(Table1[[#This Row],[Age]]&lt;31,"Adolescent","Invalid")))</f>
        <v>Old</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IF(L528&gt;54,"Old",IF(Table1[[#This Row],[Age]]&gt;=31,"Middle",IF(Table1[[#This Row],[Age]]&lt;31,"Adolescent","Invalid")))</f>
        <v>Middle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IF(L529&gt;54,"Old",IF(Table1[[#This Row],[Age]]&gt;=31,"Middle",IF(Table1[[#This Row],[Age]]&lt;31,"Adolescent","Invalid")))</f>
        <v>Adolescent</v>
      </c>
      <c r="N530" t="s">
        <v>18</v>
      </c>
    </row>
    <row r="531" spans="1:14" x14ac:dyDescent="0.2">
      <c r="A531">
        <v>13233</v>
      </c>
      <c r="B531" t="s">
        <v>36</v>
      </c>
      <c r="C531" t="s">
        <v>38</v>
      </c>
      <c r="D531" s="1">
        <v>60000</v>
      </c>
      <c r="E531">
        <v>2</v>
      </c>
      <c r="F531" t="s">
        <v>19</v>
      </c>
      <c r="G531" t="s">
        <v>21</v>
      </c>
      <c r="H531" t="s">
        <v>15</v>
      </c>
      <c r="I531">
        <v>1</v>
      </c>
      <c r="J531" t="s">
        <v>48</v>
      </c>
      <c r="K531" t="s">
        <v>32</v>
      </c>
      <c r="L531">
        <v>57</v>
      </c>
      <c r="M531" t="str">
        <f>IF(L530&gt;54,"Old",IF(Table1[[#This Row],[Age]]&gt;=31,"Middle",IF(Table1[[#This Row],[Age]]&lt;31,"Adolescent","Invalid")))</f>
        <v>Middle</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IF(L531&gt;54,"Old",IF(Table1[[#This Row],[Age]]&gt;=31,"Middle",IF(Table1[[#This Row],[Age]]&lt;31,"Adolescent","Invalid")))</f>
        <v>Old</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IF(L532&gt;54,"Old",IF(Table1[[#This Row],[Age]]&gt;=31,"Middle",IF(Table1[[#This Row],[Age]]&lt;31,"Adolescent","Invalid")))</f>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IF(L533&gt;54,"Old",IF(Table1[[#This Row],[Age]]&gt;=31,"Middle",IF(Table1[[#This Row],[Age]]&lt;31,"Adolescent","Invalid")))</f>
        <v>Middle</v>
      </c>
      <c r="N534" t="s">
        <v>15</v>
      </c>
    </row>
    <row r="535" spans="1:14" x14ac:dyDescent="0.2">
      <c r="A535">
        <v>24941</v>
      </c>
      <c r="B535" t="s">
        <v>36</v>
      </c>
      <c r="C535" t="s">
        <v>38</v>
      </c>
      <c r="D535" s="1">
        <v>60000</v>
      </c>
      <c r="E535">
        <v>3</v>
      </c>
      <c r="F535" t="s">
        <v>13</v>
      </c>
      <c r="G535" t="s">
        <v>28</v>
      </c>
      <c r="H535" t="s">
        <v>15</v>
      </c>
      <c r="I535">
        <v>2</v>
      </c>
      <c r="J535" t="s">
        <v>48</v>
      </c>
      <c r="K535" t="s">
        <v>32</v>
      </c>
      <c r="L535">
        <v>66</v>
      </c>
      <c r="M535" t="str">
        <f>IF(L534&gt;54,"Old",IF(Table1[[#This Row],[Age]]&gt;=31,"Middle",IF(Table1[[#This Row],[Age]]&lt;31,"Adolescent","Invalid")))</f>
        <v>Middle</v>
      </c>
      <c r="N535" t="s">
        <v>18</v>
      </c>
    </row>
    <row r="536" spans="1:14" x14ac:dyDescent="0.2">
      <c r="A536">
        <v>24637</v>
      </c>
      <c r="B536" t="s">
        <v>36</v>
      </c>
      <c r="C536" t="s">
        <v>38</v>
      </c>
      <c r="D536" s="1">
        <v>40000</v>
      </c>
      <c r="E536">
        <v>4</v>
      </c>
      <c r="F536" t="s">
        <v>27</v>
      </c>
      <c r="G536" t="s">
        <v>21</v>
      </c>
      <c r="H536" t="s">
        <v>15</v>
      </c>
      <c r="I536">
        <v>2</v>
      </c>
      <c r="J536" t="s">
        <v>48</v>
      </c>
      <c r="K536" t="s">
        <v>32</v>
      </c>
      <c r="L536">
        <v>64</v>
      </c>
      <c r="M536" t="str">
        <f>IF(L535&gt;54,"Old",IF(Table1[[#This Row],[Age]]&gt;=31,"Middle",IF(Table1[[#This Row],[Age]]&lt;31,"Adolescent","Invalid")))</f>
        <v>Old</v>
      </c>
      <c r="N536" t="s">
        <v>18</v>
      </c>
    </row>
    <row r="537" spans="1:14" x14ac:dyDescent="0.2">
      <c r="A537">
        <v>23893</v>
      </c>
      <c r="B537" t="s">
        <v>36</v>
      </c>
      <c r="C537" t="s">
        <v>38</v>
      </c>
      <c r="D537" s="1">
        <v>50000</v>
      </c>
      <c r="E537">
        <v>3</v>
      </c>
      <c r="F537" t="s">
        <v>13</v>
      </c>
      <c r="G537" t="s">
        <v>14</v>
      </c>
      <c r="H537" t="s">
        <v>15</v>
      </c>
      <c r="I537">
        <v>3</v>
      </c>
      <c r="J537" t="s">
        <v>48</v>
      </c>
      <c r="K537" t="s">
        <v>32</v>
      </c>
      <c r="L537">
        <v>41</v>
      </c>
      <c r="M537" t="str">
        <f>IF(L536&gt;54,"Old",IF(Table1[[#This Row],[Age]]&gt;=31,"Middle",IF(Table1[[#This Row],[Age]]&lt;31,"Adolescent","Invalid")))</f>
        <v>Old</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IF(L537&gt;54,"Old",IF(Table1[[#This Row],[Age]]&gt;=31,"Middle",IF(Table1[[#This Row],[Age]]&lt;31,"Adolescent","Invalid")))</f>
        <v>Middle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IF(L538&gt;54,"Old",IF(Table1[[#This Row],[Age]]&gt;=31,"Middle",IF(Table1[[#This Row],[Age]]&lt;31,"Adolescent","Invalid")))</f>
        <v>Middle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IF(L539&gt;54,"Old",IF(Table1[[#This Row],[Age]]&gt;=31,"Middle",IF(Table1[[#This Row],[Age]]&lt;31,"Adolescent","Invalid")))</f>
        <v>Middle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IF(L540&gt;54,"Old",IF(Table1[[#This Row],[Age]]&gt;=31,"Middle",IF(Table1[[#This Row],[Age]]&lt;31,"Adolescent","Invalid")))</f>
        <v>Middle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IF(L541&gt;54,"Old",IF(Table1[[#This Row],[Age]]&gt;=31,"Middle",IF(Table1[[#This Row],[Age]]&lt;31,"Adolescent","Invalid")))</f>
        <v>Middle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IF(L542&gt;54,"Old",IF(Table1[[#This Row],[Age]]&gt;=31,"Middle",IF(Table1[[#This Row],[Age]]&lt;31,"Adolescent","Invalid")))</f>
        <v>Middle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IF(L543&gt;54,"Old",IF(Table1[[#This Row],[Age]]&gt;=31,"Middle",IF(Table1[[#This Row],[Age]]&lt;31,"Adolescent","Invalid")))</f>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IF(L544&gt;54,"Old",IF(Table1[[#This Row],[Age]]&gt;=31,"Middle",IF(Table1[[#This Row],[Age]]&lt;31,"Adolescent","Invalid")))</f>
        <v>Middle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IF(L545&gt;54,"Old",IF(Table1[[#This Row],[Age]]&gt;=31,"Middle",IF(Table1[[#This Row],[Age]]&lt;31,"Adolescent","Invalid")))</f>
        <v>Middle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IF(L546&gt;54,"Old",IF(Table1[[#This Row],[Age]]&gt;=31,"Middle",IF(Table1[[#This Row],[Age]]&lt;31,"Adolescent","Invalid")))</f>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IF(L547&gt;54,"Old",IF(Table1[[#This Row],[Age]]&gt;=31,"Middle",IF(Table1[[#This Row],[Age]]&lt;31,"Adolescent","Invalid")))</f>
        <v>Middle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IF(L548&gt;54,"Old",IF(Table1[[#This Row],[Age]]&gt;=31,"Middle",IF(Table1[[#This Row],[Age]]&lt;31,"Adolescent","Invalid")))</f>
        <v>Middle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IF(L549&gt;54,"Old",IF(Table1[[#This Row],[Age]]&gt;=31,"Middle",IF(Table1[[#This Row],[Age]]&lt;31,"Adolescent","Invalid")))</f>
        <v>Old</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IF(L550&gt;54,"Old",IF(Table1[[#This Row],[Age]]&gt;=31,"Middle",IF(Table1[[#This Row],[Age]]&lt;31,"Adolescent","Invalid")))</f>
        <v>Middle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IF(L551&gt;54,"Old",IF(Table1[[#This Row],[Age]]&gt;=31,"Middle",IF(Table1[[#This Row],[Age]]&lt;31,"Adolescent","Invalid")))</f>
        <v>Middle</v>
      </c>
      <c r="N552" t="s">
        <v>15</v>
      </c>
    </row>
    <row r="553" spans="1:14" x14ac:dyDescent="0.2">
      <c r="A553">
        <v>27393</v>
      </c>
      <c r="B553" t="s">
        <v>36</v>
      </c>
      <c r="C553" t="s">
        <v>39</v>
      </c>
      <c r="D553" s="1">
        <v>50000</v>
      </c>
      <c r="E553">
        <v>4</v>
      </c>
      <c r="F553" t="s">
        <v>13</v>
      </c>
      <c r="G553" t="s">
        <v>28</v>
      </c>
      <c r="H553" t="s">
        <v>15</v>
      </c>
      <c r="I553">
        <v>2</v>
      </c>
      <c r="J553" t="s">
        <v>48</v>
      </c>
      <c r="K553" t="s">
        <v>32</v>
      </c>
      <c r="L553">
        <v>63</v>
      </c>
      <c r="M553" t="str">
        <f>IF(L552&gt;54,"Old",IF(Table1[[#This Row],[Age]]&gt;=31,"Middle",IF(Table1[[#This Row],[Age]]&lt;31,"Adolescent","Invalid")))</f>
        <v>Middle</v>
      </c>
      <c r="N553" t="s">
        <v>18</v>
      </c>
    </row>
    <row r="554" spans="1:14" x14ac:dyDescent="0.2">
      <c r="A554">
        <v>14417</v>
      </c>
      <c r="B554" t="s">
        <v>37</v>
      </c>
      <c r="C554" t="s">
        <v>38</v>
      </c>
      <c r="D554" s="1">
        <v>60000</v>
      </c>
      <c r="E554">
        <v>3</v>
      </c>
      <c r="F554" t="s">
        <v>27</v>
      </c>
      <c r="G554" t="s">
        <v>21</v>
      </c>
      <c r="H554" t="s">
        <v>15</v>
      </c>
      <c r="I554">
        <v>2</v>
      </c>
      <c r="J554" t="s">
        <v>48</v>
      </c>
      <c r="K554" t="s">
        <v>32</v>
      </c>
      <c r="L554">
        <v>54</v>
      </c>
      <c r="M554" t="str">
        <f>IF(L553&gt;54,"Old",IF(Table1[[#This Row],[Age]]&gt;=31,"Middle",IF(Table1[[#This Row],[Age]]&lt;31,"Adolescent","Invalid")))</f>
        <v>Old</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IF(L554&gt;54,"Old",IF(Table1[[#This Row],[Age]]&gt;=31,"Middle",IF(Table1[[#This Row],[Age]]&lt;31,"Adolescent","Invalid")))</f>
        <v>Middle</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IF(L555&gt;54,"Old",IF(Table1[[#This Row],[Age]]&gt;=31,"Middle",IF(Table1[[#This Row],[Age]]&lt;31,"Adolescent","Invalid")))</f>
        <v>Old</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IF(L556&gt;54,"Old",IF(Table1[[#This Row],[Age]]&gt;=31,"Middle",IF(Table1[[#This Row],[Age]]&lt;31,"Adolescent","Invalid")))</f>
        <v>Middle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IF(L557&gt;54,"Old",IF(Table1[[#This Row],[Age]]&gt;=31,"Middle",IF(Table1[[#This Row],[Age]]&lt;31,"Adolescent","Invalid")))</f>
        <v>Middle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IF(L558&gt;54,"Old",IF(Table1[[#This Row],[Age]]&gt;=31,"Middle",IF(Table1[[#This Row],[Age]]&lt;31,"Adolescent","Invalid")))</f>
        <v>Middle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IF(L559&gt;54,"Old",IF(Table1[[#This Row],[Age]]&gt;=31,"Middle",IF(Table1[[#This Row],[Age]]&lt;31,"Adolescent","Invalid")))</f>
        <v>Middle</v>
      </c>
      <c r="N560" t="s">
        <v>18</v>
      </c>
    </row>
    <row r="561" spans="1:14" x14ac:dyDescent="0.2">
      <c r="A561">
        <v>15895</v>
      </c>
      <c r="B561" t="s">
        <v>37</v>
      </c>
      <c r="C561" t="s">
        <v>39</v>
      </c>
      <c r="D561" s="1">
        <v>60000</v>
      </c>
      <c r="E561">
        <v>2</v>
      </c>
      <c r="F561" t="s">
        <v>13</v>
      </c>
      <c r="G561" t="s">
        <v>28</v>
      </c>
      <c r="H561" t="s">
        <v>15</v>
      </c>
      <c r="I561">
        <v>0</v>
      </c>
      <c r="J561" t="s">
        <v>48</v>
      </c>
      <c r="K561" t="s">
        <v>32</v>
      </c>
      <c r="L561">
        <v>58</v>
      </c>
      <c r="M561" t="str">
        <f>IF(L560&gt;54,"Old",IF(Table1[[#This Row],[Age]]&gt;=31,"Middle",IF(Table1[[#This Row],[Age]]&lt;31,"Adolescent","Invalid")))</f>
        <v>Middle</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IF(L561&gt;54,"Old",IF(Table1[[#This Row],[Age]]&gt;=31,"Middle",IF(Table1[[#This Row],[Age]]&lt;31,"Adolescent","Invalid")))</f>
        <v>Old</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IF(L562&gt;54,"Old",IF(Table1[[#This Row],[Age]]&gt;=31,"Middle",IF(Table1[[#This Row],[Age]]&lt;31,"Adolescent","Invalid")))</f>
        <v>Middle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IF(L563&gt;54,"Old",IF(Table1[[#This Row],[Age]]&gt;=31,"Middle",IF(Table1[[#This Row],[Age]]&lt;31,"Adolescent","Invalid")))</f>
        <v>Middle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IF(L564&gt;54,"Old",IF(Table1[[#This Row],[Age]]&gt;=31,"Middle",IF(Table1[[#This Row],[Age]]&lt;31,"Adolescent","Invalid")))</f>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IF(L565&gt;54,"Old",IF(Table1[[#This Row],[Age]]&gt;=31,"Middle",IF(Table1[[#This Row],[Age]]&lt;31,"Adolescent","Invalid")))</f>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IF(L566&gt;54,"Old",IF(Table1[[#This Row],[Age]]&gt;=31,"Middle",IF(Table1[[#This Row],[Age]]&lt;31,"Adolescent","Invalid")))</f>
        <v>Middle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IF(L567&gt;54,"Old",IF(Table1[[#This Row],[Age]]&gt;=31,"Middle",IF(Table1[[#This Row],[Age]]&lt;31,"Adolescent","Invalid")))</f>
        <v>Middle</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IF(L568&gt;54,"Old",IF(Table1[[#This Row],[Age]]&gt;=31,"Middle",IF(Table1[[#This Row],[Age]]&lt;31,"Adolescent","Invalid")))</f>
        <v>Old</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IF(L569&gt;54,"Old",IF(Table1[[#This Row],[Age]]&gt;=31,"Middle",IF(Table1[[#This Row],[Age]]&lt;31,"Adolescent","Invalid")))</f>
        <v>Middle</v>
      </c>
      <c r="N570" t="s">
        <v>15</v>
      </c>
    </row>
    <row r="571" spans="1:14" x14ac:dyDescent="0.2">
      <c r="A571">
        <v>26452</v>
      </c>
      <c r="B571" t="s">
        <v>37</v>
      </c>
      <c r="C571" t="s">
        <v>38</v>
      </c>
      <c r="D571" s="1">
        <v>50000</v>
      </c>
      <c r="E571">
        <v>3</v>
      </c>
      <c r="F571" t="s">
        <v>31</v>
      </c>
      <c r="G571" t="s">
        <v>28</v>
      </c>
      <c r="H571" t="s">
        <v>15</v>
      </c>
      <c r="I571">
        <v>2</v>
      </c>
      <c r="J571" t="s">
        <v>48</v>
      </c>
      <c r="K571" t="s">
        <v>32</v>
      </c>
      <c r="L571">
        <v>69</v>
      </c>
      <c r="M571" t="str">
        <f>IF(L570&gt;54,"Old",IF(Table1[[#This Row],[Age]]&gt;=31,"Middle",IF(Table1[[#This Row],[Age]]&lt;31,"Adolescent","Invalid")))</f>
        <v>Middle</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IF(L571&gt;54,"Old",IF(Table1[[#This Row],[Age]]&gt;=31,"Middle",IF(Table1[[#This Row],[Age]]&lt;31,"Adolescent","Invalid")))</f>
        <v>Old</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IF(L572&gt;54,"Old",IF(Table1[[#This Row],[Age]]&gt;=31,"Middle",IF(Table1[[#This Row],[Age]]&lt;31,"Adolescent","Invalid")))</f>
        <v>Middle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IF(L573&gt;54,"Old",IF(Table1[[#This Row],[Age]]&gt;=31,"Middle",IF(Table1[[#This Row],[Age]]&lt;31,"Adolescent","Invalid")))</f>
        <v>Old</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IF(L574&gt;54,"Old",IF(Table1[[#This Row],[Age]]&gt;=31,"Middle",IF(Table1[[#This Row],[Age]]&lt;31,"Adolescent","Invalid")))</f>
        <v>Middle</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IF(L575&gt;54,"Old",IF(Table1[[#This Row],[Age]]&gt;=31,"Middle",IF(Table1[[#This Row],[Age]]&lt;31,"Adolescent","Invalid")))</f>
        <v>Old</v>
      </c>
      <c r="N576" t="s">
        <v>15</v>
      </c>
    </row>
    <row r="577" spans="1:14" x14ac:dyDescent="0.2">
      <c r="A577">
        <v>13388</v>
      </c>
      <c r="B577" t="s">
        <v>37</v>
      </c>
      <c r="C577" t="s">
        <v>38</v>
      </c>
      <c r="D577" s="1">
        <v>60000</v>
      </c>
      <c r="E577">
        <v>2</v>
      </c>
      <c r="F577" t="s">
        <v>19</v>
      </c>
      <c r="G577" t="s">
        <v>21</v>
      </c>
      <c r="H577" t="s">
        <v>15</v>
      </c>
      <c r="I577">
        <v>1</v>
      </c>
      <c r="J577" t="s">
        <v>48</v>
      </c>
      <c r="K577" t="s">
        <v>32</v>
      </c>
      <c r="L577">
        <v>56</v>
      </c>
      <c r="M577" t="str">
        <f>IF(L576&gt;54,"Old",IF(Table1[[#This Row],[Age]]&gt;=31,"Middle",IF(Table1[[#This Row],[Age]]&lt;31,"Adolescent","Invalid")))</f>
        <v>Middle</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IF(L577&gt;54,"Old",IF(Table1[[#This Row],[Age]]&gt;=31,"Middle",IF(Table1[[#This Row],[Age]]&lt;31,"Adolescent","Invalid")))</f>
        <v>Old</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IF(L578&gt;54,"Old",IF(Table1[[#This Row],[Age]]&gt;=31,"Middle",IF(Table1[[#This Row],[Age]]&lt;31,"Adolescent","Invalid")))</f>
        <v>Middle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IF(L579&gt;54,"Old",IF(Table1[[#This Row],[Age]]&gt;=31,"Middle",IF(Table1[[#This Row],[Age]]&lt;31,"Adolescent","Invalid")))</f>
        <v>Middle</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IF(L580&gt;54,"Old",IF(Table1[[#This Row],[Age]]&gt;=31,"Middle",IF(Table1[[#This Row],[Age]]&lt;31,"Adolescent","Invalid")))</f>
        <v>Old</v>
      </c>
      <c r="N581" t="s">
        <v>18</v>
      </c>
    </row>
    <row r="582" spans="1:14" x14ac:dyDescent="0.2">
      <c r="A582">
        <v>20380</v>
      </c>
      <c r="B582" t="s">
        <v>36</v>
      </c>
      <c r="C582" t="s">
        <v>39</v>
      </c>
      <c r="D582" s="1">
        <v>60000</v>
      </c>
      <c r="E582">
        <v>3</v>
      </c>
      <c r="F582" t="s">
        <v>31</v>
      </c>
      <c r="G582" t="s">
        <v>28</v>
      </c>
      <c r="H582" t="s">
        <v>15</v>
      </c>
      <c r="I582">
        <v>2</v>
      </c>
      <c r="J582" t="s">
        <v>48</v>
      </c>
      <c r="K582" t="s">
        <v>32</v>
      </c>
      <c r="L582">
        <v>69</v>
      </c>
      <c r="M582" t="str">
        <f>IF(L581&gt;54,"Old",IF(Table1[[#This Row],[Age]]&gt;=31,"Middle",IF(Table1[[#This Row],[Age]]&lt;31,"Adolescent","Invalid")))</f>
        <v>Middle</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IF(L582&gt;54,"Old",IF(Table1[[#This Row],[Age]]&gt;=31,"Middle",IF(Table1[[#This Row],[Age]]&lt;31,"Adolescent","Invalid")))</f>
        <v>Old</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IF(L583&gt;54,"Old",IF(Table1[[#This Row],[Age]]&gt;=31,"Middle",IF(Table1[[#This Row],[Age]]&lt;31,"Adolescent","Invalid")))</f>
        <v>Middle</v>
      </c>
      <c r="N584" t="s">
        <v>18</v>
      </c>
    </row>
    <row r="585" spans="1:14" x14ac:dyDescent="0.2">
      <c r="A585">
        <v>24943</v>
      </c>
      <c r="B585" t="s">
        <v>36</v>
      </c>
      <c r="C585" t="s">
        <v>38</v>
      </c>
      <c r="D585" s="1">
        <v>60000</v>
      </c>
      <c r="E585">
        <v>3</v>
      </c>
      <c r="F585" t="s">
        <v>13</v>
      </c>
      <c r="G585" t="s">
        <v>28</v>
      </c>
      <c r="H585" t="s">
        <v>15</v>
      </c>
      <c r="I585">
        <v>2</v>
      </c>
      <c r="J585" t="s">
        <v>48</v>
      </c>
      <c r="K585" t="s">
        <v>32</v>
      </c>
      <c r="L585">
        <v>66</v>
      </c>
      <c r="M585" t="str">
        <f>IF(L584&gt;54,"Old",IF(Table1[[#This Row],[Age]]&gt;=31,"Middle",IF(Table1[[#This Row],[Age]]&lt;31,"Adolescent","Invalid")))</f>
        <v>Middle</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IF(L585&gt;54,"Old",IF(Table1[[#This Row],[Age]]&gt;=31,"Middle",IF(Table1[[#This Row],[Age]]&lt;31,"Adolescent","Invalid")))</f>
        <v>Old</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IF(L586&gt;54,"Old",IF(Table1[[#This Row],[Age]]&gt;=31,"Middle",IF(Table1[[#This Row],[Age]]&lt;31,"Adolescent","Invalid")))</f>
        <v>Middle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IF(L587&gt;54,"Old",IF(Table1[[#This Row],[Age]]&gt;=31,"Middle",IF(Table1[[#This Row],[Age]]&lt;31,"Adolescent","Invalid")))</f>
        <v>Middle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IF(L588&gt;54,"Old",IF(Table1[[#This Row],[Age]]&gt;=31,"Middle",IF(Table1[[#This Row],[Age]]&lt;31,"Adolescent","Invalid")))</f>
        <v>Middle</v>
      </c>
      <c r="N589" t="s">
        <v>18</v>
      </c>
    </row>
    <row r="590" spans="1:14" x14ac:dyDescent="0.2">
      <c r="A590">
        <v>16871</v>
      </c>
      <c r="B590" t="s">
        <v>36</v>
      </c>
      <c r="C590" t="s">
        <v>39</v>
      </c>
      <c r="D590" s="1">
        <v>90000</v>
      </c>
      <c r="E590">
        <v>2</v>
      </c>
      <c r="F590" t="s">
        <v>27</v>
      </c>
      <c r="G590" t="s">
        <v>21</v>
      </c>
      <c r="H590" t="s">
        <v>15</v>
      </c>
      <c r="I590">
        <v>1</v>
      </c>
      <c r="J590" t="s">
        <v>48</v>
      </c>
      <c r="K590" t="s">
        <v>32</v>
      </c>
      <c r="L590">
        <v>51</v>
      </c>
      <c r="M590" t="str">
        <f>IF(L589&gt;54,"Old",IF(Table1[[#This Row],[Age]]&gt;=31,"Middle",IF(Table1[[#This Row],[Age]]&lt;31,"Adolescent","Invalid")))</f>
        <v>Middle</v>
      </c>
      <c r="N590" t="s">
        <v>15</v>
      </c>
    </row>
    <row r="591" spans="1:14" x14ac:dyDescent="0.2">
      <c r="A591">
        <v>12100</v>
      </c>
      <c r="B591" t="s">
        <v>37</v>
      </c>
      <c r="C591" t="s">
        <v>38</v>
      </c>
      <c r="D591" s="1">
        <v>60000</v>
      </c>
      <c r="E591">
        <v>2</v>
      </c>
      <c r="F591" t="s">
        <v>13</v>
      </c>
      <c r="G591" t="s">
        <v>28</v>
      </c>
      <c r="H591" t="s">
        <v>15</v>
      </c>
      <c r="I591">
        <v>0</v>
      </c>
      <c r="J591" t="s">
        <v>48</v>
      </c>
      <c r="K591" t="s">
        <v>32</v>
      </c>
      <c r="L591">
        <v>57</v>
      </c>
      <c r="M591" t="str">
        <f>IF(L590&gt;54,"Old",IF(Table1[[#This Row],[Age]]&gt;=31,"Middle",IF(Table1[[#This Row],[Age]]&lt;31,"Adolescent","Invalid")))</f>
        <v>Middle</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IF(L591&gt;54,"Old",IF(Table1[[#This Row],[Age]]&gt;=31,"Middle",IF(Table1[[#This Row],[Age]]&lt;31,"Adolescent","Invalid")))</f>
        <v>Old</v>
      </c>
      <c r="N592" t="s">
        <v>15</v>
      </c>
    </row>
    <row r="593" spans="1:14" x14ac:dyDescent="0.2">
      <c r="A593">
        <v>18545</v>
      </c>
      <c r="B593" t="s">
        <v>36</v>
      </c>
      <c r="C593" t="s">
        <v>38</v>
      </c>
      <c r="D593" s="1">
        <v>40000</v>
      </c>
      <c r="E593">
        <v>4</v>
      </c>
      <c r="F593" t="s">
        <v>27</v>
      </c>
      <c r="G593" t="s">
        <v>21</v>
      </c>
      <c r="H593" t="s">
        <v>18</v>
      </c>
      <c r="I593">
        <v>2</v>
      </c>
      <c r="J593" t="s">
        <v>48</v>
      </c>
      <c r="K593" t="s">
        <v>32</v>
      </c>
      <c r="L593">
        <v>61</v>
      </c>
      <c r="M593" t="str">
        <f>IF(L592&gt;54,"Old",IF(Table1[[#This Row],[Age]]&gt;=31,"Middle",IF(Table1[[#This Row],[Age]]&lt;31,"Adolescent","Invalid")))</f>
        <v>Middle</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IF(L593&gt;54,"Old",IF(Table1[[#This Row],[Age]]&gt;=31,"Middle",IF(Table1[[#This Row],[Age]]&lt;31,"Adolescent","Invalid")))</f>
        <v>Old</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IF(L594&gt;54,"Old",IF(Table1[[#This Row],[Age]]&gt;=31,"Middle",IF(Table1[[#This Row],[Age]]&lt;31,"Adolescent","Invalid")))</f>
        <v>Middle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IF(L595&gt;54,"Old",IF(Table1[[#This Row],[Age]]&gt;=31,"Middle",IF(Table1[[#This Row],[Age]]&lt;31,"Adolescent","Invalid")))</f>
        <v>Middle</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IF(L596&gt;54,"Old",IF(Table1[[#This Row],[Age]]&gt;=31,"Middle",IF(Table1[[#This Row],[Age]]&lt;31,"Adolescent","Invalid")))</f>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IF(L597&gt;54,"Old",IF(Table1[[#This Row],[Age]]&gt;=31,"Middle",IF(Table1[[#This Row],[Age]]&lt;31,"Adolescent","Invalid")))</f>
        <v>Old</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IF(L598&gt;54,"Old",IF(Table1[[#This Row],[Age]]&gt;=31,"Middle",IF(Table1[[#This Row],[Age]]&lt;31,"Adolescent","Invalid")))</f>
        <v>Middle</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IF(L599&gt;54,"Old",IF(Table1[[#This Row],[Age]]&gt;=31,"Middle",IF(Table1[[#This Row],[Age]]&lt;31,"Adolescent","Invalid")))</f>
        <v>Old</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IF(L600&gt;54,"Old",IF(Table1[[#This Row],[Age]]&gt;=31,"Middle",IF(Table1[[#This Row],[Age]]&lt;31,"Adolescent","Invalid")))</f>
        <v>Middle</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IF(L601&gt;54,"Old",IF(Table1[[#This Row],[Age]]&gt;=31,"Middle",IF(Table1[[#This Row],[Age]]&lt;31,"Adolescent","Invalid")))</f>
        <v>Old</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IF(L602&gt;54,"Old",IF(Table1[[#This Row],[Age]]&gt;=31,"Middle",IF(Table1[[#This Row],[Age]]&lt;31,"Adolescent","Invalid")))</f>
        <v>Middle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IF(L603&gt;54,"Old",IF(Table1[[#This Row],[Age]]&gt;=31,"Middle",IF(Table1[[#This Row],[Age]]&lt;31,"Adolescent","Invalid")))</f>
        <v>Middle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IF(L604&gt;54,"Old",IF(Table1[[#This Row],[Age]]&gt;=31,"Middle",IF(Table1[[#This Row],[Age]]&lt;31,"Adolescent","Invalid")))</f>
        <v>Middle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IF(L605&gt;54,"Old",IF(Table1[[#This Row],[Age]]&gt;=31,"Middle",IF(Table1[[#This Row],[Age]]&lt;31,"Adolescent","Invalid")))</f>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IF(L606&gt;54,"Old",IF(Table1[[#This Row],[Age]]&gt;=31,"Middle",IF(Table1[[#This Row],[Age]]&lt;31,"Adolescent","Invalid")))</f>
        <v>Middle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IF(L607&gt;54,"Old",IF(Table1[[#This Row],[Age]]&gt;=31,"Middle",IF(Table1[[#This Row],[Age]]&lt;31,"Adolescent","Invalid")))</f>
        <v>Middle</v>
      </c>
      <c r="N608" t="s">
        <v>18</v>
      </c>
    </row>
    <row r="609" spans="1:14" x14ac:dyDescent="0.2">
      <c r="A609">
        <v>16145</v>
      </c>
      <c r="B609" t="s">
        <v>37</v>
      </c>
      <c r="C609" t="s">
        <v>39</v>
      </c>
      <c r="D609" s="1">
        <v>70000</v>
      </c>
      <c r="E609">
        <v>5</v>
      </c>
      <c r="F609" t="s">
        <v>31</v>
      </c>
      <c r="G609" t="s">
        <v>21</v>
      </c>
      <c r="H609" t="s">
        <v>15</v>
      </c>
      <c r="I609">
        <v>3</v>
      </c>
      <c r="J609" t="s">
        <v>48</v>
      </c>
      <c r="K609" t="s">
        <v>32</v>
      </c>
      <c r="L609">
        <v>46</v>
      </c>
      <c r="M609" t="str">
        <f>IF(L608&gt;54,"Old",IF(Table1[[#This Row],[Age]]&gt;=31,"Middle",IF(Table1[[#This Row],[Age]]&lt;31,"Adolescent","Invalid")))</f>
        <v>Middle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IF(L609&gt;54,"Old",IF(Table1[[#This Row],[Age]]&gt;=31,"Middle",IF(Table1[[#This Row],[Age]]&lt;31,"Adolescent","Invalid")))</f>
        <v>Middle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IF(L610&gt;54,"Old",IF(Table1[[#This Row],[Age]]&gt;=31,"Middle",IF(Table1[[#This Row],[Age]]&lt;31,"Adolescent","Invalid")))</f>
        <v>Middle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IF(L611&gt;54,"Old",IF(Table1[[#This Row],[Age]]&gt;=31,"Middle",IF(Table1[[#This Row],[Age]]&lt;31,"Adolescent","Invalid")))</f>
        <v>Middle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IF(L612&gt;54,"Old",IF(Table1[[#This Row],[Age]]&gt;=31,"Middle",IF(Table1[[#This Row],[Age]]&lt;31,"Adolescent","Invalid")))</f>
        <v>Middle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IF(L613&gt;54,"Old",IF(Table1[[#This Row],[Age]]&gt;=31,"Middle",IF(Table1[[#This Row],[Age]]&lt;31,"Adolescent","Invalid")))</f>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IF(L614&gt;54,"Old",IF(Table1[[#This Row],[Age]]&gt;=31,"Middle",IF(Table1[[#This Row],[Age]]&lt;31,"Adolescent","Invalid")))</f>
        <v>Middle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IF(L615&gt;54,"Old",IF(Table1[[#This Row],[Age]]&gt;=31,"Middle",IF(Table1[[#This Row],[Age]]&lt;31,"Adolescent","Invalid")))</f>
        <v>Middle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IF(L616&gt;54,"Old",IF(Table1[[#This Row],[Age]]&gt;=31,"Middle",IF(Table1[[#This Row],[Age]]&lt;31,"Adolescent","Invalid")))</f>
        <v>Middle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IF(L617&gt;54,"Old",IF(Table1[[#This Row],[Age]]&gt;=31,"Middle",IF(Table1[[#This Row],[Age]]&lt;31,"Adolescent","Invalid")))</f>
        <v>Middle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IF(L618&gt;54,"Old",IF(Table1[[#This Row],[Age]]&gt;=31,"Middle",IF(Table1[[#This Row],[Age]]&lt;31,"Adolescent","Invalid")))</f>
        <v>Middle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IF(L619&gt;54,"Old",IF(Table1[[#This Row],[Age]]&gt;=31,"Middle",IF(Table1[[#This Row],[Age]]&lt;31,"Adolescent","Invalid")))</f>
        <v>Middle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IF(L620&gt;54,"Old",IF(Table1[[#This Row],[Age]]&gt;=31,"Middle",IF(Table1[[#This Row],[Age]]&lt;31,"Adolescent","Invalid")))</f>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IF(L621&gt;54,"Old",IF(Table1[[#This Row],[Age]]&gt;=31,"Middle",IF(Table1[[#This Row],[Age]]&lt;31,"Adolescent","Invalid")))</f>
        <v>Middle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IF(L622&gt;54,"Old",IF(Table1[[#This Row],[Age]]&gt;=31,"Middle",IF(Table1[[#This Row],[Age]]&lt;31,"Adolescent","Invalid")))</f>
        <v>Middle</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IF(L623&gt;54,"Old",IF(Table1[[#This Row],[Age]]&gt;=31,"Middle",IF(Table1[[#This Row],[Age]]&lt;31,"Adolescent","Invalid")))</f>
        <v>Old</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IF(L624&gt;54,"Old",IF(Table1[[#This Row],[Age]]&gt;=31,"Middle",IF(Table1[[#This Row],[Age]]&lt;31,"Adolescent","Invalid")))</f>
        <v>Middle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IF(L625&gt;54,"Old",IF(Table1[[#This Row],[Age]]&gt;=31,"Middle",IF(Table1[[#This Row],[Age]]&lt;31,"Adolescent","Invalid")))</f>
        <v>Old</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IF(L626&gt;54,"Old",IF(Table1[[#This Row],[Age]]&gt;=31,"Middle",IF(Table1[[#This Row],[Age]]&lt;31,"Adolescent","Invalid")))</f>
        <v>Middle</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IF(L627&gt;54,"Old",IF(Table1[[#This Row],[Age]]&gt;=31,"Middle",IF(Table1[[#This Row],[Age]]&lt;31,"Adolescent","Invalid")))</f>
        <v>Old</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IF(L628&gt;54,"Old",IF(Table1[[#This Row],[Age]]&gt;=31,"Middle",IF(Table1[[#This Row],[Age]]&lt;31,"Adolescent","Invalid")))</f>
        <v>Middle</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IF(L629&gt;54,"Old",IF(Table1[[#This Row],[Age]]&gt;=31,"Middle",IF(Table1[[#This Row],[Age]]&lt;31,"Adolescent","Invalid")))</f>
        <v>Old</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IF(L630&gt;54,"Old",IF(Table1[[#This Row],[Age]]&gt;=31,"Middle",IF(Table1[[#This Row],[Age]]&lt;31,"Adolescent","Invalid")))</f>
        <v>Middle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IF(L631&gt;54,"Old",IF(Table1[[#This Row],[Age]]&gt;=31,"Middle",IF(Table1[[#This Row],[Age]]&lt;31,"Adolescent","Invalid")))</f>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IF(L632&gt;54,"Old",IF(Table1[[#This Row],[Age]]&gt;=31,"Middle",IF(Table1[[#This Row],[Age]]&lt;31,"Adolescent","Invalid")))</f>
        <v>Middle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IF(L633&gt;54,"Old",IF(Table1[[#This Row],[Age]]&gt;=31,"Middle",IF(Table1[[#This Row],[Age]]&lt;31,"Adolescent","Invalid")))</f>
        <v>Middle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IF(L634&gt;54,"Old",IF(Table1[[#This Row],[Age]]&gt;=31,"Middle",IF(Table1[[#This Row],[Age]]&lt;31,"Adolescent","Invalid")))</f>
        <v>Middle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IF(L635&gt;54,"Old",IF(Table1[[#This Row],[Age]]&gt;=31,"Middle",IF(Table1[[#This Row],[Age]]&lt;31,"Adolescent","Invalid")))</f>
        <v>Middle</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IF(L636&gt;54,"Old",IF(Table1[[#This Row],[Age]]&gt;=31,"Middle",IF(Table1[[#This Row],[Age]]&lt;31,"Adolescent","Invalid")))</f>
        <v>Old</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IF(L637&gt;54,"Old",IF(Table1[[#This Row],[Age]]&gt;=31,"Middle",IF(Table1[[#This Row],[Age]]&lt;31,"Adolescent","Invalid")))</f>
        <v>Middle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IF(L638&gt;54,"Old",IF(Table1[[#This Row],[Age]]&gt;=31,"Middle",IF(Table1[[#This Row],[Age]]&lt;31,"Adolescent","Invalid")))</f>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IF(L639&gt;54,"Old",IF(Table1[[#This Row],[Age]]&gt;=31,"Middle",IF(Table1[[#This Row],[Age]]&lt;31,"Adolescent","Invalid")))</f>
        <v>Middle</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IF(L640&gt;54,"Old",IF(Table1[[#This Row],[Age]]&gt;=31,"Middle",IF(Table1[[#This Row],[Age]]&lt;31,"Adolescent","Invalid")))</f>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IF(L641&gt;54,"Old",IF(Table1[[#This Row],[Age]]&gt;=31,"Middle",IF(Table1[[#This Row],[Age]]&lt;31,"Adolescent","Invalid")))</f>
        <v>Old</v>
      </c>
      <c r="N642" t="s">
        <v>15</v>
      </c>
    </row>
    <row r="643" spans="1:14" x14ac:dyDescent="0.2">
      <c r="A643">
        <v>21441</v>
      </c>
      <c r="B643" t="s">
        <v>36</v>
      </c>
      <c r="C643" t="s">
        <v>38</v>
      </c>
      <c r="D643" s="1">
        <v>50000</v>
      </c>
      <c r="E643">
        <v>4</v>
      </c>
      <c r="F643" t="s">
        <v>13</v>
      </c>
      <c r="G643" t="s">
        <v>28</v>
      </c>
      <c r="H643" t="s">
        <v>15</v>
      </c>
      <c r="I643">
        <v>2</v>
      </c>
      <c r="J643" t="s">
        <v>48</v>
      </c>
      <c r="K643" t="s">
        <v>32</v>
      </c>
      <c r="L643">
        <v>64</v>
      </c>
      <c r="M643" t="str">
        <f>IF(L642&gt;54,"Old",IF(Table1[[#This Row],[Age]]&gt;=31,"Middle",IF(Table1[[#This Row],[Age]]&lt;31,"Adolescent","Invalid")))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IF(L643&gt;54,"Old",IF(Table1[[#This Row],[Age]]&gt;=31,"Middle",IF(Table1[[#This Row],[Age]]&lt;31,"Adolescent","Invalid")))</f>
        <v>Old</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IF(L644&gt;54,"Old",IF(Table1[[#This Row],[Age]]&gt;=31,"Middle",IF(Table1[[#This Row],[Age]]&lt;31,"Adolescent","Invalid")))</f>
        <v>Middle</v>
      </c>
      <c r="N645" t="s">
        <v>15</v>
      </c>
    </row>
    <row r="646" spans="1:14" x14ac:dyDescent="0.2">
      <c r="A646">
        <v>23368</v>
      </c>
      <c r="B646" t="s">
        <v>36</v>
      </c>
      <c r="C646" t="s">
        <v>39</v>
      </c>
      <c r="D646" s="1">
        <v>60000</v>
      </c>
      <c r="E646">
        <v>5</v>
      </c>
      <c r="F646" t="s">
        <v>13</v>
      </c>
      <c r="G646" t="s">
        <v>14</v>
      </c>
      <c r="H646" t="s">
        <v>15</v>
      </c>
      <c r="I646">
        <v>3</v>
      </c>
      <c r="J646" t="s">
        <v>48</v>
      </c>
      <c r="K646" t="s">
        <v>32</v>
      </c>
      <c r="L646">
        <v>41</v>
      </c>
      <c r="M646" t="str">
        <f>IF(L645&gt;54,"Old",IF(Table1[[#This Row],[Age]]&gt;=31,"Middle",IF(Table1[[#This Row],[Age]]&lt;31,"Adolescent","Invalid")))</f>
        <v>Middle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IF(L646&gt;54,"Old",IF(Table1[[#This Row],[Age]]&gt;=31,"Middle",IF(Table1[[#This Row],[Age]]&lt;31,"Adolescent","Invalid")))</f>
        <v>Middle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IF(L647&gt;54,"Old",IF(Table1[[#This Row],[Age]]&gt;=31,"Middle",IF(Table1[[#This Row],[Age]]&lt;31,"Adolescent","Invalid")))</f>
        <v>Middle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IF(L648&gt;54,"Old",IF(Table1[[#This Row],[Age]]&gt;=31,"Middle",IF(Table1[[#This Row],[Age]]&lt;31,"Adolescent","Invalid")))</f>
        <v>Middle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IF(L649&gt;54,"Old",IF(Table1[[#This Row],[Age]]&gt;=31,"Middle",IF(Table1[[#This Row],[Age]]&lt;31,"Adolescent","Invalid")))</f>
        <v>Middle</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IF(L650&gt;54,"Old",IF(Table1[[#This Row],[Age]]&gt;=31,"Middle",IF(Table1[[#This Row],[Age]]&lt;31,"Adolescent","Invalid")))</f>
        <v>Old</v>
      </c>
      <c r="N651" t="s">
        <v>15</v>
      </c>
    </row>
    <row r="652" spans="1:14" x14ac:dyDescent="0.2">
      <c r="A652">
        <v>18435</v>
      </c>
      <c r="B652" t="s">
        <v>37</v>
      </c>
      <c r="C652" t="s">
        <v>39</v>
      </c>
      <c r="D652" s="1">
        <v>70000</v>
      </c>
      <c r="E652">
        <v>5</v>
      </c>
      <c r="F652" t="s">
        <v>31</v>
      </c>
      <c r="G652" t="s">
        <v>28</v>
      </c>
      <c r="H652" t="s">
        <v>15</v>
      </c>
      <c r="I652">
        <v>2</v>
      </c>
      <c r="J652" t="s">
        <v>48</v>
      </c>
      <c r="K652" t="s">
        <v>32</v>
      </c>
      <c r="L652">
        <v>67</v>
      </c>
      <c r="M652" t="str">
        <f>IF(L651&gt;54,"Old",IF(Table1[[#This Row],[Age]]&gt;=31,"Middle",IF(Table1[[#This Row],[Age]]&lt;31,"Adolescent","Invalid")))</f>
        <v>Middle</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IF(L652&gt;54,"Old",IF(Table1[[#This Row],[Age]]&gt;=31,"Middle",IF(Table1[[#This Row],[Age]]&lt;31,"Adolescent","Invalid")))</f>
        <v>Old</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IF(L653&gt;54,"Old",IF(Table1[[#This Row],[Age]]&gt;=31,"Middle",IF(Table1[[#This Row],[Age]]&lt;31,"Adolescent","Invalid")))</f>
        <v>Middle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IF(L654&gt;54,"Old",IF(Table1[[#This Row],[Age]]&gt;=31,"Middle",IF(Table1[[#This Row],[Age]]&lt;31,"Adolescent","Invalid")))</f>
        <v>Middle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IF(L655&gt;54,"Old",IF(Table1[[#This Row],[Age]]&gt;=31,"Middle",IF(Table1[[#This Row],[Age]]&lt;31,"Adolescent","Invalid")))</f>
        <v>Middle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IF(L656&gt;54,"Old",IF(Table1[[#This Row],[Age]]&gt;=31,"Middle",IF(Table1[[#This Row],[Age]]&lt;31,"Adolescent","Invalid")))</f>
        <v>Middle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IF(L657&gt;54,"Old",IF(Table1[[#This Row],[Age]]&gt;=31,"Middle",IF(Table1[[#This Row],[Age]]&lt;31,"Adolescent","Invalid")))</f>
        <v>Middle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IF(L658&gt;54,"Old",IF(Table1[[#This Row],[Age]]&gt;=31,"Middle",IF(Table1[[#This Row],[Age]]&lt;31,"Adolescent","Invalid")))</f>
        <v>Middle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IF(L659&gt;54,"Old",IF(Table1[[#This Row],[Age]]&gt;=31,"Middle",IF(Table1[[#This Row],[Age]]&lt;31,"Adolescent","Invalid")))</f>
        <v>Middle</v>
      </c>
      <c r="N660" t="s">
        <v>15</v>
      </c>
    </row>
    <row r="661" spans="1:14" x14ac:dyDescent="0.2">
      <c r="A661">
        <v>24643</v>
      </c>
      <c r="B661" t="s">
        <v>37</v>
      </c>
      <c r="C661" t="s">
        <v>39</v>
      </c>
      <c r="D661" s="1">
        <v>60000</v>
      </c>
      <c r="E661">
        <v>4</v>
      </c>
      <c r="F661" t="s">
        <v>13</v>
      </c>
      <c r="G661" t="s">
        <v>28</v>
      </c>
      <c r="H661" t="s">
        <v>15</v>
      </c>
      <c r="I661">
        <v>2</v>
      </c>
      <c r="J661" t="s">
        <v>48</v>
      </c>
      <c r="K661" t="s">
        <v>32</v>
      </c>
      <c r="L661">
        <v>63</v>
      </c>
      <c r="M661" t="str">
        <f>IF(L660&gt;54,"Old",IF(Table1[[#This Row],[Age]]&gt;=31,"Middle",IF(Table1[[#This Row],[Age]]&lt;31,"Adolescent","Invalid")))</f>
        <v>Middle</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IF(L661&gt;54,"Old",IF(Table1[[#This Row],[Age]]&gt;=31,"Middle",IF(Table1[[#This Row],[Age]]&lt;31,"Adolescent","Invalid")))</f>
        <v>Old</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IF(L662&gt;54,"Old",IF(Table1[[#This Row],[Age]]&gt;=31,"Middle",IF(Table1[[#This Row],[Age]]&lt;31,"Adolescent","Invalid")))</f>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IF(L663&gt;54,"Old",IF(Table1[[#This Row],[Age]]&gt;=31,"Middle",IF(Table1[[#This Row],[Age]]&lt;31,"Adolescent","Invalid")))</f>
        <v>Middle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IF(L664&gt;54,"Old",IF(Table1[[#This Row],[Age]]&gt;=31,"Middle",IF(Table1[[#This Row],[Age]]&lt;31,"Adolescent","Invalid")))</f>
        <v>Middle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IF(L665&gt;54,"Old",IF(Table1[[#This Row],[Age]]&gt;=31,"Middle",IF(Table1[[#This Row],[Age]]&lt;31,"Adolescent","Invalid")))</f>
        <v>Middle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IF(L666&gt;54,"Old",IF(Table1[[#This Row],[Age]]&gt;=31,"Middle",IF(Table1[[#This Row],[Age]]&lt;31,"Adolescent","Invalid")))</f>
        <v>Middle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IF(L667&gt;54,"Old",IF(Table1[[#This Row],[Age]]&gt;=31,"Middle",IF(Table1[[#This Row],[Age]]&lt;31,"Adolescent","Invalid")))</f>
        <v>Middle</v>
      </c>
      <c r="N668" t="s">
        <v>15</v>
      </c>
    </row>
    <row r="669" spans="1:14" x14ac:dyDescent="0.2">
      <c r="A669">
        <v>20505</v>
      </c>
      <c r="B669" t="s">
        <v>36</v>
      </c>
      <c r="C669" t="s">
        <v>39</v>
      </c>
      <c r="D669" s="1">
        <v>40000</v>
      </c>
      <c r="E669">
        <v>5</v>
      </c>
      <c r="F669" t="s">
        <v>27</v>
      </c>
      <c r="G669" t="s">
        <v>21</v>
      </c>
      <c r="H669" t="s">
        <v>18</v>
      </c>
      <c r="I669">
        <v>2</v>
      </c>
      <c r="J669" t="s">
        <v>48</v>
      </c>
      <c r="K669" t="s">
        <v>32</v>
      </c>
      <c r="L669">
        <v>61</v>
      </c>
      <c r="M669" t="str">
        <f>IF(L668&gt;54,"Old",IF(Table1[[#This Row],[Age]]&gt;=31,"Middle",IF(Table1[[#This Row],[Age]]&lt;31,"Adolescent","Invalid")))</f>
        <v>Middle</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IF(L669&gt;54,"Old",IF(Table1[[#This Row],[Age]]&gt;=31,"Middle",IF(Table1[[#This Row],[Age]]&lt;31,"Adolescent","Invalid")))</f>
        <v>Old</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IF(L670&gt;54,"Old",IF(Table1[[#This Row],[Age]]&gt;=31,"Middle",IF(Table1[[#This Row],[Age]]&lt;31,"Adolescent","Invalid")))</f>
        <v>Middle</v>
      </c>
      <c r="N671" t="s">
        <v>18</v>
      </c>
    </row>
    <row r="672" spans="1:14" x14ac:dyDescent="0.2">
      <c r="A672">
        <v>21471</v>
      </c>
      <c r="B672" t="s">
        <v>36</v>
      </c>
      <c r="C672" t="s">
        <v>38</v>
      </c>
      <c r="D672" s="1">
        <v>70000</v>
      </c>
      <c r="E672">
        <v>2</v>
      </c>
      <c r="F672" t="s">
        <v>19</v>
      </c>
      <c r="G672" t="s">
        <v>21</v>
      </c>
      <c r="H672" t="s">
        <v>15</v>
      </c>
      <c r="I672">
        <v>1</v>
      </c>
      <c r="J672" t="s">
        <v>48</v>
      </c>
      <c r="K672" t="s">
        <v>32</v>
      </c>
      <c r="L672">
        <v>59</v>
      </c>
      <c r="M672" t="str">
        <f>IF(L671&gt;54,"Old",IF(Table1[[#This Row],[Age]]&gt;=31,"Middle",IF(Table1[[#This Row],[Age]]&lt;31,"Adolescent","Invalid")))</f>
        <v>Middle</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IF(L672&gt;54,"Old",IF(Table1[[#This Row],[Age]]&gt;=31,"Middle",IF(Table1[[#This Row],[Age]]&lt;31,"Adolescent","Invalid")))</f>
        <v>Old</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IF(L673&gt;54,"Old",IF(Table1[[#This Row],[Age]]&gt;=31,"Middle",IF(Table1[[#This Row],[Age]]&lt;31,"Adolescent","Invalid")))</f>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IF(L674&gt;54,"Old",IF(Table1[[#This Row],[Age]]&gt;=31,"Middle",IF(Table1[[#This Row],[Age]]&lt;31,"Adolescent","Invalid")))</f>
        <v>Middle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IF(L675&gt;54,"Old",IF(Table1[[#This Row],[Age]]&gt;=31,"Middle",IF(Table1[[#This Row],[Age]]&lt;31,"Adolescent","Invalid")))</f>
        <v>Middle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IF(L676&gt;54,"Old",IF(Table1[[#This Row],[Age]]&gt;=31,"Middle",IF(Table1[[#This Row],[Age]]&lt;31,"Adolescent","Invalid")))</f>
        <v>Middle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IF(L677&gt;54,"Old",IF(Table1[[#This Row],[Age]]&gt;=31,"Middle",IF(Table1[[#This Row],[Age]]&lt;31,"Adolescent","Invalid")))</f>
        <v>Middle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IF(L678&gt;54,"Old",IF(Table1[[#This Row],[Age]]&gt;=31,"Middle",IF(Table1[[#This Row],[Age]]&lt;31,"Adolescent","Invalid")))</f>
        <v>Middle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IF(L679&gt;54,"Old",IF(Table1[[#This Row],[Age]]&gt;=31,"Middle",IF(Table1[[#This Row],[Age]]&lt;31,"Adolescent","Invalid")))</f>
        <v>Middle</v>
      </c>
      <c r="N680" t="s">
        <v>18</v>
      </c>
    </row>
    <row r="681" spans="1:14" x14ac:dyDescent="0.2">
      <c r="A681">
        <v>21770</v>
      </c>
      <c r="B681" t="s">
        <v>36</v>
      </c>
      <c r="C681" t="s">
        <v>38</v>
      </c>
      <c r="D681" s="1">
        <v>60000</v>
      </c>
      <c r="E681">
        <v>4</v>
      </c>
      <c r="F681" t="s">
        <v>13</v>
      </c>
      <c r="G681" t="s">
        <v>28</v>
      </c>
      <c r="H681" t="s">
        <v>15</v>
      </c>
      <c r="I681">
        <v>2</v>
      </c>
      <c r="J681" t="s">
        <v>48</v>
      </c>
      <c r="K681" t="s">
        <v>32</v>
      </c>
      <c r="L681">
        <v>60</v>
      </c>
      <c r="M681" t="str">
        <f>IF(L680&gt;54,"Old",IF(Table1[[#This Row],[Age]]&gt;=31,"Middle",IF(Table1[[#This Row],[Age]]&lt;31,"Adolescent","Invalid")))</f>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IF(L681&gt;54,"Old",IF(Table1[[#This Row],[Age]]&gt;=31,"Middle",IF(Table1[[#This Row],[Age]]&lt;31,"Adolescent","Invalid")))</f>
        <v>Old</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IF(L682&gt;54,"Old",IF(Table1[[#This Row],[Age]]&gt;=31,"Middle",IF(Table1[[#This Row],[Age]]&lt;31,"Adolescent","Invalid")))</f>
        <v>Middle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IF(L683&gt;54,"Old",IF(Table1[[#This Row],[Age]]&gt;=31,"Middle",IF(Table1[[#This Row],[Age]]&lt;31,"Adolescent","Invalid")))</f>
        <v>Middle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IF(L684&gt;54,"Old",IF(Table1[[#This Row],[Age]]&gt;=31,"Middle",IF(Table1[[#This Row],[Age]]&lt;31,"Adolescent","Invalid")))</f>
        <v>Middle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IF(L685&gt;54,"Old",IF(Table1[[#This Row],[Age]]&gt;=31,"Middle",IF(Table1[[#This Row],[Age]]&lt;31,"Adolescent","Invalid")))</f>
        <v>Middle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IF(L686&gt;54,"Old",IF(Table1[[#This Row],[Age]]&gt;=31,"Middle",IF(Table1[[#This Row],[Age]]&lt;31,"Adolescent","Invalid")))</f>
        <v>Middle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IF(L687&gt;54,"Old",IF(Table1[[#This Row],[Age]]&gt;=31,"Middle",IF(Table1[[#This Row],[Age]]&lt;31,"Adolescent","Invalid")))</f>
        <v>Middle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IF(L688&gt;54,"Old",IF(Table1[[#This Row],[Age]]&gt;=31,"Middle",IF(Table1[[#This Row],[Age]]&lt;31,"Adolescent","Invalid")))</f>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IF(L689&gt;54,"Old",IF(Table1[[#This Row],[Age]]&gt;=31,"Middle",IF(Table1[[#This Row],[Age]]&lt;31,"Adolescent","Invalid")))</f>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IF(L690&gt;54,"Old",IF(Table1[[#This Row],[Age]]&gt;=31,"Middle",IF(Table1[[#This Row],[Age]]&lt;31,"Adolescent","Invalid")))</f>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IF(L691&gt;54,"Old",IF(Table1[[#This Row],[Age]]&gt;=31,"Middle",IF(Table1[[#This Row],[Age]]&lt;31,"Adolescent","Invalid")))</f>
        <v>Middle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IF(L692&gt;54,"Old",IF(Table1[[#This Row],[Age]]&gt;=31,"Middle",IF(Table1[[#This Row],[Age]]&lt;31,"Adolescent","Invalid")))</f>
        <v>Middle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IF(L693&gt;54,"Old",IF(Table1[[#This Row],[Age]]&gt;=31,"Middle",IF(Table1[[#This Row],[Age]]&lt;31,"Adolescent","Invalid")))</f>
        <v>Middle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IF(L694&gt;54,"Old",IF(Table1[[#This Row],[Age]]&gt;=31,"Middle",IF(Table1[[#This Row],[Age]]&lt;31,"Adolescent","Invalid")))</f>
        <v>Middle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IF(L695&gt;54,"Old",IF(Table1[[#This Row],[Age]]&gt;=31,"Middle",IF(Table1[[#This Row],[Age]]&lt;31,"Adolescent","Invalid")))</f>
        <v>Middle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IF(L696&gt;54,"Old",IF(Table1[[#This Row],[Age]]&gt;=31,"Middle",IF(Table1[[#This Row],[Age]]&lt;31,"Adolescent","Invalid")))</f>
        <v>Middle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IF(L697&gt;54,"Old",IF(Table1[[#This Row],[Age]]&gt;=31,"Middle",IF(Table1[[#This Row],[Age]]&lt;31,"Adolescent","Invalid")))</f>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IF(L698&gt;54,"Old",IF(Table1[[#This Row],[Age]]&gt;=31,"Middle",IF(Table1[[#This Row],[Age]]&lt;31,"Adolescent","Invalid")))</f>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IF(L699&gt;54,"Old",IF(Table1[[#This Row],[Age]]&gt;=31,"Middle",IF(Table1[[#This Row],[Age]]&lt;31,"Adolescent","Invalid")))</f>
        <v>Middle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IF(L700&gt;54,"Old",IF(Table1[[#This Row],[Age]]&gt;=31,"Middle",IF(Table1[[#This Row],[Age]]&lt;31,"Adolescent","Invalid")))</f>
        <v>Middle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IF(L701&gt;54,"Old",IF(Table1[[#This Row],[Age]]&gt;=31,"Middle",IF(Table1[[#This Row],[Age]]&lt;31,"Adolescent","Invalid")))</f>
        <v>Middle</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IF(L702&gt;54,"Old",IF(Table1[[#This Row],[Age]]&gt;=31,"Middle",IF(Table1[[#This Row],[Age]]&lt;31,"Adolescent","Invalid")))</f>
        <v>Old</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IF(L703&gt;54,"Old",IF(Table1[[#This Row],[Age]]&gt;=31,"Middle",IF(Table1[[#This Row],[Age]]&lt;31,"Adolescent","Invalid")))</f>
        <v>Middle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IF(L704&gt;54,"Old",IF(Table1[[#This Row],[Age]]&gt;=31,"Middle",IF(Table1[[#This Row],[Age]]&lt;31,"Adolescent","Invalid")))</f>
        <v>Middle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IF(L705&gt;54,"Old",IF(Table1[[#This Row],[Age]]&gt;=31,"Middle",IF(Table1[[#This Row],[Age]]&lt;31,"Adolescent","Invalid")))</f>
        <v>Middle</v>
      </c>
      <c r="N706" t="s">
        <v>15</v>
      </c>
    </row>
    <row r="707" spans="1:14" x14ac:dyDescent="0.2">
      <c r="A707">
        <v>11199</v>
      </c>
      <c r="B707" t="s">
        <v>36</v>
      </c>
      <c r="C707" t="s">
        <v>39</v>
      </c>
      <c r="D707" s="1">
        <v>70000</v>
      </c>
      <c r="E707">
        <v>4</v>
      </c>
      <c r="F707" t="s">
        <v>13</v>
      </c>
      <c r="G707" t="s">
        <v>28</v>
      </c>
      <c r="H707" t="s">
        <v>15</v>
      </c>
      <c r="I707">
        <v>1</v>
      </c>
      <c r="J707" t="s">
        <v>48</v>
      </c>
      <c r="K707" t="s">
        <v>32</v>
      </c>
      <c r="L707">
        <v>59</v>
      </c>
      <c r="M707" t="str">
        <f>IF(L706&gt;54,"Old",IF(Table1[[#This Row],[Age]]&gt;=31,"Middle",IF(Table1[[#This Row],[Age]]&lt;31,"Adolescent","Invalid")))</f>
        <v>Middle</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IF(L707&gt;54,"Old",IF(Table1[[#This Row],[Age]]&gt;=31,"Middle",IF(Table1[[#This Row],[Age]]&lt;31,"Adolescent","Invalid")))</f>
        <v>Old</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IF(L708&gt;54,"Old",IF(Table1[[#This Row],[Age]]&gt;=31,"Middle",IF(Table1[[#This Row],[Age]]&lt;31,"Adolescent","Invalid")))</f>
        <v>Middle</v>
      </c>
      <c r="N709" t="s">
        <v>15</v>
      </c>
    </row>
    <row r="710" spans="1:14" x14ac:dyDescent="0.2">
      <c r="A710">
        <v>18069</v>
      </c>
      <c r="B710" t="s">
        <v>36</v>
      </c>
      <c r="C710" t="s">
        <v>38</v>
      </c>
      <c r="D710" s="1">
        <v>70000</v>
      </c>
      <c r="E710">
        <v>5</v>
      </c>
      <c r="F710" t="s">
        <v>13</v>
      </c>
      <c r="G710" t="s">
        <v>28</v>
      </c>
      <c r="H710" t="s">
        <v>15</v>
      </c>
      <c r="I710">
        <v>4</v>
      </c>
      <c r="J710" t="s">
        <v>48</v>
      </c>
      <c r="K710" t="s">
        <v>32</v>
      </c>
      <c r="L710">
        <v>60</v>
      </c>
      <c r="M710" t="str">
        <f>IF(L709&gt;54,"Old",IF(Table1[[#This Row],[Age]]&gt;=31,"Middle",IF(Table1[[#This Row],[Age]]&lt;31,"Adolescent","Invalid")))</f>
        <v>Middle</v>
      </c>
      <c r="N710" t="s">
        <v>18</v>
      </c>
    </row>
    <row r="711" spans="1:14" x14ac:dyDescent="0.2">
      <c r="A711">
        <v>23712</v>
      </c>
      <c r="B711" t="s">
        <v>37</v>
      </c>
      <c r="C711" t="s">
        <v>39</v>
      </c>
      <c r="D711" s="1">
        <v>70000</v>
      </c>
      <c r="E711">
        <v>2</v>
      </c>
      <c r="F711" t="s">
        <v>13</v>
      </c>
      <c r="G711" t="s">
        <v>28</v>
      </c>
      <c r="H711" t="s">
        <v>15</v>
      </c>
      <c r="I711">
        <v>1</v>
      </c>
      <c r="J711" t="s">
        <v>48</v>
      </c>
      <c r="K711" t="s">
        <v>32</v>
      </c>
      <c r="L711">
        <v>59</v>
      </c>
      <c r="M711" t="str">
        <f>IF(L710&gt;54,"Old",IF(Table1[[#This Row],[Age]]&gt;=31,"Middle",IF(Table1[[#This Row],[Age]]&lt;31,"Adolescent","Invalid")))</f>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IF(L711&gt;54,"Old",IF(Table1[[#This Row],[Age]]&gt;=31,"Middle",IF(Table1[[#This Row],[Age]]&lt;31,"Adolescent","Invalid")))</f>
        <v>Old</v>
      </c>
      <c r="N712" t="s">
        <v>15</v>
      </c>
    </row>
    <row r="713" spans="1:14" x14ac:dyDescent="0.2">
      <c r="A713">
        <v>20518</v>
      </c>
      <c r="B713" t="s">
        <v>36</v>
      </c>
      <c r="C713" t="s">
        <v>39</v>
      </c>
      <c r="D713" s="1">
        <v>70000</v>
      </c>
      <c r="E713">
        <v>2</v>
      </c>
      <c r="F713" t="s">
        <v>19</v>
      </c>
      <c r="G713" t="s">
        <v>21</v>
      </c>
      <c r="H713" t="s">
        <v>15</v>
      </c>
      <c r="I713">
        <v>1</v>
      </c>
      <c r="J713" t="s">
        <v>48</v>
      </c>
      <c r="K713" t="s">
        <v>32</v>
      </c>
      <c r="L713">
        <v>58</v>
      </c>
      <c r="M713" t="str">
        <f>IF(L712&gt;54,"Old",IF(Table1[[#This Row],[Age]]&gt;=31,"Middle",IF(Table1[[#This Row],[Age]]&lt;31,"Adolescent","Invalid")))</f>
        <v>Middle</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IF(L713&gt;54,"Old",IF(Table1[[#This Row],[Age]]&gt;=31,"Middle",IF(Table1[[#This Row],[Age]]&lt;31,"Adolescent","Invalid")))</f>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IF(L714&gt;54,"Old",IF(Table1[[#This Row],[Age]]&gt;=31,"Middle",IF(Table1[[#This Row],[Age]]&lt;31,"Adolescent","Invalid")))</f>
        <v>Old</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IF(L715&gt;54,"Old",IF(Table1[[#This Row],[Age]]&gt;=31,"Middle",IF(Table1[[#This Row],[Age]]&lt;31,"Adolescent","Invalid")))</f>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IF(L716&gt;54,"Old",IF(Table1[[#This Row],[Age]]&gt;=31,"Middle",IF(Table1[[#This Row],[Age]]&lt;31,"Adolescent","Invalid")))</f>
        <v>Middle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IF(L717&gt;54,"Old",IF(Table1[[#This Row],[Age]]&gt;=31,"Middle",IF(Table1[[#This Row],[Age]]&lt;31,"Adolescent","Invalid")))</f>
        <v>Middle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IF(L718&gt;54,"Old",IF(Table1[[#This Row],[Age]]&gt;=31,"Middle",IF(Table1[[#This Row],[Age]]&lt;31,"Adolescent","Invalid")))</f>
        <v>Middle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IF(L719&gt;54,"Old",IF(Table1[[#This Row],[Age]]&gt;=31,"Middle",IF(Table1[[#This Row],[Age]]&lt;31,"Adolescent","Invalid")))</f>
        <v>Middle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IF(L720&gt;54,"Old",IF(Table1[[#This Row],[Age]]&gt;=31,"Middle",IF(Table1[[#This Row],[Age]]&lt;31,"Adolescent","Invalid")))</f>
        <v>Middle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IF(L721&gt;54,"Old",IF(Table1[[#This Row],[Age]]&gt;=31,"Middle",IF(Table1[[#This Row],[Age]]&lt;31,"Adolescent","Invalid")))</f>
        <v>Middle</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IF(L722&gt;54,"Old",IF(Table1[[#This Row],[Age]]&gt;=31,"Middle",IF(Table1[[#This Row],[Age]]&lt;31,"Adolescent","Invalid")))</f>
        <v>Old</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IF(L723&gt;54,"Old",IF(Table1[[#This Row],[Age]]&gt;=31,"Middle",IF(Table1[[#This Row],[Age]]&lt;31,"Adolescent","Invalid")))</f>
        <v>Middle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IF(L724&gt;54,"Old",IF(Table1[[#This Row],[Age]]&gt;=31,"Middle",IF(Table1[[#This Row],[Age]]&lt;31,"Adolescent","Invalid")))</f>
        <v>Middle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IF(L725&gt;54,"Old",IF(Table1[[#This Row],[Age]]&gt;=31,"Middle",IF(Table1[[#This Row],[Age]]&lt;31,"Adolescent","Invalid")))</f>
        <v>Middle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IF(L726&gt;54,"Old",IF(Table1[[#This Row],[Age]]&gt;=31,"Middle",IF(Table1[[#This Row],[Age]]&lt;31,"Adolescent","Invalid")))</f>
        <v>Middle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IF(L727&gt;54,"Old",IF(Table1[[#This Row],[Age]]&gt;=31,"Middle",IF(Table1[[#This Row],[Age]]&lt;31,"Adolescent","Invalid")))</f>
        <v>Middle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IF(L728&gt;54,"Old",IF(Table1[[#This Row],[Age]]&gt;=31,"Middle",IF(Table1[[#This Row],[Age]]&lt;31,"Adolescent","Invalid")))</f>
        <v>Middle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IF(L729&gt;54,"Old",IF(Table1[[#This Row],[Age]]&gt;=31,"Middle",IF(Table1[[#This Row],[Age]]&lt;31,"Adolescent","Invalid")))</f>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IF(L730&gt;54,"Old",IF(Table1[[#This Row],[Age]]&gt;=31,"Middle",IF(Table1[[#This Row],[Age]]&lt;31,"Adolescent","Invalid")))</f>
        <v>Middle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IF(L731&gt;54,"Old",IF(Table1[[#This Row],[Age]]&gt;=31,"Middle",IF(Table1[[#This Row],[Age]]&lt;31,"Adolescent","Invalid")))</f>
        <v>Middle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IF(L732&gt;54,"Old",IF(Table1[[#This Row],[Age]]&gt;=31,"Middle",IF(Table1[[#This Row],[Age]]&lt;31,"Adolescent","Invalid")))</f>
        <v>Middle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IF(L733&gt;54,"Old",IF(Table1[[#This Row],[Age]]&gt;=31,"Middle",IF(Table1[[#This Row],[Age]]&lt;31,"Adolescent","Invalid")))</f>
        <v>Middle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IF(L734&gt;54,"Old",IF(Table1[[#This Row],[Age]]&gt;=31,"Middle",IF(Table1[[#This Row],[Age]]&lt;31,"Adolescent","Invalid")))</f>
        <v>Middle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IF(L735&gt;54,"Old",IF(Table1[[#This Row],[Age]]&gt;=31,"Middle",IF(Table1[[#This Row],[Age]]&lt;31,"Adolescent","Invalid")))</f>
        <v>Middle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IF(L736&gt;54,"Old",IF(Table1[[#This Row],[Age]]&gt;=31,"Middle",IF(Table1[[#This Row],[Age]]&lt;31,"Adolescent","Invalid")))</f>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IF(L737&gt;54,"Old",IF(Table1[[#This Row],[Age]]&gt;=31,"Middle",IF(Table1[[#This Row],[Age]]&lt;31,"Adolescent","Invalid")))</f>
        <v>Middle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IF(L738&gt;54,"Old",IF(Table1[[#This Row],[Age]]&gt;=31,"Middle",IF(Table1[[#This Row],[Age]]&lt;31,"Adolescent","Invalid")))</f>
        <v>Middle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IF(L739&gt;54,"Old",IF(Table1[[#This Row],[Age]]&gt;=31,"Middle",IF(Table1[[#This Row],[Age]]&lt;31,"Adolescent","Invalid")))</f>
        <v>Middle</v>
      </c>
      <c r="N740" t="s">
        <v>15</v>
      </c>
    </row>
    <row r="741" spans="1:14" x14ac:dyDescent="0.2">
      <c r="A741">
        <v>11225</v>
      </c>
      <c r="B741" t="s">
        <v>36</v>
      </c>
      <c r="C741" t="s">
        <v>39</v>
      </c>
      <c r="D741" s="1">
        <v>60000</v>
      </c>
      <c r="E741">
        <v>2</v>
      </c>
      <c r="F741" t="s">
        <v>19</v>
      </c>
      <c r="G741" t="s">
        <v>21</v>
      </c>
      <c r="H741" t="s">
        <v>15</v>
      </c>
      <c r="I741">
        <v>1</v>
      </c>
      <c r="J741" t="s">
        <v>48</v>
      </c>
      <c r="K741" t="s">
        <v>32</v>
      </c>
      <c r="L741">
        <v>55</v>
      </c>
      <c r="M741" t="str">
        <f>IF(L740&gt;54,"Old",IF(Table1[[#This Row],[Age]]&gt;=31,"Middle",IF(Table1[[#This Row],[Age]]&lt;31,"Adolescent","Invalid")))</f>
        <v>Middle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IF(L741&gt;54,"Old",IF(Table1[[#This Row],[Age]]&gt;=31,"Middle",IF(Table1[[#This Row],[Age]]&lt;31,"Adolescent","Invalid")))</f>
        <v>Old</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IF(L742&gt;54,"Old",IF(Table1[[#This Row],[Age]]&gt;=31,"Middle",IF(Table1[[#This Row],[Age]]&lt;31,"Adolescent","Invalid")))</f>
        <v>Middle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IF(L743&gt;54,"Old",IF(Table1[[#This Row],[Age]]&gt;=31,"Middle",IF(Table1[[#This Row],[Age]]&lt;31,"Adolescent","Invalid")))</f>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IF(L744&gt;54,"Old",IF(Table1[[#This Row],[Age]]&gt;=31,"Middle",IF(Table1[[#This Row],[Age]]&lt;31,"Adolescent","Invalid")))</f>
        <v>Middle</v>
      </c>
      <c r="N745" t="s">
        <v>18</v>
      </c>
    </row>
    <row r="746" spans="1:14" x14ac:dyDescent="0.2">
      <c r="A746">
        <v>20535</v>
      </c>
      <c r="B746" t="s">
        <v>36</v>
      </c>
      <c r="C746" t="s">
        <v>39</v>
      </c>
      <c r="D746" s="1">
        <v>70000</v>
      </c>
      <c r="E746">
        <v>4</v>
      </c>
      <c r="F746" t="s">
        <v>19</v>
      </c>
      <c r="G746" t="s">
        <v>21</v>
      </c>
      <c r="H746" t="s">
        <v>15</v>
      </c>
      <c r="I746">
        <v>1</v>
      </c>
      <c r="J746" t="s">
        <v>48</v>
      </c>
      <c r="K746" t="s">
        <v>32</v>
      </c>
      <c r="L746">
        <v>56</v>
      </c>
      <c r="M746" t="str">
        <f>IF(L745&gt;54,"Old",IF(Table1[[#This Row],[Age]]&gt;=31,"Middle",IF(Table1[[#This Row],[Age]]&lt;31,"Adolescent","Invalid")))</f>
        <v>Middle</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IF(L746&gt;54,"Old",IF(Table1[[#This Row],[Age]]&gt;=31,"Middle",IF(Table1[[#This Row],[Age]]&lt;31,"Adolescent","Invalid")))</f>
        <v>Old</v>
      </c>
      <c r="N747" t="s">
        <v>15</v>
      </c>
    </row>
    <row r="748" spans="1:14" x14ac:dyDescent="0.2">
      <c r="A748">
        <v>28043</v>
      </c>
      <c r="B748" t="s">
        <v>36</v>
      </c>
      <c r="C748" t="s">
        <v>39</v>
      </c>
      <c r="D748" s="1">
        <v>60000</v>
      </c>
      <c r="E748">
        <v>2</v>
      </c>
      <c r="F748" t="s">
        <v>13</v>
      </c>
      <c r="G748" t="s">
        <v>28</v>
      </c>
      <c r="H748" t="s">
        <v>15</v>
      </c>
      <c r="I748">
        <v>0</v>
      </c>
      <c r="J748" t="s">
        <v>48</v>
      </c>
      <c r="K748" t="s">
        <v>32</v>
      </c>
      <c r="L748">
        <v>56</v>
      </c>
      <c r="M748" t="str">
        <f>IF(L747&gt;54,"Old",IF(Table1[[#This Row],[Age]]&gt;=31,"Middle",IF(Table1[[#This Row],[Age]]&lt;31,"Adolescent","Invalid")))</f>
        <v>Middle</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IF(L748&gt;54,"Old",IF(Table1[[#This Row],[Age]]&gt;=31,"Middle",IF(Table1[[#This Row],[Age]]&lt;31,"Adolescent","Invalid")))</f>
        <v>Old</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IF(L749&gt;54,"Old",IF(Table1[[#This Row],[Age]]&gt;=31,"Middle",IF(Table1[[#This Row],[Age]]&lt;31,"Adolescent","Invalid")))</f>
        <v>Middle</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IF(L750&gt;54,"Old",IF(Table1[[#This Row],[Age]]&gt;=31,"Middle",IF(Table1[[#This Row],[Age]]&lt;31,"Adolescent","Invalid")))</f>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IF(L751&gt;54,"Old",IF(Table1[[#This Row],[Age]]&gt;=31,"Middle",IF(Table1[[#This Row],[Age]]&lt;31,"Adolescent","Invalid")))</f>
        <v>Old</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IF(L752&gt;54,"Old",IF(Table1[[#This Row],[Age]]&gt;=31,"Middle",IF(Table1[[#This Row],[Age]]&lt;31,"Adolescent","Invalid")))</f>
        <v>Middle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IF(L753&gt;54,"Old",IF(Table1[[#This Row],[Age]]&gt;=31,"Middle",IF(Table1[[#This Row],[Age]]&lt;31,"Adolescent","Invalid")))</f>
        <v>Middle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IF(L754&gt;54,"Old",IF(Table1[[#This Row],[Age]]&gt;=31,"Middle",IF(Table1[[#This Row],[Age]]&lt;31,"Adolescent","Invalid")))</f>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IF(L755&gt;54,"Old",IF(Table1[[#This Row],[Age]]&gt;=31,"Middle",IF(Table1[[#This Row],[Age]]&lt;31,"Adolescent","Invalid")))</f>
        <v>Middle</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IF(L756&gt;54,"Old",IF(Table1[[#This Row],[Age]]&gt;=31,"Middle",IF(Table1[[#This Row],[Age]]&lt;31,"Adolescent","Invalid")))</f>
        <v>Old</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IF(L757&gt;54,"Old",IF(Table1[[#This Row],[Age]]&gt;=31,"Middle",IF(Table1[[#This Row],[Age]]&lt;31,"Adolescent","Invalid")))</f>
        <v>Middle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IF(L758&gt;54,"Old",IF(Table1[[#This Row],[Age]]&gt;=31,"Middle",IF(Table1[[#This Row],[Age]]&lt;31,"Adolescent","Invalid")))</f>
        <v>Middle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IF(L759&gt;54,"Old",IF(Table1[[#This Row],[Age]]&gt;=31,"Middle",IF(Table1[[#This Row],[Age]]&lt;31,"Adolescent","Invalid")))</f>
        <v>Middle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IF(L760&gt;54,"Old",IF(Table1[[#This Row],[Age]]&gt;=31,"Middle",IF(Table1[[#This Row],[Age]]&lt;31,"Adolescent","Invalid")))</f>
        <v>Middle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IF(L761&gt;54,"Old",IF(Table1[[#This Row],[Age]]&gt;=31,"Middle",IF(Table1[[#This Row],[Age]]&lt;31,"Adolescent","Invalid")))</f>
        <v>Middle</v>
      </c>
      <c r="N762" t="s">
        <v>18</v>
      </c>
    </row>
    <row r="763" spans="1:14" x14ac:dyDescent="0.2">
      <c r="A763">
        <v>13216</v>
      </c>
      <c r="B763" t="s">
        <v>36</v>
      </c>
      <c r="C763" t="s">
        <v>39</v>
      </c>
      <c r="D763" s="1">
        <v>60000</v>
      </c>
      <c r="E763">
        <v>5</v>
      </c>
      <c r="F763" t="s">
        <v>13</v>
      </c>
      <c r="G763" t="s">
        <v>28</v>
      </c>
      <c r="H763" t="s">
        <v>15</v>
      </c>
      <c r="I763">
        <v>3</v>
      </c>
      <c r="J763" t="s">
        <v>48</v>
      </c>
      <c r="K763" t="s">
        <v>32</v>
      </c>
      <c r="L763">
        <v>59</v>
      </c>
      <c r="M763" t="str">
        <f>IF(L762&gt;54,"Old",IF(Table1[[#This Row],[Age]]&gt;=31,"Middle",IF(Table1[[#This Row],[Age]]&lt;31,"Adolescent","Invalid")))</f>
        <v>Middle</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IF(L763&gt;54,"Old",IF(Table1[[#This Row],[Age]]&gt;=31,"Middle",IF(Table1[[#This Row],[Age]]&lt;31,"Adolescent","Invalid")))</f>
        <v>Old</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IF(L764&gt;54,"Old",IF(Table1[[#This Row],[Age]]&gt;=31,"Middle",IF(Table1[[#This Row],[Age]]&lt;31,"Adolescent","Invalid")))</f>
        <v>Middle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IF(L765&gt;54,"Old",IF(Table1[[#This Row],[Age]]&gt;=31,"Middle",IF(Table1[[#This Row],[Age]]&lt;31,"Adolescent","Invalid")))</f>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IF(L766&gt;54,"Old",IF(Table1[[#This Row],[Age]]&gt;=31,"Middle",IF(Table1[[#This Row],[Age]]&lt;31,"Adolescent","Invalid")))</f>
        <v>Middle</v>
      </c>
      <c r="N767" t="s">
        <v>15</v>
      </c>
    </row>
    <row r="768" spans="1:14" x14ac:dyDescent="0.2">
      <c r="A768">
        <v>14608</v>
      </c>
      <c r="B768" t="s">
        <v>36</v>
      </c>
      <c r="C768" t="s">
        <v>38</v>
      </c>
      <c r="D768" s="1">
        <v>50000</v>
      </c>
      <c r="E768">
        <v>4</v>
      </c>
      <c r="F768" t="s">
        <v>13</v>
      </c>
      <c r="G768" t="s">
        <v>14</v>
      </c>
      <c r="H768" t="s">
        <v>15</v>
      </c>
      <c r="I768">
        <v>3</v>
      </c>
      <c r="J768" t="s">
        <v>48</v>
      </c>
      <c r="K768" t="s">
        <v>32</v>
      </c>
      <c r="L768">
        <v>42</v>
      </c>
      <c r="M768" t="str">
        <f>IF(L767&gt;54,"Old",IF(Table1[[#This Row],[Age]]&gt;=31,"Middle",IF(Table1[[#This Row],[Age]]&lt;31,"Adolescent","Invalid")))</f>
        <v>Middle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IF(L768&gt;54,"Old",IF(Table1[[#This Row],[Age]]&gt;=31,"Middle",IF(Table1[[#This Row],[Age]]&lt;31,"Adolescent","Invalid")))</f>
        <v>Middle</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IF(L769&gt;54,"Old",IF(Table1[[#This Row],[Age]]&gt;=31,"Middle",IF(Table1[[#This Row],[Age]]&lt;31,"Adolescent","Invalid")))</f>
        <v>Old</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IF(L770&gt;54,"Old",IF(Table1[[#This Row],[Age]]&gt;=31,"Middle",IF(Table1[[#This Row],[Age]]&lt;31,"Adolescent","Invalid")))</f>
        <v>Middle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IF(L771&gt;54,"Old",IF(Table1[[#This Row],[Age]]&gt;=31,"Middle",IF(Table1[[#This Row],[Age]]&lt;31,"Adolescent","Invalid")))</f>
        <v>Middle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IF(L772&gt;54,"Old",IF(Table1[[#This Row],[Age]]&gt;=31,"Middle",IF(Table1[[#This Row],[Age]]&lt;31,"Adolescent","Invalid")))</f>
        <v>Old</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IF(L773&gt;54,"Old",IF(Table1[[#This Row],[Age]]&gt;=31,"Middle",IF(Table1[[#This Row],[Age]]&lt;31,"Adolescent","Invalid")))</f>
        <v>Middle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IF(L774&gt;54,"Old",IF(Table1[[#This Row],[Age]]&gt;=31,"Middle",IF(Table1[[#This Row],[Age]]&lt;31,"Adolescent","Invalid")))</f>
        <v>Middle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IF(L775&gt;54,"Old",IF(Table1[[#This Row],[Age]]&gt;=31,"Middle",IF(Table1[[#This Row],[Age]]&lt;31,"Adolescent","Invalid")))</f>
        <v>Middle</v>
      </c>
      <c r="N776" t="s">
        <v>15</v>
      </c>
    </row>
    <row r="777" spans="1:14" x14ac:dyDescent="0.2">
      <c r="A777">
        <v>29030</v>
      </c>
      <c r="B777" t="s">
        <v>36</v>
      </c>
      <c r="C777" t="s">
        <v>38</v>
      </c>
      <c r="D777" s="1">
        <v>70000</v>
      </c>
      <c r="E777">
        <v>2</v>
      </c>
      <c r="F777" t="s">
        <v>29</v>
      </c>
      <c r="G777" t="s">
        <v>14</v>
      </c>
      <c r="H777" t="s">
        <v>15</v>
      </c>
      <c r="I777">
        <v>2</v>
      </c>
      <c r="J777" t="s">
        <v>48</v>
      </c>
      <c r="K777" t="s">
        <v>32</v>
      </c>
      <c r="L777">
        <v>54</v>
      </c>
      <c r="M777" t="str">
        <f>IF(L776&gt;54,"Old",IF(Table1[[#This Row],[Age]]&gt;=31,"Middle",IF(Table1[[#This Row],[Age]]&lt;31,"Adolescent","Invalid")))</f>
        <v>Middle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IF(L777&gt;54,"Old",IF(Table1[[#This Row],[Age]]&gt;=31,"Middle",IF(Table1[[#This Row],[Age]]&lt;31,"Adolescent","Invalid")))</f>
        <v>Middle</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IF(L778&gt;54,"Old",IF(Table1[[#This Row],[Age]]&gt;=31,"Middle",IF(Table1[[#This Row],[Age]]&lt;31,"Adolescent","Invalid")))</f>
        <v>Old</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IF(L779&gt;54,"Old",IF(Table1[[#This Row],[Age]]&gt;=31,"Middle",IF(Table1[[#This Row],[Age]]&lt;31,"Adolescent","Invalid")))</f>
        <v>Middle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IF(L780&gt;54,"Old",IF(Table1[[#This Row],[Age]]&gt;=31,"Middle",IF(Table1[[#This Row],[Age]]&lt;31,"Adolescent","Invalid")))</f>
        <v>Middle</v>
      </c>
      <c r="N781" t="s">
        <v>15</v>
      </c>
    </row>
    <row r="782" spans="1:14" x14ac:dyDescent="0.2">
      <c r="A782">
        <v>18105</v>
      </c>
      <c r="B782" t="s">
        <v>36</v>
      </c>
      <c r="C782" t="s">
        <v>39</v>
      </c>
      <c r="D782" s="1">
        <v>60000</v>
      </c>
      <c r="E782">
        <v>2</v>
      </c>
      <c r="F782" t="s">
        <v>19</v>
      </c>
      <c r="G782" t="s">
        <v>21</v>
      </c>
      <c r="H782" t="s">
        <v>15</v>
      </c>
      <c r="I782">
        <v>1</v>
      </c>
      <c r="J782" t="s">
        <v>48</v>
      </c>
      <c r="K782" t="s">
        <v>32</v>
      </c>
      <c r="L782">
        <v>55</v>
      </c>
      <c r="M782" t="str">
        <f>IF(L781&gt;54,"Old",IF(Table1[[#This Row],[Age]]&gt;=31,"Middle",IF(Table1[[#This Row],[Age]]&lt;31,"Adolescent","Invalid")))</f>
        <v>Middle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IF(L782&gt;54,"Old",IF(Table1[[#This Row],[Age]]&gt;=31,"Middle",IF(Table1[[#This Row],[Age]]&lt;31,"Adolescent","Invalid")))</f>
        <v>Old</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IF(L783&gt;54,"Old",IF(Table1[[#This Row],[Age]]&gt;=31,"Middle",IF(Table1[[#This Row],[Age]]&lt;31,"Adolescent","Invalid")))</f>
        <v>Middle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IF(L784&gt;54,"Old",IF(Table1[[#This Row],[Age]]&gt;=31,"Middle",IF(Table1[[#This Row],[Age]]&lt;31,"Adolescent","Invalid")))</f>
        <v>Middle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IF(L785&gt;54,"Old",IF(Table1[[#This Row],[Age]]&gt;=31,"Middle",IF(Table1[[#This Row],[Age]]&lt;31,"Adolescent","Invalid")))</f>
        <v>Middle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IF(L786&gt;54,"Old",IF(Table1[[#This Row],[Age]]&gt;=31,"Middle",IF(Table1[[#This Row],[Age]]&lt;31,"Adolescent","Invalid")))</f>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IF(L787&gt;54,"Old",IF(Table1[[#This Row],[Age]]&gt;=31,"Middle",IF(Table1[[#This Row],[Age]]&lt;31,"Adolescent","Invalid")))</f>
        <v>Middle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IF(L788&gt;54,"Old",IF(Table1[[#This Row],[Age]]&gt;=31,"Middle",IF(Table1[[#This Row],[Age]]&lt;31,"Adolescent","Invalid")))</f>
        <v>Middle</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IF(L789&gt;54,"Old",IF(Table1[[#This Row],[Age]]&gt;=31,"Middle",IF(Table1[[#This Row],[Age]]&lt;31,"Adolescent","Invalid")))</f>
        <v>Old</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IF(L790&gt;54,"Old",IF(Table1[[#This Row],[Age]]&gt;=31,"Middle",IF(Table1[[#This Row],[Age]]&lt;31,"Adolescent","Invalid")))</f>
        <v>Middle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IF(L791&gt;54,"Old",IF(Table1[[#This Row],[Age]]&gt;=31,"Middle",IF(Table1[[#This Row],[Age]]&lt;31,"Adolescent","Invalid")))</f>
        <v>Middle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IF(L792&gt;54,"Old",IF(Table1[[#This Row],[Age]]&gt;=31,"Middle",IF(Table1[[#This Row],[Age]]&lt;31,"Adolescent","Invalid")))</f>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IF(L793&gt;54,"Old",IF(Table1[[#This Row],[Age]]&gt;=31,"Middle",IF(Table1[[#This Row],[Age]]&lt;31,"Adolescent","Invalid")))</f>
        <v>Middle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IF(L794&gt;54,"Old",IF(Table1[[#This Row],[Age]]&gt;=31,"Middle",IF(Table1[[#This Row],[Age]]&lt;31,"Adolescent","Invalid")))</f>
        <v>Middle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IF(L795&gt;54,"Old",IF(Table1[[#This Row],[Age]]&gt;=31,"Middle",IF(Table1[[#This Row],[Age]]&lt;31,"Adolescent","Invalid")))</f>
        <v>Middle</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IF(L796&gt;54,"Old",IF(Table1[[#This Row],[Age]]&gt;=31,"Middle",IF(Table1[[#This Row],[Age]]&lt;31,"Adolescent","Invalid")))</f>
        <v>Old</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IF(L797&gt;54,"Old",IF(Table1[[#This Row],[Age]]&gt;=31,"Middle",IF(Table1[[#This Row],[Age]]&lt;31,"Adolescent","Invalid")))</f>
        <v>Middle</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IF(L798&gt;54,"Old",IF(Table1[[#This Row],[Age]]&gt;=31,"Middle",IF(Table1[[#This Row],[Age]]&lt;31,"Adolescent","Invalid")))</f>
        <v>Old</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IF(L799&gt;54,"Old",IF(Table1[[#This Row],[Age]]&gt;=31,"Middle",IF(Table1[[#This Row],[Age]]&lt;31,"Adolescent","Invalid")))</f>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IF(L800&gt;54,"Old",IF(Table1[[#This Row],[Age]]&gt;=31,"Middle",IF(Table1[[#This Row],[Age]]&lt;31,"Adolescent","Invalid")))</f>
        <v>Middle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IF(L801&gt;54,"Old",IF(Table1[[#This Row],[Age]]&gt;=31,"Middle",IF(Table1[[#This Row],[Age]]&lt;31,"Adolescent","Invalid")))</f>
        <v>Middle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IF(L802&gt;54,"Old",IF(Table1[[#This Row],[Age]]&gt;=31,"Middle",IF(Table1[[#This Row],[Age]]&lt;31,"Adolescent","Invalid")))</f>
        <v>Middle</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IF(L803&gt;54,"Old",IF(Table1[[#This Row],[Age]]&gt;=31,"Middle",IF(Table1[[#This Row],[Age]]&lt;31,"Adolescent","Invalid")))</f>
        <v>Old</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IF(L804&gt;54,"Old",IF(Table1[[#This Row],[Age]]&gt;=31,"Middle",IF(Table1[[#This Row],[Age]]&lt;31,"Adolescent","Invalid")))</f>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IF(L805&gt;54,"Old",IF(Table1[[#This Row],[Age]]&gt;=31,"Middle",IF(Table1[[#This Row],[Age]]&lt;31,"Adolescent","Invalid")))</f>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IF(L806&gt;54,"Old",IF(Table1[[#This Row],[Age]]&gt;=31,"Middle",IF(Table1[[#This Row],[Age]]&lt;31,"Adolescent","Invalid")))</f>
        <v>Middle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IF(L807&gt;54,"Old",IF(Table1[[#This Row],[Age]]&gt;=31,"Middle",IF(Table1[[#This Row],[Age]]&lt;31,"Adolescent","Invalid")))</f>
        <v>Middle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IF(L808&gt;54,"Old",IF(Table1[[#This Row],[Age]]&gt;=31,"Middle",IF(Table1[[#This Row],[Age]]&lt;31,"Adolescent","Invalid")))</f>
        <v>Middle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IF(L809&gt;54,"Old",IF(Table1[[#This Row],[Age]]&gt;=31,"Middle",IF(Table1[[#This Row],[Age]]&lt;31,"Adolescent","Invalid")))</f>
        <v>Middle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IF(L810&gt;54,"Old",IF(Table1[[#This Row],[Age]]&gt;=31,"Middle",IF(Table1[[#This Row],[Age]]&lt;31,"Adolescent","Invalid")))</f>
        <v>Middle</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IF(L811&gt;54,"Old",IF(Table1[[#This Row],[Age]]&gt;=31,"Middle",IF(Table1[[#This Row],[Age]]&lt;31,"Adolescent","Invalid")))</f>
        <v>Old</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IF(L812&gt;54,"Old",IF(Table1[[#This Row],[Age]]&gt;=31,"Middle",IF(Table1[[#This Row],[Age]]&lt;31,"Adolescent","Invalid")))</f>
        <v>Middle</v>
      </c>
      <c r="N813" t="s">
        <v>18</v>
      </c>
    </row>
    <row r="814" spans="1:14" x14ac:dyDescent="0.2">
      <c r="A814">
        <v>15749</v>
      </c>
      <c r="B814" t="s">
        <v>37</v>
      </c>
      <c r="C814" t="s">
        <v>39</v>
      </c>
      <c r="D814" s="1">
        <v>70000</v>
      </c>
      <c r="E814">
        <v>4</v>
      </c>
      <c r="F814" t="s">
        <v>13</v>
      </c>
      <c r="G814" t="s">
        <v>28</v>
      </c>
      <c r="H814" t="s">
        <v>15</v>
      </c>
      <c r="I814">
        <v>2</v>
      </c>
      <c r="J814" t="s">
        <v>48</v>
      </c>
      <c r="K814" t="s">
        <v>32</v>
      </c>
      <c r="L814">
        <v>61</v>
      </c>
      <c r="M814" t="str">
        <f>IF(L813&gt;54,"Old",IF(Table1[[#This Row],[Age]]&gt;=31,"Middle",IF(Table1[[#This Row],[Age]]&lt;31,"Adolescent","Invalid")))</f>
        <v>Middle</v>
      </c>
      <c r="N814" t="s">
        <v>18</v>
      </c>
    </row>
    <row r="815" spans="1:14" x14ac:dyDescent="0.2">
      <c r="A815">
        <v>25899</v>
      </c>
      <c r="B815" t="s">
        <v>36</v>
      </c>
      <c r="C815" t="s">
        <v>39</v>
      </c>
      <c r="D815" s="1">
        <v>70000</v>
      </c>
      <c r="E815">
        <v>2</v>
      </c>
      <c r="F815" t="s">
        <v>27</v>
      </c>
      <c r="G815" t="s">
        <v>21</v>
      </c>
      <c r="H815" t="s">
        <v>15</v>
      </c>
      <c r="I815">
        <v>2</v>
      </c>
      <c r="J815" t="s">
        <v>48</v>
      </c>
      <c r="K815" t="s">
        <v>32</v>
      </c>
      <c r="L815">
        <v>53</v>
      </c>
      <c r="M815" t="str">
        <f>IF(L814&gt;54,"Old",IF(Table1[[#This Row],[Age]]&gt;=31,"Middle",IF(Table1[[#This Row],[Age]]&lt;31,"Adolescent","Invalid")))</f>
        <v>Old</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IF(L815&gt;54,"Old",IF(Table1[[#This Row],[Age]]&gt;=31,"Middle",IF(Table1[[#This Row],[Age]]&lt;31,"Adolescent","Invalid")))</f>
        <v>Middle</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IF(L816&gt;54,"Old",IF(Table1[[#This Row],[Age]]&gt;=31,"Middle",IF(Table1[[#This Row],[Age]]&lt;31,"Adolescent","Invalid")))</f>
        <v>Old</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IF(L817&gt;54,"Old",IF(Table1[[#This Row],[Age]]&gt;=31,"Middle",IF(Table1[[#This Row],[Age]]&lt;31,"Adolescent","Invalid")))</f>
        <v>Middle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IF(L818&gt;54,"Old",IF(Table1[[#This Row],[Age]]&gt;=31,"Middle",IF(Table1[[#This Row],[Age]]&lt;31,"Adolescent","Invalid")))</f>
        <v>Middle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IF(L819&gt;54,"Old",IF(Table1[[#This Row],[Age]]&gt;=31,"Middle",IF(Table1[[#This Row],[Age]]&lt;31,"Adolescent","Invalid")))</f>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IF(L820&gt;54,"Old",IF(Table1[[#This Row],[Age]]&gt;=31,"Middle",IF(Table1[[#This Row],[Age]]&lt;31,"Adolescent","Invalid")))</f>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IF(L821&gt;54,"Old",IF(Table1[[#This Row],[Age]]&gt;=31,"Middle",IF(Table1[[#This Row],[Age]]&lt;31,"Adolescent","Invalid")))</f>
        <v>Middle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IF(L822&gt;54,"Old",IF(Table1[[#This Row],[Age]]&gt;=31,"Middle",IF(Table1[[#This Row],[Age]]&lt;31,"Adolescent","Invalid")))</f>
        <v>Middle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IF(L823&gt;54,"Old",IF(Table1[[#This Row],[Age]]&gt;=31,"Middle",IF(Table1[[#This Row],[Age]]&lt;31,"Adolescent","Invalid")))</f>
        <v>Middle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IF(L824&gt;54,"Old",IF(Table1[[#This Row],[Age]]&gt;=31,"Middle",IF(Table1[[#This Row],[Age]]&lt;31,"Adolescent","Invalid")))</f>
        <v>Middle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IF(L825&gt;54,"Old",IF(Table1[[#This Row],[Age]]&gt;=31,"Middle",IF(Table1[[#This Row],[Age]]&lt;31,"Adolescent","Invalid")))</f>
        <v>Middle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IF(L826&gt;54,"Old",IF(Table1[[#This Row],[Age]]&gt;=31,"Middle",IF(Table1[[#This Row],[Age]]&lt;31,"Adolescent","Invalid")))</f>
        <v>Middle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IF(L827&gt;54,"Old",IF(Table1[[#This Row],[Age]]&gt;=31,"Middle",IF(Table1[[#This Row],[Age]]&lt;31,"Adolescent","Invalid")))</f>
        <v>Middle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IF(L828&gt;54,"Old",IF(Table1[[#This Row],[Age]]&gt;=31,"Middle",IF(Table1[[#This Row],[Age]]&lt;31,"Adolescent","Invalid")))</f>
        <v>Middle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IF(L829&gt;54,"Old",IF(Table1[[#This Row],[Age]]&gt;=31,"Middle",IF(Table1[[#This Row],[Age]]&lt;31,"Adolescent","Invalid")))</f>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IF(L830&gt;54,"Old",IF(Table1[[#This Row],[Age]]&gt;=31,"Middle",IF(Table1[[#This Row],[Age]]&lt;31,"Adolescent","Invalid")))</f>
        <v>Middle</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IF(L831&gt;54,"Old",IF(Table1[[#This Row],[Age]]&gt;=31,"Middle",IF(Table1[[#This Row],[Age]]&lt;31,"Adolescent","Invalid")))</f>
        <v>Old</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IF(L832&gt;54,"Old",IF(Table1[[#This Row],[Age]]&gt;=31,"Middle",IF(Table1[[#This Row],[Age]]&lt;31,"Adolescent","Invalid")))</f>
        <v>Middle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IF(L833&gt;54,"Old",IF(Table1[[#This Row],[Age]]&gt;=31,"Middle",IF(Table1[[#This Row],[Age]]&lt;31,"Adolescent","Invalid")))</f>
        <v>Middle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IF(L834&gt;54,"Old",IF(Table1[[#This Row],[Age]]&gt;=31,"Middle",IF(Table1[[#This Row],[Age]]&lt;31,"Adolescent","Invalid")))</f>
        <v>Middle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IF(L835&gt;54,"Old",IF(Table1[[#This Row],[Age]]&gt;=31,"Middle",IF(Table1[[#This Row],[Age]]&lt;31,"Adolescent","Invalid")))</f>
        <v>Middle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IF(L836&gt;54,"Old",IF(Table1[[#This Row],[Age]]&gt;=31,"Middle",IF(Table1[[#This Row],[Age]]&lt;31,"Adolescent","Invalid")))</f>
        <v>Middle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IF(L837&gt;54,"Old",IF(Table1[[#This Row],[Age]]&gt;=31,"Middle",IF(Table1[[#This Row],[Age]]&lt;31,"Adolescent","Invalid")))</f>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IF(L838&gt;54,"Old",IF(Table1[[#This Row],[Age]]&gt;=31,"Middle",IF(Table1[[#This Row],[Age]]&lt;31,"Adolescent","Invalid")))</f>
        <v>Middle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IF(L839&gt;54,"Old",IF(Table1[[#This Row],[Age]]&gt;=31,"Middle",IF(Table1[[#This Row],[Age]]&lt;31,"Adolescent","Invalid")))</f>
        <v>Middle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IF(L840&gt;54,"Old",IF(Table1[[#This Row],[Age]]&gt;=31,"Middle",IF(Table1[[#This Row],[Age]]&lt;31,"Adolescent","Invalid")))</f>
        <v>Middle</v>
      </c>
      <c r="N841" t="s">
        <v>15</v>
      </c>
    </row>
    <row r="842" spans="1:14" x14ac:dyDescent="0.2">
      <c r="A842">
        <v>11233</v>
      </c>
      <c r="B842" t="s">
        <v>36</v>
      </c>
      <c r="C842" t="s">
        <v>38</v>
      </c>
      <c r="D842" s="1">
        <v>70000</v>
      </c>
      <c r="E842">
        <v>4</v>
      </c>
      <c r="F842" t="s">
        <v>19</v>
      </c>
      <c r="G842" t="s">
        <v>21</v>
      </c>
      <c r="H842" t="s">
        <v>15</v>
      </c>
      <c r="I842">
        <v>2</v>
      </c>
      <c r="J842" t="s">
        <v>48</v>
      </c>
      <c r="K842" t="s">
        <v>32</v>
      </c>
      <c r="L842">
        <v>53</v>
      </c>
      <c r="M842" t="str">
        <f>IF(L841&gt;54,"Old",IF(Table1[[#This Row],[Age]]&gt;=31,"Middle",IF(Table1[[#This Row],[Age]]&lt;31,"Adolescent","Invalid")))</f>
        <v>Middle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IF(L842&gt;54,"Old",IF(Table1[[#This Row],[Age]]&gt;=31,"Middle",IF(Table1[[#This Row],[Age]]&lt;31,"Adolescent","Invalid")))</f>
        <v>Middle</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IF(L843&gt;54,"Old",IF(Table1[[#This Row],[Age]]&gt;=31,"Middle",IF(Table1[[#This Row],[Age]]&lt;31,"Adolescent","Invalid")))</f>
        <v>Old</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IF(L844&gt;54,"Old",IF(Table1[[#This Row],[Age]]&gt;=31,"Middle",IF(Table1[[#This Row],[Age]]&lt;31,"Adolescent","Invalid")))</f>
        <v>Middle</v>
      </c>
      <c r="N845" t="s">
        <v>18</v>
      </c>
    </row>
    <row r="846" spans="1:14" x14ac:dyDescent="0.2">
      <c r="A846">
        <v>22743</v>
      </c>
      <c r="B846" t="s">
        <v>36</v>
      </c>
      <c r="C846" t="s">
        <v>39</v>
      </c>
      <c r="D846" s="1">
        <v>40000</v>
      </c>
      <c r="E846">
        <v>5</v>
      </c>
      <c r="F846" t="s">
        <v>27</v>
      </c>
      <c r="G846" t="s">
        <v>21</v>
      </c>
      <c r="H846" t="s">
        <v>15</v>
      </c>
      <c r="I846">
        <v>2</v>
      </c>
      <c r="J846" t="s">
        <v>48</v>
      </c>
      <c r="K846" t="s">
        <v>32</v>
      </c>
      <c r="L846">
        <v>60</v>
      </c>
      <c r="M846" t="str">
        <f>IF(L845&gt;54,"Old",IF(Table1[[#This Row],[Age]]&gt;=31,"Middle",IF(Table1[[#This Row],[Age]]&lt;31,"Adolescent","Invalid")))</f>
        <v>Middle</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IF(L846&gt;54,"Old",IF(Table1[[#This Row],[Age]]&gt;=31,"Middle",IF(Table1[[#This Row],[Age]]&lt;31,"Adolescent","Invalid")))</f>
        <v>Old</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IF(L847&gt;54,"Old",IF(Table1[[#This Row],[Age]]&gt;=31,"Middle",IF(Table1[[#This Row],[Age]]&lt;31,"Adolescent","Invalid")))</f>
        <v>Middle</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IF(L848&gt;54,"Old",IF(Table1[[#This Row],[Age]]&gt;=31,"Middle",IF(Table1[[#This Row],[Age]]&lt;31,"Adolescent","Invalid")))</f>
        <v>Old</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IF(L849&gt;54,"Old",IF(Table1[[#This Row],[Age]]&gt;=31,"Middle",IF(Table1[[#This Row],[Age]]&lt;31,"Adolescent","Invalid")))</f>
        <v>Middle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IF(L850&gt;54,"Old",IF(Table1[[#This Row],[Age]]&gt;=31,"Middle",IF(Table1[[#This Row],[Age]]&lt;31,"Adolescent","Invalid")))</f>
        <v>Middle</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IF(L851&gt;54,"Old",IF(Table1[[#This Row],[Age]]&gt;=31,"Middle",IF(Table1[[#This Row],[Age]]&lt;31,"Adolescent","Invalid")))</f>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IF(L852&gt;54,"Old",IF(Table1[[#This Row],[Age]]&gt;=31,"Middle",IF(Table1[[#This Row],[Age]]&lt;31,"Adolescent","Invalid")))</f>
        <v>Old</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IF(L853&gt;54,"Old",IF(Table1[[#This Row],[Age]]&gt;=31,"Middle",IF(Table1[[#This Row],[Age]]&lt;31,"Adolescent","Invalid")))</f>
        <v>Middle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IF(L854&gt;54,"Old",IF(Table1[[#This Row],[Age]]&gt;=31,"Middle",IF(Table1[[#This Row],[Age]]&lt;31,"Adolescent","Invalid")))</f>
        <v>Middle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IF(L855&gt;54,"Old",IF(Table1[[#This Row],[Age]]&gt;=31,"Middle",IF(Table1[[#This Row],[Age]]&lt;31,"Adolescent","Invalid")))</f>
        <v>Middle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IF(L856&gt;54,"Old",IF(Table1[[#This Row],[Age]]&gt;=31,"Middle",IF(Table1[[#This Row],[Age]]&lt;31,"Adolescent","Invalid")))</f>
        <v>Middle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IF(L857&gt;54,"Old",IF(Table1[[#This Row],[Age]]&gt;=31,"Middle",IF(Table1[[#This Row],[Age]]&lt;31,"Adolescent","Invalid")))</f>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IF(L858&gt;54,"Old",IF(Table1[[#This Row],[Age]]&gt;=31,"Middle",IF(Table1[[#This Row],[Age]]&lt;31,"Adolescent","Invalid")))</f>
        <v>Middle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IF(L859&gt;54,"Old",IF(Table1[[#This Row],[Age]]&gt;=31,"Middle",IF(Table1[[#This Row],[Age]]&lt;31,"Adolescent","Invalid")))</f>
        <v>Middle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IF(L860&gt;54,"Old",IF(Table1[[#This Row],[Age]]&gt;=31,"Middle",IF(Table1[[#This Row],[Age]]&lt;31,"Adolescent","Invalid")))</f>
        <v>Middle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IF(L861&gt;54,"Old",IF(Table1[[#This Row],[Age]]&gt;=31,"Middle",IF(Table1[[#This Row],[Age]]&lt;31,"Adolescent","Invalid")))</f>
        <v>Middle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IF(L862&gt;54,"Old",IF(Table1[[#This Row],[Age]]&gt;=31,"Middle",IF(Table1[[#This Row],[Age]]&lt;31,"Adolescent","Invalid")))</f>
        <v>Middle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IF(L863&gt;54,"Old",IF(Table1[[#This Row],[Age]]&gt;=31,"Middle",IF(Table1[[#This Row],[Age]]&lt;31,"Adolescent","Invalid")))</f>
        <v>Middle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IF(L864&gt;54,"Old",IF(Table1[[#This Row],[Age]]&gt;=31,"Middle",IF(Table1[[#This Row],[Age]]&lt;31,"Adolescent","Invalid")))</f>
        <v>Middle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IF(L865&gt;54,"Old",IF(Table1[[#This Row],[Age]]&gt;=31,"Middle",IF(Table1[[#This Row],[Age]]&lt;31,"Adolescent","Invalid")))</f>
        <v>Middle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IF(L866&gt;54,"Old",IF(Table1[[#This Row],[Age]]&gt;=31,"Middle",IF(Table1[[#This Row],[Age]]&lt;31,"Adolescent","Invalid")))</f>
        <v>Middle</v>
      </c>
      <c r="N867" t="s">
        <v>15</v>
      </c>
    </row>
    <row r="868" spans="1:14" x14ac:dyDescent="0.2">
      <c r="A868">
        <v>28052</v>
      </c>
      <c r="B868" t="s">
        <v>36</v>
      </c>
      <c r="C868" t="s">
        <v>38</v>
      </c>
      <c r="D868" s="1">
        <v>60000</v>
      </c>
      <c r="E868">
        <v>2</v>
      </c>
      <c r="F868" t="s">
        <v>27</v>
      </c>
      <c r="G868" t="s">
        <v>21</v>
      </c>
      <c r="H868" t="s">
        <v>15</v>
      </c>
      <c r="I868">
        <v>2</v>
      </c>
      <c r="J868" t="s">
        <v>48</v>
      </c>
      <c r="K868" t="s">
        <v>32</v>
      </c>
      <c r="L868">
        <v>55</v>
      </c>
      <c r="M868" t="str">
        <f>IF(L867&gt;54,"Old",IF(Table1[[#This Row],[Age]]&gt;=31,"Middle",IF(Table1[[#This Row],[Age]]&lt;31,"Adolescent","Invalid")))</f>
        <v>Middle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IF(L868&gt;54,"Old",IF(Table1[[#This Row],[Age]]&gt;=31,"Middle",IF(Table1[[#This Row],[Age]]&lt;31,"Adolescent","Invalid")))</f>
        <v>Old</v>
      </c>
      <c r="N869" t="s">
        <v>18</v>
      </c>
    </row>
    <row r="870" spans="1:14" x14ac:dyDescent="0.2">
      <c r="A870">
        <v>24955</v>
      </c>
      <c r="B870" t="s">
        <v>37</v>
      </c>
      <c r="C870" t="s">
        <v>38</v>
      </c>
      <c r="D870" s="1">
        <v>30000</v>
      </c>
      <c r="E870">
        <v>5</v>
      </c>
      <c r="F870" t="s">
        <v>29</v>
      </c>
      <c r="G870" t="s">
        <v>14</v>
      </c>
      <c r="H870" t="s">
        <v>15</v>
      </c>
      <c r="I870">
        <v>3</v>
      </c>
      <c r="J870" t="s">
        <v>48</v>
      </c>
      <c r="K870" t="s">
        <v>32</v>
      </c>
      <c r="L870">
        <v>60</v>
      </c>
      <c r="M870" t="str">
        <f>IF(L869&gt;54,"Old",IF(Table1[[#This Row],[Age]]&gt;=31,"Middle",IF(Table1[[#This Row],[Age]]&lt;31,"Adolescent","Invalid")))</f>
        <v>Middle</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IF(L870&gt;54,"Old",IF(Table1[[#This Row],[Age]]&gt;=31,"Middle",IF(Table1[[#This Row],[Age]]&lt;31,"Adolescent","Invalid")))</f>
        <v>Old</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IF(L871&gt;54,"Old",IF(Table1[[#This Row],[Age]]&gt;=31,"Middle",IF(Table1[[#This Row],[Age]]&lt;31,"Adolescent","Invalid")))</f>
        <v>Middle</v>
      </c>
      <c r="N872" t="s">
        <v>18</v>
      </c>
    </row>
    <row r="873" spans="1:14" x14ac:dyDescent="0.2">
      <c r="A873">
        <v>11219</v>
      </c>
      <c r="B873" t="s">
        <v>36</v>
      </c>
      <c r="C873" t="s">
        <v>38</v>
      </c>
      <c r="D873" s="1">
        <v>60000</v>
      </c>
      <c r="E873">
        <v>2</v>
      </c>
      <c r="F873" t="s">
        <v>27</v>
      </c>
      <c r="G873" t="s">
        <v>21</v>
      </c>
      <c r="H873" t="s">
        <v>15</v>
      </c>
      <c r="I873">
        <v>2</v>
      </c>
      <c r="J873" t="s">
        <v>48</v>
      </c>
      <c r="K873" t="s">
        <v>32</v>
      </c>
      <c r="L873">
        <v>55</v>
      </c>
      <c r="M873" t="str">
        <f>IF(L872&gt;54,"Old",IF(Table1[[#This Row],[Age]]&gt;=31,"Middle",IF(Table1[[#This Row],[Age]]&lt;31,"Adolescent","Invalid")))</f>
        <v>Middle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IF(L873&gt;54,"Old",IF(Table1[[#This Row],[Age]]&gt;=31,"Middle",IF(Table1[[#This Row],[Age]]&lt;31,"Adolescent","Invalid")))</f>
        <v>Old</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IF(L874&gt;54,"Old",IF(Table1[[#This Row],[Age]]&gt;=31,"Middle",IF(Table1[[#This Row],[Age]]&lt;31,"Adolescent","Invalid")))</f>
        <v>Middle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IF(L875&gt;54,"Old",IF(Table1[[#This Row],[Age]]&gt;=31,"Middle",IF(Table1[[#This Row],[Age]]&lt;31,"Adolescent","Invalid")))</f>
        <v>Middle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IF(L876&gt;54,"Old",IF(Table1[[#This Row],[Age]]&gt;=31,"Middle",IF(Table1[[#This Row],[Age]]&lt;31,"Adolescent","Invalid")))</f>
        <v>Middle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IF(L877&gt;54,"Old",IF(Table1[[#This Row],[Age]]&gt;=31,"Middle",IF(Table1[[#This Row],[Age]]&lt;31,"Adolescent","Invalid")))</f>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IF(L878&gt;54,"Old",IF(Table1[[#This Row],[Age]]&gt;=31,"Middle",IF(Table1[[#This Row],[Age]]&lt;31,"Adolescent","Invalid")))</f>
        <v>Middle</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IF(L879&gt;54,"Old",IF(Table1[[#This Row],[Age]]&gt;=31,"Middle",IF(Table1[[#This Row],[Age]]&lt;31,"Adolescent","Invalid")))</f>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IF(L880&gt;54,"Old",IF(Table1[[#This Row],[Age]]&gt;=31,"Middle",IF(Table1[[#This Row],[Age]]&lt;31,"Adolescent","Invalid")))</f>
        <v>Old</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IF(L881&gt;54,"Old",IF(Table1[[#This Row],[Age]]&gt;=31,"Middle",IF(Table1[[#This Row],[Age]]&lt;31,"Adolescent","Invalid")))</f>
        <v>Middle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IF(L882&gt;54,"Old",IF(Table1[[#This Row],[Age]]&gt;=31,"Middle",IF(Table1[[#This Row],[Age]]&lt;31,"Adolescent","Invalid")))</f>
        <v>Middle</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IF(L883&gt;54,"Old",IF(Table1[[#This Row],[Age]]&gt;=31,"Middle",IF(Table1[[#This Row],[Age]]&lt;31,"Adolescent","Invalid")))</f>
        <v>Old</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IF(L884&gt;54,"Old",IF(Table1[[#This Row],[Age]]&gt;=31,"Middle",IF(Table1[[#This Row],[Age]]&lt;31,"Adolescent","Invalid")))</f>
        <v>Middle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IF(L885&gt;54,"Old",IF(Table1[[#This Row],[Age]]&gt;=31,"Middle",IF(Table1[[#This Row],[Age]]&lt;31,"Adolescent","Invalid")))</f>
        <v>Middle</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IF(L886&gt;54,"Old",IF(Table1[[#This Row],[Age]]&gt;=31,"Middle",IF(Table1[[#This Row],[Age]]&lt;31,"Adolescent","Invalid")))</f>
        <v>Old</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IF(L887&gt;54,"Old",IF(Table1[[#This Row],[Age]]&gt;=31,"Middle",IF(Table1[[#This Row],[Age]]&lt;31,"Adolescent","Invalid")))</f>
        <v>Middle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IF(L888&gt;54,"Old",IF(Table1[[#This Row],[Age]]&gt;=31,"Middle",IF(Table1[[#This Row],[Age]]&lt;31,"Adolescent","Invalid")))</f>
        <v>Middle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IF(L889&gt;54,"Old",IF(Table1[[#This Row],[Age]]&gt;=31,"Middle",IF(Table1[[#This Row],[Age]]&lt;31,"Adolescent","Invalid")))</f>
        <v>Middle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IF(L890&gt;54,"Old",IF(Table1[[#This Row],[Age]]&gt;=31,"Middle",IF(Table1[[#This Row],[Age]]&lt;31,"Adolescent","Invalid")))</f>
        <v>Middle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IF(L891&gt;54,"Old",IF(Table1[[#This Row],[Age]]&gt;=31,"Middle",IF(Table1[[#This Row],[Age]]&lt;31,"Adolescent","Invalid")))</f>
        <v>Middle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IF(L892&gt;54,"Old",IF(Table1[[#This Row],[Age]]&gt;=31,"Middle",IF(Table1[[#This Row],[Age]]&lt;31,"Adolescent","Invalid")))</f>
        <v>Middle</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IF(L893&gt;54,"Old",IF(Table1[[#This Row],[Age]]&gt;=31,"Middle",IF(Table1[[#This Row],[Age]]&lt;31,"Adolescent","Invalid")))</f>
        <v>Old</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IF(L894&gt;54,"Old",IF(Table1[[#This Row],[Age]]&gt;=31,"Middle",IF(Table1[[#This Row],[Age]]&lt;31,"Adolescent","Invalid")))</f>
        <v>Middle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IF(L895&gt;54,"Old",IF(Table1[[#This Row],[Age]]&gt;=31,"Middle",IF(Table1[[#This Row],[Age]]&lt;31,"Adolescent","Invalid")))</f>
        <v>Middle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IF(L896&gt;54,"Old",IF(Table1[[#This Row],[Age]]&gt;=31,"Middle",IF(Table1[[#This Row],[Age]]&lt;31,"Adolescent","Invalid")))</f>
        <v>Middle</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IF(L897&gt;54,"Old",IF(Table1[[#This Row],[Age]]&gt;=31,"Middle",IF(Table1[[#This Row],[Age]]&lt;31,"Adolescent","Invalid")))</f>
        <v>Old</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IF(L898&gt;54,"Old",IF(Table1[[#This Row],[Age]]&gt;=31,"Middle",IF(Table1[[#This Row],[Age]]&lt;31,"Adolescent","Invalid")))</f>
        <v>Adolescent</v>
      </c>
      <c r="N899" t="s">
        <v>18</v>
      </c>
    </row>
    <row r="900" spans="1:14" x14ac:dyDescent="0.2">
      <c r="A900">
        <v>18066</v>
      </c>
      <c r="B900" t="s">
        <v>37</v>
      </c>
      <c r="C900" t="s">
        <v>38</v>
      </c>
      <c r="D900" s="1">
        <v>70000</v>
      </c>
      <c r="E900">
        <v>5</v>
      </c>
      <c r="F900" t="s">
        <v>13</v>
      </c>
      <c r="G900" t="s">
        <v>28</v>
      </c>
      <c r="H900" t="s">
        <v>15</v>
      </c>
      <c r="I900">
        <v>3</v>
      </c>
      <c r="J900" t="s">
        <v>48</v>
      </c>
      <c r="K900" t="s">
        <v>32</v>
      </c>
      <c r="L900">
        <v>60</v>
      </c>
      <c r="M900" t="str">
        <f>IF(L899&gt;54,"Old",IF(Table1[[#This Row],[Age]]&gt;=31,"Middle",IF(Table1[[#This Row],[Age]]&lt;31,"Adolescent","Invalid")))</f>
        <v>Middle</v>
      </c>
      <c r="N900" t="s">
        <v>15</v>
      </c>
    </row>
    <row r="901" spans="1:14" x14ac:dyDescent="0.2">
      <c r="A901">
        <v>28192</v>
      </c>
      <c r="B901" t="s">
        <v>36</v>
      </c>
      <c r="C901" t="s">
        <v>39</v>
      </c>
      <c r="D901" s="1">
        <v>70000</v>
      </c>
      <c r="E901">
        <v>5</v>
      </c>
      <c r="F901" t="s">
        <v>31</v>
      </c>
      <c r="G901" t="s">
        <v>21</v>
      </c>
      <c r="H901" t="s">
        <v>15</v>
      </c>
      <c r="I901">
        <v>3</v>
      </c>
      <c r="J901" t="s">
        <v>48</v>
      </c>
      <c r="K901" t="s">
        <v>32</v>
      </c>
      <c r="L901">
        <v>46</v>
      </c>
      <c r="M901" t="str">
        <f>IF(L900&gt;54,"Old",IF(Table1[[#This Row],[Age]]&gt;=31,"Middle",IF(Table1[[#This Row],[Age]]&lt;31,"Adolescent","Invalid")))</f>
        <v>Old</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IF(L901&gt;54,"Old",IF(Table1[[#This Row],[Age]]&gt;=31,"Middle",IF(Table1[[#This Row],[Age]]&lt;31,"Adolescent","Invalid")))</f>
        <v>Middle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IF(L902&gt;54,"Old",IF(Table1[[#This Row],[Age]]&gt;=31,"Middle",IF(Table1[[#This Row],[Age]]&lt;31,"Adolescent","Invalid")))</f>
        <v>Middle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IF(L903&gt;54,"Old",IF(Table1[[#This Row],[Age]]&gt;=31,"Middle",IF(Table1[[#This Row],[Age]]&lt;31,"Adolescent","Invalid")))</f>
        <v>Middle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IF(L904&gt;54,"Old",IF(Table1[[#This Row],[Age]]&gt;=31,"Middle",IF(Table1[[#This Row],[Age]]&lt;31,"Adolescent","Invalid")))</f>
        <v>Middle</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IF(L905&gt;54,"Old",IF(Table1[[#This Row],[Age]]&gt;=31,"Middle",IF(Table1[[#This Row],[Age]]&lt;31,"Adolescent","Invalid")))</f>
        <v>Old</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IF(L906&gt;54,"Old",IF(Table1[[#This Row],[Age]]&gt;=31,"Middle",IF(Table1[[#This Row],[Age]]&lt;31,"Adolescent","Invalid")))</f>
        <v>Middle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IF(L907&gt;54,"Old",IF(Table1[[#This Row],[Age]]&gt;=31,"Middle",IF(Table1[[#This Row],[Age]]&lt;31,"Adolescent","Invalid")))</f>
        <v>Middle</v>
      </c>
      <c r="N908" t="s">
        <v>15</v>
      </c>
    </row>
    <row r="909" spans="1:14" x14ac:dyDescent="0.2">
      <c r="A909">
        <v>19747</v>
      </c>
      <c r="B909" t="s">
        <v>36</v>
      </c>
      <c r="C909" t="s">
        <v>38</v>
      </c>
      <c r="D909" s="1">
        <v>50000</v>
      </c>
      <c r="E909">
        <v>4</v>
      </c>
      <c r="F909" t="s">
        <v>13</v>
      </c>
      <c r="G909" t="s">
        <v>28</v>
      </c>
      <c r="H909" t="s">
        <v>15</v>
      </c>
      <c r="I909">
        <v>2</v>
      </c>
      <c r="J909" t="s">
        <v>48</v>
      </c>
      <c r="K909" t="s">
        <v>32</v>
      </c>
      <c r="L909">
        <v>63</v>
      </c>
      <c r="M909" t="str">
        <f>IF(L908&gt;54,"Old",IF(Table1[[#This Row],[Age]]&gt;=31,"Middle",IF(Table1[[#This Row],[Age]]&lt;31,"Adolescent","Invalid")))</f>
        <v>Middle</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IF(L909&gt;54,"Old",IF(Table1[[#This Row],[Age]]&gt;=31,"Middle",IF(Table1[[#This Row],[Age]]&lt;31,"Adolescent","Invalid")))</f>
        <v>Old</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IF(L910&gt;54,"Old",IF(Table1[[#This Row],[Age]]&gt;=31,"Middle",IF(Table1[[#This Row],[Age]]&lt;31,"Adolescent","Invalid")))</f>
        <v>Middle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IF(L911&gt;54,"Old",IF(Table1[[#This Row],[Age]]&gt;=31,"Middle",IF(Table1[[#This Row],[Age]]&lt;31,"Adolescent","Invalid")))</f>
        <v>Middle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IF(L912&gt;54,"Old",IF(Table1[[#This Row],[Age]]&gt;=31,"Middle",IF(Table1[[#This Row],[Age]]&lt;31,"Adolescent","Invalid")))</f>
        <v>Middle</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IF(L913&gt;54,"Old",IF(Table1[[#This Row],[Age]]&gt;=31,"Middle",IF(Table1[[#This Row],[Age]]&lt;31,"Adolescent","Invalid")))</f>
        <v>Old</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IF(L914&gt;54,"Old",IF(Table1[[#This Row],[Age]]&gt;=31,"Middle",IF(Table1[[#This Row],[Age]]&lt;31,"Adolescent","Invalid")))</f>
        <v>Middle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IF(L915&gt;54,"Old",IF(Table1[[#This Row],[Age]]&gt;=31,"Middle",IF(Table1[[#This Row],[Age]]&lt;31,"Adolescent","Invalid")))</f>
        <v>Middle</v>
      </c>
      <c r="N916" t="s">
        <v>18</v>
      </c>
    </row>
    <row r="917" spans="1:14" x14ac:dyDescent="0.2">
      <c r="A917">
        <v>21752</v>
      </c>
      <c r="B917" t="s">
        <v>36</v>
      </c>
      <c r="C917" t="s">
        <v>38</v>
      </c>
      <c r="D917" s="1">
        <v>60000</v>
      </c>
      <c r="E917">
        <v>3</v>
      </c>
      <c r="F917" t="s">
        <v>31</v>
      </c>
      <c r="G917" t="s">
        <v>28</v>
      </c>
      <c r="H917" t="s">
        <v>15</v>
      </c>
      <c r="I917">
        <v>2</v>
      </c>
      <c r="J917" t="s">
        <v>48</v>
      </c>
      <c r="K917" t="s">
        <v>32</v>
      </c>
      <c r="L917">
        <v>64</v>
      </c>
      <c r="M917" t="str">
        <f>IF(L916&gt;54,"Old",IF(Table1[[#This Row],[Age]]&gt;=31,"Middle",IF(Table1[[#This Row],[Age]]&lt;31,"Adolescent","Invalid")))</f>
        <v>Middle</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IF(L917&gt;54,"Old",IF(Table1[[#This Row],[Age]]&gt;=31,"Middle",IF(Table1[[#This Row],[Age]]&lt;31,"Adolescent","Invalid")))</f>
        <v>Old</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IF(L918&gt;54,"Old",IF(Table1[[#This Row],[Age]]&gt;=31,"Middle",IF(Table1[[#This Row],[Age]]&lt;31,"Adolescent","Invalid")))</f>
        <v>Middle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IF(L919&gt;54,"Old",IF(Table1[[#This Row],[Age]]&gt;=31,"Middle",IF(Table1[[#This Row],[Age]]&lt;31,"Adolescent","Invalid")))</f>
        <v>Middle</v>
      </c>
      <c r="N920" t="s">
        <v>15</v>
      </c>
    </row>
    <row r="921" spans="1:14" x14ac:dyDescent="0.2">
      <c r="A921">
        <v>21451</v>
      </c>
      <c r="B921" t="s">
        <v>36</v>
      </c>
      <c r="C921" t="s">
        <v>39</v>
      </c>
      <c r="D921" s="1">
        <v>40000</v>
      </c>
      <c r="E921">
        <v>4</v>
      </c>
      <c r="F921" t="s">
        <v>27</v>
      </c>
      <c r="G921" t="s">
        <v>21</v>
      </c>
      <c r="H921" t="s">
        <v>15</v>
      </c>
      <c r="I921">
        <v>2</v>
      </c>
      <c r="J921" t="s">
        <v>48</v>
      </c>
      <c r="K921" t="s">
        <v>32</v>
      </c>
      <c r="L921">
        <v>61</v>
      </c>
      <c r="M921" t="str">
        <f>IF(L920&gt;54,"Old",IF(Table1[[#This Row],[Age]]&gt;=31,"Middle",IF(Table1[[#This Row],[Age]]&lt;31,"Adolescent","Invalid")))</f>
        <v>Middle</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IF(L921&gt;54,"Old",IF(Table1[[#This Row],[Age]]&gt;=31,"Middle",IF(Table1[[#This Row],[Age]]&lt;31,"Adolescent","Invalid")))</f>
        <v>Old</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IF(L922&gt;54,"Old",IF(Table1[[#This Row],[Age]]&gt;=31,"Middle",IF(Table1[[#This Row],[Age]]&lt;31,"Adolescent","Invalid")))</f>
        <v>Middle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IF(L923&gt;54,"Old",IF(Table1[[#This Row],[Age]]&gt;=31,"Middle",IF(Table1[[#This Row],[Age]]&lt;31,"Adolescent","Invalid")))</f>
        <v>Middle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IF(L924&gt;54,"Old",IF(Table1[[#This Row],[Age]]&gt;=31,"Middle",IF(Table1[[#This Row],[Age]]&lt;31,"Adolescent","Invalid")))</f>
        <v>Middle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IF(L925&gt;54,"Old",IF(Table1[[#This Row],[Age]]&gt;=31,"Middle",IF(Table1[[#This Row],[Age]]&lt;31,"Adolescent","Invalid")))</f>
        <v>Middle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IF(L926&gt;54,"Old",IF(Table1[[#This Row],[Age]]&gt;=31,"Middle",IF(Table1[[#This Row],[Age]]&lt;31,"Adolescent","Invalid")))</f>
        <v>Middle</v>
      </c>
      <c r="N927" t="s">
        <v>15</v>
      </c>
    </row>
    <row r="928" spans="1:14" x14ac:dyDescent="0.2">
      <c r="A928">
        <v>26495</v>
      </c>
      <c r="B928" t="s">
        <v>37</v>
      </c>
      <c r="C928" t="s">
        <v>39</v>
      </c>
      <c r="D928" s="1">
        <v>40000</v>
      </c>
      <c r="E928">
        <v>2</v>
      </c>
      <c r="F928" t="s">
        <v>27</v>
      </c>
      <c r="G928" t="s">
        <v>21</v>
      </c>
      <c r="H928" t="s">
        <v>15</v>
      </c>
      <c r="I928">
        <v>2</v>
      </c>
      <c r="J928" t="s">
        <v>48</v>
      </c>
      <c r="K928" t="s">
        <v>32</v>
      </c>
      <c r="L928">
        <v>57</v>
      </c>
      <c r="M928" t="str">
        <f>IF(L927&gt;54,"Old",IF(Table1[[#This Row],[Age]]&gt;=31,"Middle",IF(Table1[[#This Row],[Age]]&lt;31,"Adolescent","Invalid")))</f>
        <v>Middle</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IF(L928&gt;54,"Old",IF(Table1[[#This Row],[Age]]&gt;=31,"Middle",IF(Table1[[#This Row],[Age]]&lt;31,"Adolescent","Invalid")))</f>
        <v>Old</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IF(L929&gt;54,"Old",IF(Table1[[#This Row],[Age]]&gt;=31,"Middle",IF(Table1[[#This Row],[Age]]&lt;31,"Adolescent","Invalid")))</f>
        <v>Middle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IF(L930&gt;54,"Old",IF(Table1[[#This Row],[Age]]&gt;=31,"Middle",IF(Table1[[#This Row],[Age]]&lt;31,"Adolescent","Invalid")))</f>
        <v>Middle</v>
      </c>
      <c r="N931" t="s">
        <v>18</v>
      </c>
    </row>
    <row r="932" spans="1:14" x14ac:dyDescent="0.2">
      <c r="A932">
        <v>19543</v>
      </c>
      <c r="B932" t="s">
        <v>36</v>
      </c>
      <c r="C932" t="s">
        <v>38</v>
      </c>
      <c r="D932" s="1">
        <v>70000</v>
      </c>
      <c r="E932">
        <v>5</v>
      </c>
      <c r="F932" t="s">
        <v>31</v>
      </c>
      <c r="G932" t="s">
        <v>21</v>
      </c>
      <c r="H932" t="s">
        <v>18</v>
      </c>
      <c r="I932">
        <v>3</v>
      </c>
      <c r="J932" t="s">
        <v>48</v>
      </c>
      <c r="K932" t="s">
        <v>32</v>
      </c>
      <c r="L932">
        <v>47</v>
      </c>
      <c r="M932" t="str">
        <f>IF(L931&gt;54,"Old",IF(Table1[[#This Row],[Age]]&gt;=31,"Middle",IF(Table1[[#This Row],[Age]]&lt;31,"Adolescent","Invalid")))</f>
        <v>Middle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IF(L932&gt;54,"Old",IF(Table1[[#This Row],[Age]]&gt;=31,"Middle",IF(Table1[[#This Row],[Age]]&lt;31,"Adolescent","Invalid")))</f>
        <v>Middle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IF(L933&gt;54,"Old",IF(Table1[[#This Row],[Age]]&gt;=31,"Middle",IF(Table1[[#This Row],[Age]]&lt;31,"Adolescent","Invalid")))</f>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IF(L934&gt;54,"Old",IF(Table1[[#This Row],[Age]]&gt;=31,"Middle",IF(Table1[[#This Row],[Age]]&lt;31,"Adolescent","Invalid")))</f>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IF(L935&gt;54,"Old",IF(Table1[[#This Row],[Age]]&gt;=31,"Middle",IF(Table1[[#This Row],[Age]]&lt;31,"Adolescent","Invalid")))</f>
        <v>Middle</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IF(L936&gt;54,"Old",IF(Table1[[#This Row],[Age]]&gt;=31,"Middle",IF(Table1[[#This Row],[Age]]&lt;31,"Adolescent","Invalid")))</f>
        <v>Old</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IF(L937&gt;54,"Old",IF(Table1[[#This Row],[Age]]&gt;=31,"Middle",IF(Table1[[#This Row],[Age]]&lt;31,"Adolescent","Invalid")))</f>
        <v>Middle</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IF(L938&gt;54,"Old",IF(Table1[[#This Row],[Age]]&gt;=31,"Middle",IF(Table1[[#This Row],[Age]]&lt;31,"Adolescent","Invalid")))</f>
        <v>Old</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IF(L939&gt;54,"Old",IF(Table1[[#This Row],[Age]]&gt;=31,"Middle",IF(Table1[[#This Row],[Age]]&lt;31,"Adolescent","Invalid")))</f>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IF(L940&gt;54,"Old",IF(Table1[[#This Row],[Age]]&gt;=31,"Middle",IF(Table1[[#This Row],[Age]]&lt;31,"Adolescent","Invalid")))</f>
        <v>Middle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IF(L941&gt;54,"Old",IF(Table1[[#This Row],[Age]]&gt;=31,"Middle",IF(Table1[[#This Row],[Age]]&lt;31,"Adolescent","Invalid")))</f>
        <v>Middle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IF(L942&gt;54,"Old",IF(Table1[[#This Row],[Age]]&gt;=31,"Middle",IF(Table1[[#This Row],[Age]]&lt;31,"Adolescent","Invalid")))</f>
        <v>Middle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IF(L943&gt;54,"Old",IF(Table1[[#This Row],[Age]]&gt;=31,"Middle",IF(Table1[[#This Row],[Age]]&lt;31,"Adolescent","Invalid")))</f>
        <v>Middle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IF(L944&gt;54,"Old",IF(Table1[[#This Row],[Age]]&gt;=31,"Middle",IF(Table1[[#This Row],[Age]]&lt;31,"Adolescent","Invalid")))</f>
        <v>Middle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IF(L945&gt;54,"Old",IF(Table1[[#This Row],[Age]]&gt;=31,"Middle",IF(Table1[[#This Row],[Age]]&lt;31,"Adolescent","Invalid")))</f>
        <v>Middle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IF(L946&gt;54,"Old",IF(Table1[[#This Row],[Age]]&gt;=31,"Middle",IF(Table1[[#This Row],[Age]]&lt;31,"Adolescent","Invalid")))</f>
        <v>Middle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IF(L947&gt;54,"Old",IF(Table1[[#This Row],[Age]]&gt;=31,"Middle",IF(Table1[[#This Row],[Age]]&lt;31,"Adolescent","Invalid")))</f>
        <v>Middle</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IF(L948&gt;54,"Old",IF(Table1[[#This Row],[Age]]&gt;=31,"Middle",IF(Table1[[#This Row],[Age]]&lt;31,"Adolescent","Invalid")))</f>
        <v>Old</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IF(L949&gt;54,"Old",IF(Table1[[#This Row],[Age]]&gt;=31,"Middle",IF(Table1[[#This Row],[Age]]&lt;31,"Adolescent","Invalid")))</f>
        <v>Middle</v>
      </c>
      <c r="N950" t="s">
        <v>18</v>
      </c>
    </row>
    <row r="951" spans="1:14" x14ac:dyDescent="0.2">
      <c r="A951">
        <v>28056</v>
      </c>
      <c r="B951" t="s">
        <v>36</v>
      </c>
      <c r="C951" t="s">
        <v>38</v>
      </c>
      <c r="D951" s="1">
        <v>70000</v>
      </c>
      <c r="E951">
        <v>2</v>
      </c>
      <c r="F951" t="s">
        <v>29</v>
      </c>
      <c r="G951" t="s">
        <v>14</v>
      </c>
      <c r="H951" t="s">
        <v>15</v>
      </c>
      <c r="I951">
        <v>2</v>
      </c>
      <c r="J951" t="s">
        <v>48</v>
      </c>
      <c r="K951" t="s">
        <v>32</v>
      </c>
      <c r="L951">
        <v>53</v>
      </c>
      <c r="M951" t="str">
        <f>IF(L950&gt;54,"Old",IF(Table1[[#This Row],[Age]]&gt;=31,"Middle",IF(Table1[[#This Row],[Age]]&lt;31,"Adolescent","Invalid")))</f>
        <v>Middle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IF(L951&gt;54,"Old",IF(Table1[[#This Row],[Age]]&gt;=31,"Middle",IF(Table1[[#This Row],[Age]]&lt;31,"Adolescent","Invalid")))</f>
        <v>Middle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IF(L952&gt;54,"Old",IF(Table1[[#This Row],[Age]]&gt;=31,"Middle",IF(Table1[[#This Row],[Age]]&lt;31,"Adolescent","Invalid")))</f>
        <v>Middle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IF(L953&gt;54,"Old",IF(Table1[[#This Row],[Age]]&gt;=31,"Middle",IF(Table1[[#This Row],[Age]]&lt;31,"Adolescent","Invalid")))</f>
        <v>Middle</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IF(L954&gt;54,"Old",IF(Table1[[#This Row],[Age]]&gt;=31,"Middle",IF(Table1[[#This Row],[Age]]&lt;31,"Adolescent","Invalid")))</f>
        <v>Old</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IF(L955&gt;54,"Old",IF(Table1[[#This Row],[Age]]&gt;=31,"Middle",IF(Table1[[#This Row],[Age]]&lt;31,"Adolescent","Invalid")))</f>
        <v>Middle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IF(L956&gt;54,"Old",IF(Table1[[#This Row],[Age]]&gt;=31,"Middle",IF(Table1[[#This Row],[Age]]&lt;31,"Adolescent","Invalid")))</f>
        <v>Middle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IF(L957&gt;54,"Old",IF(Table1[[#This Row],[Age]]&gt;=31,"Middle",IF(Table1[[#This Row],[Age]]&lt;31,"Adolescent","Invalid")))</f>
        <v>Middle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IF(L958&gt;54,"Old",IF(Table1[[#This Row],[Age]]&gt;=31,"Middle",IF(Table1[[#This Row],[Age]]&lt;31,"Adolescent","Invalid")))</f>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IF(L959&gt;54,"Old",IF(Table1[[#This Row],[Age]]&gt;=31,"Middle",IF(Table1[[#This Row],[Age]]&lt;31,"Adolescent","Invalid")))</f>
        <v>Middle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IF(L960&gt;54,"Old",IF(Table1[[#This Row],[Age]]&gt;=31,"Middle",IF(Table1[[#This Row],[Age]]&lt;31,"Adolescent","Invalid")))</f>
        <v>Middle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IF(L961&gt;54,"Old",IF(Table1[[#This Row],[Age]]&gt;=31,"Middle",IF(Table1[[#This Row],[Age]]&lt;31,"Adolescent","Invalid")))</f>
        <v>Middle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IF(L962&gt;54,"Old",IF(Table1[[#This Row],[Age]]&gt;=31,"Middle",IF(Table1[[#This Row],[Age]]&lt;31,"Adolescent","Invalid")))</f>
        <v>Middle</v>
      </c>
      <c r="N963" t="s">
        <v>18</v>
      </c>
    </row>
    <row r="964" spans="1:14" x14ac:dyDescent="0.2">
      <c r="A964">
        <v>16813</v>
      </c>
      <c r="B964" t="s">
        <v>36</v>
      </c>
      <c r="C964" t="s">
        <v>38</v>
      </c>
      <c r="D964" s="1">
        <v>60000</v>
      </c>
      <c r="E964">
        <v>2</v>
      </c>
      <c r="F964" t="s">
        <v>19</v>
      </c>
      <c r="G964" t="s">
        <v>21</v>
      </c>
      <c r="H964" t="s">
        <v>15</v>
      </c>
      <c r="I964">
        <v>2</v>
      </c>
      <c r="J964" t="s">
        <v>48</v>
      </c>
      <c r="K964" t="s">
        <v>32</v>
      </c>
      <c r="L964">
        <v>55</v>
      </c>
      <c r="M964" t="str">
        <f>IF(L963&gt;54,"Old",IF(Table1[[#This Row],[Age]]&gt;=31,"Middle",IF(Table1[[#This Row],[Age]]&lt;31,"Adolescent","Invalid")))</f>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IF(L964&gt;54,"Old",IF(Table1[[#This Row],[Age]]&gt;=31,"Middle",IF(Table1[[#This Row],[Age]]&lt;31,"Adolescent","Invalid")))</f>
        <v>Old</v>
      </c>
      <c r="N965" t="s">
        <v>15</v>
      </c>
    </row>
    <row r="966" spans="1:14" x14ac:dyDescent="0.2">
      <c r="A966">
        <v>27434</v>
      </c>
      <c r="B966" t="s">
        <v>37</v>
      </c>
      <c r="C966" t="s">
        <v>38</v>
      </c>
      <c r="D966" s="1">
        <v>70000</v>
      </c>
      <c r="E966">
        <v>4</v>
      </c>
      <c r="F966" t="s">
        <v>19</v>
      </c>
      <c r="G966" t="s">
        <v>21</v>
      </c>
      <c r="H966" t="s">
        <v>15</v>
      </c>
      <c r="I966">
        <v>1</v>
      </c>
      <c r="J966" t="s">
        <v>48</v>
      </c>
      <c r="K966" t="s">
        <v>32</v>
      </c>
      <c r="L966">
        <v>56</v>
      </c>
      <c r="M966" t="str">
        <f>IF(L965&gt;54,"Old",IF(Table1[[#This Row],[Age]]&gt;=31,"Middle",IF(Table1[[#This Row],[Age]]&lt;31,"Adolescent","Invalid")))</f>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IF(L966&gt;54,"Old",IF(Table1[[#This Row],[Age]]&gt;=31,"Middle",IF(Table1[[#This Row],[Age]]&lt;31,"Adolescent","Invalid")))</f>
        <v>Old</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IF(L967&gt;54,"Old",IF(Table1[[#This Row],[Age]]&gt;=31,"Middle",IF(Table1[[#This Row],[Age]]&lt;31,"Adolescent","Invalid")))</f>
        <v>Middle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IF(L968&gt;54,"Old",IF(Table1[[#This Row],[Age]]&gt;=31,"Middle",IF(Table1[[#This Row],[Age]]&lt;31,"Adolescent","Invalid")))</f>
        <v>Middle</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IF(L969&gt;54,"Old",IF(Table1[[#This Row],[Age]]&gt;=31,"Middle",IF(Table1[[#This Row],[Age]]&lt;31,"Adolescent","Invalid")))</f>
        <v>Old</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IF(L970&gt;54,"Old",IF(Table1[[#This Row],[Age]]&gt;=31,"Middle",IF(Table1[[#This Row],[Age]]&lt;31,"Adolescent","Invalid")))</f>
        <v>Middle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IF(L971&gt;54,"Old",IF(Table1[[#This Row],[Age]]&gt;=31,"Middle",IF(Table1[[#This Row],[Age]]&lt;31,"Adolescent","Invalid")))</f>
        <v>Middle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IF(L972&gt;54,"Old",IF(Table1[[#This Row],[Age]]&gt;=31,"Middle",IF(Table1[[#This Row],[Age]]&lt;31,"Adolescent","Invalid")))</f>
        <v>Middle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IF(L973&gt;54,"Old",IF(Table1[[#This Row],[Age]]&gt;=31,"Middle",IF(Table1[[#This Row],[Age]]&lt;31,"Adolescent","Invalid")))</f>
        <v>Middle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IF(L974&gt;54,"Old",IF(Table1[[#This Row],[Age]]&gt;=31,"Middle",IF(Table1[[#This Row],[Age]]&lt;31,"Adolescent","Invalid")))</f>
        <v>Middle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IF(L975&gt;54,"Old",IF(Table1[[#This Row],[Age]]&gt;=31,"Middle",IF(Table1[[#This Row],[Age]]&lt;31,"Adolescent","Invalid")))</f>
        <v>Middle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IF(L976&gt;54,"Old",IF(Table1[[#This Row],[Age]]&gt;=31,"Middle",IF(Table1[[#This Row],[Age]]&lt;31,"Adolescent","Invalid")))</f>
        <v>Middle</v>
      </c>
      <c r="N977" t="s">
        <v>15</v>
      </c>
    </row>
    <row r="978" spans="1:14" x14ac:dyDescent="0.2">
      <c r="A978">
        <v>28004</v>
      </c>
      <c r="B978" t="s">
        <v>36</v>
      </c>
      <c r="C978" t="s">
        <v>39</v>
      </c>
      <c r="D978" s="1">
        <v>60000</v>
      </c>
      <c r="E978">
        <v>3</v>
      </c>
      <c r="F978" t="s">
        <v>13</v>
      </c>
      <c r="G978" t="s">
        <v>28</v>
      </c>
      <c r="H978" t="s">
        <v>15</v>
      </c>
      <c r="I978">
        <v>2</v>
      </c>
      <c r="J978" t="s">
        <v>48</v>
      </c>
      <c r="K978" t="s">
        <v>32</v>
      </c>
      <c r="L978">
        <v>66</v>
      </c>
      <c r="M978" t="str">
        <f>IF(L977&gt;54,"Old",IF(Table1[[#This Row],[Age]]&gt;=31,"Middle",IF(Table1[[#This Row],[Age]]&lt;31,"Adolescent","Invalid")))</f>
        <v>Middle</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IF(L978&gt;54,"Old",IF(Table1[[#This Row],[Age]]&gt;=31,"Middle",IF(Table1[[#This Row],[Age]]&lt;31,"Adolescent","Invalid")))</f>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IF(L979&gt;54,"Old",IF(Table1[[#This Row],[Age]]&gt;=31,"Middle",IF(Table1[[#This Row],[Age]]&lt;31,"Adolescent","Invalid")))</f>
        <v>Old</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IF(L980&gt;54,"Old",IF(Table1[[#This Row],[Age]]&gt;=31,"Middle",IF(Table1[[#This Row],[Age]]&lt;31,"Adolescent","Invalid")))</f>
        <v>Middle</v>
      </c>
      <c r="N981" t="s">
        <v>18</v>
      </c>
    </row>
    <row r="982" spans="1:14" x14ac:dyDescent="0.2">
      <c r="A982">
        <v>18594</v>
      </c>
      <c r="B982" t="s">
        <v>37</v>
      </c>
      <c r="C982" t="s">
        <v>39</v>
      </c>
      <c r="D982" s="1">
        <v>80000</v>
      </c>
      <c r="E982">
        <v>3</v>
      </c>
      <c r="F982" t="s">
        <v>13</v>
      </c>
      <c r="G982" t="s">
        <v>14</v>
      </c>
      <c r="H982" t="s">
        <v>15</v>
      </c>
      <c r="I982">
        <v>3</v>
      </c>
      <c r="J982" t="s">
        <v>48</v>
      </c>
      <c r="K982" t="s">
        <v>32</v>
      </c>
      <c r="L982">
        <v>40</v>
      </c>
      <c r="M982" t="str">
        <f>IF(L981&gt;54,"Old",IF(Table1[[#This Row],[Age]]&gt;=31,"Middle",IF(Table1[[#This Row],[Age]]&lt;31,"Adolescent","Invalid")))</f>
        <v>Middle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IF(L982&gt;54,"Old",IF(Table1[[#This Row],[Age]]&gt;=31,"Middle",IF(Table1[[#This Row],[Age]]&lt;31,"Adolescent","Invalid")))</f>
        <v>Middle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IF(L983&gt;54,"Old",IF(Table1[[#This Row],[Age]]&gt;=31,"Middle",IF(Table1[[#This Row],[Age]]&lt;31,"Adolescent","Invalid")))</f>
        <v>Middle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IF(L984&gt;54,"Old",IF(Table1[[#This Row],[Age]]&gt;=31,"Middle",IF(Table1[[#This Row],[Age]]&lt;31,"Adolescent","Invalid")))</f>
        <v>Middle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IF(L985&gt;54,"Old",IF(Table1[[#This Row],[Age]]&gt;=31,"Middle",IF(Table1[[#This Row],[Age]]&lt;31,"Adolescent","Invalid")))</f>
        <v>Middle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IF(L986&gt;54,"Old",IF(Table1[[#This Row],[Age]]&gt;=31,"Middle",IF(Table1[[#This Row],[Age]]&lt;31,"Adolescent","Invalid")))</f>
        <v>Middle</v>
      </c>
      <c r="N987" t="s">
        <v>18</v>
      </c>
    </row>
    <row r="988" spans="1:14" x14ac:dyDescent="0.2">
      <c r="A988">
        <v>23704</v>
      </c>
      <c r="B988" t="s">
        <v>37</v>
      </c>
      <c r="C988" t="s">
        <v>38</v>
      </c>
      <c r="D988" s="1">
        <v>40000</v>
      </c>
      <c r="E988">
        <v>5</v>
      </c>
      <c r="F988" t="s">
        <v>27</v>
      </c>
      <c r="G988" t="s">
        <v>21</v>
      </c>
      <c r="H988" t="s">
        <v>15</v>
      </c>
      <c r="I988">
        <v>4</v>
      </c>
      <c r="J988" t="s">
        <v>48</v>
      </c>
      <c r="K988" t="s">
        <v>32</v>
      </c>
      <c r="L988">
        <v>60</v>
      </c>
      <c r="M988" t="str">
        <f>IF(L987&gt;54,"Old",IF(Table1[[#This Row],[Age]]&gt;=31,"Middle",IF(Table1[[#This Row],[Age]]&lt;31,"Adolescent","Invalid")))</f>
        <v>Middle</v>
      </c>
      <c r="N988" t="s">
        <v>15</v>
      </c>
    </row>
    <row r="989" spans="1:14" x14ac:dyDescent="0.2">
      <c r="A989">
        <v>28972</v>
      </c>
      <c r="B989" t="s">
        <v>37</v>
      </c>
      <c r="C989" t="s">
        <v>39</v>
      </c>
      <c r="D989" s="1">
        <v>60000</v>
      </c>
      <c r="E989">
        <v>3</v>
      </c>
      <c r="F989" t="s">
        <v>31</v>
      </c>
      <c r="G989" t="s">
        <v>28</v>
      </c>
      <c r="H989" t="s">
        <v>15</v>
      </c>
      <c r="I989">
        <v>2</v>
      </c>
      <c r="J989" t="s">
        <v>48</v>
      </c>
      <c r="K989" t="s">
        <v>32</v>
      </c>
      <c r="L989">
        <v>66</v>
      </c>
      <c r="M989" t="str">
        <f>IF(L988&gt;54,"Old",IF(Table1[[#This Row],[Age]]&gt;=31,"Middle",IF(Table1[[#This Row],[Age]]&lt;31,"Adolescent","Invalid")))</f>
        <v>Old</v>
      </c>
      <c r="N989" t="s">
        <v>18</v>
      </c>
    </row>
    <row r="990" spans="1:14" x14ac:dyDescent="0.2">
      <c r="A990">
        <v>22730</v>
      </c>
      <c r="B990" t="s">
        <v>36</v>
      </c>
      <c r="C990" t="s">
        <v>38</v>
      </c>
      <c r="D990" s="1">
        <v>70000</v>
      </c>
      <c r="E990">
        <v>5</v>
      </c>
      <c r="F990" t="s">
        <v>13</v>
      </c>
      <c r="G990" t="s">
        <v>28</v>
      </c>
      <c r="H990" t="s">
        <v>15</v>
      </c>
      <c r="I990">
        <v>2</v>
      </c>
      <c r="J990" t="s">
        <v>48</v>
      </c>
      <c r="K990" t="s">
        <v>32</v>
      </c>
      <c r="L990">
        <v>63</v>
      </c>
      <c r="M990" t="str">
        <f>IF(L989&gt;54,"Old",IF(Table1[[#This Row],[Age]]&gt;=31,"Middle",IF(Table1[[#This Row],[Age]]&lt;31,"Adolescent","Invalid")))</f>
        <v>Old</v>
      </c>
      <c r="N990" t="s">
        <v>18</v>
      </c>
    </row>
    <row r="991" spans="1:14" x14ac:dyDescent="0.2">
      <c r="A991">
        <v>29134</v>
      </c>
      <c r="B991" t="s">
        <v>36</v>
      </c>
      <c r="C991" t="s">
        <v>38</v>
      </c>
      <c r="D991" s="1">
        <v>60000</v>
      </c>
      <c r="E991">
        <v>4</v>
      </c>
      <c r="F991" t="s">
        <v>13</v>
      </c>
      <c r="G991" t="s">
        <v>14</v>
      </c>
      <c r="H991" t="s">
        <v>18</v>
      </c>
      <c r="I991">
        <v>3</v>
      </c>
      <c r="J991" t="s">
        <v>48</v>
      </c>
      <c r="K991" t="s">
        <v>32</v>
      </c>
      <c r="L991">
        <v>42</v>
      </c>
      <c r="M991" t="str">
        <f>IF(L990&gt;54,"Old",IF(Table1[[#This Row],[Age]]&gt;=31,"Middle",IF(Table1[[#This Row],[Age]]&lt;31,"Adolescent","Invalid")))</f>
        <v>Old</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IF(L991&gt;54,"Old",IF(Table1[[#This Row],[Age]]&gt;=31,"Middle",IF(Table1[[#This Row],[Age]]&lt;31,"Adolescent","Invalid")))</f>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IF(L992&gt;54,"Old",IF(Table1[[#This Row],[Age]]&gt;=31,"Middle",IF(Table1[[#This Row],[Age]]&lt;31,"Adolescent","Invalid")))</f>
        <v>Middle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IF(L993&gt;54,"Old",IF(Table1[[#This Row],[Age]]&gt;=31,"Middle",IF(Table1[[#This Row],[Age]]&lt;31,"Adolescent","Invalid")))</f>
        <v>Middle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IF(L994&gt;54,"Old",IF(Table1[[#This Row],[Age]]&gt;=31,"Middle",IF(Table1[[#This Row],[Age]]&lt;31,"Adolescent","Invalid")))</f>
        <v>Middle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IF(L995&gt;54,"Old",IF(Table1[[#This Row],[Age]]&gt;=31,"Middle",IF(Table1[[#This Row],[Age]]&lt;31,"Adolescent","Invalid")))</f>
        <v>Middle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IF(L996&gt;54,"Old",IF(Table1[[#This Row],[Age]]&gt;=31,"Middle",IF(Table1[[#This Row],[Age]]&lt;31,"Adolescent","Invalid")))</f>
        <v>Middle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IF(L997&gt;54,"Old",IF(Table1[[#This Row],[Age]]&gt;=31,"Middle",IF(Table1[[#This Row],[Age]]&lt;31,"Adolescent","Invalid")))</f>
        <v>Middle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IF(L998&gt;54,"Old",IF(Table1[[#This Row],[Age]]&gt;=31,"Middle",IF(Table1[[#This Row],[Age]]&lt;31,"Adolescent","Invalid")))</f>
        <v>Middle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IF(L999&gt;54,"Old",IF(Table1[[#This Row],[Age]]&gt;=31,"Middle",IF(Table1[[#This Row],[Age]]&lt;31,"Adolescent","Invalid")))</f>
        <v>Middle</v>
      </c>
      <c r="N1000" t="s">
        <v>18</v>
      </c>
    </row>
    <row r="1001" spans="1:14" x14ac:dyDescent="0.2">
      <c r="A1001">
        <v>12121</v>
      </c>
      <c r="B1001" t="s">
        <v>37</v>
      </c>
      <c r="C1001" t="s">
        <v>38</v>
      </c>
      <c r="D1001" s="1">
        <v>60000</v>
      </c>
      <c r="E1001">
        <v>3</v>
      </c>
      <c r="F1001" t="s">
        <v>27</v>
      </c>
      <c r="G1001" t="s">
        <v>21</v>
      </c>
      <c r="H1001" t="s">
        <v>15</v>
      </c>
      <c r="I1001">
        <v>2</v>
      </c>
      <c r="J1001" t="s">
        <v>48</v>
      </c>
      <c r="K1001" t="s">
        <v>32</v>
      </c>
      <c r="L1001">
        <v>53</v>
      </c>
      <c r="M1001" t="str">
        <f>IF(L1000&gt;54,"Old",IF(Table1[[#This Row],[Age]]&gt;=31,"Middle",IF(Table1[[#This Row],[Age]]&lt;31,"Adolescent","Invalid")))</f>
        <v>Middle</v>
      </c>
      <c r="N1001" t="s">
        <v>15</v>
      </c>
    </row>
    <row r="1002" spans="1:14" hidden="1" x14ac:dyDescent="0.2">
      <c r="M1002" t="str">
        <f>IF(L1001&gt;54,"Old",IF(Table1[[#This Row],[Age]]&gt;=31,"Middle",IF(Table1[[#This Row],[Age]]&lt;31,"Adolescent","Invalid")))</f>
        <v>Adolescent</v>
      </c>
    </row>
    <row r="1003" spans="1:14" hidden="1" x14ac:dyDescent="0.2">
      <c r="M1003" t="str">
        <f>IF(L1002&gt;54,"Old",IF(Table1[[#This Row],[Age]]&gt;=31,"Middle",IF(Table1[[#This Row],[Age]]&lt;31,"Adolescent","Invalid")))</f>
        <v>Adolescent</v>
      </c>
    </row>
    <row r="1004" spans="1:14" hidden="1" x14ac:dyDescent="0.2">
      <c r="M1004" t="str">
        <f>IF(L1003&gt;54,"Old",IF(Table1[[#This Row],[Age]]&gt;=31,"Middle",IF(Table1[[#This Row],[Age]]&lt;31,"Adolescent","Invalid")))</f>
        <v>Adolescent</v>
      </c>
    </row>
    <row r="1005" spans="1:14" hidden="1" x14ac:dyDescent="0.2">
      <c r="M1005" t="str">
        <f>IF(L1004&gt;54,"Old",IF(Table1[[#This Row],[Age]]&gt;=31,"Middle",IF(Table1[[#This Row],[Age]]&lt;31,"Adolescent","Invalid")))</f>
        <v>Adolescent</v>
      </c>
    </row>
    <row r="1006" spans="1:14" hidden="1" x14ac:dyDescent="0.2">
      <c r="M1006" t="str">
        <f>IF(L1005&gt;54,"Old",IF(Table1[[#This Row],[Age]]&gt;=31,"Middle",IF(Table1[[#This Row],[Age]]&lt;31,"Adolescent","Invalid")))</f>
        <v>Adolescent</v>
      </c>
    </row>
    <row r="1007" spans="1:14" hidden="1" x14ac:dyDescent="0.2">
      <c r="M1007" t="str">
        <f>IF(L1006&gt;54,"Old",IF(Table1[[#This Row],[Age]]&gt;=31,"Middle",IF(Table1[[#This Row],[Age]]&lt;31,"Adolescent","Invalid")))</f>
        <v>Adolescent</v>
      </c>
    </row>
    <row r="1008" spans="1:14" hidden="1" x14ac:dyDescent="0.2">
      <c r="M1008" t="str">
        <f>IF(L1007&gt;54,"Old",IF(Table1[[#This Row],[Age]]&gt;=31,"Middle",IF(Table1[[#This Row],[Age]]&lt;31,"Adolescent","Invalid")))</f>
        <v>Adolescent</v>
      </c>
    </row>
    <row r="1009" spans="13:13" hidden="1" x14ac:dyDescent="0.2">
      <c r="M1009" t="str">
        <f>IF(L1008&gt;54,"Old",IF(Table1[[#This Row],[Age]]&gt;=31,"Middle",IF(Table1[[#This Row],[Age]]&lt;31,"Adolescent","Invalid")))</f>
        <v>Adolescent</v>
      </c>
    </row>
    <row r="1010" spans="13:13" hidden="1" x14ac:dyDescent="0.2">
      <c r="M1010" t="str">
        <f>IF(L1009&gt;54,"Old",IF(Table1[[#This Row],[Age]]&gt;=31,"Middle",IF(Table1[[#This Row],[Age]]&lt;31,"Adolescent","Invalid")))</f>
        <v>Adolescent</v>
      </c>
    </row>
    <row r="1011" spans="13:13" hidden="1" x14ac:dyDescent="0.2">
      <c r="M1011" t="str">
        <f>IF(L1010&gt;54,"Old",IF(Table1[[#This Row],[Age]]&gt;=31,"Middle",IF(Table1[[#This Row],[Age]]&lt;31,"Adolescent","Invalid")))</f>
        <v>Adolescent</v>
      </c>
    </row>
    <row r="1012" spans="13:13" hidden="1" x14ac:dyDescent="0.2">
      <c r="M1012" t="str">
        <f>IF(L1011&gt;54,"Old",IF(Table1[[#This Row],[Age]]&gt;=31,"Middle",IF(Table1[[#This Row],[Age]]&lt;31,"Adolescent","Invalid")))</f>
        <v>Adolescent</v>
      </c>
    </row>
    <row r="1013" spans="13:13" hidden="1" x14ac:dyDescent="0.2">
      <c r="M1013" t="str">
        <f>IF(L1012&gt;54,"Old",IF(Table1[[#This Row],[Age]]&gt;=31,"Middle",IF(Table1[[#This Row],[Age]]&lt;31,"Adolescent","Invalid")))</f>
        <v>Adolescent</v>
      </c>
    </row>
    <row r="1014" spans="13:13" hidden="1" x14ac:dyDescent="0.2">
      <c r="M1014" t="str">
        <f>IF(L1013&gt;54,"Old",IF(Table1[[#This Row],[Age]]&gt;=31,"Middle",IF(Table1[[#This Row],[Age]]&lt;31,"Adolescent","Invalid")))</f>
        <v>Adolescent</v>
      </c>
    </row>
    <row r="1015" spans="13:13" hidden="1" x14ac:dyDescent="0.2">
      <c r="M1015" t="str">
        <f>IF(L1014&gt;54,"Old",IF(Table1[[#This Row],[Age]]&gt;=31,"Middle",IF(Table1[[#This Row],[Age]]&lt;31,"Adolescent","Invalid")))</f>
        <v>Adolescent</v>
      </c>
    </row>
    <row r="1016" spans="13:13" hidden="1" x14ac:dyDescent="0.2">
      <c r="M1016" t="str">
        <f>IF(L1015&gt;54,"Old",IF(Table1[[#This Row],[Age]]&gt;=31,"Middle",IF(Table1[[#This Row],[Age]]&lt;31,"Adolescent","Invalid")))</f>
        <v>Adolescent</v>
      </c>
    </row>
    <row r="1017" spans="13:13" hidden="1" x14ac:dyDescent="0.2">
      <c r="M1017" t="str">
        <f>IF(L1016&gt;54,"Old",IF(Table1[[#This Row],[Age]]&gt;=31,"Middle",IF(Table1[[#This Row],[Age]]&lt;31,"Adolescent","Invalid")))</f>
        <v>Adolescent</v>
      </c>
    </row>
    <row r="1018" spans="13:13" hidden="1" x14ac:dyDescent="0.2">
      <c r="M1018" t="str">
        <f>IF(L1017&gt;54,"Old",IF(Table1[[#This Row],[Age]]&gt;=31,"Middle",IF(Table1[[#This Row],[Age]]&lt;31,"Adolescent","Invalid")))</f>
        <v>Adolescent</v>
      </c>
    </row>
    <row r="1019" spans="13:13" hidden="1" x14ac:dyDescent="0.2">
      <c r="M1019" t="str">
        <f>IF(L1018&gt;54,"Old",IF(Table1[[#This Row],[Age]]&gt;=31,"Middle",IF(Table1[[#This Row],[Age]]&lt;31,"Adolescent","Invalid")))</f>
        <v>Adolescent</v>
      </c>
    </row>
    <row r="1020" spans="13:13" hidden="1" x14ac:dyDescent="0.2">
      <c r="M1020" t="str">
        <f>IF(L1019&gt;54,"Old",IF(Table1[[#This Row],[Age]]&gt;=31,"Middle",IF(Table1[[#This Row],[Age]]&lt;31,"Adolescent","Invalid")))</f>
        <v>Adolescent</v>
      </c>
    </row>
    <row r="1021" spans="13:13" hidden="1" x14ac:dyDescent="0.2">
      <c r="M1021" t="str">
        <f>IF(L1020&gt;54,"Old",IF(Table1[[#This Row],[Age]]&gt;=31,"Middle",IF(Table1[[#This Row],[Age]]&lt;31,"Adolescent","Invalid")))</f>
        <v>Adolescent</v>
      </c>
    </row>
    <row r="1022" spans="13:13" hidden="1" x14ac:dyDescent="0.2">
      <c r="M1022" t="str">
        <f>IF(L1021&gt;54,"Old",IF(Table1[[#This Row],[Age]]&gt;=31,"Middle",IF(Table1[[#This Row],[Age]]&lt;31,"Adolescent","Invalid")))</f>
        <v>Adolescent</v>
      </c>
    </row>
    <row r="1023" spans="13:13" hidden="1" x14ac:dyDescent="0.2">
      <c r="M1023" t="str">
        <f>IF(L1022&gt;54,"Old",IF(Table1[[#This Row],[Age]]&gt;=31,"Middle",IF(Table1[[#This Row],[Age]]&lt;31,"Adolescent","Invalid")))</f>
        <v>Adolescent</v>
      </c>
    </row>
    <row r="1024" spans="13:13" hidden="1" x14ac:dyDescent="0.2">
      <c r="M1024" t="str">
        <f>IF(L1023&gt;54,"Old",IF(Table1[[#This Row],[Age]]&gt;=31,"Middle",IF(Table1[[#This Row],[Age]]&lt;31,"Adolescent","Invalid")))</f>
        <v>Adolescent</v>
      </c>
    </row>
    <row r="1025" spans="13:13" hidden="1" x14ac:dyDescent="0.2">
      <c r="M1025" t="str">
        <f>IF(L1024&gt;54,"Old",IF(Table1[[#This Row],[Age]]&gt;=31,"Middle",IF(Table1[[#This Row],[Age]]&lt;31,"Adolescent","Invalid")))</f>
        <v>Adolescent</v>
      </c>
    </row>
    <row r="1026" spans="13:13" hidden="1" x14ac:dyDescent="0.2">
      <c r="M1026" t="str">
        <f>IF(L1025&gt;54,"Old",IF(Table1[[#This Row],[Age]]&gt;=31,"Middle",IF(Table1[[#This Row],[Age]]&lt;31,"Adolescent","Invalid")))</f>
        <v>Adolescent</v>
      </c>
    </row>
    <row r="1027" spans="13:13" hidden="1" x14ac:dyDescent="0.2">
      <c r="M1027" t="str">
        <f>IF(L1026&gt;54,"Old",IF(Table1[[#This Row],[Age]]&gt;=31,"Middle",IF(Table1[[#This Row],[Age]]&lt;31,"Adolescent","Invalid")))</f>
        <v>Adolescent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3E858-2701-E640-B20F-4846A3E3E93A}">
  <dimension ref="A1"/>
  <sheetViews>
    <sheetView workbookViewId="0">
      <selection activeCell="C3" sqref="C3"/>
    </sheetView>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6257C-50ED-1645-950E-737F13868209}">
  <dimension ref="A2:E49"/>
  <sheetViews>
    <sheetView topLeftCell="A8" workbookViewId="0">
      <selection activeCell="L47" sqref="L47"/>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2" spans="1:5" x14ac:dyDescent="0.2">
      <c r="A2" s="4" t="s">
        <v>46</v>
      </c>
      <c r="B2" s="4" t="s">
        <v>45</v>
      </c>
    </row>
    <row r="3" spans="1:5" x14ac:dyDescent="0.2">
      <c r="A3" s="4" t="s">
        <v>42</v>
      </c>
      <c r="B3" t="s">
        <v>18</v>
      </c>
      <c r="C3" t="s">
        <v>15</v>
      </c>
      <c r="D3" t="s">
        <v>43</v>
      </c>
      <c r="E3" t="s">
        <v>44</v>
      </c>
    </row>
    <row r="4" spans="1:5" x14ac:dyDescent="0.2">
      <c r="A4" s="5" t="s">
        <v>39</v>
      </c>
      <c r="B4" s="6">
        <v>53440</v>
      </c>
      <c r="C4" s="6">
        <v>55774.058577405856</v>
      </c>
      <c r="D4" s="6"/>
      <c r="E4" s="6">
        <v>54580.777096114522</v>
      </c>
    </row>
    <row r="5" spans="1:5" x14ac:dyDescent="0.2">
      <c r="A5" s="5" t="s">
        <v>38</v>
      </c>
      <c r="B5" s="6">
        <v>56208.178438661707</v>
      </c>
      <c r="C5" s="6">
        <v>60123.966942148763</v>
      </c>
      <c r="D5" s="6"/>
      <c r="E5" s="6">
        <v>58062.62230919765</v>
      </c>
    </row>
    <row r="6" spans="1:5" x14ac:dyDescent="0.2">
      <c r="A6" s="5" t="s">
        <v>43</v>
      </c>
      <c r="B6" s="6"/>
      <c r="C6" s="6"/>
      <c r="D6" s="6"/>
      <c r="E6" s="6"/>
    </row>
    <row r="7" spans="1:5" x14ac:dyDescent="0.2">
      <c r="A7" s="5" t="s">
        <v>44</v>
      </c>
      <c r="B7" s="6">
        <v>54874.759152215796</v>
      </c>
      <c r="C7" s="6">
        <v>57962.577962577961</v>
      </c>
      <c r="D7" s="6"/>
      <c r="E7" s="6">
        <v>56360</v>
      </c>
    </row>
    <row r="23" spans="1:4" x14ac:dyDescent="0.2">
      <c r="A23" s="4" t="s">
        <v>47</v>
      </c>
      <c r="B23" s="4" t="s">
        <v>45</v>
      </c>
    </row>
    <row r="24" spans="1:4" x14ac:dyDescent="0.2">
      <c r="A24" s="4" t="s">
        <v>42</v>
      </c>
      <c r="B24" t="s">
        <v>18</v>
      </c>
      <c r="C24" t="s">
        <v>15</v>
      </c>
      <c r="D24" t="s">
        <v>44</v>
      </c>
    </row>
    <row r="25" spans="1:4" x14ac:dyDescent="0.2">
      <c r="A25" s="5" t="s">
        <v>16</v>
      </c>
      <c r="B25" s="3">
        <v>166</v>
      </c>
      <c r="C25" s="3">
        <v>200</v>
      </c>
      <c r="D25" s="3">
        <v>366</v>
      </c>
    </row>
    <row r="26" spans="1:4" x14ac:dyDescent="0.2">
      <c r="A26" s="5" t="s">
        <v>26</v>
      </c>
      <c r="B26" s="3">
        <v>92</v>
      </c>
      <c r="C26" s="3">
        <v>77</v>
      </c>
      <c r="D26" s="3">
        <v>169</v>
      </c>
    </row>
    <row r="27" spans="1:4" x14ac:dyDescent="0.2">
      <c r="A27" s="5" t="s">
        <v>22</v>
      </c>
      <c r="B27" s="3">
        <v>67</v>
      </c>
      <c r="C27" s="3">
        <v>95</v>
      </c>
      <c r="D27" s="3">
        <v>162</v>
      </c>
    </row>
    <row r="28" spans="1:4" x14ac:dyDescent="0.2">
      <c r="A28" s="5" t="s">
        <v>23</v>
      </c>
      <c r="B28" s="3">
        <v>116</v>
      </c>
      <c r="C28" s="3">
        <v>76</v>
      </c>
      <c r="D28" s="3">
        <v>192</v>
      </c>
    </row>
    <row r="29" spans="1:4" x14ac:dyDescent="0.2">
      <c r="A29" s="5" t="s">
        <v>48</v>
      </c>
      <c r="B29" s="3">
        <v>78</v>
      </c>
      <c r="C29" s="3">
        <v>33</v>
      </c>
      <c r="D29" s="3">
        <v>111</v>
      </c>
    </row>
    <row r="30" spans="1:4" x14ac:dyDescent="0.2">
      <c r="A30" s="5" t="s">
        <v>44</v>
      </c>
      <c r="B30" s="3">
        <v>519</v>
      </c>
      <c r="C30" s="3">
        <v>481</v>
      </c>
      <c r="D30" s="3">
        <v>1000</v>
      </c>
    </row>
    <row r="44" spans="1:4" x14ac:dyDescent="0.2">
      <c r="A44" s="4" t="s">
        <v>47</v>
      </c>
      <c r="B44" s="4" t="s">
        <v>45</v>
      </c>
    </row>
    <row r="45" spans="1:4" x14ac:dyDescent="0.2">
      <c r="A45" s="4" t="s">
        <v>42</v>
      </c>
      <c r="B45" t="s">
        <v>18</v>
      </c>
      <c r="C45" t="s">
        <v>15</v>
      </c>
      <c r="D45" t="s">
        <v>44</v>
      </c>
    </row>
    <row r="46" spans="1:4" x14ac:dyDescent="0.2">
      <c r="A46" s="5" t="s">
        <v>49</v>
      </c>
      <c r="B46" s="3">
        <v>55</v>
      </c>
      <c r="C46" s="3">
        <v>30</v>
      </c>
      <c r="D46" s="3">
        <v>85</v>
      </c>
    </row>
    <row r="47" spans="1:4" x14ac:dyDescent="0.2">
      <c r="A47" s="5" t="s">
        <v>50</v>
      </c>
      <c r="B47" s="3">
        <v>359</v>
      </c>
      <c r="C47" s="3">
        <v>366</v>
      </c>
      <c r="D47" s="3">
        <v>725</v>
      </c>
    </row>
    <row r="48" spans="1:4" x14ac:dyDescent="0.2">
      <c r="A48" s="5" t="s">
        <v>51</v>
      </c>
      <c r="B48" s="3">
        <v>105</v>
      </c>
      <c r="C48" s="3">
        <v>85</v>
      </c>
      <c r="D48" s="3">
        <v>190</v>
      </c>
    </row>
    <row r="49" spans="1:4" x14ac:dyDescent="0.2">
      <c r="A49" s="5" t="s">
        <v>44</v>
      </c>
      <c r="B49" s="3">
        <v>519</v>
      </c>
      <c r="C49" s="3">
        <v>481</v>
      </c>
      <c r="D49" s="3">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C06B-F51D-A340-A5DD-1B63762D4486}">
  <dimension ref="A1:O6"/>
  <sheetViews>
    <sheetView showGridLines="0" topLeftCell="A13" workbookViewId="0">
      <selection activeCell="B34" sqref="B34"/>
    </sheetView>
  </sheetViews>
  <sheetFormatPr baseColWidth="10" defaultRowHeight="15" x14ac:dyDescent="0.2"/>
  <sheetData>
    <row r="1" spans="1:15" x14ac:dyDescent="0.2">
      <c r="A1" s="7" t="s">
        <v>52</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D1347-8567-564B-99D0-B4F3E8FA576D}">
  <dimension ref="A2:E173"/>
  <sheetViews>
    <sheetView topLeftCell="A142" workbookViewId="0">
      <selection activeCell="C150" sqref="C150:E152"/>
    </sheetView>
  </sheetViews>
  <sheetFormatPr baseColWidth="10" defaultRowHeight="15" x14ac:dyDescent="0.2"/>
  <cols>
    <col min="1" max="1" width="13.83203125" bestFit="1" customWidth="1"/>
    <col min="2" max="2" width="19.83203125" bestFit="1" customWidth="1"/>
    <col min="3" max="3" width="14.83203125" bestFit="1" customWidth="1"/>
    <col min="4" max="4" width="5.83203125" bestFit="1" customWidth="1"/>
    <col min="5" max="9" width="10" bestFit="1" customWidth="1"/>
  </cols>
  <sheetData>
    <row r="2" spans="1:5" x14ac:dyDescent="0.2">
      <c r="A2" s="4" t="s">
        <v>53</v>
      </c>
      <c r="B2" s="4" t="s">
        <v>45</v>
      </c>
    </row>
    <row r="3" spans="1:5" x14ac:dyDescent="0.2">
      <c r="A3" s="4" t="s">
        <v>42</v>
      </c>
      <c r="B3" t="s">
        <v>18</v>
      </c>
      <c r="C3" t="s">
        <v>15</v>
      </c>
      <c r="D3" t="s">
        <v>43</v>
      </c>
      <c r="E3" t="s">
        <v>44</v>
      </c>
    </row>
    <row r="4" spans="1:5" x14ac:dyDescent="0.2">
      <c r="A4" s="5" t="s">
        <v>39</v>
      </c>
      <c r="B4" s="3">
        <v>250</v>
      </c>
      <c r="C4" s="3">
        <v>239</v>
      </c>
      <c r="D4" s="3"/>
      <c r="E4" s="3">
        <v>489</v>
      </c>
    </row>
    <row r="5" spans="1:5" x14ac:dyDescent="0.2">
      <c r="A5" s="5" t="s">
        <v>38</v>
      </c>
      <c r="B5" s="3">
        <v>269</v>
      </c>
      <c r="C5" s="3">
        <v>242</v>
      </c>
      <c r="D5" s="3"/>
      <c r="E5" s="3">
        <v>511</v>
      </c>
    </row>
    <row r="6" spans="1:5" x14ac:dyDescent="0.2">
      <c r="A6" s="5" t="s">
        <v>43</v>
      </c>
      <c r="B6" s="3"/>
      <c r="C6" s="3"/>
      <c r="D6" s="3"/>
      <c r="E6" s="3"/>
    </row>
    <row r="7" spans="1:5" x14ac:dyDescent="0.2">
      <c r="A7" s="5" t="s">
        <v>44</v>
      </c>
      <c r="B7" s="3">
        <v>519</v>
      </c>
      <c r="C7" s="3">
        <v>481</v>
      </c>
      <c r="D7" s="3"/>
      <c r="E7" s="3">
        <v>1000</v>
      </c>
    </row>
    <row r="18" spans="1:2" x14ac:dyDescent="0.2">
      <c r="A18" s="4" t="s">
        <v>12</v>
      </c>
      <c r="B18" t="s">
        <v>15</v>
      </c>
    </row>
    <row r="20" spans="1:2" x14ac:dyDescent="0.2">
      <c r="A20" s="4" t="s">
        <v>42</v>
      </c>
      <c r="B20" t="s">
        <v>53</v>
      </c>
    </row>
    <row r="21" spans="1:2" x14ac:dyDescent="0.2">
      <c r="A21" s="5" t="s">
        <v>39</v>
      </c>
      <c r="B21" s="9">
        <v>0.49688149688149691</v>
      </c>
    </row>
    <row r="22" spans="1:2" x14ac:dyDescent="0.2">
      <c r="A22" s="5" t="s">
        <v>38</v>
      </c>
      <c r="B22" s="9">
        <v>0.50311850311850315</v>
      </c>
    </row>
    <row r="23" spans="1:2" x14ac:dyDescent="0.2">
      <c r="A23" s="5" t="s">
        <v>44</v>
      </c>
      <c r="B23" s="9">
        <v>1</v>
      </c>
    </row>
    <row r="39" spans="1:4" x14ac:dyDescent="0.2">
      <c r="A39" s="4" t="s">
        <v>53</v>
      </c>
      <c r="B39" s="4" t="s">
        <v>45</v>
      </c>
    </row>
    <row r="40" spans="1:4" x14ac:dyDescent="0.2">
      <c r="A40" s="4" t="s">
        <v>42</v>
      </c>
      <c r="B40" t="s">
        <v>15</v>
      </c>
      <c r="C40" t="s">
        <v>43</v>
      </c>
      <c r="D40" t="s">
        <v>44</v>
      </c>
    </row>
    <row r="41" spans="1:4" x14ac:dyDescent="0.2">
      <c r="A41" s="5" t="s">
        <v>39</v>
      </c>
      <c r="B41" s="3">
        <v>239</v>
      </c>
      <c r="C41" s="3"/>
      <c r="D41" s="3">
        <v>239</v>
      </c>
    </row>
    <row r="42" spans="1:4" x14ac:dyDescent="0.2">
      <c r="A42" s="5" t="s">
        <v>38</v>
      </c>
      <c r="B42" s="3">
        <v>242</v>
      </c>
      <c r="C42" s="3"/>
      <c r="D42" s="3">
        <v>242</v>
      </c>
    </row>
    <row r="43" spans="1:4" x14ac:dyDescent="0.2">
      <c r="A43" s="5" t="s">
        <v>43</v>
      </c>
      <c r="B43" s="3"/>
      <c r="C43" s="3"/>
      <c r="D43" s="3"/>
    </row>
    <row r="44" spans="1:4" x14ac:dyDescent="0.2">
      <c r="A44" s="5" t="s">
        <v>44</v>
      </c>
      <c r="B44" s="3">
        <v>481</v>
      </c>
      <c r="C44" s="3"/>
      <c r="D44" s="3">
        <v>481</v>
      </c>
    </row>
    <row r="59" spans="2:4" x14ac:dyDescent="0.2">
      <c r="B59" s="4" t="s">
        <v>47</v>
      </c>
      <c r="C59" s="4" t="s">
        <v>45</v>
      </c>
    </row>
    <row r="60" spans="2:4" x14ac:dyDescent="0.2">
      <c r="B60" s="4" t="s">
        <v>42</v>
      </c>
      <c r="C60" t="s">
        <v>15</v>
      </c>
      <c r="D60" t="s">
        <v>44</v>
      </c>
    </row>
    <row r="61" spans="2:4" x14ac:dyDescent="0.2">
      <c r="B61" s="5" t="s">
        <v>17</v>
      </c>
      <c r="C61" s="9">
        <v>0.30769230769230771</v>
      </c>
      <c r="D61" s="9">
        <v>0.30769230769230771</v>
      </c>
    </row>
    <row r="62" spans="2:4" x14ac:dyDescent="0.2">
      <c r="B62" s="5" t="s">
        <v>32</v>
      </c>
      <c r="C62" s="9">
        <v>0.45738045738045741</v>
      </c>
      <c r="D62" s="9">
        <v>0.45738045738045741</v>
      </c>
    </row>
    <row r="63" spans="2:4" x14ac:dyDescent="0.2">
      <c r="B63" s="5" t="s">
        <v>24</v>
      </c>
      <c r="C63" s="9">
        <v>0.23492723492723494</v>
      </c>
      <c r="D63" s="9">
        <v>0.23492723492723494</v>
      </c>
    </row>
    <row r="64" spans="2:4" x14ac:dyDescent="0.2">
      <c r="B64" s="5" t="s">
        <v>44</v>
      </c>
      <c r="C64" s="9">
        <v>1</v>
      </c>
      <c r="D64" s="9">
        <v>1</v>
      </c>
    </row>
    <row r="80" spans="2:3" x14ac:dyDescent="0.2">
      <c r="B80" s="4" t="s">
        <v>12</v>
      </c>
      <c r="C80" t="s">
        <v>15</v>
      </c>
    </row>
    <row r="82" spans="2:5" x14ac:dyDescent="0.2">
      <c r="B82" s="4" t="s">
        <v>47</v>
      </c>
      <c r="C82" s="4" t="s">
        <v>45</v>
      </c>
    </row>
    <row r="83" spans="2:5" x14ac:dyDescent="0.2">
      <c r="B83" s="4" t="s">
        <v>42</v>
      </c>
      <c r="C83" t="s">
        <v>39</v>
      </c>
      <c r="D83" t="s">
        <v>38</v>
      </c>
      <c r="E83" t="s">
        <v>44</v>
      </c>
    </row>
    <row r="84" spans="2:5" x14ac:dyDescent="0.2">
      <c r="B84" s="5" t="s">
        <v>17</v>
      </c>
      <c r="C84" s="3">
        <v>81</v>
      </c>
      <c r="D84" s="3">
        <v>67</v>
      </c>
      <c r="E84" s="3">
        <v>148</v>
      </c>
    </row>
    <row r="85" spans="2:5" x14ac:dyDescent="0.2">
      <c r="B85" s="5" t="s">
        <v>32</v>
      </c>
      <c r="C85" s="3">
        <v>110</v>
      </c>
      <c r="D85" s="3">
        <v>110</v>
      </c>
      <c r="E85" s="3">
        <v>220</v>
      </c>
    </row>
    <row r="86" spans="2:5" x14ac:dyDescent="0.2">
      <c r="B86" s="5" t="s">
        <v>24</v>
      </c>
      <c r="C86" s="3">
        <v>48</v>
      </c>
      <c r="D86" s="3">
        <v>65</v>
      </c>
      <c r="E86" s="3">
        <v>113</v>
      </c>
    </row>
    <row r="87" spans="2:5" x14ac:dyDescent="0.2">
      <c r="B87" s="5" t="s">
        <v>44</v>
      </c>
      <c r="C87" s="3">
        <v>239</v>
      </c>
      <c r="D87" s="3">
        <v>242</v>
      </c>
      <c r="E87" s="3">
        <v>481</v>
      </c>
    </row>
    <row r="101" spans="2:5" x14ac:dyDescent="0.2">
      <c r="B101" s="4" t="s">
        <v>12</v>
      </c>
      <c r="C101" t="s">
        <v>57</v>
      </c>
    </row>
    <row r="103" spans="2:5" x14ac:dyDescent="0.2">
      <c r="B103" s="4" t="s">
        <v>47</v>
      </c>
      <c r="C103" s="4" t="s">
        <v>45</v>
      </c>
    </row>
    <row r="104" spans="2:5" x14ac:dyDescent="0.2">
      <c r="B104" s="4" t="s">
        <v>42</v>
      </c>
      <c r="C104" t="s">
        <v>36</v>
      </c>
      <c r="D104" t="s">
        <v>37</v>
      </c>
      <c r="E104" t="s">
        <v>44</v>
      </c>
    </row>
    <row r="105" spans="2:5" x14ac:dyDescent="0.2">
      <c r="B105" s="5" t="s">
        <v>17</v>
      </c>
      <c r="C105" s="3">
        <v>73</v>
      </c>
      <c r="D105" s="3">
        <v>75</v>
      </c>
      <c r="E105" s="3">
        <v>148</v>
      </c>
    </row>
    <row r="106" spans="2:5" x14ac:dyDescent="0.2">
      <c r="B106" s="5" t="s">
        <v>32</v>
      </c>
      <c r="C106" s="3">
        <v>107</v>
      </c>
      <c r="D106" s="3">
        <v>113</v>
      </c>
      <c r="E106" s="3">
        <v>220</v>
      </c>
    </row>
    <row r="107" spans="2:5" x14ac:dyDescent="0.2">
      <c r="B107" s="5" t="s">
        <v>24</v>
      </c>
      <c r="C107" s="3">
        <v>51</v>
      </c>
      <c r="D107" s="3">
        <v>62</v>
      </c>
      <c r="E107" s="3">
        <v>113</v>
      </c>
    </row>
    <row r="108" spans="2:5" x14ac:dyDescent="0.2">
      <c r="B108" s="5" t="s">
        <v>44</v>
      </c>
      <c r="C108" s="3">
        <v>231</v>
      </c>
      <c r="D108" s="3">
        <v>250</v>
      </c>
      <c r="E108" s="3">
        <v>481</v>
      </c>
    </row>
    <row r="123" spans="2:5" x14ac:dyDescent="0.2">
      <c r="B123" s="4" t="s">
        <v>12</v>
      </c>
      <c r="C123" t="s">
        <v>57</v>
      </c>
    </row>
    <row r="125" spans="2:5" x14ac:dyDescent="0.2">
      <c r="B125" s="4" t="s">
        <v>47</v>
      </c>
      <c r="C125" s="4" t="s">
        <v>45</v>
      </c>
    </row>
    <row r="126" spans="2:5" x14ac:dyDescent="0.2">
      <c r="B126" s="4" t="s">
        <v>42</v>
      </c>
      <c r="C126" t="s">
        <v>39</v>
      </c>
      <c r="D126" t="s">
        <v>38</v>
      </c>
      <c r="E126" t="s">
        <v>44</v>
      </c>
    </row>
    <row r="127" spans="2:5" x14ac:dyDescent="0.2">
      <c r="B127" s="5" t="s">
        <v>16</v>
      </c>
      <c r="C127" s="3">
        <v>107</v>
      </c>
      <c r="D127" s="3">
        <v>93</v>
      </c>
      <c r="E127" s="3">
        <v>200</v>
      </c>
    </row>
    <row r="128" spans="2:5" x14ac:dyDescent="0.2">
      <c r="B128" s="5" t="s">
        <v>26</v>
      </c>
      <c r="C128" s="3">
        <v>39</v>
      </c>
      <c r="D128" s="3">
        <v>38</v>
      </c>
      <c r="E128" s="3">
        <v>77</v>
      </c>
    </row>
    <row r="129" spans="2:5" x14ac:dyDescent="0.2">
      <c r="B129" s="5" t="s">
        <v>22</v>
      </c>
      <c r="C129" s="3">
        <v>50</v>
      </c>
      <c r="D129" s="3">
        <v>45</v>
      </c>
      <c r="E129" s="3">
        <v>95</v>
      </c>
    </row>
    <row r="130" spans="2:5" x14ac:dyDescent="0.2">
      <c r="B130" s="5" t="s">
        <v>23</v>
      </c>
      <c r="C130" s="3">
        <v>32</v>
      </c>
      <c r="D130" s="3">
        <v>44</v>
      </c>
      <c r="E130" s="3">
        <v>76</v>
      </c>
    </row>
    <row r="131" spans="2:5" x14ac:dyDescent="0.2">
      <c r="B131" s="5" t="s">
        <v>48</v>
      </c>
      <c r="C131" s="3">
        <v>11</v>
      </c>
      <c r="D131" s="3">
        <v>22</v>
      </c>
      <c r="E131" s="3">
        <v>33</v>
      </c>
    </row>
    <row r="132" spans="2:5" x14ac:dyDescent="0.2">
      <c r="B132" s="5" t="s">
        <v>44</v>
      </c>
      <c r="C132" s="3">
        <v>239</v>
      </c>
      <c r="D132" s="3">
        <v>242</v>
      </c>
      <c r="E132" s="3">
        <v>481</v>
      </c>
    </row>
    <row r="148" spans="2:5" x14ac:dyDescent="0.2">
      <c r="B148" s="4" t="s">
        <v>46</v>
      </c>
      <c r="C148" s="4" t="s">
        <v>45</v>
      </c>
    </row>
    <row r="149" spans="2:5" x14ac:dyDescent="0.2">
      <c r="B149" s="4" t="s">
        <v>42</v>
      </c>
      <c r="C149" t="s">
        <v>18</v>
      </c>
      <c r="D149" t="s">
        <v>15</v>
      </c>
      <c r="E149" t="s">
        <v>44</v>
      </c>
    </row>
    <row r="150" spans="2:5" x14ac:dyDescent="0.2">
      <c r="B150" s="5" t="s">
        <v>39</v>
      </c>
      <c r="C150" s="10">
        <v>53440</v>
      </c>
      <c r="D150" s="10">
        <v>55774.058577405856</v>
      </c>
      <c r="E150" s="10">
        <v>54580.777096114522</v>
      </c>
    </row>
    <row r="151" spans="2:5" x14ac:dyDescent="0.2">
      <c r="B151" s="5" t="s">
        <v>38</v>
      </c>
      <c r="C151" s="10">
        <v>56208.178438661707</v>
      </c>
      <c r="D151" s="10">
        <v>60123.966942148763</v>
      </c>
      <c r="E151" s="10">
        <v>58062.62230919765</v>
      </c>
    </row>
    <row r="152" spans="2:5" x14ac:dyDescent="0.2">
      <c r="B152" s="5" t="s">
        <v>44</v>
      </c>
      <c r="C152" s="10">
        <v>54874.759152215796</v>
      </c>
      <c r="D152" s="10">
        <v>57962.577962577961</v>
      </c>
      <c r="E152" s="10">
        <v>56360</v>
      </c>
    </row>
    <row r="167" spans="2:3" x14ac:dyDescent="0.2">
      <c r="B167" s="4" t="s">
        <v>12</v>
      </c>
      <c r="C167" t="s">
        <v>15</v>
      </c>
    </row>
    <row r="169" spans="2:3" x14ac:dyDescent="0.2">
      <c r="B169" s="4" t="s">
        <v>42</v>
      </c>
      <c r="C169" t="s">
        <v>47</v>
      </c>
    </row>
    <row r="170" spans="2:3" x14ac:dyDescent="0.2">
      <c r="B170" s="5" t="s">
        <v>49</v>
      </c>
      <c r="C170" s="3">
        <v>30</v>
      </c>
    </row>
    <row r="171" spans="2:3" x14ac:dyDescent="0.2">
      <c r="B171" s="5" t="s">
        <v>50</v>
      </c>
      <c r="C171" s="3">
        <v>366</v>
      </c>
    </row>
    <row r="172" spans="2:3" x14ac:dyDescent="0.2">
      <c r="B172" s="5" t="s">
        <v>51</v>
      </c>
      <c r="C172" s="3">
        <v>85</v>
      </c>
    </row>
    <row r="173" spans="2:3" x14ac:dyDescent="0.2">
      <c r="B173" s="5" t="s">
        <v>44</v>
      </c>
      <c r="C173" s="3">
        <v>481</v>
      </c>
    </row>
  </sheetData>
  <pageMargins left="0.7" right="0.7" top="0.75" bottom="0.75"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1D19-D654-8B49-B79B-51B11CD458FF}">
  <dimension ref="A1:O5"/>
  <sheetViews>
    <sheetView showGridLines="0" tabSelected="1" zoomScaleNormal="100" workbookViewId="0">
      <selection sqref="A1:O5"/>
    </sheetView>
  </sheetViews>
  <sheetFormatPr baseColWidth="10" defaultRowHeight="15" x14ac:dyDescent="0.2"/>
  <sheetData>
    <row r="1" spans="1:15" x14ac:dyDescent="0.2">
      <c r="A1" s="11" t="s">
        <v>59</v>
      </c>
      <c r="B1" s="11"/>
      <c r="C1" s="11"/>
      <c r="D1" s="11"/>
      <c r="E1" s="11"/>
      <c r="F1" s="11"/>
      <c r="G1" s="11"/>
      <c r="H1" s="11"/>
      <c r="I1" s="11"/>
      <c r="J1" s="11"/>
      <c r="K1" s="11"/>
      <c r="L1" s="11"/>
      <c r="M1" s="11"/>
      <c r="N1" s="11"/>
      <c r="O1" s="11"/>
    </row>
    <row r="2" spans="1:15" x14ac:dyDescent="0.2">
      <c r="A2" s="11"/>
      <c r="B2" s="11"/>
      <c r="C2" s="11"/>
      <c r="D2" s="11"/>
      <c r="E2" s="11"/>
      <c r="F2" s="11"/>
      <c r="G2" s="11"/>
      <c r="H2" s="11"/>
      <c r="I2" s="11"/>
      <c r="J2" s="11"/>
      <c r="K2" s="11"/>
      <c r="L2" s="11"/>
      <c r="M2" s="11"/>
      <c r="N2" s="11"/>
      <c r="O2" s="11"/>
    </row>
    <row r="3" spans="1:15" x14ac:dyDescent="0.2">
      <c r="A3" s="11"/>
      <c r="B3" s="11"/>
      <c r="C3" s="11"/>
      <c r="D3" s="11"/>
      <c r="E3" s="11"/>
      <c r="F3" s="11"/>
      <c r="G3" s="11"/>
      <c r="H3" s="11"/>
      <c r="I3" s="11"/>
      <c r="J3" s="11"/>
      <c r="K3" s="11"/>
      <c r="L3" s="11"/>
      <c r="M3" s="11"/>
      <c r="N3" s="11"/>
      <c r="O3" s="11"/>
    </row>
    <row r="4" spans="1:15" x14ac:dyDescent="0.2">
      <c r="A4" s="11"/>
      <c r="B4" s="11"/>
      <c r="C4" s="11"/>
      <c r="D4" s="11"/>
      <c r="E4" s="11"/>
      <c r="F4" s="11"/>
      <c r="G4" s="11"/>
      <c r="H4" s="11"/>
      <c r="I4" s="11"/>
      <c r="J4" s="11"/>
      <c r="K4" s="11"/>
      <c r="L4" s="11"/>
      <c r="M4" s="11"/>
      <c r="N4" s="11"/>
      <c r="O4" s="11"/>
    </row>
    <row r="5" spans="1:15" x14ac:dyDescent="0.2">
      <c r="A5" s="11"/>
      <c r="B5" s="11"/>
      <c r="C5" s="11"/>
      <c r="D5" s="11"/>
      <c r="E5" s="11"/>
      <c r="F5" s="11"/>
      <c r="G5" s="11"/>
      <c r="H5" s="11"/>
      <c r="I5" s="11"/>
      <c r="J5" s="11"/>
      <c r="K5" s="11"/>
      <c r="L5" s="11"/>
      <c r="M5" s="11"/>
      <c r="N5" s="11"/>
      <c r="O5"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table</vt:lpstr>
      <vt:lpstr>calculate</vt:lpstr>
      <vt:lpstr>pivot table</vt:lpstr>
      <vt:lpstr>Dashboard</vt:lpstr>
      <vt:lpstr>Sales Pivot</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2023-03-06T18:43:28Z</dcterms:modified>
</cp:coreProperties>
</file>