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yah_\Downloads\myproject\"/>
    </mc:Choice>
  </mc:AlternateContent>
  <xr:revisionPtr revIDLastSave="0" documentId="13_ncr:1_{2500BFDF-542C-4DE9-80A7-B5848A07A5CD}" xr6:coauthVersionLast="47" xr6:coauthVersionMax="47" xr10:uidLastSave="{00000000-0000-0000-0000-000000000000}"/>
  <bookViews>
    <workbookView xWindow="735" yWindow="735" windowWidth="16200" windowHeight="9983" activeTab="1" xr2:uid="{AEABDC48-3E54-4AC0-BAF2-1759913AC0B1}"/>
  </bookViews>
  <sheets>
    <sheet name="All Demo" sheetId="1" r:id="rId1"/>
    <sheet name="No Dem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58" i="1" l="1"/>
  <c r="R58" i="1"/>
  <c r="Q58" i="1"/>
  <c r="S57" i="1"/>
  <c r="R57" i="1"/>
  <c r="Q57" i="1"/>
  <c r="S56" i="1"/>
  <c r="R56" i="1"/>
  <c r="Q56" i="1"/>
  <c r="S55" i="1"/>
  <c r="R55" i="1"/>
  <c r="Q55" i="1"/>
  <c r="S54" i="1"/>
  <c r="R54" i="1"/>
  <c r="Q54" i="1"/>
  <c r="S53" i="1"/>
  <c r="R53" i="1"/>
  <c r="Q53" i="1"/>
  <c r="S52" i="1"/>
  <c r="R52" i="1"/>
  <c r="Q52" i="1"/>
  <c r="S51" i="1"/>
  <c r="R51" i="1"/>
  <c r="Q51" i="1"/>
  <c r="S50" i="1"/>
  <c r="R50" i="1"/>
  <c r="Q50" i="1"/>
  <c r="S49" i="1"/>
  <c r="R49" i="1"/>
  <c r="Q49" i="1"/>
  <c r="S48" i="1"/>
  <c r="R48" i="1"/>
  <c r="Q48" i="1"/>
  <c r="S47" i="1"/>
  <c r="R47" i="1"/>
  <c r="Q47" i="1"/>
  <c r="S46" i="1"/>
  <c r="R46" i="1"/>
  <c r="Q46" i="1"/>
  <c r="S45" i="1"/>
  <c r="R45" i="1"/>
  <c r="Q45" i="1"/>
  <c r="S44" i="1"/>
  <c r="R44" i="1"/>
  <c r="Q44" i="1"/>
  <c r="S43" i="1"/>
  <c r="R43" i="1"/>
  <c r="Q43" i="1"/>
  <c r="S42" i="1"/>
  <c r="R42" i="1"/>
  <c r="Q42" i="1"/>
  <c r="S41" i="1"/>
  <c r="R41" i="1"/>
  <c r="Q41" i="1"/>
  <c r="S40" i="1"/>
  <c r="R40" i="1"/>
  <c r="Q40" i="1"/>
  <c r="S39" i="1"/>
  <c r="R39" i="1"/>
  <c r="Q39" i="1"/>
  <c r="S38" i="1"/>
  <c r="R38" i="1"/>
  <c r="Q38" i="1"/>
  <c r="S37" i="1"/>
  <c r="R37" i="1"/>
  <c r="Q37" i="1"/>
  <c r="S36" i="1"/>
  <c r="R36" i="1"/>
  <c r="Q36" i="1"/>
  <c r="S35" i="1"/>
  <c r="R35" i="1"/>
  <c r="Q35" i="1"/>
  <c r="S34" i="1"/>
  <c r="R34" i="1"/>
  <c r="Q34" i="1"/>
  <c r="S33" i="1"/>
  <c r="R33" i="1"/>
  <c r="Q33" i="1"/>
  <c r="S32" i="1"/>
  <c r="R32" i="1"/>
  <c r="Q32" i="1"/>
  <c r="S31" i="1"/>
  <c r="R31" i="1"/>
  <c r="Q31" i="1"/>
  <c r="S30" i="1"/>
  <c r="R30" i="1"/>
  <c r="Q30" i="1"/>
  <c r="S29" i="1"/>
  <c r="R29" i="1"/>
  <c r="Q29" i="1"/>
  <c r="S28" i="1"/>
  <c r="R28" i="1"/>
  <c r="Q28" i="1"/>
  <c r="S27" i="1"/>
  <c r="R27" i="1"/>
  <c r="Q27" i="1"/>
  <c r="S26" i="1"/>
  <c r="R26" i="1"/>
  <c r="Q26" i="1"/>
  <c r="S25" i="1"/>
  <c r="R25" i="1"/>
  <c r="Q25" i="1"/>
  <c r="S24" i="1"/>
  <c r="R24" i="1"/>
  <c r="Q24" i="1"/>
  <c r="S23" i="1"/>
  <c r="R23" i="1"/>
  <c r="Q23" i="1"/>
  <c r="S22" i="1"/>
  <c r="R22" i="1"/>
  <c r="Q22" i="1"/>
  <c r="S21" i="1"/>
  <c r="R21" i="1"/>
  <c r="Q21" i="1"/>
  <c r="S20" i="1"/>
  <c r="R20" i="1"/>
  <c r="Q20" i="1"/>
  <c r="S19" i="1"/>
  <c r="R19" i="1"/>
  <c r="Q19" i="1"/>
  <c r="S18" i="1"/>
  <c r="R18" i="1"/>
  <c r="Q18" i="1"/>
  <c r="S17" i="1"/>
  <c r="R17" i="1"/>
  <c r="Q17" i="1"/>
  <c r="S16" i="1"/>
  <c r="R16" i="1"/>
  <c r="Q16" i="1"/>
  <c r="S15" i="1"/>
  <c r="R15" i="1"/>
  <c r="Q15" i="1"/>
  <c r="S14" i="1"/>
  <c r="R14" i="1"/>
  <c r="Q14" i="1"/>
  <c r="S13" i="1"/>
  <c r="R13" i="1"/>
  <c r="Q13" i="1"/>
  <c r="S12" i="1"/>
  <c r="R12" i="1"/>
  <c r="Q12" i="1"/>
  <c r="S11" i="1"/>
  <c r="R11" i="1"/>
  <c r="Q11" i="1"/>
  <c r="S10" i="1"/>
  <c r="R10" i="1"/>
  <c r="Q10" i="1"/>
  <c r="S9" i="1"/>
  <c r="R9" i="1"/>
  <c r="Q9" i="1"/>
  <c r="S8" i="1"/>
  <c r="R8" i="1"/>
  <c r="Q8" i="1"/>
  <c r="S7" i="1"/>
  <c r="R7" i="1"/>
  <c r="Q7" i="1"/>
  <c r="S6" i="1"/>
  <c r="R6" i="1"/>
  <c r="Q6" i="1"/>
  <c r="S5" i="1"/>
  <c r="R5" i="1"/>
  <c r="Q5" i="1"/>
  <c r="S4" i="1"/>
  <c r="R4" i="1"/>
  <c r="Q4" i="1"/>
  <c r="S3" i="1"/>
  <c r="R3" i="1"/>
  <c r="Q3" i="1"/>
  <c r="Q21" i="2"/>
  <c r="R26" i="2"/>
  <c r="Q33" i="2"/>
  <c r="R43" i="2"/>
  <c r="Q4" i="2"/>
  <c r="R4" i="2"/>
  <c r="S4" i="2"/>
  <c r="Q5" i="2"/>
  <c r="R5" i="2"/>
  <c r="S5" i="2"/>
  <c r="P6" i="2"/>
  <c r="Q6" i="2"/>
  <c r="R6" i="2"/>
  <c r="S6" i="2"/>
  <c r="Q7" i="2"/>
  <c r="R7" i="2"/>
  <c r="S7" i="2"/>
  <c r="P8" i="2"/>
  <c r="Q8" i="2"/>
  <c r="R8" i="2"/>
  <c r="S8" i="2"/>
  <c r="Q9" i="2"/>
  <c r="R9" i="2"/>
  <c r="S9" i="2"/>
  <c r="Q10" i="2"/>
  <c r="R10" i="2"/>
  <c r="S10" i="2"/>
  <c r="Q11" i="2"/>
  <c r="R11" i="2"/>
  <c r="S11" i="2"/>
  <c r="Q12" i="2"/>
  <c r="R12" i="2"/>
  <c r="S12" i="2"/>
  <c r="Q13" i="2"/>
  <c r="R13" i="2"/>
  <c r="S13" i="2"/>
  <c r="Q14" i="2"/>
  <c r="R14" i="2"/>
  <c r="S14" i="2"/>
  <c r="Q15" i="2"/>
  <c r="R15" i="2"/>
  <c r="S15" i="2"/>
  <c r="Q16" i="2"/>
  <c r="R16" i="2"/>
  <c r="S16" i="2"/>
  <c r="Q17" i="2"/>
  <c r="R17" i="2"/>
  <c r="S17" i="2"/>
  <c r="Q18" i="2"/>
  <c r="R18" i="2"/>
  <c r="S18" i="2"/>
  <c r="P19" i="2"/>
  <c r="Q19" i="2"/>
  <c r="R19" i="2"/>
  <c r="S19" i="2"/>
  <c r="Q20" i="2"/>
  <c r="R20" i="2"/>
  <c r="S20" i="2"/>
  <c r="R21" i="2"/>
  <c r="S21" i="2"/>
  <c r="Q22" i="2"/>
  <c r="R22" i="2"/>
  <c r="S22" i="2"/>
  <c r="Q23" i="2"/>
  <c r="R23" i="2"/>
  <c r="S23" i="2"/>
  <c r="P24" i="2"/>
  <c r="Q24" i="2"/>
  <c r="R24" i="2"/>
  <c r="S24" i="2"/>
  <c r="Q25" i="2"/>
  <c r="R25" i="2"/>
  <c r="S25" i="2"/>
  <c r="Q26" i="2"/>
  <c r="S26" i="2"/>
  <c r="Q27" i="2"/>
  <c r="R27" i="2"/>
  <c r="S27" i="2"/>
  <c r="Q28" i="2"/>
  <c r="R28" i="2"/>
  <c r="S28" i="2"/>
  <c r="Q29" i="2"/>
  <c r="R29" i="2"/>
  <c r="S29" i="2"/>
  <c r="Q30" i="2"/>
  <c r="R30" i="2"/>
  <c r="S30" i="2"/>
  <c r="Q31" i="2"/>
  <c r="R31" i="2"/>
  <c r="S31" i="2"/>
  <c r="Q32" i="2"/>
  <c r="R32" i="2"/>
  <c r="S32" i="2"/>
  <c r="R33" i="2"/>
  <c r="S33" i="2"/>
  <c r="Q34" i="2"/>
  <c r="R34" i="2"/>
  <c r="S34" i="2"/>
  <c r="Q35" i="2"/>
  <c r="R35" i="2"/>
  <c r="S35" i="2"/>
  <c r="Q36" i="2"/>
  <c r="R36" i="2"/>
  <c r="S36" i="2"/>
  <c r="Q37" i="2"/>
  <c r="R37" i="2"/>
  <c r="S37" i="2"/>
  <c r="Q38" i="2"/>
  <c r="R38" i="2"/>
  <c r="S38" i="2"/>
  <c r="Q39" i="2"/>
  <c r="R39" i="2"/>
  <c r="S39" i="2"/>
  <c r="P40" i="2"/>
  <c r="Q40" i="2"/>
  <c r="R40" i="2"/>
  <c r="S40" i="2"/>
  <c r="Q41" i="2"/>
  <c r="R41" i="2"/>
  <c r="S41" i="2"/>
  <c r="Q42" i="2"/>
  <c r="R42" i="2"/>
  <c r="S42" i="2"/>
  <c r="Q43" i="2"/>
  <c r="S43" i="2"/>
  <c r="Q44" i="2"/>
  <c r="R44" i="2"/>
  <c r="S44" i="2"/>
  <c r="Q45" i="2"/>
  <c r="R45" i="2"/>
  <c r="S45" i="2"/>
  <c r="Q46" i="2"/>
  <c r="R46" i="2"/>
  <c r="S46" i="2"/>
  <c r="Q47" i="2"/>
  <c r="R47" i="2"/>
  <c r="S47" i="2"/>
  <c r="Q48" i="2"/>
  <c r="R48" i="2"/>
  <c r="S48" i="2"/>
  <c r="P49" i="2"/>
  <c r="Q49" i="2"/>
  <c r="R49" i="2"/>
  <c r="S49" i="2"/>
  <c r="Q50" i="2"/>
  <c r="R50" i="2"/>
  <c r="S50" i="2"/>
  <c r="Q51" i="2"/>
  <c r="R51" i="2"/>
  <c r="S51" i="2"/>
  <c r="Q52" i="2"/>
  <c r="R52" i="2"/>
  <c r="S52" i="2"/>
  <c r="Q53" i="2"/>
  <c r="R53" i="2"/>
  <c r="S53" i="2"/>
  <c r="Q54" i="2"/>
  <c r="R54" i="2"/>
  <c r="S54" i="2"/>
  <c r="Q55" i="2"/>
  <c r="R55" i="2"/>
  <c r="S55" i="2"/>
  <c r="Q56" i="2"/>
  <c r="R56" i="2"/>
  <c r="S56" i="2"/>
  <c r="Q57" i="2"/>
  <c r="R57" i="2"/>
  <c r="S57" i="2"/>
  <c r="Q58" i="2"/>
  <c r="R58" i="2"/>
  <c r="S58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S3" i="2"/>
  <c r="R3" i="2"/>
  <c r="Q3" i="2"/>
  <c r="P3" i="2"/>
  <c r="N58" i="2"/>
  <c r="M58" i="2"/>
  <c r="L58" i="2"/>
  <c r="K58" i="2"/>
  <c r="J58" i="2"/>
  <c r="I58" i="2"/>
  <c r="H58" i="2"/>
  <c r="G58" i="2"/>
  <c r="F58" i="2"/>
  <c r="P58" i="2" s="1"/>
  <c r="E58" i="2"/>
  <c r="D58" i="2"/>
  <c r="N57" i="2"/>
  <c r="M57" i="2"/>
  <c r="L57" i="2"/>
  <c r="K57" i="2"/>
  <c r="J57" i="2"/>
  <c r="I57" i="2"/>
  <c r="H57" i="2"/>
  <c r="G57" i="2"/>
  <c r="F57" i="2"/>
  <c r="P57" i="2" s="1"/>
  <c r="E57" i="2"/>
  <c r="D57" i="2"/>
  <c r="N56" i="2"/>
  <c r="M56" i="2"/>
  <c r="L56" i="2"/>
  <c r="K56" i="2"/>
  <c r="J56" i="2"/>
  <c r="I56" i="2"/>
  <c r="H56" i="2"/>
  <c r="G56" i="2"/>
  <c r="P56" i="2" s="1"/>
  <c r="F56" i="2"/>
  <c r="E56" i="2"/>
  <c r="D56" i="2"/>
  <c r="N55" i="2"/>
  <c r="M55" i="2"/>
  <c r="L55" i="2"/>
  <c r="K55" i="2"/>
  <c r="J55" i="2"/>
  <c r="I55" i="2"/>
  <c r="H55" i="2"/>
  <c r="G55" i="2"/>
  <c r="P55" i="2" s="1"/>
  <c r="F55" i="2"/>
  <c r="E55" i="2"/>
  <c r="D55" i="2"/>
  <c r="N54" i="2"/>
  <c r="M54" i="2"/>
  <c r="L54" i="2"/>
  <c r="K54" i="2"/>
  <c r="J54" i="2"/>
  <c r="I54" i="2"/>
  <c r="H54" i="2"/>
  <c r="G54" i="2"/>
  <c r="F54" i="2"/>
  <c r="P54" i="2" s="1"/>
  <c r="E54" i="2"/>
  <c r="D54" i="2"/>
  <c r="N53" i="2"/>
  <c r="M53" i="2"/>
  <c r="L53" i="2"/>
  <c r="K53" i="2"/>
  <c r="J53" i="2"/>
  <c r="I53" i="2"/>
  <c r="H53" i="2"/>
  <c r="G53" i="2"/>
  <c r="F53" i="2"/>
  <c r="P53" i="2" s="1"/>
  <c r="E53" i="2"/>
  <c r="D53" i="2"/>
  <c r="N52" i="2"/>
  <c r="M52" i="2"/>
  <c r="L52" i="2"/>
  <c r="K52" i="2"/>
  <c r="J52" i="2"/>
  <c r="I52" i="2"/>
  <c r="H52" i="2"/>
  <c r="G52" i="2"/>
  <c r="F52" i="2"/>
  <c r="P52" i="2" s="1"/>
  <c r="E52" i="2"/>
  <c r="D52" i="2"/>
  <c r="N51" i="2"/>
  <c r="M51" i="2"/>
  <c r="L51" i="2"/>
  <c r="K51" i="2"/>
  <c r="J51" i="2"/>
  <c r="I51" i="2"/>
  <c r="H51" i="2"/>
  <c r="G51" i="2"/>
  <c r="F51" i="2"/>
  <c r="P51" i="2" s="1"/>
  <c r="E51" i="2"/>
  <c r="D51" i="2"/>
  <c r="N50" i="2"/>
  <c r="M50" i="2"/>
  <c r="L50" i="2"/>
  <c r="K50" i="2"/>
  <c r="J50" i="2"/>
  <c r="I50" i="2"/>
  <c r="H50" i="2"/>
  <c r="G50" i="2"/>
  <c r="F50" i="2"/>
  <c r="P50" i="2" s="1"/>
  <c r="E50" i="2"/>
  <c r="D50" i="2"/>
  <c r="N49" i="2"/>
  <c r="M49" i="2"/>
  <c r="L49" i="2"/>
  <c r="K49" i="2"/>
  <c r="J49" i="2"/>
  <c r="I49" i="2"/>
  <c r="H49" i="2"/>
  <c r="G49" i="2"/>
  <c r="F49" i="2"/>
  <c r="E49" i="2"/>
  <c r="D49" i="2"/>
  <c r="N48" i="2"/>
  <c r="M48" i="2"/>
  <c r="L48" i="2"/>
  <c r="K48" i="2"/>
  <c r="J48" i="2"/>
  <c r="I48" i="2"/>
  <c r="H48" i="2"/>
  <c r="G48" i="2"/>
  <c r="F48" i="2"/>
  <c r="P48" i="2" s="1"/>
  <c r="E48" i="2"/>
  <c r="D48" i="2"/>
  <c r="N47" i="2"/>
  <c r="M47" i="2"/>
  <c r="L47" i="2"/>
  <c r="K47" i="2"/>
  <c r="J47" i="2"/>
  <c r="I47" i="2"/>
  <c r="H47" i="2"/>
  <c r="G47" i="2"/>
  <c r="F47" i="2"/>
  <c r="E47" i="2"/>
  <c r="D47" i="2"/>
  <c r="N46" i="2"/>
  <c r="M46" i="2"/>
  <c r="L46" i="2"/>
  <c r="K46" i="2"/>
  <c r="J46" i="2"/>
  <c r="I46" i="2"/>
  <c r="H46" i="2"/>
  <c r="G46" i="2"/>
  <c r="F46" i="2"/>
  <c r="P46" i="2" s="1"/>
  <c r="E46" i="2"/>
  <c r="D46" i="2"/>
  <c r="N45" i="2"/>
  <c r="M45" i="2"/>
  <c r="L45" i="2"/>
  <c r="K45" i="2"/>
  <c r="J45" i="2"/>
  <c r="I45" i="2"/>
  <c r="H45" i="2"/>
  <c r="G45" i="2"/>
  <c r="F45" i="2"/>
  <c r="P45" i="2" s="1"/>
  <c r="E45" i="2"/>
  <c r="D45" i="2"/>
  <c r="N44" i="2"/>
  <c r="M44" i="2"/>
  <c r="L44" i="2"/>
  <c r="K44" i="2"/>
  <c r="J44" i="2"/>
  <c r="I44" i="2"/>
  <c r="H44" i="2"/>
  <c r="G44" i="2"/>
  <c r="F44" i="2"/>
  <c r="E44" i="2"/>
  <c r="D44" i="2"/>
  <c r="N43" i="2"/>
  <c r="M43" i="2"/>
  <c r="L43" i="2"/>
  <c r="K43" i="2"/>
  <c r="J43" i="2"/>
  <c r="I43" i="2"/>
  <c r="H43" i="2"/>
  <c r="G43" i="2"/>
  <c r="F43" i="2"/>
  <c r="P43" i="2" s="1"/>
  <c r="E43" i="2"/>
  <c r="D43" i="2"/>
  <c r="N42" i="2"/>
  <c r="M42" i="2"/>
  <c r="L42" i="2"/>
  <c r="K42" i="2"/>
  <c r="J42" i="2"/>
  <c r="I42" i="2"/>
  <c r="H42" i="2"/>
  <c r="G42" i="2"/>
  <c r="F42" i="2"/>
  <c r="P42" i="2" s="1"/>
  <c r="E42" i="2"/>
  <c r="D42" i="2"/>
  <c r="N41" i="2"/>
  <c r="M41" i="2"/>
  <c r="L41" i="2"/>
  <c r="K41" i="2"/>
  <c r="J41" i="2"/>
  <c r="I41" i="2"/>
  <c r="H41" i="2"/>
  <c r="G41" i="2"/>
  <c r="F41" i="2"/>
  <c r="P41" i="2" s="1"/>
  <c r="E41" i="2"/>
  <c r="D41" i="2"/>
  <c r="N40" i="2"/>
  <c r="M40" i="2"/>
  <c r="L40" i="2"/>
  <c r="K40" i="2"/>
  <c r="J40" i="2"/>
  <c r="I40" i="2"/>
  <c r="H40" i="2"/>
  <c r="G40" i="2"/>
  <c r="F40" i="2"/>
  <c r="E40" i="2"/>
  <c r="D40" i="2"/>
  <c r="N39" i="2"/>
  <c r="M39" i="2"/>
  <c r="L39" i="2"/>
  <c r="K39" i="2"/>
  <c r="J39" i="2"/>
  <c r="I39" i="2"/>
  <c r="H39" i="2"/>
  <c r="G39" i="2"/>
  <c r="F39" i="2"/>
  <c r="E39" i="2"/>
  <c r="D39" i="2"/>
  <c r="N38" i="2"/>
  <c r="M38" i="2"/>
  <c r="L38" i="2"/>
  <c r="K38" i="2"/>
  <c r="J38" i="2"/>
  <c r="I38" i="2"/>
  <c r="H38" i="2"/>
  <c r="G38" i="2"/>
  <c r="F38" i="2"/>
  <c r="P38" i="2" s="1"/>
  <c r="E38" i="2"/>
  <c r="D38" i="2"/>
  <c r="N37" i="2"/>
  <c r="M37" i="2"/>
  <c r="L37" i="2"/>
  <c r="K37" i="2"/>
  <c r="J37" i="2"/>
  <c r="I37" i="2"/>
  <c r="H37" i="2"/>
  <c r="G37" i="2"/>
  <c r="F37" i="2"/>
  <c r="P37" i="2" s="1"/>
  <c r="E37" i="2"/>
  <c r="D37" i="2"/>
  <c r="N36" i="2"/>
  <c r="M36" i="2"/>
  <c r="L36" i="2"/>
  <c r="K36" i="2"/>
  <c r="J36" i="2"/>
  <c r="I36" i="2"/>
  <c r="H36" i="2"/>
  <c r="G36" i="2"/>
  <c r="F36" i="2"/>
  <c r="E36" i="2"/>
  <c r="D36" i="2"/>
  <c r="N35" i="2"/>
  <c r="M35" i="2"/>
  <c r="L35" i="2"/>
  <c r="K35" i="2"/>
  <c r="J35" i="2"/>
  <c r="I35" i="2"/>
  <c r="H35" i="2"/>
  <c r="G35" i="2"/>
  <c r="F35" i="2"/>
  <c r="P35" i="2" s="1"/>
  <c r="E35" i="2"/>
  <c r="D35" i="2"/>
  <c r="N34" i="2"/>
  <c r="M34" i="2"/>
  <c r="L34" i="2"/>
  <c r="K34" i="2"/>
  <c r="J34" i="2"/>
  <c r="I34" i="2"/>
  <c r="H34" i="2"/>
  <c r="G34" i="2"/>
  <c r="F34" i="2"/>
  <c r="P34" i="2" s="1"/>
  <c r="E34" i="2"/>
  <c r="D34" i="2"/>
  <c r="N33" i="2"/>
  <c r="M33" i="2"/>
  <c r="L33" i="2"/>
  <c r="K33" i="2"/>
  <c r="J33" i="2"/>
  <c r="I33" i="2"/>
  <c r="H33" i="2"/>
  <c r="G33" i="2"/>
  <c r="F33" i="2"/>
  <c r="E33" i="2"/>
  <c r="D33" i="2"/>
  <c r="N32" i="2"/>
  <c r="M32" i="2"/>
  <c r="L32" i="2"/>
  <c r="K32" i="2"/>
  <c r="J32" i="2"/>
  <c r="I32" i="2"/>
  <c r="H32" i="2"/>
  <c r="G32" i="2"/>
  <c r="F32" i="2"/>
  <c r="P32" i="2" s="1"/>
  <c r="E32" i="2"/>
  <c r="D32" i="2"/>
  <c r="N31" i="2"/>
  <c r="M31" i="2"/>
  <c r="L31" i="2"/>
  <c r="K31" i="2"/>
  <c r="J31" i="2"/>
  <c r="I31" i="2"/>
  <c r="H31" i="2"/>
  <c r="G31" i="2"/>
  <c r="F31" i="2"/>
  <c r="E31" i="2"/>
  <c r="D31" i="2"/>
  <c r="N30" i="2"/>
  <c r="M30" i="2"/>
  <c r="L30" i="2"/>
  <c r="K30" i="2"/>
  <c r="J30" i="2"/>
  <c r="I30" i="2"/>
  <c r="H30" i="2"/>
  <c r="G30" i="2"/>
  <c r="F30" i="2"/>
  <c r="P30" i="2" s="1"/>
  <c r="E30" i="2"/>
  <c r="D30" i="2"/>
  <c r="N29" i="2"/>
  <c r="M29" i="2"/>
  <c r="L29" i="2"/>
  <c r="K29" i="2"/>
  <c r="J29" i="2"/>
  <c r="I29" i="2"/>
  <c r="H29" i="2"/>
  <c r="G29" i="2"/>
  <c r="F29" i="2"/>
  <c r="P29" i="2" s="1"/>
  <c r="E29" i="2"/>
  <c r="D29" i="2"/>
  <c r="N28" i="2"/>
  <c r="M28" i="2"/>
  <c r="L28" i="2"/>
  <c r="K28" i="2"/>
  <c r="J28" i="2"/>
  <c r="I28" i="2"/>
  <c r="H28" i="2"/>
  <c r="G28" i="2"/>
  <c r="F28" i="2"/>
  <c r="P28" i="2" s="1"/>
  <c r="E28" i="2"/>
  <c r="D28" i="2"/>
  <c r="N27" i="2"/>
  <c r="M27" i="2"/>
  <c r="L27" i="2"/>
  <c r="K27" i="2"/>
  <c r="J27" i="2"/>
  <c r="I27" i="2"/>
  <c r="H27" i="2"/>
  <c r="G27" i="2"/>
  <c r="F27" i="2"/>
  <c r="P27" i="2" s="1"/>
  <c r="E27" i="2"/>
  <c r="D27" i="2"/>
  <c r="N26" i="2"/>
  <c r="M26" i="2"/>
  <c r="L26" i="2"/>
  <c r="K26" i="2"/>
  <c r="J26" i="2"/>
  <c r="I26" i="2"/>
  <c r="H26" i="2"/>
  <c r="G26" i="2"/>
  <c r="F26" i="2"/>
  <c r="P26" i="2" s="1"/>
  <c r="E26" i="2"/>
  <c r="D26" i="2"/>
  <c r="N25" i="2"/>
  <c r="M25" i="2"/>
  <c r="L25" i="2"/>
  <c r="K25" i="2"/>
  <c r="J25" i="2"/>
  <c r="I25" i="2"/>
  <c r="H25" i="2"/>
  <c r="G25" i="2"/>
  <c r="F25" i="2"/>
  <c r="P25" i="2" s="1"/>
  <c r="E25" i="2"/>
  <c r="D25" i="2"/>
  <c r="N24" i="2"/>
  <c r="M24" i="2"/>
  <c r="L24" i="2"/>
  <c r="K24" i="2"/>
  <c r="J24" i="2"/>
  <c r="I24" i="2"/>
  <c r="H24" i="2"/>
  <c r="G24" i="2"/>
  <c r="F24" i="2"/>
  <c r="E24" i="2"/>
  <c r="D24" i="2"/>
  <c r="N23" i="2"/>
  <c r="M23" i="2"/>
  <c r="L23" i="2"/>
  <c r="K23" i="2"/>
  <c r="J23" i="2"/>
  <c r="I23" i="2"/>
  <c r="H23" i="2"/>
  <c r="G23" i="2"/>
  <c r="F23" i="2"/>
  <c r="E23" i="2"/>
  <c r="D23" i="2"/>
  <c r="N22" i="2"/>
  <c r="M22" i="2"/>
  <c r="L22" i="2"/>
  <c r="K22" i="2"/>
  <c r="J22" i="2"/>
  <c r="I22" i="2"/>
  <c r="H22" i="2"/>
  <c r="G22" i="2"/>
  <c r="F22" i="2"/>
  <c r="E22" i="2"/>
  <c r="D22" i="2"/>
  <c r="N21" i="2"/>
  <c r="M21" i="2"/>
  <c r="L21" i="2"/>
  <c r="K21" i="2"/>
  <c r="J21" i="2"/>
  <c r="I21" i="2"/>
  <c r="H21" i="2"/>
  <c r="G21" i="2"/>
  <c r="F21" i="2"/>
  <c r="P21" i="2" s="1"/>
  <c r="E21" i="2"/>
  <c r="D21" i="2"/>
  <c r="N20" i="2"/>
  <c r="M20" i="2"/>
  <c r="L20" i="2"/>
  <c r="K20" i="2"/>
  <c r="J20" i="2"/>
  <c r="I20" i="2"/>
  <c r="H20" i="2"/>
  <c r="G20" i="2"/>
  <c r="F20" i="2"/>
  <c r="P20" i="2" s="1"/>
  <c r="E20" i="2"/>
  <c r="D20" i="2"/>
  <c r="N19" i="2"/>
  <c r="M19" i="2"/>
  <c r="L19" i="2"/>
  <c r="K19" i="2"/>
  <c r="J19" i="2"/>
  <c r="I19" i="2"/>
  <c r="H19" i="2"/>
  <c r="G19" i="2"/>
  <c r="F19" i="2"/>
  <c r="E19" i="2"/>
  <c r="D19" i="2"/>
  <c r="N18" i="2"/>
  <c r="M18" i="2"/>
  <c r="L18" i="2"/>
  <c r="K18" i="2"/>
  <c r="J18" i="2"/>
  <c r="I18" i="2"/>
  <c r="H18" i="2"/>
  <c r="G18" i="2"/>
  <c r="F18" i="2"/>
  <c r="P18" i="2" s="1"/>
  <c r="E18" i="2"/>
  <c r="D18" i="2"/>
  <c r="N17" i="2"/>
  <c r="M17" i="2"/>
  <c r="L17" i="2"/>
  <c r="K17" i="2"/>
  <c r="J17" i="2"/>
  <c r="I17" i="2"/>
  <c r="H17" i="2"/>
  <c r="G17" i="2"/>
  <c r="F17" i="2"/>
  <c r="E17" i="2"/>
  <c r="D17" i="2"/>
  <c r="N16" i="2"/>
  <c r="M16" i="2"/>
  <c r="L16" i="2"/>
  <c r="K16" i="2"/>
  <c r="J16" i="2"/>
  <c r="I16" i="2"/>
  <c r="H16" i="2"/>
  <c r="G16" i="2"/>
  <c r="F16" i="2"/>
  <c r="P16" i="2" s="1"/>
  <c r="E16" i="2"/>
  <c r="D16" i="2"/>
  <c r="N15" i="2"/>
  <c r="M15" i="2"/>
  <c r="L15" i="2"/>
  <c r="K15" i="2"/>
  <c r="J15" i="2"/>
  <c r="I15" i="2"/>
  <c r="H15" i="2"/>
  <c r="G15" i="2"/>
  <c r="F15" i="2"/>
  <c r="P15" i="2" s="1"/>
  <c r="E15" i="2"/>
  <c r="D15" i="2"/>
  <c r="N14" i="2"/>
  <c r="M14" i="2"/>
  <c r="L14" i="2"/>
  <c r="K14" i="2"/>
  <c r="J14" i="2"/>
  <c r="I14" i="2"/>
  <c r="H14" i="2"/>
  <c r="G14" i="2"/>
  <c r="F14" i="2"/>
  <c r="P14" i="2" s="1"/>
  <c r="E14" i="2"/>
  <c r="D14" i="2"/>
  <c r="N13" i="2"/>
  <c r="M13" i="2"/>
  <c r="L13" i="2"/>
  <c r="K13" i="2"/>
  <c r="J13" i="2"/>
  <c r="I13" i="2"/>
  <c r="H13" i="2"/>
  <c r="G13" i="2"/>
  <c r="F13" i="2"/>
  <c r="P13" i="2" s="1"/>
  <c r="E13" i="2"/>
  <c r="D13" i="2"/>
  <c r="N12" i="2"/>
  <c r="M12" i="2"/>
  <c r="L12" i="2"/>
  <c r="K12" i="2"/>
  <c r="J12" i="2"/>
  <c r="I12" i="2"/>
  <c r="H12" i="2"/>
  <c r="G12" i="2"/>
  <c r="F12" i="2"/>
  <c r="P12" i="2" s="1"/>
  <c r="E12" i="2"/>
  <c r="D12" i="2"/>
  <c r="N11" i="2"/>
  <c r="M11" i="2"/>
  <c r="L11" i="2"/>
  <c r="K11" i="2"/>
  <c r="J11" i="2"/>
  <c r="I11" i="2"/>
  <c r="H11" i="2"/>
  <c r="G11" i="2"/>
  <c r="F11" i="2"/>
  <c r="P11" i="2" s="1"/>
  <c r="E11" i="2"/>
  <c r="D11" i="2"/>
  <c r="N10" i="2"/>
  <c r="M10" i="2"/>
  <c r="L10" i="2"/>
  <c r="K10" i="2"/>
  <c r="J10" i="2"/>
  <c r="I10" i="2"/>
  <c r="H10" i="2"/>
  <c r="G10" i="2"/>
  <c r="F10" i="2"/>
  <c r="P10" i="2" s="1"/>
  <c r="E10" i="2"/>
  <c r="D10" i="2"/>
  <c r="N9" i="2"/>
  <c r="M9" i="2"/>
  <c r="L9" i="2"/>
  <c r="K9" i="2"/>
  <c r="J9" i="2"/>
  <c r="I9" i="2"/>
  <c r="H9" i="2"/>
  <c r="G9" i="2"/>
  <c r="F9" i="2"/>
  <c r="E9" i="2"/>
  <c r="D9" i="2"/>
  <c r="N8" i="2"/>
  <c r="M8" i="2"/>
  <c r="L8" i="2"/>
  <c r="K8" i="2"/>
  <c r="J8" i="2"/>
  <c r="I8" i="2"/>
  <c r="H8" i="2"/>
  <c r="G8" i="2"/>
  <c r="F8" i="2"/>
  <c r="E8" i="2"/>
  <c r="D8" i="2"/>
  <c r="N7" i="2"/>
  <c r="M7" i="2"/>
  <c r="L7" i="2"/>
  <c r="K7" i="2"/>
  <c r="J7" i="2"/>
  <c r="I7" i="2"/>
  <c r="H7" i="2"/>
  <c r="G7" i="2"/>
  <c r="F7" i="2"/>
  <c r="P7" i="2" s="1"/>
  <c r="E7" i="2"/>
  <c r="D7" i="2"/>
  <c r="N6" i="2"/>
  <c r="M6" i="2"/>
  <c r="L6" i="2"/>
  <c r="K6" i="2"/>
  <c r="J6" i="2"/>
  <c r="I6" i="2"/>
  <c r="H6" i="2"/>
  <c r="G6" i="2"/>
  <c r="F6" i="2"/>
  <c r="E6" i="2"/>
  <c r="D6" i="2"/>
  <c r="N5" i="2"/>
  <c r="M5" i="2"/>
  <c r="L5" i="2"/>
  <c r="K5" i="2"/>
  <c r="J5" i="2"/>
  <c r="I5" i="2"/>
  <c r="H5" i="2"/>
  <c r="G5" i="2"/>
  <c r="F5" i="2"/>
  <c r="P5" i="2" s="1"/>
  <c r="E5" i="2"/>
  <c r="D5" i="2"/>
  <c r="N4" i="2"/>
  <c r="M4" i="2"/>
  <c r="L4" i="2"/>
  <c r="K4" i="2"/>
  <c r="J4" i="2"/>
  <c r="I4" i="2"/>
  <c r="H4" i="2"/>
  <c r="G4" i="2"/>
  <c r="P4" i="2" s="1"/>
  <c r="F4" i="2"/>
  <c r="E4" i="2"/>
  <c r="D4" i="2"/>
  <c r="O3" i="2"/>
  <c r="N3" i="2"/>
  <c r="M3" i="2"/>
  <c r="L3" i="2"/>
  <c r="K3" i="2"/>
  <c r="J3" i="2"/>
  <c r="I3" i="2"/>
  <c r="H3" i="2"/>
  <c r="G3" i="2"/>
  <c r="F3" i="2"/>
  <c r="E3" i="2"/>
  <c r="D3" i="2"/>
  <c r="D58" i="1"/>
  <c r="E58" i="1"/>
  <c r="F58" i="1"/>
  <c r="G58" i="1"/>
  <c r="H58" i="1"/>
  <c r="I58" i="1"/>
  <c r="J58" i="1"/>
  <c r="K58" i="1"/>
  <c r="L58" i="1"/>
  <c r="M58" i="1"/>
  <c r="N58" i="1"/>
  <c r="O58" i="1"/>
  <c r="D36" i="1"/>
  <c r="E36" i="1"/>
  <c r="F36" i="1"/>
  <c r="G36" i="1"/>
  <c r="H36" i="1"/>
  <c r="I36" i="1"/>
  <c r="J36" i="1"/>
  <c r="K36" i="1"/>
  <c r="L36" i="1"/>
  <c r="M36" i="1"/>
  <c r="N36" i="1"/>
  <c r="O36" i="1"/>
  <c r="D37" i="1"/>
  <c r="E37" i="1"/>
  <c r="F37" i="1"/>
  <c r="G37" i="1"/>
  <c r="H37" i="1"/>
  <c r="I37" i="1"/>
  <c r="J37" i="1"/>
  <c r="K37" i="1"/>
  <c r="L37" i="1"/>
  <c r="M37" i="1"/>
  <c r="N37" i="1"/>
  <c r="O37" i="1"/>
  <c r="D38" i="1"/>
  <c r="E38" i="1"/>
  <c r="F38" i="1"/>
  <c r="G38" i="1"/>
  <c r="H38" i="1"/>
  <c r="I38" i="1"/>
  <c r="J38" i="1"/>
  <c r="K38" i="1"/>
  <c r="L38" i="1"/>
  <c r="M38" i="1"/>
  <c r="N38" i="1"/>
  <c r="O38" i="1"/>
  <c r="D39" i="1"/>
  <c r="E39" i="1"/>
  <c r="F39" i="1"/>
  <c r="G39" i="1"/>
  <c r="H39" i="1"/>
  <c r="I39" i="1"/>
  <c r="J39" i="1"/>
  <c r="K39" i="1"/>
  <c r="L39" i="1"/>
  <c r="M39" i="1"/>
  <c r="N39" i="1"/>
  <c r="O39" i="1"/>
  <c r="D40" i="1"/>
  <c r="E40" i="1"/>
  <c r="F40" i="1"/>
  <c r="G40" i="1"/>
  <c r="H40" i="1"/>
  <c r="I40" i="1"/>
  <c r="J40" i="1"/>
  <c r="K40" i="1"/>
  <c r="L40" i="1"/>
  <c r="M40" i="1"/>
  <c r="N40" i="1"/>
  <c r="O40" i="1"/>
  <c r="D41" i="1"/>
  <c r="E41" i="1"/>
  <c r="F41" i="1"/>
  <c r="G41" i="1"/>
  <c r="H41" i="1"/>
  <c r="I41" i="1"/>
  <c r="J41" i="1"/>
  <c r="K41" i="1"/>
  <c r="L41" i="1"/>
  <c r="M41" i="1"/>
  <c r="N41" i="1"/>
  <c r="O41" i="1"/>
  <c r="D42" i="1"/>
  <c r="E42" i="1"/>
  <c r="F42" i="1"/>
  <c r="G42" i="1"/>
  <c r="H42" i="1"/>
  <c r="I42" i="1"/>
  <c r="J42" i="1"/>
  <c r="K42" i="1"/>
  <c r="L42" i="1"/>
  <c r="M42" i="1"/>
  <c r="N42" i="1"/>
  <c r="O42" i="1"/>
  <c r="D43" i="1"/>
  <c r="E43" i="1"/>
  <c r="F43" i="1"/>
  <c r="G43" i="1"/>
  <c r="H43" i="1"/>
  <c r="I43" i="1"/>
  <c r="J43" i="1"/>
  <c r="K43" i="1"/>
  <c r="L43" i="1"/>
  <c r="M43" i="1"/>
  <c r="N43" i="1"/>
  <c r="O43" i="1"/>
  <c r="D44" i="1"/>
  <c r="E44" i="1"/>
  <c r="F44" i="1"/>
  <c r="G44" i="1"/>
  <c r="H44" i="1"/>
  <c r="I44" i="1"/>
  <c r="J44" i="1"/>
  <c r="K44" i="1"/>
  <c r="L44" i="1"/>
  <c r="M44" i="1"/>
  <c r="N44" i="1"/>
  <c r="O44" i="1"/>
  <c r="D45" i="1"/>
  <c r="E45" i="1"/>
  <c r="F45" i="1"/>
  <c r="G45" i="1"/>
  <c r="H45" i="1"/>
  <c r="I45" i="1"/>
  <c r="J45" i="1"/>
  <c r="K45" i="1"/>
  <c r="L45" i="1"/>
  <c r="M45" i="1"/>
  <c r="N45" i="1"/>
  <c r="O45" i="1"/>
  <c r="D46" i="1"/>
  <c r="E46" i="1"/>
  <c r="F46" i="1"/>
  <c r="G46" i="1"/>
  <c r="P46" i="1" s="1"/>
  <c r="H46" i="1"/>
  <c r="I46" i="1"/>
  <c r="J46" i="1"/>
  <c r="K46" i="1"/>
  <c r="L46" i="1"/>
  <c r="M46" i="1"/>
  <c r="N46" i="1"/>
  <c r="O46" i="1"/>
  <c r="D47" i="1"/>
  <c r="E47" i="1"/>
  <c r="F47" i="1"/>
  <c r="G47" i="1"/>
  <c r="H47" i="1"/>
  <c r="I47" i="1"/>
  <c r="J47" i="1"/>
  <c r="K47" i="1"/>
  <c r="L47" i="1"/>
  <c r="M47" i="1"/>
  <c r="N47" i="1"/>
  <c r="O47" i="1"/>
  <c r="D48" i="1"/>
  <c r="E48" i="1"/>
  <c r="F48" i="1"/>
  <c r="G48" i="1"/>
  <c r="H48" i="1"/>
  <c r="I48" i="1"/>
  <c r="J48" i="1"/>
  <c r="K48" i="1"/>
  <c r="L48" i="1"/>
  <c r="M48" i="1"/>
  <c r="N48" i="1"/>
  <c r="O48" i="1"/>
  <c r="D49" i="1"/>
  <c r="E49" i="1"/>
  <c r="F49" i="1"/>
  <c r="G49" i="1"/>
  <c r="H49" i="1"/>
  <c r="I49" i="1"/>
  <c r="J49" i="1"/>
  <c r="K49" i="1"/>
  <c r="L49" i="1"/>
  <c r="M49" i="1"/>
  <c r="N49" i="1"/>
  <c r="O49" i="1"/>
  <c r="D50" i="1"/>
  <c r="E50" i="1"/>
  <c r="F50" i="1"/>
  <c r="G50" i="1"/>
  <c r="H50" i="1"/>
  <c r="I50" i="1"/>
  <c r="J50" i="1"/>
  <c r="K50" i="1"/>
  <c r="L50" i="1"/>
  <c r="M50" i="1"/>
  <c r="N50" i="1"/>
  <c r="O50" i="1"/>
  <c r="D51" i="1"/>
  <c r="E51" i="1"/>
  <c r="F51" i="1"/>
  <c r="G51" i="1"/>
  <c r="H51" i="1"/>
  <c r="I51" i="1"/>
  <c r="J51" i="1"/>
  <c r="K51" i="1"/>
  <c r="L51" i="1"/>
  <c r="M51" i="1"/>
  <c r="N51" i="1"/>
  <c r="O51" i="1"/>
  <c r="D52" i="1"/>
  <c r="E52" i="1"/>
  <c r="F52" i="1"/>
  <c r="G52" i="1"/>
  <c r="H52" i="1"/>
  <c r="I52" i="1"/>
  <c r="J52" i="1"/>
  <c r="K52" i="1"/>
  <c r="L52" i="1"/>
  <c r="M52" i="1"/>
  <c r="N52" i="1"/>
  <c r="O52" i="1"/>
  <c r="D53" i="1"/>
  <c r="E53" i="1"/>
  <c r="F53" i="1"/>
  <c r="G53" i="1"/>
  <c r="H53" i="1"/>
  <c r="I53" i="1"/>
  <c r="J53" i="1"/>
  <c r="K53" i="1"/>
  <c r="L53" i="1"/>
  <c r="M53" i="1"/>
  <c r="N53" i="1"/>
  <c r="O53" i="1"/>
  <c r="D54" i="1"/>
  <c r="E54" i="1"/>
  <c r="F54" i="1"/>
  <c r="G54" i="1"/>
  <c r="H54" i="1"/>
  <c r="I54" i="1"/>
  <c r="J54" i="1"/>
  <c r="K54" i="1"/>
  <c r="L54" i="1"/>
  <c r="M54" i="1"/>
  <c r="N54" i="1"/>
  <c r="O54" i="1"/>
  <c r="D55" i="1"/>
  <c r="E55" i="1"/>
  <c r="F55" i="1"/>
  <c r="G55" i="1"/>
  <c r="H55" i="1"/>
  <c r="I55" i="1"/>
  <c r="J55" i="1"/>
  <c r="K55" i="1"/>
  <c r="L55" i="1"/>
  <c r="M55" i="1"/>
  <c r="N55" i="1"/>
  <c r="O55" i="1"/>
  <c r="D56" i="1"/>
  <c r="E56" i="1"/>
  <c r="F56" i="1"/>
  <c r="G56" i="1"/>
  <c r="H56" i="1"/>
  <c r="I56" i="1"/>
  <c r="J56" i="1"/>
  <c r="K56" i="1"/>
  <c r="L56" i="1"/>
  <c r="M56" i="1"/>
  <c r="N56" i="1"/>
  <c r="O56" i="1"/>
  <c r="D57" i="1"/>
  <c r="E57" i="1"/>
  <c r="F57" i="1"/>
  <c r="G57" i="1"/>
  <c r="H57" i="1"/>
  <c r="I57" i="1"/>
  <c r="J57" i="1"/>
  <c r="K57" i="1"/>
  <c r="L57" i="1"/>
  <c r="M57" i="1"/>
  <c r="N57" i="1"/>
  <c r="O57" i="1"/>
  <c r="D5" i="1"/>
  <c r="E5" i="1"/>
  <c r="F5" i="1"/>
  <c r="G5" i="1"/>
  <c r="H5" i="1"/>
  <c r="I5" i="1"/>
  <c r="J5" i="1"/>
  <c r="K5" i="1"/>
  <c r="L5" i="1"/>
  <c r="M5" i="1"/>
  <c r="N5" i="1"/>
  <c r="O5" i="1"/>
  <c r="D6" i="1"/>
  <c r="E6" i="1"/>
  <c r="F6" i="1"/>
  <c r="G6" i="1"/>
  <c r="H6" i="1"/>
  <c r="I6" i="1"/>
  <c r="J6" i="1"/>
  <c r="K6" i="1"/>
  <c r="L6" i="1"/>
  <c r="M6" i="1"/>
  <c r="N6" i="1"/>
  <c r="O6" i="1"/>
  <c r="D7" i="1"/>
  <c r="E7" i="1"/>
  <c r="F7" i="1"/>
  <c r="G7" i="1"/>
  <c r="H7" i="1"/>
  <c r="I7" i="1"/>
  <c r="J7" i="1"/>
  <c r="K7" i="1"/>
  <c r="L7" i="1"/>
  <c r="M7" i="1"/>
  <c r="N7" i="1"/>
  <c r="O7" i="1"/>
  <c r="D8" i="1"/>
  <c r="E8" i="1"/>
  <c r="F8" i="1"/>
  <c r="G8" i="1"/>
  <c r="H8" i="1"/>
  <c r="I8" i="1"/>
  <c r="J8" i="1"/>
  <c r="K8" i="1"/>
  <c r="L8" i="1"/>
  <c r="M8" i="1"/>
  <c r="N8" i="1"/>
  <c r="O8" i="1"/>
  <c r="D9" i="1"/>
  <c r="E9" i="1"/>
  <c r="F9" i="1"/>
  <c r="G9" i="1"/>
  <c r="H9" i="1"/>
  <c r="I9" i="1"/>
  <c r="J9" i="1"/>
  <c r="K9" i="1"/>
  <c r="L9" i="1"/>
  <c r="M9" i="1"/>
  <c r="N9" i="1"/>
  <c r="O9" i="1"/>
  <c r="D10" i="1"/>
  <c r="E10" i="1"/>
  <c r="F10" i="1"/>
  <c r="G10" i="1"/>
  <c r="H10" i="1"/>
  <c r="I10" i="1"/>
  <c r="J10" i="1"/>
  <c r="K10" i="1"/>
  <c r="L10" i="1"/>
  <c r="M10" i="1"/>
  <c r="N10" i="1"/>
  <c r="O10" i="1"/>
  <c r="D11" i="1"/>
  <c r="E11" i="1"/>
  <c r="F11" i="1"/>
  <c r="G11" i="1"/>
  <c r="H11" i="1"/>
  <c r="I11" i="1"/>
  <c r="J11" i="1"/>
  <c r="K11" i="1"/>
  <c r="L11" i="1"/>
  <c r="M11" i="1"/>
  <c r="N11" i="1"/>
  <c r="O11" i="1"/>
  <c r="D12" i="1"/>
  <c r="E12" i="1"/>
  <c r="F12" i="1"/>
  <c r="G12" i="1"/>
  <c r="H12" i="1"/>
  <c r="I12" i="1"/>
  <c r="J12" i="1"/>
  <c r="K12" i="1"/>
  <c r="L12" i="1"/>
  <c r="M12" i="1"/>
  <c r="N12" i="1"/>
  <c r="O12" i="1"/>
  <c r="D13" i="1"/>
  <c r="E13" i="1"/>
  <c r="F13" i="1"/>
  <c r="G13" i="1"/>
  <c r="H13" i="1"/>
  <c r="I13" i="1"/>
  <c r="J13" i="1"/>
  <c r="K13" i="1"/>
  <c r="L13" i="1"/>
  <c r="M13" i="1"/>
  <c r="N13" i="1"/>
  <c r="O13" i="1"/>
  <c r="D14" i="1"/>
  <c r="E14" i="1"/>
  <c r="F14" i="1"/>
  <c r="G14" i="1"/>
  <c r="H14" i="1"/>
  <c r="I14" i="1"/>
  <c r="J14" i="1"/>
  <c r="K14" i="1"/>
  <c r="L14" i="1"/>
  <c r="M14" i="1"/>
  <c r="N14" i="1"/>
  <c r="O14" i="1"/>
  <c r="D15" i="1"/>
  <c r="E15" i="1"/>
  <c r="F15" i="1"/>
  <c r="G15" i="1"/>
  <c r="H15" i="1"/>
  <c r="I15" i="1"/>
  <c r="J15" i="1"/>
  <c r="K15" i="1"/>
  <c r="L15" i="1"/>
  <c r="M15" i="1"/>
  <c r="N15" i="1"/>
  <c r="O15" i="1"/>
  <c r="D16" i="1"/>
  <c r="E16" i="1"/>
  <c r="F16" i="1"/>
  <c r="G16" i="1"/>
  <c r="H16" i="1"/>
  <c r="I16" i="1"/>
  <c r="J16" i="1"/>
  <c r="K16" i="1"/>
  <c r="L16" i="1"/>
  <c r="M16" i="1"/>
  <c r="N16" i="1"/>
  <c r="O16" i="1"/>
  <c r="D17" i="1"/>
  <c r="E17" i="1"/>
  <c r="F17" i="1"/>
  <c r="G17" i="1"/>
  <c r="H17" i="1"/>
  <c r="I17" i="1"/>
  <c r="J17" i="1"/>
  <c r="K17" i="1"/>
  <c r="L17" i="1"/>
  <c r="M17" i="1"/>
  <c r="N17" i="1"/>
  <c r="O17" i="1"/>
  <c r="D18" i="1"/>
  <c r="E18" i="1"/>
  <c r="F18" i="1"/>
  <c r="G18" i="1"/>
  <c r="H18" i="1"/>
  <c r="I18" i="1"/>
  <c r="J18" i="1"/>
  <c r="K18" i="1"/>
  <c r="L18" i="1"/>
  <c r="M18" i="1"/>
  <c r="N18" i="1"/>
  <c r="O18" i="1"/>
  <c r="D19" i="1"/>
  <c r="E19" i="1"/>
  <c r="F19" i="1"/>
  <c r="G19" i="1"/>
  <c r="P19" i="1" s="1"/>
  <c r="H19" i="1"/>
  <c r="I19" i="1"/>
  <c r="J19" i="1"/>
  <c r="K19" i="1"/>
  <c r="L19" i="1"/>
  <c r="M19" i="1"/>
  <c r="N19" i="1"/>
  <c r="O19" i="1"/>
  <c r="D20" i="1"/>
  <c r="E20" i="1"/>
  <c r="F20" i="1"/>
  <c r="G20" i="1"/>
  <c r="H20" i="1"/>
  <c r="I20" i="1"/>
  <c r="J20" i="1"/>
  <c r="K20" i="1"/>
  <c r="L20" i="1"/>
  <c r="M20" i="1"/>
  <c r="N20" i="1"/>
  <c r="O20" i="1"/>
  <c r="D21" i="1"/>
  <c r="E21" i="1"/>
  <c r="F21" i="1"/>
  <c r="G21" i="1"/>
  <c r="H21" i="1"/>
  <c r="I21" i="1"/>
  <c r="J21" i="1"/>
  <c r="K21" i="1"/>
  <c r="L21" i="1"/>
  <c r="M21" i="1"/>
  <c r="N21" i="1"/>
  <c r="O21" i="1"/>
  <c r="D22" i="1"/>
  <c r="E22" i="1"/>
  <c r="F22" i="1"/>
  <c r="G22" i="1"/>
  <c r="H22" i="1"/>
  <c r="I22" i="1"/>
  <c r="J22" i="1"/>
  <c r="K22" i="1"/>
  <c r="L22" i="1"/>
  <c r="M22" i="1"/>
  <c r="N22" i="1"/>
  <c r="O22" i="1"/>
  <c r="D23" i="1"/>
  <c r="E23" i="1"/>
  <c r="F23" i="1"/>
  <c r="G23" i="1"/>
  <c r="H23" i="1"/>
  <c r="I23" i="1"/>
  <c r="J23" i="1"/>
  <c r="K23" i="1"/>
  <c r="L23" i="1"/>
  <c r="M23" i="1"/>
  <c r="N23" i="1"/>
  <c r="O23" i="1"/>
  <c r="D24" i="1"/>
  <c r="E24" i="1"/>
  <c r="F24" i="1"/>
  <c r="G24" i="1"/>
  <c r="H24" i="1"/>
  <c r="I24" i="1"/>
  <c r="J24" i="1"/>
  <c r="K24" i="1"/>
  <c r="L24" i="1"/>
  <c r="M24" i="1"/>
  <c r="N24" i="1"/>
  <c r="O24" i="1"/>
  <c r="D25" i="1"/>
  <c r="E25" i="1"/>
  <c r="F25" i="1"/>
  <c r="G25" i="1"/>
  <c r="H25" i="1"/>
  <c r="I25" i="1"/>
  <c r="J25" i="1"/>
  <c r="K25" i="1"/>
  <c r="L25" i="1"/>
  <c r="M25" i="1"/>
  <c r="N25" i="1"/>
  <c r="O25" i="1"/>
  <c r="D26" i="1"/>
  <c r="E26" i="1"/>
  <c r="F26" i="1"/>
  <c r="G26" i="1"/>
  <c r="H26" i="1"/>
  <c r="I26" i="1"/>
  <c r="J26" i="1"/>
  <c r="K26" i="1"/>
  <c r="L26" i="1"/>
  <c r="M26" i="1"/>
  <c r="N26" i="1"/>
  <c r="O26" i="1"/>
  <c r="D27" i="1"/>
  <c r="E27" i="1"/>
  <c r="F27" i="1"/>
  <c r="G27" i="1"/>
  <c r="H27" i="1"/>
  <c r="I27" i="1"/>
  <c r="J27" i="1"/>
  <c r="K27" i="1"/>
  <c r="L27" i="1"/>
  <c r="M27" i="1"/>
  <c r="N27" i="1"/>
  <c r="O27" i="1"/>
  <c r="D28" i="1"/>
  <c r="E28" i="1"/>
  <c r="F28" i="1"/>
  <c r="G28" i="1"/>
  <c r="H28" i="1"/>
  <c r="I28" i="1"/>
  <c r="J28" i="1"/>
  <c r="K28" i="1"/>
  <c r="L28" i="1"/>
  <c r="M28" i="1"/>
  <c r="N28" i="1"/>
  <c r="O28" i="1"/>
  <c r="D29" i="1"/>
  <c r="E29" i="1"/>
  <c r="F29" i="1"/>
  <c r="G29" i="1"/>
  <c r="H29" i="1"/>
  <c r="I29" i="1"/>
  <c r="J29" i="1"/>
  <c r="K29" i="1"/>
  <c r="L29" i="1"/>
  <c r="M29" i="1"/>
  <c r="N29" i="1"/>
  <c r="O29" i="1"/>
  <c r="D30" i="1"/>
  <c r="E30" i="1"/>
  <c r="F30" i="1"/>
  <c r="G30" i="1"/>
  <c r="H30" i="1"/>
  <c r="I30" i="1"/>
  <c r="J30" i="1"/>
  <c r="K30" i="1"/>
  <c r="L30" i="1"/>
  <c r="M30" i="1"/>
  <c r="N30" i="1"/>
  <c r="O30" i="1"/>
  <c r="D31" i="1"/>
  <c r="E31" i="1"/>
  <c r="F31" i="1"/>
  <c r="G31" i="1"/>
  <c r="H31" i="1"/>
  <c r="I31" i="1"/>
  <c r="J31" i="1"/>
  <c r="K31" i="1"/>
  <c r="L31" i="1"/>
  <c r="M31" i="1"/>
  <c r="N31" i="1"/>
  <c r="O31" i="1"/>
  <c r="D32" i="1"/>
  <c r="E32" i="1"/>
  <c r="F32" i="1"/>
  <c r="G32" i="1"/>
  <c r="H32" i="1"/>
  <c r="I32" i="1"/>
  <c r="J32" i="1"/>
  <c r="K32" i="1"/>
  <c r="L32" i="1"/>
  <c r="M32" i="1"/>
  <c r="N32" i="1"/>
  <c r="O32" i="1"/>
  <c r="D33" i="1"/>
  <c r="E33" i="1"/>
  <c r="F33" i="1"/>
  <c r="G33" i="1"/>
  <c r="H33" i="1"/>
  <c r="I33" i="1"/>
  <c r="J33" i="1"/>
  <c r="K33" i="1"/>
  <c r="L33" i="1"/>
  <c r="M33" i="1"/>
  <c r="N33" i="1"/>
  <c r="O33" i="1"/>
  <c r="D34" i="1"/>
  <c r="E34" i="1"/>
  <c r="F34" i="1"/>
  <c r="G34" i="1"/>
  <c r="H34" i="1"/>
  <c r="I34" i="1"/>
  <c r="J34" i="1"/>
  <c r="K34" i="1"/>
  <c r="L34" i="1"/>
  <c r="M34" i="1"/>
  <c r="N34" i="1"/>
  <c r="O34" i="1"/>
  <c r="D35" i="1"/>
  <c r="E35" i="1"/>
  <c r="F35" i="1"/>
  <c r="G35" i="1"/>
  <c r="H35" i="1"/>
  <c r="I35" i="1"/>
  <c r="J35" i="1"/>
  <c r="K35" i="1"/>
  <c r="L35" i="1"/>
  <c r="M35" i="1"/>
  <c r="N35" i="1"/>
  <c r="O35" i="1"/>
  <c r="D4" i="1"/>
  <c r="E4" i="1"/>
  <c r="F4" i="1"/>
  <c r="G4" i="1"/>
  <c r="H4" i="1"/>
  <c r="I4" i="1"/>
  <c r="J4" i="1"/>
  <c r="K4" i="1"/>
  <c r="L4" i="1"/>
  <c r="M4" i="1"/>
  <c r="N4" i="1"/>
  <c r="O4" i="1"/>
  <c r="O3" i="1"/>
  <c r="N3" i="1"/>
  <c r="M3" i="1"/>
  <c r="L3" i="1"/>
  <c r="K3" i="1"/>
  <c r="J3" i="1"/>
  <c r="I3" i="1"/>
  <c r="H3" i="1"/>
  <c r="G3" i="1"/>
  <c r="F3" i="1"/>
  <c r="E3" i="1"/>
  <c r="D3" i="1"/>
  <c r="P23" i="2" l="1"/>
  <c r="P31" i="2"/>
  <c r="P39" i="2"/>
  <c r="P47" i="2"/>
  <c r="P22" i="2"/>
  <c r="P9" i="2"/>
  <c r="P59" i="2" s="1"/>
  <c r="P17" i="2"/>
  <c r="P33" i="2"/>
  <c r="P36" i="2"/>
  <c r="P44" i="2"/>
  <c r="P28" i="1"/>
  <c r="P10" i="1"/>
  <c r="P55" i="1"/>
  <c r="P37" i="1"/>
  <c r="P3" i="1"/>
  <c r="P4" i="1"/>
  <c r="P34" i="1"/>
  <c r="P31" i="1"/>
  <c r="P25" i="1"/>
  <c r="P22" i="1"/>
  <c r="P16" i="1"/>
  <c r="P13" i="1"/>
  <c r="P7" i="1"/>
  <c r="P52" i="1"/>
  <c r="P49" i="1"/>
  <c r="P43" i="1"/>
  <c r="P40" i="1"/>
  <c r="P58" i="1"/>
  <c r="P35" i="1"/>
  <c r="P33" i="1"/>
  <c r="P32" i="1"/>
  <c r="P30" i="1"/>
  <c r="P29" i="1"/>
  <c r="P27" i="1"/>
  <c r="P26" i="1"/>
  <c r="P24" i="1"/>
  <c r="P23" i="1"/>
  <c r="P21" i="1"/>
  <c r="P20" i="1"/>
  <c r="P18" i="1"/>
  <c r="P17" i="1"/>
  <c r="P15" i="1"/>
  <c r="P14" i="1"/>
  <c r="P12" i="1"/>
  <c r="P11" i="1"/>
  <c r="P9" i="1"/>
  <c r="P8" i="1"/>
  <c r="P6" i="1"/>
  <c r="P5" i="1"/>
  <c r="P57" i="1"/>
  <c r="P56" i="1"/>
  <c r="P54" i="1"/>
  <c r="P53" i="1"/>
  <c r="P51" i="1"/>
  <c r="P50" i="1"/>
  <c r="P48" i="1"/>
  <c r="P47" i="1"/>
  <c r="P45" i="1"/>
  <c r="P44" i="1"/>
  <c r="P42" i="1"/>
  <c r="P41" i="1"/>
  <c r="P39" i="1"/>
  <c r="P38" i="1"/>
  <c r="P36" i="1"/>
  <c r="R59" i="1"/>
  <c r="S59" i="1"/>
  <c r="Q59" i="1"/>
  <c r="Q59" i="2"/>
  <c r="S59" i="2"/>
  <c r="R59" i="2"/>
  <c r="O59" i="2"/>
  <c r="E59" i="2"/>
  <c r="F59" i="2"/>
  <c r="I59" i="2"/>
  <c r="D59" i="2"/>
  <c r="J59" i="2"/>
  <c r="K59" i="2"/>
  <c r="L59" i="2"/>
  <c r="G59" i="2"/>
  <c r="M59" i="2"/>
  <c r="H59" i="2"/>
  <c r="N59" i="2"/>
  <c r="F59" i="1"/>
  <c r="L59" i="1"/>
  <c r="E59" i="1"/>
  <c r="K59" i="1"/>
  <c r="D59" i="1"/>
  <c r="J59" i="1"/>
  <c r="G59" i="1"/>
  <c r="M59" i="1"/>
  <c r="H59" i="1"/>
  <c r="N59" i="1"/>
  <c r="I59" i="1"/>
  <c r="O59" i="1"/>
  <c r="D60" i="2" l="1"/>
  <c r="H60" i="2"/>
  <c r="D62" i="1"/>
  <c r="D60" i="1"/>
  <c r="D61" i="1"/>
  <c r="L60" i="1"/>
  <c r="L61" i="1"/>
  <c r="L62" i="1"/>
  <c r="H60" i="1"/>
  <c r="H61" i="1"/>
  <c r="H62" i="1"/>
  <c r="P59" i="1"/>
  <c r="P60" i="1" s="1"/>
  <c r="P60" i="2"/>
  <c r="L60" i="2"/>
  <c r="H63" i="1" l="1"/>
  <c r="L63" i="1"/>
  <c r="D63" i="1"/>
  <c r="T60" i="1"/>
  <c r="T60" i="2"/>
</calcChain>
</file>

<file path=xl/sharedStrings.xml><?xml version="1.0" encoding="utf-8"?>
<sst xmlns="http://schemas.openxmlformats.org/spreadsheetml/2006/main" count="277" uniqueCount="16">
  <si>
    <t>NA</t>
  </si>
  <si>
    <t>sent num</t>
  </si>
  <si>
    <t>truth label</t>
  </si>
  <si>
    <t>TP</t>
  </si>
  <si>
    <t>FP</t>
  </si>
  <si>
    <t>FN</t>
  </si>
  <si>
    <t>TN</t>
  </si>
  <si>
    <t>predicted label</t>
  </si>
  <si>
    <t>Structured</t>
  </si>
  <si>
    <t>Shapeless</t>
  </si>
  <si>
    <t>Total</t>
  </si>
  <si>
    <t>Accuracy</t>
  </si>
  <si>
    <t>None</t>
  </si>
  <si>
    <t>Precision</t>
  </si>
  <si>
    <t>Recall</t>
  </si>
  <si>
    <t>F1-score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</si>
</sst>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/>
    </xf>
    <xf numFmtId="164" fontId="0" fillId="0" borderId="1" xfId="0" applyNumberFormat="1" applyBorder="1"/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53436234-D82E-40C9-9603-3C18FDA08EB5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5B90E3-C1D4-4634-852D-B233C07500D7}">
  <dimension ref="A1:T63"/>
  <sheetViews>
    <sheetView topLeftCell="B53" workbookViewId="0">
      <selection activeCell="V7" sqref="V7"/>
    </sheetView>
  </sheetViews>
  <sheetFormatPr defaultRowHeight="14.25" x14ac:dyDescent="0.45"/>
  <cols>
    <col min="1" max="1" width="8.33203125" style="1" bestFit="1" customWidth="1"/>
    <col min="2" max="2" width="9.1328125" bestFit="1" customWidth="1"/>
    <col min="3" max="3" width="12.46484375" bestFit="1" customWidth="1"/>
    <col min="4" max="4" width="3" bestFit="1" customWidth="1"/>
    <col min="5" max="5" width="2.86328125" bestFit="1" customWidth="1"/>
    <col min="6" max="7" width="3.1328125" bestFit="1" customWidth="1"/>
    <col min="8" max="9" width="2.86328125" bestFit="1" customWidth="1"/>
    <col min="10" max="11" width="3.1328125" bestFit="1" customWidth="1"/>
    <col min="12" max="12" width="3.46484375" customWidth="1"/>
    <col min="13" max="13" width="2.86328125" bestFit="1" customWidth="1"/>
    <col min="14" max="15" width="3.1328125" bestFit="1" customWidth="1"/>
    <col min="16" max="17" width="2.86328125" bestFit="1" customWidth="1"/>
    <col min="18" max="19" width="3.1328125" bestFit="1" customWidth="1"/>
  </cols>
  <sheetData>
    <row r="1" spans="1:20" x14ac:dyDescent="0.45">
      <c r="A1" s="3"/>
      <c r="B1" s="2" t="s">
        <v>2</v>
      </c>
      <c r="C1" s="2" t="s">
        <v>7</v>
      </c>
      <c r="D1" s="5" t="s">
        <v>0</v>
      </c>
      <c r="E1" s="5"/>
      <c r="F1" s="5"/>
      <c r="G1" s="5"/>
      <c r="H1" s="5" t="s">
        <v>8</v>
      </c>
      <c r="I1" s="5"/>
      <c r="J1" s="5"/>
      <c r="K1" s="5"/>
      <c r="L1" s="5" t="s">
        <v>9</v>
      </c>
      <c r="M1" s="5"/>
      <c r="N1" s="5"/>
      <c r="O1" s="5"/>
      <c r="P1" s="5" t="s">
        <v>12</v>
      </c>
      <c r="Q1" s="5"/>
      <c r="R1" s="5"/>
      <c r="S1" s="5"/>
      <c r="T1" s="2"/>
    </row>
    <row r="2" spans="1:20" x14ac:dyDescent="0.45">
      <c r="A2" s="3" t="s">
        <v>1</v>
      </c>
      <c r="B2" s="2"/>
      <c r="C2" s="2"/>
      <c r="D2" s="2" t="s">
        <v>3</v>
      </c>
      <c r="E2" s="2" t="s">
        <v>4</v>
      </c>
      <c r="F2" s="2" t="s">
        <v>5</v>
      </c>
      <c r="G2" s="2" t="s">
        <v>6</v>
      </c>
      <c r="H2" s="2" t="s">
        <v>3</v>
      </c>
      <c r="I2" s="2" t="s">
        <v>4</v>
      </c>
      <c r="J2" s="2" t="s">
        <v>5</v>
      </c>
      <c r="K2" s="2" t="s">
        <v>6</v>
      </c>
      <c r="L2" s="2" t="s">
        <v>3</v>
      </c>
      <c r="M2" s="2" t="s">
        <v>4</v>
      </c>
      <c r="N2" s="2" t="s">
        <v>5</v>
      </c>
      <c r="O2" s="2" t="s">
        <v>6</v>
      </c>
      <c r="P2" s="2" t="s">
        <v>3</v>
      </c>
      <c r="Q2" s="2" t="s">
        <v>4</v>
      </c>
      <c r="R2" s="2" t="s">
        <v>5</v>
      </c>
      <c r="S2" s="2" t="s">
        <v>6</v>
      </c>
      <c r="T2" s="2"/>
    </row>
    <row r="3" spans="1:20" x14ac:dyDescent="0.45">
      <c r="A3" s="3">
        <v>1</v>
      </c>
      <c r="B3" s="2" t="s">
        <v>9</v>
      </c>
      <c r="C3" s="2" t="s">
        <v>0</v>
      </c>
      <c r="D3" s="2">
        <f>IF(AND(B3="NA", C3="NA"), 1, 0)</f>
        <v>0</v>
      </c>
      <c r="E3" s="2">
        <f>IF(AND(B3&lt;&gt;"NA",C3="NA"),1,0)</f>
        <v>1</v>
      </c>
      <c r="F3" s="2">
        <f>IF(AND(B3="NA",C3&lt;&gt;"NA"),1,0)</f>
        <v>0</v>
      </c>
      <c r="G3" s="2">
        <f>IF(AND(B3&lt;&gt;"NA",C3&lt;&gt;"NA"),1,0)</f>
        <v>0</v>
      </c>
      <c r="H3" s="2">
        <f>IF(AND(B3="Structured", C3="Structured"), 1, 0)</f>
        <v>0</v>
      </c>
      <c r="I3" s="2">
        <f>IF(AND(B3&lt;&gt;"Structured",C3="Structured"),1,0)</f>
        <v>0</v>
      </c>
      <c r="J3" s="2">
        <f>IF(AND(B3="Structured",C3&lt;&gt;"Structured"),1,0)</f>
        <v>0</v>
      </c>
      <c r="K3" s="2">
        <f>IF(AND(B3&lt;&gt;"Structured",C3&lt;&gt;"Structured"),1,0)</f>
        <v>1</v>
      </c>
      <c r="L3" s="2">
        <f>IF(AND(B3="Shapeless", C3="Shapeless"), 1, 0)</f>
        <v>0</v>
      </c>
      <c r="M3" s="2">
        <f>IF(AND(B3&lt;&gt;"Shapeless",C3="Shapeless"),1,0)</f>
        <v>0</v>
      </c>
      <c r="N3" s="2">
        <f>IF(AND(B3="Shapeless",C3&lt;&gt;"Shapeless"),1,0)</f>
        <v>1</v>
      </c>
      <c r="O3" s="2">
        <f>IF(AND(B3&lt;&gt;"Shapeless",C3&lt;&gt;"Shapeless"),1,0)</f>
        <v>0</v>
      </c>
      <c r="P3" s="2">
        <f>IF(AND(F3="None", G3="None"), 1, 0)</f>
        <v>0</v>
      </c>
      <c r="Q3" s="2">
        <f>IF(AND(B3&lt;&gt;"None",C3="None"),1,0)</f>
        <v>0</v>
      </c>
      <c r="R3" s="2">
        <f>IF(AND(B3="None",C3&lt;&gt;"None"),1,0)</f>
        <v>0</v>
      </c>
      <c r="S3" s="2">
        <f>IF(AND(B3&lt;&gt;"None",C3&lt;&gt;"None"),1,0)</f>
        <v>1</v>
      </c>
      <c r="T3" s="2"/>
    </row>
    <row r="4" spans="1:20" x14ac:dyDescent="0.45">
      <c r="A4" s="3">
        <v>2</v>
      </c>
      <c r="B4" s="2" t="s">
        <v>9</v>
      </c>
      <c r="C4" s="2" t="s">
        <v>9</v>
      </c>
      <c r="D4" s="2">
        <f>IF(AND(B4="NA", C4="NA"), 1, 0)</f>
        <v>0</v>
      </c>
      <c r="E4" s="2">
        <f>IF(AND(B4&lt;&gt;"NA",C4="NA"),1,0)</f>
        <v>0</v>
      </c>
      <c r="F4" s="2">
        <f>IF(AND(B4="NA",C4&lt;&gt;"NA"),1,0)</f>
        <v>0</v>
      </c>
      <c r="G4" s="2">
        <f>IF(AND(B4&lt;&gt;"NA",C4&lt;&gt;"NA"),1,0)</f>
        <v>1</v>
      </c>
      <c r="H4" s="2">
        <f>IF(AND(B4="Structured", C4="Structured"), 1, 0)</f>
        <v>0</v>
      </c>
      <c r="I4" s="2">
        <f>IF(AND(B4&lt;&gt;"Structured",C4="Structured"),1,0)</f>
        <v>0</v>
      </c>
      <c r="J4" s="2">
        <f>IF(AND(B4="Structured",C4&lt;&gt;"Structured"),1,0)</f>
        <v>0</v>
      </c>
      <c r="K4" s="2">
        <f>IF(AND(B4&lt;&gt;"Structured",C4&lt;&gt;"Structured"),1,0)</f>
        <v>1</v>
      </c>
      <c r="L4" s="2">
        <f>IF(AND(B4="Shapeless", C4="Shapeless"), 1, 0)</f>
        <v>1</v>
      </c>
      <c r="M4" s="2">
        <f>IF(AND(B4&lt;&gt;"Shapeless",C4="Shapeless"),1,0)</f>
        <v>0</v>
      </c>
      <c r="N4" s="2">
        <f>IF(AND(B4="Shapeless",C4&lt;&gt;"Shapeless"),1,0)</f>
        <v>0</v>
      </c>
      <c r="O4" s="2">
        <f>IF(AND(B4&lt;&gt;"Shapeless",C4&lt;&gt;"Shapeless"),1,0)</f>
        <v>0</v>
      </c>
      <c r="P4" s="2">
        <f t="shared" ref="P4:P58" si="0">IF(AND(F4="None", G4="None"), 1, 0)</f>
        <v>0</v>
      </c>
      <c r="Q4" s="2">
        <f t="shared" ref="Q4:Q58" si="1">IF(AND(B4&lt;&gt;"None",C4="None"),1,0)</f>
        <v>0</v>
      </c>
      <c r="R4" s="2">
        <f t="shared" ref="R4:R58" si="2">IF(AND(B4="None",C4&lt;&gt;"None"),1,0)</f>
        <v>0</v>
      </c>
      <c r="S4" s="2">
        <f t="shared" ref="S4:S58" si="3">IF(AND(B4&lt;&gt;"None",C4&lt;&gt;"None"),1,0)</f>
        <v>1</v>
      </c>
      <c r="T4" s="2"/>
    </row>
    <row r="5" spans="1:20" x14ac:dyDescent="0.45">
      <c r="A5" s="3">
        <v>3</v>
      </c>
      <c r="B5" s="2" t="s">
        <v>0</v>
      </c>
      <c r="C5" s="2" t="s">
        <v>0</v>
      </c>
      <c r="D5" s="2">
        <f t="shared" ref="D5:D35" si="4">IF(AND(B5="NA", C5="NA"), 1, 0)</f>
        <v>1</v>
      </c>
      <c r="E5" s="2">
        <f t="shared" ref="E5:E35" si="5">IF(AND(B5&lt;&gt;"NA",C5="NA"),1,0)</f>
        <v>0</v>
      </c>
      <c r="F5" s="2">
        <f t="shared" ref="F5:F35" si="6">IF(AND(B5="NA",C5&lt;&gt;"NA"),1,0)</f>
        <v>0</v>
      </c>
      <c r="G5" s="2">
        <f t="shared" ref="G5:G35" si="7">IF(AND(B5&lt;&gt;"NA",C5&lt;&gt;"NA"),1,0)</f>
        <v>0</v>
      </c>
      <c r="H5" s="2">
        <f t="shared" ref="H5:H35" si="8">IF(AND(B5="Structured", C5="Structured"), 1, 0)</f>
        <v>0</v>
      </c>
      <c r="I5" s="2">
        <f t="shared" ref="I5:I35" si="9">IF(AND(B5&lt;&gt;"Structured",C5="Structured"),1,0)</f>
        <v>0</v>
      </c>
      <c r="J5" s="2">
        <f t="shared" ref="J5:J35" si="10">IF(AND(B5="Structured",C5&lt;&gt;"Structured"),1,0)</f>
        <v>0</v>
      </c>
      <c r="K5" s="2">
        <f t="shared" ref="K5:K35" si="11">IF(AND(B5&lt;&gt;"Structured",C5&lt;&gt;"Structured"),1,0)</f>
        <v>1</v>
      </c>
      <c r="L5" s="2">
        <f t="shared" ref="L5:L35" si="12">IF(AND(B5="Shapeless", C5="Shapeless"), 1, 0)</f>
        <v>0</v>
      </c>
      <c r="M5" s="2">
        <f t="shared" ref="M5:M35" si="13">IF(AND(B5&lt;&gt;"Shapeless",C5="Shapeless"),1,0)</f>
        <v>0</v>
      </c>
      <c r="N5" s="2">
        <f t="shared" ref="N5:N35" si="14">IF(AND(B5="Shapeless",C5&lt;&gt;"Shapeless"),1,0)</f>
        <v>0</v>
      </c>
      <c r="O5" s="2">
        <f t="shared" ref="O5:O35" si="15">IF(AND(B5&lt;&gt;"Shapeless",C5&lt;&gt;"Shapeless"),1,0)</f>
        <v>1</v>
      </c>
      <c r="P5" s="2">
        <f t="shared" si="0"/>
        <v>0</v>
      </c>
      <c r="Q5" s="2">
        <f t="shared" si="1"/>
        <v>0</v>
      </c>
      <c r="R5" s="2">
        <f t="shared" si="2"/>
        <v>0</v>
      </c>
      <c r="S5" s="2">
        <f t="shared" si="3"/>
        <v>1</v>
      </c>
      <c r="T5" s="2"/>
    </row>
    <row r="6" spans="1:20" x14ac:dyDescent="0.45">
      <c r="A6" s="3">
        <v>4</v>
      </c>
      <c r="B6" s="2" t="s">
        <v>9</v>
      </c>
      <c r="C6" s="2" t="s">
        <v>9</v>
      </c>
      <c r="D6" s="2">
        <f t="shared" si="4"/>
        <v>0</v>
      </c>
      <c r="E6" s="2">
        <f t="shared" si="5"/>
        <v>0</v>
      </c>
      <c r="F6" s="2">
        <f t="shared" si="6"/>
        <v>0</v>
      </c>
      <c r="G6" s="2">
        <f t="shared" si="7"/>
        <v>1</v>
      </c>
      <c r="H6" s="2">
        <f t="shared" si="8"/>
        <v>0</v>
      </c>
      <c r="I6" s="2">
        <f t="shared" si="9"/>
        <v>0</v>
      </c>
      <c r="J6" s="2">
        <f t="shared" si="10"/>
        <v>0</v>
      </c>
      <c r="K6" s="2">
        <f t="shared" si="11"/>
        <v>1</v>
      </c>
      <c r="L6" s="2">
        <f t="shared" si="12"/>
        <v>1</v>
      </c>
      <c r="M6" s="2">
        <f t="shared" si="13"/>
        <v>0</v>
      </c>
      <c r="N6" s="2">
        <f t="shared" si="14"/>
        <v>0</v>
      </c>
      <c r="O6" s="2">
        <f t="shared" si="15"/>
        <v>0</v>
      </c>
      <c r="P6" s="2">
        <f t="shared" si="0"/>
        <v>0</v>
      </c>
      <c r="Q6" s="2">
        <f t="shared" si="1"/>
        <v>0</v>
      </c>
      <c r="R6" s="2">
        <f t="shared" si="2"/>
        <v>0</v>
      </c>
      <c r="S6" s="2">
        <f t="shared" si="3"/>
        <v>1</v>
      </c>
      <c r="T6" s="2"/>
    </row>
    <row r="7" spans="1:20" x14ac:dyDescent="0.45">
      <c r="A7" s="3">
        <v>5</v>
      </c>
      <c r="B7" s="2" t="s">
        <v>8</v>
      </c>
      <c r="C7" s="2" t="s">
        <v>9</v>
      </c>
      <c r="D7" s="2">
        <f t="shared" si="4"/>
        <v>0</v>
      </c>
      <c r="E7" s="2">
        <f t="shared" si="5"/>
        <v>0</v>
      </c>
      <c r="F7" s="2">
        <f t="shared" si="6"/>
        <v>0</v>
      </c>
      <c r="G7" s="2">
        <f t="shared" si="7"/>
        <v>1</v>
      </c>
      <c r="H7" s="2">
        <f t="shared" si="8"/>
        <v>0</v>
      </c>
      <c r="I7" s="2">
        <f t="shared" si="9"/>
        <v>0</v>
      </c>
      <c r="J7" s="2">
        <f t="shared" si="10"/>
        <v>1</v>
      </c>
      <c r="K7" s="2">
        <f t="shared" si="11"/>
        <v>0</v>
      </c>
      <c r="L7" s="2">
        <f t="shared" si="12"/>
        <v>0</v>
      </c>
      <c r="M7" s="2">
        <f t="shared" si="13"/>
        <v>1</v>
      </c>
      <c r="N7" s="2">
        <f t="shared" si="14"/>
        <v>0</v>
      </c>
      <c r="O7" s="2">
        <f t="shared" si="15"/>
        <v>0</v>
      </c>
      <c r="P7" s="2">
        <f t="shared" si="0"/>
        <v>0</v>
      </c>
      <c r="Q7" s="2">
        <f t="shared" si="1"/>
        <v>0</v>
      </c>
      <c r="R7" s="2">
        <f t="shared" si="2"/>
        <v>0</v>
      </c>
      <c r="S7" s="2">
        <f t="shared" si="3"/>
        <v>1</v>
      </c>
      <c r="T7" s="2"/>
    </row>
    <row r="8" spans="1:20" x14ac:dyDescent="0.45">
      <c r="A8" s="3">
        <v>6</v>
      </c>
      <c r="B8" s="2" t="s">
        <v>8</v>
      </c>
      <c r="C8" s="2" t="s">
        <v>0</v>
      </c>
      <c r="D8" s="2">
        <f t="shared" si="4"/>
        <v>0</v>
      </c>
      <c r="E8" s="2">
        <f t="shared" si="5"/>
        <v>1</v>
      </c>
      <c r="F8" s="2">
        <f t="shared" si="6"/>
        <v>0</v>
      </c>
      <c r="G8" s="2">
        <f t="shared" si="7"/>
        <v>0</v>
      </c>
      <c r="H8" s="2">
        <f t="shared" si="8"/>
        <v>0</v>
      </c>
      <c r="I8" s="2">
        <f t="shared" si="9"/>
        <v>0</v>
      </c>
      <c r="J8" s="2">
        <f t="shared" si="10"/>
        <v>1</v>
      </c>
      <c r="K8" s="2">
        <f t="shared" si="11"/>
        <v>0</v>
      </c>
      <c r="L8" s="2">
        <f t="shared" si="12"/>
        <v>0</v>
      </c>
      <c r="M8" s="2">
        <f t="shared" si="13"/>
        <v>0</v>
      </c>
      <c r="N8" s="2">
        <f t="shared" si="14"/>
        <v>0</v>
      </c>
      <c r="O8" s="2">
        <f t="shared" si="15"/>
        <v>1</v>
      </c>
      <c r="P8" s="2">
        <f t="shared" si="0"/>
        <v>0</v>
      </c>
      <c r="Q8" s="2">
        <f t="shared" si="1"/>
        <v>0</v>
      </c>
      <c r="R8" s="2">
        <f t="shared" si="2"/>
        <v>0</v>
      </c>
      <c r="S8" s="2">
        <f t="shared" si="3"/>
        <v>1</v>
      </c>
      <c r="T8" s="2"/>
    </row>
    <row r="9" spans="1:20" x14ac:dyDescent="0.45">
      <c r="A9" s="3">
        <v>7</v>
      </c>
      <c r="B9" s="2" t="s">
        <v>0</v>
      </c>
      <c r="C9" s="2" t="s">
        <v>0</v>
      </c>
      <c r="D9" s="2">
        <f t="shared" si="4"/>
        <v>1</v>
      </c>
      <c r="E9" s="2">
        <f t="shared" si="5"/>
        <v>0</v>
      </c>
      <c r="F9" s="2">
        <f t="shared" si="6"/>
        <v>0</v>
      </c>
      <c r="G9" s="2">
        <f t="shared" si="7"/>
        <v>0</v>
      </c>
      <c r="H9" s="2">
        <f t="shared" si="8"/>
        <v>0</v>
      </c>
      <c r="I9" s="2">
        <f t="shared" si="9"/>
        <v>0</v>
      </c>
      <c r="J9" s="2">
        <f t="shared" si="10"/>
        <v>0</v>
      </c>
      <c r="K9" s="2">
        <f t="shared" si="11"/>
        <v>1</v>
      </c>
      <c r="L9" s="2">
        <f t="shared" si="12"/>
        <v>0</v>
      </c>
      <c r="M9" s="2">
        <f t="shared" si="13"/>
        <v>0</v>
      </c>
      <c r="N9" s="2">
        <f t="shared" si="14"/>
        <v>0</v>
      </c>
      <c r="O9" s="2">
        <f t="shared" si="15"/>
        <v>1</v>
      </c>
      <c r="P9" s="2">
        <f t="shared" si="0"/>
        <v>0</v>
      </c>
      <c r="Q9" s="2">
        <f t="shared" si="1"/>
        <v>0</v>
      </c>
      <c r="R9" s="2">
        <f t="shared" si="2"/>
        <v>0</v>
      </c>
      <c r="S9" s="2">
        <f t="shared" si="3"/>
        <v>1</v>
      </c>
      <c r="T9" s="2"/>
    </row>
    <row r="10" spans="1:20" x14ac:dyDescent="0.45">
      <c r="A10" s="3">
        <v>8</v>
      </c>
      <c r="B10" s="2" t="s">
        <v>0</v>
      </c>
      <c r="C10" s="2" t="s">
        <v>9</v>
      </c>
      <c r="D10" s="2">
        <f t="shared" si="4"/>
        <v>0</v>
      </c>
      <c r="E10" s="2">
        <f t="shared" si="5"/>
        <v>0</v>
      </c>
      <c r="F10" s="2">
        <f t="shared" si="6"/>
        <v>1</v>
      </c>
      <c r="G10" s="2">
        <f t="shared" si="7"/>
        <v>0</v>
      </c>
      <c r="H10" s="2">
        <f t="shared" si="8"/>
        <v>0</v>
      </c>
      <c r="I10" s="2">
        <f t="shared" si="9"/>
        <v>0</v>
      </c>
      <c r="J10" s="2">
        <f t="shared" si="10"/>
        <v>0</v>
      </c>
      <c r="K10" s="2">
        <f t="shared" si="11"/>
        <v>1</v>
      </c>
      <c r="L10" s="2">
        <f t="shared" si="12"/>
        <v>0</v>
      </c>
      <c r="M10" s="2">
        <f t="shared" si="13"/>
        <v>1</v>
      </c>
      <c r="N10" s="2">
        <f t="shared" si="14"/>
        <v>0</v>
      </c>
      <c r="O10" s="2">
        <f t="shared" si="15"/>
        <v>0</v>
      </c>
      <c r="P10" s="2">
        <f t="shared" si="0"/>
        <v>0</v>
      </c>
      <c r="Q10" s="2">
        <f t="shared" si="1"/>
        <v>0</v>
      </c>
      <c r="R10" s="2">
        <f t="shared" si="2"/>
        <v>0</v>
      </c>
      <c r="S10" s="2">
        <f t="shared" si="3"/>
        <v>1</v>
      </c>
      <c r="T10" s="2"/>
    </row>
    <row r="11" spans="1:20" x14ac:dyDescent="0.45">
      <c r="A11" s="3">
        <v>9</v>
      </c>
      <c r="B11" s="2" t="s">
        <v>9</v>
      </c>
      <c r="C11" s="2" t="s">
        <v>0</v>
      </c>
      <c r="D11" s="2">
        <f t="shared" si="4"/>
        <v>0</v>
      </c>
      <c r="E11" s="2">
        <f t="shared" si="5"/>
        <v>1</v>
      </c>
      <c r="F11" s="2">
        <f t="shared" si="6"/>
        <v>0</v>
      </c>
      <c r="G11" s="2">
        <f t="shared" si="7"/>
        <v>0</v>
      </c>
      <c r="H11" s="2">
        <f t="shared" si="8"/>
        <v>0</v>
      </c>
      <c r="I11" s="2">
        <f t="shared" si="9"/>
        <v>0</v>
      </c>
      <c r="J11" s="2">
        <f t="shared" si="10"/>
        <v>0</v>
      </c>
      <c r="K11" s="2">
        <f t="shared" si="11"/>
        <v>1</v>
      </c>
      <c r="L11" s="2">
        <f t="shared" si="12"/>
        <v>0</v>
      </c>
      <c r="M11" s="2">
        <f t="shared" si="13"/>
        <v>0</v>
      </c>
      <c r="N11" s="2">
        <f t="shared" si="14"/>
        <v>1</v>
      </c>
      <c r="O11" s="2">
        <f t="shared" si="15"/>
        <v>0</v>
      </c>
      <c r="P11" s="2">
        <f t="shared" si="0"/>
        <v>0</v>
      </c>
      <c r="Q11" s="2">
        <f t="shared" si="1"/>
        <v>0</v>
      </c>
      <c r="R11" s="2">
        <f t="shared" si="2"/>
        <v>0</v>
      </c>
      <c r="S11" s="2">
        <f t="shared" si="3"/>
        <v>1</v>
      </c>
      <c r="T11" s="2"/>
    </row>
    <row r="12" spans="1:20" x14ac:dyDescent="0.45">
      <c r="A12" s="3">
        <v>10</v>
      </c>
      <c r="B12" s="2" t="s">
        <v>9</v>
      </c>
      <c r="C12" s="2" t="s">
        <v>0</v>
      </c>
      <c r="D12" s="2">
        <f t="shared" si="4"/>
        <v>0</v>
      </c>
      <c r="E12" s="2">
        <f t="shared" si="5"/>
        <v>1</v>
      </c>
      <c r="F12" s="2">
        <f t="shared" si="6"/>
        <v>0</v>
      </c>
      <c r="G12" s="2">
        <f t="shared" si="7"/>
        <v>0</v>
      </c>
      <c r="H12" s="2">
        <f t="shared" si="8"/>
        <v>0</v>
      </c>
      <c r="I12" s="2">
        <f t="shared" si="9"/>
        <v>0</v>
      </c>
      <c r="J12" s="2">
        <f t="shared" si="10"/>
        <v>0</v>
      </c>
      <c r="K12" s="2">
        <f t="shared" si="11"/>
        <v>1</v>
      </c>
      <c r="L12" s="2">
        <f t="shared" si="12"/>
        <v>0</v>
      </c>
      <c r="M12" s="2">
        <f t="shared" si="13"/>
        <v>0</v>
      </c>
      <c r="N12" s="2">
        <f t="shared" si="14"/>
        <v>1</v>
      </c>
      <c r="O12" s="2">
        <f t="shared" si="15"/>
        <v>0</v>
      </c>
      <c r="P12" s="2">
        <f t="shared" si="0"/>
        <v>0</v>
      </c>
      <c r="Q12" s="2">
        <f t="shared" si="1"/>
        <v>0</v>
      </c>
      <c r="R12" s="2">
        <f t="shared" si="2"/>
        <v>0</v>
      </c>
      <c r="S12" s="2">
        <f t="shared" si="3"/>
        <v>1</v>
      </c>
      <c r="T12" s="2"/>
    </row>
    <row r="13" spans="1:20" x14ac:dyDescent="0.45">
      <c r="A13" s="3">
        <v>11</v>
      </c>
      <c r="B13" s="2" t="s">
        <v>9</v>
      </c>
      <c r="C13" s="2" t="s">
        <v>9</v>
      </c>
      <c r="D13" s="2">
        <f t="shared" si="4"/>
        <v>0</v>
      </c>
      <c r="E13" s="2">
        <f t="shared" si="5"/>
        <v>0</v>
      </c>
      <c r="F13" s="2">
        <f t="shared" si="6"/>
        <v>0</v>
      </c>
      <c r="G13" s="2">
        <f t="shared" si="7"/>
        <v>1</v>
      </c>
      <c r="H13" s="2">
        <f t="shared" si="8"/>
        <v>0</v>
      </c>
      <c r="I13" s="2">
        <f t="shared" si="9"/>
        <v>0</v>
      </c>
      <c r="J13" s="2">
        <f t="shared" si="10"/>
        <v>0</v>
      </c>
      <c r="K13" s="2">
        <f t="shared" si="11"/>
        <v>1</v>
      </c>
      <c r="L13" s="2">
        <f t="shared" si="12"/>
        <v>1</v>
      </c>
      <c r="M13" s="2">
        <f t="shared" si="13"/>
        <v>0</v>
      </c>
      <c r="N13" s="2">
        <f t="shared" si="14"/>
        <v>0</v>
      </c>
      <c r="O13" s="2">
        <f t="shared" si="15"/>
        <v>0</v>
      </c>
      <c r="P13" s="2">
        <f t="shared" si="0"/>
        <v>0</v>
      </c>
      <c r="Q13" s="2">
        <f t="shared" si="1"/>
        <v>0</v>
      </c>
      <c r="R13" s="2">
        <f t="shared" si="2"/>
        <v>0</v>
      </c>
      <c r="S13" s="2">
        <f t="shared" si="3"/>
        <v>1</v>
      </c>
      <c r="T13" s="2"/>
    </row>
    <row r="14" spans="1:20" x14ac:dyDescent="0.45">
      <c r="A14" s="3">
        <v>12</v>
      </c>
      <c r="B14" s="2" t="s">
        <v>9</v>
      </c>
      <c r="C14" s="2" t="s">
        <v>9</v>
      </c>
      <c r="D14" s="2">
        <f t="shared" si="4"/>
        <v>0</v>
      </c>
      <c r="E14" s="2">
        <f t="shared" si="5"/>
        <v>0</v>
      </c>
      <c r="F14" s="2">
        <f t="shared" si="6"/>
        <v>0</v>
      </c>
      <c r="G14" s="2">
        <f t="shared" si="7"/>
        <v>1</v>
      </c>
      <c r="H14" s="2">
        <f t="shared" si="8"/>
        <v>0</v>
      </c>
      <c r="I14" s="2">
        <f t="shared" si="9"/>
        <v>0</v>
      </c>
      <c r="J14" s="2">
        <f t="shared" si="10"/>
        <v>0</v>
      </c>
      <c r="K14" s="2">
        <f t="shared" si="11"/>
        <v>1</v>
      </c>
      <c r="L14" s="2">
        <f t="shared" si="12"/>
        <v>1</v>
      </c>
      <c r="M14" s="2">
        <f t="shared" si="13"/>
        <v>0</v>
      </c>
      <c r="N14" s="2">
        <f t="shared" si="14"/>
        <v>0</v>
      </c>
      <c r="O14" s="2">
        <f t="shared" si="15"/>
        <v>0</v>
      </c>
      <c r="P14" s="2">
        <f t="shared" si="0"/>
        <v>0</v>
      </c>
      <c r="Q14" s="2">
        <f t="shared" si="1"/>
        <v>0</v>
      </c>
      <c r="R14" s="2">
        <f t="shared" si="2"/>
        <v>0</v>
      </c>
      <c r="S14" s="2">
        <f t="shared" si="3"/>
        <v>1</v>
      </c>
      <c r="T14" s="2"/>
    </row>
    <row r="15" spans="1:20" x14ac:dyDescent="0.45">
      <c r="A15" s="3">
        <v>13</v>
      </c>
      <c r="B15" s="2" t="s">
        <v>0</v>
      </c>
      <c r="C15" s="2" t="s">
        <v>0</v>
      </c>
      <c r="D15" s="2">
        <f t="shared" si="4"/>
        <v>1</v>
      </c>
      <c r="E15" s="2">
        <f t="shared" si="5"/>
        <v>0</v>
      </c>
      <c r="F15" s="2">
        <f t="shared" si="6"/>
        <v>0</v>
      </c>
      <c r="G15" s="2">
        <f t="shared" si="7"/>
        <v>0</v>
      </c>
      <c r="H15" s="2">
        <f t="shared" si="8"/>
        <v>0</v>
      </c>
      <c r="I15" s="2">
        <f t="shared" si="9"/>
        <v>0</v>
      </c>
      <c r="J15" s="2">
        <f t="shared" si="10"/>
        <v>0</v>
      </c>
      <c r="K15" s="2">
        <f t="shared" si="11"/>
        <v>1</v>
      </c>
      <c r="L15" s="2">
        <f t="shared" si="12"/>
        <v>0</v>
      </c>
      <c r="M15" s="2">
        <f t="shared" si="13"/>
        <v>0</v>
      </c>
      <c r="N15" s="2">
        <f t="shared" si="14"/>
        <v>0</v>
      </c>
      <c r="O15" s="2">
        <f t="shared" si="15"/>
        <v>1</v>
      </c>
      <c r="P15" s="2">
        <f t="shared" si="0"/>
        <v>0</v>
      </c>
      <c r="Q15" s="2">
        <f t="shared" si="1"/>
        <v>0</v>
      </c>
      <c r="R15" s="2">
        <f t="shared" si="2"/>
        <v>0</v>
      </c>
      <c r="S15" s="2">
        <f t="shared" si="3"/>
        <v>1</v>
      </c>
      <c r="T15" s="2"/>
    </row>
    <row r="16" spans="1:20" x14ac:dyDescent="0.45">
      <c r="A16" s="3">
        <v>14</v>
      </c>
      <c r="B16" s="2" t="s">
        <v>9</v>
      </c>
      <c r="C16" s="2" t="s">
        <v>0</v>
      </c>
      <c r="D16" s="2">
        <f t="shared" si="4"/>
        <v>0</v>
      </c>
      <c r="E16" s="2">
        <f t="shared" si="5"/>
        <v>1</v>
      </c>
      <c r="F16" s="2">
        <f t="shared" si="6"/>
        <v>0</v>
      </c>
      <c r="G16" s="2">
        <f t="shared" si="7"/>
        <v>0</v>
      </c>
      <c r="H16" s="2">
        <f t="shared" si="8"/>
        <v>0</v>
      </c>
      <c r="I16" s="2">
        <f t="shared" si="9"/>
        <v>0</v>
      </c>
      <c r="J16" s="2">
        <f t="shared" si="10"/>
        <v>0</v>
      </c>
      <c r="K16" s="2">
        <f t="shared" si="11"/>
        <v>1</v>
      </c>
      <c r="L16" s="2">
        <f t="shared" si="12"/>
        <v>0</v>
      </c>
      <c r="M16" s="2">
        <f t="shared" si="13"/>
        <v>0</v>
      </c>
      <c r="N16" s="2">
        <f t="shared" si="14"/>
        <v>1</v>
      </c>
      <c r="O16" s="2">
        <f t="shared" si="15"/>
        <v>0</v>
      </c>
      <c r="P16" s="2">
        <f t="shared" si="0"/>
        <v>0</v>
      </c>
      <c r="Q16" s="2">
        <f t="shared" si="1"/>
        <v>0</v>
      </c>
      <c r="R16" s="2">
        <f t="shared" si="2"/>
        <v>0</v>
      </c>
      <c r="S16" s="2">
        <f t="shared" si="3"/>
        <v>1</v>
      </c>
      <c r="T16" s="2"/>
    </row>
    <row r="17" spans="1:20" x14ac:dyDescent="0.45">
      <c r="A17" s="3">
        <v>15</v>
      </c>
      <c r="B17" s="2" t="s">
        <v>8</v>
      </c>
      <c r="C17" s="2" t="s">
        <v>8</v>
      </c>
      <c r="D17" s="2">
        <f t="shared" si="4"/>
        <v>0</v>
      </c>
      <c r="E17" s="2">
        <f t="shared" si="5"/>
        <v>0</v>
      </c>
      <c r="F17" s="2">
        <f t="shared" si="6"/>
        <v>0</v>
      </c>
      <c r="G17" s="2">
        <f t="shared" si="7"/>
        <v>1</v>
      </c>
      <c r="H17" s="2">
        <f t="shared" si="8"/>
        <v>1</v>
      </c>
      <c r="I17" s="2">
        <f t="shared" si="9"/>
        <v>0</v>
      </c>
      <c r="J17" s="2">
        <f t="shared" si="10"/>
        <v>0</v>
      </c>
      <c r="K17" s="2">
        <f t="shared" si="11"/>
        <v>0</v>
      </c>
      <c r="L17" s="2">
        <f t="shared" si="12"/>
        <v>0</v>
      </c>
      <c r="M17" s="2">
        <f t="shared" si="13"/>
        <v>0</v>
      </c>
      <c r="N17" s="2">
        <f t="shared" si="14"/>
        <v>0</v>
      </c>
      <c r="O17" s="2">
        <f t="shared" si="15"/>
        <v>1</v>
      </c>
      <c r="P17" s="2">
        <f t="shared" si="0"/>
        <v>0</v>
      </c>
      <c r="Q17" s="2">
        <f t="shared" si="1"/>
        <v>0</v>
      </c>
      <c r="R17" s="2">
        <f t="shared" si="2"/>
        <v>0</v>
      </c>
      <c r="S17" s="2">
        <f t="shared" si="3"/>
        <v>1</v>
      </c>
      <c r="T17" s="2"/>
    </row>
    <row r="18" spans="1:20" x14ac:dyDescent="0.45">
      <c r="A18" s="3">
        <v>16</v>
      </c>
      <c r="B18" s="2" t="s">
        <v>0</v>
      </c>
      <c r="C18" s="2" t="s">
        <v>0</v>
      </c>
      <c r="D18" s="2">
        <f t="shared" si="4"/>
        <v>1</v>
      </c>
      <c r="E18" s="2">
        <f t="shared" si="5"/>
        <v>0</v>
      </c>
      <c r="F18" s="2">
        <f t="shared" si="6"/>
        <v>0</v>
      </c>
      <c r="G18" s="2">
        <f t="shared" si="7"/>
        <v>0</v>
      </c>
      <c r="H18" s="2">
        <f t="shared" si="8"/>
        <v>0</v>
      </c>
      <c r="I18" s="2">
        <f t="shared" si="9"/>
        <v>0</v>
      </c>
      <c r="J18" s="2">
        <f t="shared" si="10"/>
        <v>0</v>
      </c>
      <c r="K18" s="2">
        <f t="shared" si="11"/>
        <v>1</v>
      </c>
      <c r="L18" s="2">
        <f t="shared" si="12"/>
        <v>0</v>
      </c>
      <c r="M18" s="2">
        <f t="shared" si="13"/>
        <v>0</v>
      </c>
      <c r="N18" s="2">
        <f t="shared" si="14"/>
        <v>0</v>
      </c>
      <c r="O18" s="2">
        <f t="shared" si="15"/>
        <v>1</v>
      </c>
      <c r="P18" s="2">
        <f t="shared" si="0"/>
        <v>0</v>
      </c>
      <c r="Q18" s="2">
        <f t="shared" si="1"/>
        <v>0</v>
      </c>
      <c r="R18" s="2">
        <f t="shared" si="2"/>
        <v>0</v>
      </c>
      <c r="S18" s="2">
        <f t="shared" si="3"/>
        <v>1</v>
      </c>
      <c r="T18" s="2"/>
    </row>
    <row r="19" spans="1:20" x14ac:dyDescent="0.45">
      <c r="A19" s="3">
        <v>17</v>
      </c>
      <c r="B19" s="2" t="s">
        <v>0</v>
      </c>
      <c r="C19" s="2" t="s">
        <v>0</v>
      </c>
      <c r="D19" s="2">
        <f t="shared" si="4"/>
        <v>1</v>
      </c>
      <c r="E19" s="2">
        <f t="shared" si="5"/>
        <v>0</v>
      </c>
      <c r="F19" s="2">
        <f t="shared" si="6"/>
        <v>0</v>
      </c>
      <c r="G19" s="2">
        <f t="shared" si="7"/>
        <v>0</v>
      </c>
      <c r="H19" s="2">
        <f t="shared" si="8"/>
        <v>0</v>
      </c>
      <c r="I19" s="2">
        <f t="shared" si="9"/>
        <v>0</v>
      </c>
      <c r="J19" s="2">
        <f t="shared" si="10"/>
        <v>0</v>
      </c>
      <c r="K19" s="2">
        <f t="shared" si="11"/>
        <v>1</v>
      </c>
      <c r="L19" s="2">
        <f t="shared" si="12"/>
        <v>0</v>
      </c>
      <c r="M19" s="2">
        <f t="shared" si="13"/>
        <v>0</v>
      </c>
      <c r="N19" s="2">
        <f t="shared" si="14"/>
        <v>0</v>
      </c>
      <c r="O19" s="2">
        <f t="shared" si="15"/>
        <v>1</v>
      </c>
      <c r="P19" s="2">
        <f t="shared" si="0"/>
        <v>0</v>
      </c>
      <c r="Q19" s="2">
        <f t="shared" si="1"/>
        <v>0</v>
      </c>
      <c r="R19" s="2">
        <f t="shared" si="2"/>
        <v>0</v>
      </c>
      <c r="S19" s="2">
        <f t="shared" si="3"/>
        <v>1</v>
      </c>
      <c r="T19" s="2"/>
    </row>
    <row r="20" spans="1:20" x14ac:dyDescent="0.45">
      <c r="A20" s="3">
        <v>18</v>
      </c>
      <c r="B20" s="2" t="s">
        <v>9</v>
      </c>
      <c r="C20" s="2" t="s">
        <v>9</v>
      </c>
      <c r="D20" s="2">
        <f t="shared" si="4"/>
        <v>0</v>
      </c>
      <c r="E20" s="2">
        <f t="shared" si="5"/>
        <v>0</v>
      </c>
      <c r="F20" s="2">
        <f t="shared" si="6"/>
        <v>0</v>
      </c>
      <c r="G20" s="2">
        <f t="shared" si="7"/>
        <v>1</v>
      </c>
      <c r="H20" s="2">
        <f t="shared" si="8"/>
        <v>0</v>
      </c>
      <c r="I20" s="2">
        <f t="shared" si="9"/>
        <v>0</v>
      </c>
      <c r="J20" s="2">
        <f t="shared" si="10"/>
        <v>0</v>
      </c>
      <c r="K20" s="2">
        <f t="shared" si="11"/>
        <v>1</v>
      </c>
      <c r="L20" s="2">
        <f t="shared" si="12"/>
        <v>1</v>
      </c>
      <c r="M20" s="2">
        <f t="shared" si="13"/>
        <v>0</v>
      </c>
      <c r="N20" s="2">
        <f t="shared" si="14"/>
        <v>0</v>
      </c>
      <c r="O20" s="2">
        <f t="shared" si="15"/>
        <v>0</v>
      </c>
      <c r="P20" s="2">
        <f t="shared" si="0"/>
        <v>0</v>
      </c>
      <c r="Q20" s="2">
        <f t="shared" si="1"/>
        <v>0</v>
      </c>
      <c r="R20" s="2">
        <f t="shared" si="2"/>
        <v>0</v>
      </c>
      <c r="S20" s="2">
        <f t="shared" si="3"/>
        <v>1</v>
      </c>
      <c r="T20" s="2"/>
    </row>
    <row r="21" spans="1:20" x14ac:dyDescent="0.45">
      <c r="A21" s="3">
        <v>19</v>
      </c>
      <c r="B21" s="2" t="s">
        <v>9</v>
      </c>
      <c r="C21" s="2" t="s">
        <v>0</v>
      </c>
      <c r="D21" s="2">
        <f t="shared" si="4"/>
        <v>0</v>
      </c>
      <c r="E21" s="2">
        <f t="shared" si="5"/>
        <v>1</v>
      </c>
      <c r="F21" s="2">
        <f t="shared" si="6"/>
        <v>0</v>
      </c>
      <c r="G21" s="2">
        <f t="shared" si="7"/>
        <v>0</v>
      </c>
      <c r="H21" s="2">
        <f t="shared" si="8"/>
        <v>0</v>
      </c>
      <c r="I21" s="2">
        <f t="shared" si="9"/>
        <v>0</v>
      </c>
      <c r="J21" s="2">
        <f t="shared" si="10"/>
        <v>0</v>
      </c>
      <c r="K21" s="2">
        <f t="shared" si="11"/>
        <v>1</v>
      </c>
      <c r="L21" s="2">
        <f t="shared" si="12"/>
        <v>0</v>
      </c>
      <c r="M21" s="2">
        <f t="shared" si="13"/>
        <v>0</v>
      </c>
      <c r="N21" s="2">
        <f t="shared" si="14"/>
        <v>1</v>
      </c>
      <c r="O21" s="2">
        <f t="shared" si="15"/>
        <v>0</v>
      </c>
      <c r="P21" s="2">
        <f t="shared" si="0"/>
        <v>0</v>
      </c>
      <c r="Q21" s="2">
        <f>IF(AND(B21&lt;&gt;"None",C21="None"),1,0)</f>
        <v>0</v>
      </c>
      <c r="R21" s="2">
        <f t="shared" si="2"/>
        <v>0</v>
      </c>
      <c r="S21" s="2">
        <f t="shared" si="3"/>
        <v>1</v>
      </c>
      <c r="T21" s="2"/>
    </row>
    <row r="22" spans="1:20" x14ac:dyDescent="0.45">
      <c r="A22" s="3">
        <v>20</v>
      </c>
      <c r="B22" s="2" t="s">
        <v>8</v>
      </c>
      <c r="C22" s="2" t="s">
        <v>0</v>
      </c>
      <c r="D22" s="2">
        <f t="shared" si="4"/>
        <v>0</v>
      </c>
      <c r="E22" s="2">
        <f t="shared" si="5"/>
        <v>1</v>
      </c>
      <c r="F22" s="2">
        <f t="shared" si="6"/>
        <v>0</v>
      </c>
      <c r="G22" s="2">
        <f t="shared" si="7"/>
        <v>0</v>
      </c>
      <c r="H22" s="2">
        <f t="shared" si="8"/>
        <v>0</v>
      </c>
      <c r="I22" s="2">
        <f t="shared" si="9"/>
        <v>0</v>
      </c>
      <c r="J22" s="2">
        <f t="shared" si="10"/>
        <v>1</v>
      </c>
      <c r="K22" s="2">
        <f t="shared" si="11"/>
        <v>0</v>
      </c>
      <c r="L22" s="2">
        <f t="shared" si="12"/>
        <v>0</v>
      </c>
      <c r="M22" s="2">
        <f t="shared" si="13"/>
        <v>0</v>
      </c>
      <c r="N22" s="2">
        <f t="shared" si="14"/>
        <v>0</v>
      </c>
      <c r="O22" s="2">
        <f t="shared" si="15"/>
        <v>1</v>
      </c>
      <c r="P22" s="2">
        <f t="shared" si="0"/>
        <v>0</v>
      </c>
      <c r="Q22" s="2">
        <f t="shared" si="1"/>
        <v>0</v>
      </c>
      <c r="R22" s="2">
        <f t="shared" si="2"/>
        <v>0</v>
      </c>
      <c r="S22" s="2">
        <f t="shared" si="3"/>
        <v>1</v>
      </c>
      <c r="T22" s="2"/>
    </row>
    <row r="23" spans="1:20" x14ac:dyDescent="0.45">
      <c r="A23" s="3">
        <v>21</v>
      </c>
      <c r="B23" s="2" t="s">
        <v>0</v>
      </c>
      <c r="C23" s="2" t="s">
        <v>0</v>
      </c>
      <c r="D23" s="2">
        <f t="shared" si="4"/>
        <v>1</v>
      </c>
      <c r="E23" s="2">
        <f t="shared" si="5"/>
        <v>0</v>
      </c>
      <c r="F23" s="2">
        <f t="shared" si="6"/>
        <v>0</v>
      </c>
      <c r="G23" s="2">
        <f t="shared" si="7"/>
        <v>0</v>
      </c>
      <c r="H23" s="2">
        <f t="shared" si="8"/>
        <v>0</v>
      </c>
      <c r="I23" s="2">
        <f t="shared" si="9"/>
        <v>0</v>
      </c>
      <c r="J23" s="2">
        <f t="shared" si="10"/>
        <v>0</v>
      </c>
      <c r="K23" s="2">
        <f t="shared" si="11"/>
        <v>1</v>
      </c>
      <c r="L23" s="2">
        <f t="shared" si="12"/>
        <v>0</v>
      </c>
      <c r="M23" s="2">
        <f t="shared" si="13"/>
        <v>0</v>
      </c>
      <c r="N23" s="2">
        <f t="shared" si="14"/>
        <v>0</v>
      </c>
      <c r="O23" s="2">
        <f t="shared" si="15"/>
        <v>1</v>
      </c>
      <c r="P23" s="2">
        <f t="shared" si="0"/>
        <v>0</v>
      </c>
      <c r="Q23" s="2">
        <f t="shared" si="1"/>
        <v>0</v>
      </c>
      <c r="R23" s="2">
        <f t="shared" si="2"/>
        <v>0</v>
      </c>
      <c r="S23" s="2">
        <f t="shared" si="3"/>
        <v>1</v>
      </c>
      <c r="T23" s="2"/>
    </row>
    <row r="24" spans="1:20" x14ac:dyDescent="0.45">
      <c r="A24" s="3">
        <v>22</v>
      </c>
      <c r="B24" s="2" t="s">
        <v>9</v>
      </c>
      <c r="C24" s="2" t="s">
        <v>9</v>
      </c>
      <c r="D24" s="2">
        <f t="shared" si="4"/>
        <v>0</v>
      </c>
      <c r="E24" s="2">
        <f t="shared" si="5"/>
        <v>0</v>
      </c>
      <c r="F24" s="2">
        <f t="shared" si="6"/>
        <v>0</v>
      </c>
      <c r="G24" s="2">
        <f t="shared" si="7"/>
        <v>1</v>
      </c>
      <c r="H24" s="2">
        <f t="shared" si="8"/>
        <v>0</v>
      </c>
      <c r="I24" s="2">
        <f t="shared" si="9"/>
        <v>0</v>
      </c>
      <c r="J24" s="2">
        <f t="shared" si="10"/>
        <v>0</v>
      </c>
      <c r="K24" s="2">
        <f t="shared" si="11"/>
        <v>1</v>
      </c>
      <c r="L24" s="2">
        <f t="shared" si="12"/>
        <v>1</v>
      </c>
      <c r="M24" s="2">
        <f t="shared" si="13"/>
        <v>0</v>
      </c>
      <c r="N24" s="2">
        <f t="shared" si="14"/>
        <v>0</v>
      </c>
      <c r="O24" s="2">
        <f t="shared" si="15"/>
        <v>0</v>
      </c>
      <c r="P24" s="2">
        <f t="shared" si="0"/>
        <v>0</v>
      </c>
      <c r="Q24" s="2">
        <f t="shared" si="1"/>
        <v>0</v>
      </c>
      <c r="R24" s="2">
        <f t="shared" si="2"/>
        <v>0</v>
      </c>
      <c r="S24" s="2">
        <f t="shared" si="3"/>
        <v>1</v>
      </c>
      <c r="T24" s="2"/>
    </row>
    <row r="25" spans="1:20" x14ac:dyDescent="0.45">
      <c r="A25" s="3">
        <v>23</v>
      </c>
      <c r="B25" s="2" t="s">
        <v>0</v>
      </c>
      <c r="C25" s="2" t="s">
        <v>0</v>
      </c>
      <c r="D25" s="2">
        <f t="shared" si="4"/>
        <v>1</v>
      </c>
      <c r="E25" s="2">
        <f t="shared" si="5"/>
        <v>0</v>
      </c>
      <c r="F25" s="2">
        <f t="shared" si="6"/>
        <v>0</v>
      </c>
      <c r="G25" s="2">
        <f t="shared" si="7"/>
        <v>0</v>
      </c>
      <c r="H25" s="2">
        <f t="shared" si="8"/>
        <v>0</v>
      </c>
      <c r="I25" s="2">
        <f t="shared" si="9"/>
        <v>0</v>
      </c>
      <c r="J25" s="2">
        <f t="shared" si="10"/>
        <v>0</v>
      </c>
      <c r="K25" s="2">
        <f t="shared" si="11"/>
        <v>1</v>
      </c>
      <c r="L25" s="2">
        <f t="shared" si="12"/>
        <v>0</v>
      </c>
      <c r="M25" s="2">
        <f t="shared" si="13"/>
        <v>0</v>
      </c>
      <c r="N25" s="2">
        <f t="shared" si="14"/>
        <v>0</v>
      </c>
      <c r="O25" s="2">
        <f t="shared" si="15"/>
        <v>1</v>
      </c>
      <c r="P25" s="2">
        <f t="shared" si="0"/>
        <v>0</v>
      </c>
      <c r="Q25" s="2">
        <f t="shared" si="1"/>
        <v>0</v>
      </c>
      <c r="R25" s="2">
        <f t="shared" si="2"/>
        <v>0</v>
      </c>
      <c r="S25" s="2">
        <f t="shared" si="3"/>
        <v>1</v>
      </c>
      <c r="T25" s="2"/>
    </row>
    <row r="26" spans="1:20" x14ac:dyDescent="0.45">
      <c r="A26" s="3">
        <v>24</v>
      </c>
      <c r="B26" s="2" t="s">
        <v>0</v>
      </c>
      <c r="C26" s="2" t="s">
        <v>8</v>
      </c>
      <c r="D26" s="2">
        <f t="shared" si="4"/>
        <v>0</v>
      </c>
      <c r="E26" s="2">
        <f t="shared" si="5"/>
        <v>0</v>
      </c>
      <c r="F26" s="2">
        <f t="shared" si="6"/>
        <v>1</v>
      </c>
      <c r="G26" s="2">
        <f t="shared" si="7"/>
        <v>0</v>
      </c>
      <c r="H26" s="2">
        <f t="shared" si="8"/>
        <v>0</v>
      </c>
      <c r="I26" s="2">
        <f t="shared" si="9"/>
        <v>1</v>
      </c>
      <c r="J26" s="2">
        <f t="shared" si="10"/>
        <v>0</v>
      </c>
      <c r="K26" s="2">
        <f t="shared" si="11"/>
        <v>0</v>
      </c>
      <c r="L26" s="2">
        <f t="shared" si="12"/>
        <v>0</v>
      </c>
      <c r="M26" s="2">
        <f t="shared" si="13"/>
        <v>0</v>
      </c>
      <c r="N26" s="2">
        <f t="shared" si="14"/>
        <v>0</v>
      </c>
      <c r="O26" s="2">
        <f t="shared" si="15"/>
        <v>1</v>
      </c>
      <c r="P26" s="2">
        <f t="shared" si="0"/>
        <v>0</v>
      </c>
      <c r="Q26" s="2">
        <f t="shared" si="1"/>
        <v>0</v>
      </c>
      <c r="R26" s="2">
        <f>IF(AND(B26="None",C26&lt;&gt;"None"),1,0)</f>
        <v>0</v>
      </c>
      <c r="S26" s="2">
        <f t="shared" si="3"/>
        <v>1</v>
      </c>
      <c r="T26" s="2"/>
    </row>
    <row r="27" spans="1:20" x14ac:dyDescent="0.45">
      <c r="A27" s="3">
        <v>25</v>
      </c>
      <c r="B27" s="2" t="s">
        <v>9</v>
      </c>
      <c r="C27" s="2" t="s">
        <v>0</v>
      </c>
      <c r="D27" s="2">
        <f t="shared" si="4"/>
        <v>0</v>
      </c>
      <c r="E27" s="2">
        <f t="shared" si="5"/>
        <v>1</v>
      </c>
      <c r="F27" s="2">
        <f t="shared" si="6"/>
        <v>0</v>
      </c>
      <c r="G27" s="2">
        <f t="shared" si="7"/>
        <v>0</v>
      </c>
      <c r="H27" s="2">
        <f t="shared" si="8"/>
        <v>0</v>
      </c>
      <c r="I27" s="2">
        <f t="shared" si="9"/>
        <v>0</v>
      </c>
      <c r="J27" s="2">
        <f t="shared" si="10"/>
        <v>0</v>
      </c>
      <c r="K27" s="2">
        <f t="shared" si="11"/>
        <v>1</v>
      </c>
      <c r="L27" s="2">
        <f t="shared" si="12"/>
        <v>0</v>
      </c>
      <c r="M27" s="2">
        <f t="shared" si="13"/>
        <v>0</v>
      </c>
      <c r="N27" s="2">
        <f t="shared" si="14"/>
        <v>1</v>
      </c>
      <c r="O27" s="2">
        <f t="shared" si="15"/>
        <v>0</v>
      </c>
      <c r="P27" s="2">
        <f t="shared" si="0"/>
        <v>0</v>
      </c>
      <c r="Q27" s="2">
        <f t="shared" si="1"/>
        <v>0</v>
      </c>
      <c r="R27" s="2">
        <f t="shared" si="2"/>
        <v>0</v>
      </c>
      <c r="S27" s="2">
        <f t="shared" si="3"/>
        <v>1</v>
      </c>
      <c r="T27" s="2"/>
    </row>
    <row r="28" spans="1:20" x14ac:dyDescent="0.45">
      <c r="A28" s="3">
        <v>26</v>
      </c>
      <c r="B28" s="2" t="s">
        <v>0</v>
      </c>
      <c r="C28" s="2" t="s">
        <v>9</v>
      </c>
      <c r="D28" s="2">
        <f t="shared" si="4"/>
        <v>0</v>
      </c>
      <c r="E28" s="2">
        <f t="shared" si="5"/>
        <v>0</v>
      </c>
      <c r="F28" s="2">
        <f t="shared" si="6"/>
        <v>1</v>
      </c>
      <c r="G28" s="2">
        <f t="shared" si="7"/>
        <v>0</v>
      </c>
      <c r="H28" s="2">
        <f t="shared" si="8"/>
        <v>0</v>
      </c>
      <c r="I28" s="2">
        <f t="shared" si="9"/>
        <v>0</v>
      </c>
      <c r="J28" s="2">
        <f t="shared" si="10"/>
        <v>0</v>
      </c>
      <c r="K28" s="2">
        <f t="shared" si="11"/>
        <v>1</v>
      </c>
      <c r="L28" s="2">
        <f t="shared" si="12"/>
        <v>0</v>
      </c>
      <c r="M28" s="2">
        <f t="shared" si="13"/>
        <v>1</v>
      </c>
      <c r="N28" s="2">
        <f t="shared" si="14"/>
        <v>0</v>
      </c>
      <c r="O28" s="2">
        <f t="shared" si="15"/>
        <v>0</v>
      </c>
      <c r="P28" s="2">
        <f t="shared" si="0"/>
        <v>0</v>
      </c>
      <c r="Q28" s="2">
        <f t="shared" si="1"/>
        <v>0</v>
      </c>
      <c r="R28" s="2">
        <f t="shared" si="2"/>
        <v>0</v>
      </c>
      <c r="S28" s="2">
        <f t="shared" si="3"/>
        <v>1</v>
      </c>
      <c r="T28" s="2"/>
    </row>
    <row r="29" spans="1:20" x14ac:dyDescent="0.45">
      <c r="A29" s="3">
        <v>27</v>
      </c>
      <c r="B29" s="2" t="s">
        <v>8</v>
      </c>
      <c r="C29" s="2" t="s">
        <v>9</v>
      </c>
      <c r="D29" s="2">
        <f t="shared" si="4"/>
        <v>0</v>
      </c>
      <c r="E29" s="2">
        <f t="shared" si="5"/>
        <v>0</v>
      </c>
      <c r="F29" s="2">
        <f t="shared" si="6"/>
        <v>0</v>
      </c>
      <c r="G29" s="2">
        <f t="shared" si="7"/>
        <v>1</v>
      </c>
      <c r="H29" s="2">
        <f t="shared" si="8"/>
        <v>0</v>
      </c>
      <c r="I29" s="2">
        <f t="shared" si="9"/>
        <v>0</v>
      </c>
      <c r="J29" s="2">
        <f t="shared" si="10"/>
        <v>1</v>
      </c>
      <c r="K29" s="2">
        <f t="shared" si="11"/>
        <v>0</v>
      </c>
      <c r="L29" s="2">
        <f t="shared" si="12"/>
        <v>0</v>
      </c>
      <c r="M29" s="2">
        <f t="shared" si="13"/>
        <v>1</v>
      </c>
      <c r="N29" s="2">
        <f t="shared" si="14"/>
        <v>0</v>
      </c>
      <c r="O29" s="2">
        <f t="shared" si="15"/>
        <v>0</v>
      </c>
      <c r="P29" s="2">
        <f t="shared" si="0"/>
        <v>0</v>
      </c>
      <c r="Q29" s="2">
        <f t="shared" si="1"/>
        <v>0</v>
      </c>
      <c r="R29" s="2">
        <f t="shared" si="2"/>
        <v>0</v>
      </c>
      <c r="S29" s="2">
        <f t="shared" si="3"/>
        <v>1</v>
      </c>
      <c r="T29" s="2"/>
    </row>
    <row r="30" spans="1:20" x14ac:dyDescent="0.45">
      <c r="A30" s="3">
        <v>28</v>
      </c>
      <c r="B30" s="2" t="s">
        <v>8</v>
      </c>
      <c r="C30" s="2" t="s">
        <v>9</v>
      </c>
      <c r="D30" s="2">
        <f t="shared" si="4"/>
        <v>0</v>
      </c>
      <c r="E30" s="2">
        <f t="shared" si="5"/>
        <v>0</v>
      </c>
      <c r="F30" s="2">
        <f t="shared" si="6"/>
        <v>0</v>
      </c>
      <c r="G30" s="2">
        <f t="shared" si="7"/>
        <v>1</v>
      </c>
      <c r="H30" s="2">
        <f t="shared" si="8"/>
        <v>0</v>
      </c>
      <c r="I30" s="2">
        <f t="shared" si="9"/>
        <v>0</v>
      </c>
      <c r="J30" s="2">
        <f t="shared" si="10"/>
        <v>1</v>
      </c>
      <c r="K30" s="2">
        <f t="shared" si="11"/>
        <v>0</v>
      </c>
      <c r="L30" s="2">
        <f t="shared" si="12"/>
        <v>0</v>
      </c>
      <c r="M30" s="2">
        <f t="shared" si="13"/>
        <v>1</v>
      </c>
      <c r="N30" s="2">
        <f t="shared" si="14"/>
        <v>0</v>
      </c>
      <c r="O30" s="2">
        <f t="shared" si="15"/>
        <v>0</v>
      </c>
      <c r="P30" s="2">
        <f t="shared" si="0"/>
        <v>0</v>
      </c>
      <c r="Q30" s="2">
        <f t="shared" si="1"/>
        <v>0</v>
      </c>
      <c r="R30" s="2">
        <f t="shared" si="2"/>
        <v>0</v>
      </c>
      <c r="S30" s="2">
        <f t="shared" si="3"/>
        <v>1</v>
      </c>
      <c r="T30" s="2"/>
    </row>
    <row r="31" spans="1:20" x14ac:dyDescent="0.45">
      <c r="A31" s="3">
        <v>29</v>
      </c>
      <c r="B31" s="2" t="s">
        <v>8</v>
      </c>
      <c r="C31" s="2" t="s">
        <v>8</v>
      </c>
      <c r="D31" s="2">
        <f t="shared" si="4"/>
        <v>0</v>
      </c>
      <c r="E31" s="2">
        <f t="shared" si="5"/>
        <v>0</v>
      </c>
      <c r="F31" s="2">
        <f t="shared" si="6"/>
        <v>0</v>
      </c>
      <c r="G31" s="2">
        <f t="shared" si="7"/>
        <v>1</v>
      </c>
      <c r="H31" s="2">
        <f t="shared" si="8"/>
        <v>1</v>
      </c>
      <c r="I31" s="2">
        <f t="shared" si="9"/>
        <v>0</v>
      </c>
      <c r="J31" s="2">
        <f t="shared" si="10"/>
        <v>0</v>
      </c>
      <c r="K31" s="2">
        <f t="shared" si="11"/>
        <v>0</v>
      </c>
      <c r="L31" s="2">
        <f t="shared" si="12"/>
        <v>0</v>
      </c>
      <c r="M31" s="2">
        <f t="shared" si="13"/>
        <v>0</v>
      </c>
      <c r="N31" s="2">
        <f t="shared" si="14"/>
        <v>0</v>
      </c>
      <c r="O31" s="2">
        <f t="shared" si="15"/>
        <v>1</v>
      </c>
      <c r="P31" s="2">
        <f t="shared" si="0"/>
        <v>0</v>
      </c>
      <c r="Q31" s="2">
        <f t="shared" si="1"/>
        <v>0</v>
      </c>
      <c r="R31" s="2">
        <f t="shared" si="2"/>
        <v>0</v>
      </c>
      <c r="S31" s="2">
        <f t="shared" si="3"/>
        <v>1</v>
      </c>
      <c r="T31" s="2"/>
    </row>
    <row r="32" spans="1:20" x14ac:dyDescent="0.45">
      <c r="A32" s="3">
        <v>30</v>
      </c>
      <c r="B32" s="2" t="s">
        <v>8</v>
      </c>
      <c r="C32" s="2" t="s">
        <v>9</v>
      </c>
      <c r="D32" s="2">
        <f t="shared" si="4"/>
        <v>0</v>
      </c>
      <c r="E32" s="2">
        <f t="shared" si="5"/>
        <v>0</v>
      </c>
      <c r="F32" s="2">
        <f t="shared" si="6"/>
        <v>0</v>
      </c>
      <c r="G32" s="2">
        <f t="shared" si="7"/>
        <v>1</v>
      </c>
      <c r="H32" s="2">
        <f t="shared" si="8"/>
        <v>0</v>
      </c>
      <c r="I32" s="2">
        <f t="shared" si="9"/>
        <v>0</v>
      </c>
      <c r="J32" s="2">
        <f t="shared" si="10"/>
        <v>1</v>
      </c>
      <c r="K32" s="2">
        <f t="shared" si="11"/>
        <v>0</v>
      </c>
      <c r="L32" s="2">
        <f t="shared" si="12"/>
        <v>0</v>
      </c>
      <c r="M32" s="2">
        <f t="shared" si="13"/>
        <v>1</v>
      </c>
      <c r="N32" s="2">
        <f t="shared" si="14"/>
        <v>0</v>
      </c>
      <c r="O32" s="2">
        <f t="shared" si="15"/>
        <v>0</v>
      </c>
      <c r="P32" s="2">
        <f t="shared" si="0"/>
        <v>0</v>
      </c>
      <c r="Q32" s="2">
        <f t="shared" si="1"/>
        <v>0</v>
      </c>
      <c r="R32" s="2">
        <f t="shared" si="2"/>
        <v>0</v>
      </c>
      <c r="S32" s="2">
        <f t="shared" si="3"/>
        <v>1</v>
      </c>
      <c r="T32" s="2"/>
    </row>
    <row r="33" spans="1:20" x14ac:dyDescent="0.45">
      <c r="A33" s="3">
        <v>31</v>
      </c>
      <c r="B33" s="2" t="s">
        <v>8</v>
      </c>
      <c r="C33" s="2" t="s">
        <v>0</v>
      </c>
      <c r="D33" s="2">
        <f t="shared" si="4"/>
        <v>0</v>
      </c>
      <c r="E33" s="2">
        <f t="shared" si="5"/>
        <v>1</v>
      </c>
      <c r="F33" s="2">
        <f t="shared" si="6"/>
        <v>0</v>
      </c>
      <c r="G33" s="2">
        <f t="shared" si="7"/>
        <v>0</v>
      </c>
      <c r="H33" s="2">
        <f t="shared" si="8"/>
        <v>0</v>
      </c>
      <c r="I33" s="2">
        <f t="shared" si="9"/>
        <v>0</v>
      </c>
      <c r="J33" s="2">
        <f t="shared" si="10"/>
        <v>1</v>
      </c>
      <c r="K33" s="2">
        <f t="shared" si="11"/>
        <v>0</v>
      </c>
      <c r="L33" s="2">
        <f t="shared" si="12"/>
        <v>0</v>
      </c>
      <c r="M33" s="2">
        <f t="shared" si="13"/>
        <v>0</v>
      </c>
      <c r="N33" s="2">
        <f t="shared" si="14"/>
        <v>0</v>
      </c>
      <c r="O33" s="2">
        <f t="shared" si="15"/>
        <v>1</v>
      </c>
      <c r="P33" s="2">
        <f t="shared" si="0"/>
        <v>0</v>
      </c>
      <c r="Q33" s="2">
        <f>IF(AND(B33&lt;&gt;"None",C33="None"),1,0)</f>
        <v>0</v>
      </c>
      <c r="R33" s="2">
        <f t="shared" si="2"/>
        <v>0</v>
      </c>
      <c r="S33" s="2">
        <f t="shared" si="3"/>
        <v>1</v>
      </c>
      <c r="T33" s="2"/>
    </row>
    <row r="34" spans="1:20" x14ac:dyDescent="0.45">
      <c r="A34" s="3">
        <v>32</v>
      </c>
      <c r="B34" s="2" t="s">
        <v>8</v>
      </c>
      <c r="C34" s="2" t="s">
        <v>8</v>
      </c>
      <c r="D34" s="2">
        <f t="shared" si="4"/>
        <v>0</v>
      </c>
      <c r="E34" s="2">
        <f t="shared" si="5"/>
        <v>0</v>
      </c>
      <c r="F34" s="2">
        <f t="shared" si="6"/>
        <v>0</v>
      </c>
      <c r="G34" s="2">
        <f t="shared" si="7"/>
        <v>1</v>
      </c>
      <c r="H34" s="2">
        <f t="shared" si="8"/>
        <v>1</v>
      </c>
      <c r="I34" s="2">
        <f t="shared" si="9"/>
        <v>0</v>
      </c>
      <c r="J34" s="2">
        <f t="shared" si="10"/>
        <v>0</v>
      </c>
      <c r="K34" s="2">
        <f t="shared" si="11"/>
        <v>0</v>
      </c>
      <c r="L34" s="2">
        <f t="shared" si="12"/>
        <v>0</v>
      </c>
      <c r="M34" s="2">
        <f t="shared" si="13"/>
        <v>0</v>
      </c>
      <c r="N34" s="2">
        <f t="shared" si="14"/>
        <v>0</v>
      </c>
      <c r="O34" s="2">
        <f t="shared" si="15"/>
        <v>1</v>
      </c>
      <c r="P34" s="2">
        <f t="shared" si="0"/>
        <v>0</v>
      </c>
      <c r="Q34" s="2">
        <f t="shared" si="1"/>
        <v>0</v>
      </c>
      <c r="R34" s="2">
        <f t="shared" si="2"/>
        <v>0</v>
      </c>
      <c r="S34" s="2">
        <f t="shared" si="3"/>
        <v>1</v>
      </c>
      <c r="T34" s="2"/>
    </row>
    <row r="35" spans="1:20" x14ac:dyDescent="0.45">
      <c r="A35" s="3">
        <v>33</v>
      </c>
      <c r="B35" s="2" t="s">
        <v>8</v>
      </c>
      <c r="C35" s="2" t="s">
        <v>9</v>
      </c>
      <c r="D35" s="2">
        <f t="shared" si="4"/>
        <v>0</v>
      </c>
      <c r="E35" s="2">
        <f t="shared" si="5"/>
        <v>0</v>
      </c>
      <c r="F35" s="2">
        <f t="shared" si="6"/>
        <v>0</v>
      </c>
      <c r="G35" s="2">
        <f t="shared" si="7"/>
        <v>1</v>
      </c>
      <c r="H35" s="2">
        <f t="shared" si="8"/>
        <v>0</v>
      </c>
      <c r="I35" s="2">
        <f t="shared" si="9"/>
        <v>0</v>
      </c>
      <c r="J35" s="2">
        <f t="shared" si="10"/>
        <v>1</v>
      </c>
      <c r="K35" s="2">
        <f t="shared" si="11"/>
        <v>0</v>
      </c>
      <c r="L35" s="2">
        <f t="shared" si="12"/>
        <v>0</v>
      </c>
      <c r="M35" s="2">
        <f t="shared" si="13"/>
        <v>1</v>
      </c>
      <c r="N35" s="2">
        <f t="shared" si="14"/>
        <v>0</v>
      </c>
      <c r="O35" s="2">
        <f t="shared" si="15"/>
        <v>0</v>
      </c>
      <c r="P35" s="2">
        <f t="shared" si="0"/>
        <v>0</v>
      </c>
      <c r="Q35" s="2">
        <f t="shared" si="1"/>
        <v>0</v>
      </c>
      <c r="R35" s="2">
        <f t="shared" si="2"/>
        <v>0</v>
      </c>
      <c r="S35" s="2">
        <f t="shared" si="3"/>
        <v>1</v>
      </c>
      <c r="T35" s="2"/>
    </row>
    <row r="36" spans="1:20" x14ac:dyDescent="0.45">
      <c r="A36" s="3">
        <v>34</v>
      </c>
      <c r="B36" s="2" t="s">
        <v>9</v>
      </c>
      <c r="C36" s="2" t="s">
        <v>0</v>
      </c>
      <c r="D36" s="2">
        <f>IF(AND(B36="NA", C36="NA"), 1, 0)</f>
        <v>0</v>
      </c>
      <c r="E36" s="2">
        <f>IF(AND(B36&lt;&gt;"NA",C36="NA"),1,0)</f>
        <v>1</v>
      </c>
      <c r="F36" s="2">
        <f>IF(AND(B36="NA",C36&lt;&gt;"NA"),1,0)</f>
        <v>0</v>
      </c>
      <c r="G36" s="2">
        <f>IF(AND(B36&lt;&gt;"NA",C36&lt;&gt;"NA"),1,0)</f>
        <v>0</v>
      </c>
      <c r="H36" s="2">
        <f>IF(AND(B36="Structured", C36="Structured"), 1, 0)</f>
        <v>0</v>
      </c>
      <c r="I36" s="2">
        <f>IF(AND(B36&lt;&gt;"Structured",C36="Structured"),1,0)</f>
        <v>0</v>
      </c>
      <c r="J36" s="2">
        <f>IF(AND(B36="Structured",C36&lt;&gt;"Structured"),1,0)</f>
        <v>0</v>
      </c>
      <c r="K36" s="2">
        <f>IF(AND(B36&lt;&gt;"Structured",C36&lt;&gt;"Structured"),1,0)</f>
        <v>1</v>
      </c>
      <c r="L36" s="2">
        <f>IF(AND(B36="Shapeless", C36="Shapeless"), 1, 0)</f>
        <v>0</v>
      </c>
      <c r="M36" s="2">
        <f>IF(AND(B36&lt;&gt;"Shapeless",C36="Shapeless"),1,0)</f>
        <v>0</v>
      </c>
      <c r="N36" s="2">
        <f>IF(AND(B36="Shapeless",C36&lt;&gt;"Shapeless"),1,0)</f>
        <v>1</v>
      </c>
      <c r="O36" s="2">
        <f>IF(AND(B36&lt;&gt;"Shapeless",C36&lt;&gt;"Shapeless"),1,0)</f>
        <v>0</v>
      </c>
      <c r="P36" s="2">
        <f t="shared" si="0"/>
        <v>0</v>
      </c>
      <c r="Q36" s="2">
        <f t="shared" si="1"/>
        <v>0</v>
      </c>
      <c r="R36" s="2">
        <f t="shared" si="2"/>
        <v>0</v>
      </c>
      <c r="S36" s="2">
        <f t="shared" si="3"/>
        <v>1</v>
      </c>
      <c r="T36" s="2"/>
    </row>
    <row r="37" spans="1:20" x14ac:dyDescent="0.45">
      <c r="A37" s="3">
        <v>35</v>
      </c>
      <c r="B37" s="2" t="s">
        <v>8</v>
      </c>
      <c r="C37" s="2" t="s">
        <v>9</v>
      </c>
      <c r="D37" s="2">
        <f>IF(AND(B37="NA", C37="NA"), 1, 0)</f>
        <v>0</v>
      </c>
      <c r="E37" s="2">
        <f>IF(AND(B37&lt;&gt;"NA",C37="NA"),1,0)</f>
        <v>0</v>
      </c>
      <c r="F37" s="2">
        <f>IF(AND(B37="NA",C37&lt;&gt;"NA"),1,0)</f>
        <v>0</v>
      </c>
      <c r="G37" s="2">
        <f>IF(AND(B37&lt;&gt;"NA",C37&lt;&gt;"NA"),1,0)</f>
        <v>1</v>
      </c>
      <c r="H37" s="2">
        <f>IF(AND(B37="Structured", C37="Structured"), 1, 0)</f>
        <v>0</v>
      </c>
      <c r="I37" s="2">
        <f>IF(AND(B37&lt;&gt;"Structured",C37="Structured"),1,0)</f>
        <v>0</v>
      </c>
      <c r="J37" s="2">
        <f>IF(AND(B37="Structured",C37&lt;&gt;"Structured"),1,0)</f>
        <v>1</v>
      </c>
      <c r="K37" s="2">
        <f>IF(AND(B37&lt;&gt;"Structured",C37&lt;&gt;"Structured"),1,0)</f>
        <v>0</v>
      </c>
      <c r="L37" s="2">
        <f>IF(AND(B37="Shapeless", C37="Shapeless"), 1, 0)</f>
        <v>0</v>
      </c>
      <c r="M37" s="2">
        <f>IF(AND(B37&lt;&gt;"Shapeless",C37="Shapeless"),1,0)</f>
        <v>1</v>
      </c>
      <c r="N37" s="2">
        <f>IF(AND(B37="Shapeless",C37&lt;&gt;"Shapeless"),1,0)</f>
        <v>0</v>
      </c>
      <c r="O37" s="2">
        <f>IF(AND(B37&lt;&gt;"Shapeless",C37&lt;&gt;"Shapeless"),1,0)</f>
        <v>0</v>
      </c>
      <c r="P37" s="2">
        <f t="shared" si="0"/>
        <v>0</v>
      </c>
      <c r="Q37" s="2">
        <f t="shared" si="1"/>
        <v>0</v>
      </c>
      <c r="R37" s="2">
        <f t="shared" si="2"/>
        <v>0</v>
      </c>
      <c r="S37" s="2">
        <f t="shared" si="3"/>
        <v>1</v>
      </c>
      <c r="T37" s="2"/>
    </row>
    <row r="38" spans="1:20" x14ac:dyDescent="0.45">
      <c r="A38" s="3">
        <v>36</v>
      </c>
      <c r="B38" s="2" t="s">
        <v>8</v>
      </c>
      <c r="C38" s="2" t="s">
        <v>0</v>
      </c>
      <c r="D38" s="2">
        <f t="shared" ref="D38:D57" si="16">IF(AND(B38="NA", C38="NA"), 1, 0)</f>
        <v>0</v>
      </c>
      <c r="E38" s="2">
        <f t="shared" ref="E38:E57" si="17">IF(AND(B38&lt;&gt;"NA",C38="NA"),1,0)</f>
        <v>1</v>
      </c>
      <c r="F38" s="2">
        <f t="shared" ref="F38:F57" si="18">IF(AND(B38="NA",C38&lt;&gt;"NA"),1,0)</f>
        <v>0</v>
      </c>
      <c r="G38" s="2">
        <f t="shared" ref="G38:G57" si="19">IF(AND(B38&lt;&gt;"NA",C38&lt;&gt;"NA"),1,0)</f>
        <v>0</v>
      </c>
      <c r="H38" s="2">
        <f t="shared" ref="H38:H57" si="20">IF(AND(B38="Structured", C38="Structured"), 1, 0)</f>
        <v>0</v>
      </c>
      <c r="I38" s="2">
        <f t="shared" ref="I38:I57" si="21">IF(AND(B38&lt;&gt;"Structured",C38="Structured"),1,0)</f>
        <v>0</v>
      </c>
      <c r="J38" s="2">
        <f t="shared" ref="J38:J57" si="22">IF(AND(B38="Structured",C38&lt;&gt;"Structured"),1,0)</f>
        <v>1</v>
      </c>
      <c r="K38" s="2">
        <f t="shared" ref="K38:K57" si="23">IF(AND(B38&lt;&gt;"Structured",C38&lt;&gt;"Structured"),1,0)</f>
        <v>0</v>
      </c>
      <c r="L38" s="2">
        <f t="shared" ref="L38:L57" si="24">IF(AND(B38="Shapeless", C38="Shapeless"), 1, 0)</f>
        <v>0</v>
      </c>
      <c r="M38" s="2">
        <f t="shared" ref="M38:M57" si="25">IF(AND(B38&lt;&gt;"Shapeless",C38="Shapeless"),1,0)</f>
        <v>0</v>
      </c>
      <c r="N38" s="2">
        <f t="shared" ref="N38:N57" si="26">IF(AND(B38="Shapeless",C38&lt;&gt;"Shapeless"),1,0)</f>
        <v>0</v>
      </c>
      <c r="O38" s="2">
        <f t="shared" ref="O38:O57" si="27">IF(AND(B38&lt;&gt;"Shapeless",C38&lt;&gt;"Shapeless"),1,0)</f>
        <v>1</v>
      </c>
      <c r="P38" s="2">
        <f t="shared" si="0"/>
        <v>0</v>
      </c>
      <c r="Q38" s="2">
        <f t="shared" si="1"/>
        <v>0</v>
      </c>
      <c r="R38" s="2">
        <f t="shared" si="2"/>
        <v>0</v>
      </c>
      <c r="S38" s="2">
        <f t="shared" si="3"/>
        <v>1</v>
      </c>
      <c r="T38" s="2"/>
    </row>
    <row r="39" spans="1:20" x14ac:dyDescent="0.45">
      <c r="A39" s="3">
        <v>37</v>
      </c>
      <c r="B39" s="2" t="s">
        <v>0</v>
      </c>
      <c r="C39" s="2" t="s">
        <v>9</v>
      </c>
      <c r="D39" s="2">
        <f t="shared" si="16"/>
        <v>0</v>
      </c>
      <c r="E39" s="2">
        <f t="shared" si="17"/>
        <v>0</v>
      </c>
      <c r="F39" s="2">
        <f t="shared" si="18"/>
        <v>1</v>
      </c>
      <c r="G39" s="2">
        <f t="shared" si="19"/>
        <v>0</v>
      </c>
      <c r="H39" s="2">
        <f t="shared" si="20"/>
        <v>0</v>
      </c>
      <c r="I39" s="2">
        <f t="shared" si="21"/>
        <v>0</v>
      </c>
      <c r="J39" s="2">
        <f t="shared" si="22"/>
        <v>0</v>
      </c>
      <c r="K39" s="2">
        <f t="shared" si="23"/>
        <v>1</v>
      </c>
      <c r="L39" s="2">
        <f t="shared" si="24"/>
        <v>0</v>
      </c>
      <c r="M39" s="2">
        <f t="shared" si="25"/>
        <v>1</v>
      </c>
      <c r="N39" s="2">
        <f t="shared" si="26"/>
        <v>0</v>
      </c>
      <c r="O39" s="2">
        <f t="shared" si="27"/>
        <v>0</v>
      </c>
      <c r="P39" s="2">
        <f t="shared" si="0"/>
        <v>0</v>
      </c>
      <c r="Q39" s="2">
        <f t="shared" si="1"/>
        <v>0</v>
      </c>
      <c r="R39" s="2">
        <f t="shared" si="2"/>
        <v>0</v>
      </c>
      <c r="S39" s="2">
        <f t="shared" si="3"/>
        <v>1</v>
      </c>
      <c r="T39" s="2"/>
    </row>
    <row r="40" spans="1:20" x14ac:dyDescent="0.45">
      <c r="A40" s="3">
        <v>38</v>
      </c>
      <c r="B40" s="2" t="s">
        <v>0</v>
      </c>
      <c r="C40" s="2" t="s">
        <v>0</v>
      </c>
      <c r="D40" s="2">
        <f t="shared" si="16"/>
        <v>1</v>
      </c>
      <c r="E40" s="2">
        <f t="shared" si="17"/>
        <v>0</v>
      </c>
      <c r="F40" s="2">
        <f t="shared" si="18"/>
        <v>0</v>
      </c>
      <c r="G40" s="2">
        <f t="shared" si="19"/>
        <v>0</v>
      </c>
      <c r="H40" s="2">
        <f t="shared" si="20"/>
        <v>0</v>
      </c>
      <c r="I40" s="2">
        <f t="shared" si="21"/>
        <v>0</v>
      </c>
      <c r="J40" s="2">
        <f t="shared" si="22"/>
        <v>0</v>
      </c>
      <c r="K40" s="2">
        <f t="shared" si="23"/>
        <v>1</v>
      </c>
      <c r="L40" s="2">
        <f t="shared" si="24"/>
        <v>0</v>
      </c>
      <c r="M40" s="2">
        <f t="shared" si="25"/>
        <v>0</v>
      </c>
      <c r="N40" s="2">
        <f t="shared" si="26"/>
        <v>0</v>
      </c>
      <c r="O40" s="2">
        <f t="shared" si="27"/>
        <v>1</v>
      </c>
      <c r="P40" s="2">
        <f t="shared" si="0"/>
        <v>0</v>
      </c>
      <c r="Q40" s="2">
        <f t="shared" si="1"/>
        <v>0</v>
      </c>
      <c r="R40" s="2">
        <f t="shared" si="2"/>
        <v>0</v>
      </c>
      <c r="S40" s="2">
        <f t="shared" si="3"/>
        <v>1</v>
      </c>
      <c r="T40" s="2"/>
    </row>
    <row r="41" spans="1:20" x14ac:dyDescent="0.45">
      <c r="A41" s="3">
        <v>39</v>
      </c>
      <c r="B41" s="2" t="s">
        <v>0</v>
      </c>
      <c r="C41" s="2" t="s">
        <v>9</v>
      </c>
      <c r="D41" s="2">
        <f t="shared" si="16"/>
        <v>0</v>
      </c>
      <c r="E41" s="2">
        <f t="shared" si="17"/>
        <v>0</v>
      </c>
      <c r="F41" s="2">
        <f t="shared" si="18"/>
        <v>1</v>
      </c>
      <c r="G41" s="2">
        <f t="shared" si="19"/>
        <v>0</v>
      </c>
      <c r="H41" s="2">
        <f t="shared" si="20"/>
        <v>0</v>
      </c>
      <c r="I41" s="2">
        <f t="shared" si="21"/>
        <v>0</v>
      </c>
      <c r="J41" s="2">
        <f t="shared" si="22"/>
        <v>0</v>
      </c>
      <c r="K41" s="2">
        <f t="shared" si="23"/>
        <v>1</v>
      </c>
      <c r="L41" s="2">
        <f t="shared" si="24"/>
        <v>0</v>
      </c>
      <c r="M41" s="2">
        <f t="shared" si="25"/>
        <v>1</v>
      </c>
      <c r="N41" s="2">
        <f t="shared" si="26"/>
        <v>0</v>
      </c>
      <c r="O41" s="2">
        <f t="shared" si="27"/>
        <v>0</v>
      </c>
      <c r="P41" s="2">
        <f t="shared" si="0"/>
        <v>0</v>
      </c>
      <c r="Q41" s="2">
        <f t="shared" si="1"/>
        <v>0</v>
      </c>
      <c r="R41" s="2">
        <f t="shared" si="2"/>
        <v>0</v>
      </c>
      <c r="S41" s="2">
        <f t="shared" si="3"/>
        <v>1</v>
      </c>
      <c r="T41" s="2"/>
    </row>
    <row r="42" spans="1:20" x14ac:dyDescent="0.45">
      <c r="A42" s="3">
        <v>40</v>
      </c>
      <c r="B42" s="2" t="s">
        <v>0</v>
      </c>
      <c r="C42" s="2" t="s">
        <v>9</v>
      </c>
      <c r="D42" s="2">
        <f t="shared" si="16"/>
        <v>0</v>
      </c>
      <c r="E42" s="2">
        <f t="shared" si="17"/>
        <v>0</v>
      </c>
      <c r="F42" s="2">
        <f t="shared" si="18"/>
        <v>1</v>
      </c>
      <c r="G42" s="2">
        <f t="shared" si="19"/>
        <v>0</v>
      </c>
      <c r="H42" s="2">
        <f t="shared" si="20"/>
        <v>0</v>
      </c>
      <c r="I42" s="2">
        <f t="shared" si="21"/>
        <v>0</v>
      </c>
      <c r="J42" s="2">
        <f t="shared" si="22"/>
        <v>0</v>
      </c>
      <c r="K42" s="2">
        <f t="shared" si="23"/>
        <v>1</v>
      </c>
      <c r="L42" s="2">
        <f t="shared" si="24"/>
        <v>0</v>
      </c>
      <c r="M42" s="2">
        <f t="shared" si="25"/>
        <v>1</v>
      </c>
      <c r="N42" s="2">
        <f t="shared" si="26"/>
        <v>0</v>
      </c>
      <c r="O42" s="2">
        <f t="shared" si="27"/>
        <v>0</v>
      </c>
      <c r="P42" s="2">
        <f t="shared" si="0"/>
        <v>0</v>
      </c>
      <c r="Q42" s="2">
        <f t="shared" si="1"/>
        <v>0</v>
      </c>
      <c r="R42" s="2">
        <f t="shared" si="2"/>
        <v>0</v>
      </c>
      <c r="S42" s="2">
        <f t="shared" si="3"/>
        <v>1</v>
      </c>
      <c r="T42" s="2"/>
    </row>
    <row r="43" spans="1:20" x14ac:dyDescent="0.45">
      <c r="A43" s="3">
        <v>41</v>
      </c>
      <c r="B43" s="2" t="s">
        <v>0</v>
      </c>
      <c r="C43" s="2" t="s">
        <v>0</v>
      </c>
      <c r="D43" s="2">
        <f t="shared" si="16"/>
        <v>1</v>
      </c>
      <c r="E43" s="2">
        <f t="shared" si="17"/>
        <v>0</v>
      </c>
      <c r="F43" s="2">
        <f t="shared" si="18"/>
        <v>0</v>
      </c>
      <c r="G43" s="2">
        <f t="shared" si="19"/>
        <v>0</v>
      </c>
      <c r="H43" s="2">
        <f t="shared" si="20"/>
        <v>0</v>
      </c>
      <c r="I43" s="2">
        <f t="shared" si="21"/>
        <v>0</v>
      </c>
      <c r="J43" s="2">
        <f t="shared" si="22"/>
        <v>0</v>
      </c>
      <c r="K43" s="2">
        <f t="shared" si="23"/>
        <v>1</v>
      </c>
      <c r="L43" s="2">
        <f t="shared" si="24"/>
        <v>0</v>
      </c>
      <c r="M43" s="2">
        <f t="shared" si="25"/>
        <v>0</v>
      </c>
      <c r="N43" s="2">
        <f t="shared" si="26"/>
        <v>0</v>
      </c>
      <c r="O43" s="2">
        <f t="shared" si="27"/>
        <v>1</v>
      </c>
      <c r="P43" s="2">
        <f t="shared" si="0"/>
        <v>0</v>
      </c>
      <c r="Q43" s="2">
        <f t="shared" si="1"/>
        <v>0</v>
      </c>
      <c r="R43" s="2">
        <f>IF(AND(B43="None",C43&lt;&gt;"None"),1,0)</f>
        <v>0</v>
      </c>
      <c r="S43" s="2">
        <f t="shared" si="3"/>
        <v>1</v>
      </c>
      <c r="T43" s="2"/>
    </row>
    <row r="44" spans="1:20" x14ac:dyDescent="0.45">
      <c r="A44" s="3">
        <v>42</v>
      </c>
      <c r="B44" s="2" t="s">
        <v>8</v>
      </c>
      <c r="C44" s="2" t="s">
        <v>0</v>
      </c>
      <c r="D44" s="2">
        <f t="shared" si="16"/>
        <v>0</v>
      </c>
      <c r="E44" s="2">
        <f t="shared" si="17"/>
        <v>1</v>
      </c>
      <c r="F44" s="2">
        <f t="shared" si="18"/>
        <v>0</v>
      </c>
      <c r="G44" s="2">
        <f t="shared" si="19"/>
        <v>0</v>
      </c>
      <c r="H44" s="2">
        <f t="shared" si="20"/>
        <v>0</v>
      </c>
      <c r="I44" s="2">
        <f t="shared" si="21"/>
        <v>0</v>
      </c>
      <c r="J44" s="2">
        <f t="shared" si="22"/>
        <v>1</v>
      </c>
      <c r="K44" s="2">
        <f t="shared" si="23"/>
        <v>0</v>
      </c>
      <c r="L44" s="2">
        <f t="shared" si="24"/>
        <v>0</v>
      </c>
      <c r="M44" s="2">
        <f t="shared" si="25"/>
        <v>0</v>
      </c>
      <c r="N44" s="2">
        <f t="shared" si="26"/>
        <v>0</v>
      </c>
      <c r="O44" s="2">
        <f t="shared" si="27"/>
        <v>1</v>
      </c>
      <c r="P44" s="2">
        <f t="shared" si="0"/>
        <v>0</v>
      </c>
      <c r="Q44" s="2">
        <f t="shared" si="1"/>
        <v>0</v>
      </c>
      <c r="R44" s="2">
        <f t="shared" si="2"/>
        <v>0</v>
      </c>
      <c r="S44" s="2">
        <f t="shared" si="3"/>
        <v>1</v>
      </c>
      <c r="T44" s="2"/>
    </row>
    <row r="45" spans="1:20" x14ac:dyDescent="0.45">
      <c r="A45" s="3">
        <v>43</v>
      </c>
      <c r="B45" s="2" t="s">
        <v>9</v>
      </c>
      <c r="C45" s="2" t="s">
        <v>0</v>
      </c>
      <c r="D45" s="2">
        <f t="shared" si="16"/>
        <v>0</v>
      </c>
      <c r="E45" s="2">
        <f t="shared" si="17"/>
        <v>1</v>
      </c>
      <c r="F45" s="2">
        <f t="shared" si="18"/>
        <v>0</v>
      </c>
      <c r="G45" s="2">
        <f t="shared" si="19"/>
        <v>0</v>
      </c>
      <c r="H45" s="2">
        <f t="shared" si="20"/>
        <v>0</v>
      </c>
      <c r="I45" s="2">
        <f t="shared" si="21"/>
        <v>0</v>
      </c>
      <c r="J45" s="2">
        <f t="shared" si="22"/>
        <v>0</v>
      </c>
      <c r="K45" s="2">
        <f t="shared" si="23"/>
        <v>1</v>
      </c>
      <c r="L45" s="2">
        <f t="shared" si="24"/>
        <v>0</v>
      </c>
      <c r="M45" s="2">
        <f t="shared" si="25"/>
        <v>0</v>
      </c>
      <c r="N45" s="2">
        <f t="shared" si="26"/>
        <v>1</v>
      </c>
      <c r="O45" s="2">
        <f t="shared" si="27"/>
        <v>0</v>
      </c>
      <c r="P45" s="2">
        <f t="shared" si="0"/>
        <v>0</v>
      </c>
      <c r="Q45" s="2">
        <f t="shared" si="1"/>
        <v>0</v>
      </c>
      <c r="R45" s="2">
        <f t="shared" si="2"/>
        <v>0</v>
      </c>
      <c r="S45" s="2">
        <f t="shared" si="3"/>
        <v>1</v>
      </c>
      <c r="T45" s="2"/>
    </row>
    <row r="46" spans="1:20" x14ac:dyDescent="0.45">
      <c r="A46" s="3">
        <v>44</v>
      </c>
      <c r="B46" s="2" t="s">
        <v>0</v>
      </c>
      <c r="C46" s="2" t="s">
        <v>0</v>
      </c>
      <c r="D46" s="2">
        <f t="shared" si="16"/>
        <v>1</v>
      </c>
      <c r="E46" s="2">
        <f t="shared" si="17"/>
        <v>0</v>
      </c>
      <c r="F46" s="2">
        <f t="shared" si="18"/>
        <v>0</v>
      </c>
      <c r="G46" s="2">
        <f t="shared" si="19"/>
        <v>0</v>
      </c>
      <c r="H46" s="2">
        <f t="shared" si="20"/>
        <v>0</v>
      </c>
      <c r="I46" s="2">
        <f t="shared" si="21"/>
        <v>0</v>
      </c>
      <c r="J46" s="2">
        <f t="shared" si="22"/>
        <v>0</v>
      </c>
      <c r="K46" s="2">
        <f t="shared" si="23"/>
        <v>1</v>
      </c>
      <c r="L46" s="2">
        <f t="shared" si="24"/>
        <v>0</v>
      </c>
      <c r="M46" s="2">
        <f t="shared" si="25"/>
        <v>0</v>
      </c>
      <c r="N46" s="2">
        <f t="shared" si="26"/>
        <v>0</v>
      </c>
      <c r="O46" s="2">
        <f t="shared" si="27"/>
        <v>1</v>
      </c>
      <c r="P46" s="2">
        <f t="shared" si="0"/>
        <v>0</v>
      </c>
      <c r="Q46" s="2">
        <f t="shared" si="1"/>
        <v>0</v>
      </c>
      <c r="R46" s="2">
        <f t="shared" si="2"/>
        <v>0</v>
      </c>
      <c r="S46" s="2">
        <f t="shared" si="3"/>
        <v>1</v>
      </c>
      <c r="T46" s="2"/>
    </row>
    <row r="47" spans="1:20" x14ac:dyDescent="0.45">
      <c r="A47" s="3">
        <v>45</v>
      </c>
      <c r="B47" s="2" t="s">
        <v>0</v>
      </c>
      <c r="C47" s="2" t="s">
        <v>9</v>
      </c>
      <c r="D47" s="2">
        <f t="shared" si="16"/>
        <v>0</v>
      </c>
      <c r="E47" s="2">
        <f t="shared" si="17"/>
        <v>0</v>
      </c>
      <c r="F47" s="2">
        <f t="shared" si="18"/>
        <v>1</v>
      </c>
      <c r="G47" s="2">
        <f t="shared" si="19"/>
        <v>0</v>
      </c>
      <c r="H47" s="2">
        <f t="shared" si="20"/>
        <v>0</v>
      </c>
      <c r="I47" s="2">
        <f t="shared" si="21"/>
        <v>0</v>
      </c>
      <c r="J47" s="2">
        <f t="shared" si="22"/>
        <v>0</v>
      </c>
      <c r="K47" s="2">
        <f t="shared" si="23"/>
        <v>1</v>
      </c>
      <c r="L47" s="2">
        <f t="shared" si="24"/>
        <v>0</v>
      </c>
      <c r="M47" s="2">
        <f t="shared" si="25"/>
        <v>1</v>
      </c>
      <c r="N47" s="2">
        <f t="shared" si="26"/>
        <v>0</v>
      </c>
      <c r="O47" s="2">
        <f t="shared" si="27"/>
        <v>0</v>
      </c>
      <c r="P47" s="2">
        <f t="shared" si="0"/>
        <v>0</v>
      </c>
      <c r="Q47" s="2">
        <f t="shared" si="1"/>
        <v>0</v>
      </c>
      <c r="R47" s="2">
        <f t="shared" si="2"/>
        <v>0</v>
      </c>
      <c r="S47" s="2">
        <f t="shared" si="3"/>
        <v>1</v>
      </c>
      <c r="T47" s="2"/>
    </row>
    <row r="48" spans="1:20" x14ac:dyDescent="0.45">
      <c r="A48" s="3">
        <v>46</v>
      </c>
      <c r="B48" s="2" t="s">
        <v>0</v>
      </c>
      <c r="C48" s="2" t="s">
        <v>9</v>
      </c>
      <c r="D48" s="2">
        <f t="shared" si="16"/>
        <v>0</v>
      </c>
      <c r="E48" s="2">
        <f t="shared" si="17"/>
        <v>0</v>
      </c>
      <c r="F48" s="2">
        <f t="shared" si="18"/>
        <v>1</v>
      </c>
      <c r="G48" s="2">
        <f t="shared" si="19"/>
        <v>0</v>
      </c>
      <c r="H48" s="2">
        <f t="shared" si="20"/>
        <v>0</v>
      </c>
      <c r="I48" s="2">
        <f t="shared" si="21"/>
        <v>0</v>
      </c>
      <c r="J48" s="2">
        <f t="shared" si="22"/>
        <v>0</v>
      </c>
      <c r="K48" s="2">
        <f t="shared" si="23"/>
        <v>1</v>
      </c>
      <c r="L48" s="2">
        <f t="shared" si="24"/>
        <v>0</v>
      </c>
      <c r="M48" s="2">
        <f t="shared" si="25"/>
        <v>1</v>
      </c>
      <c r="N48" s="2">
        <f t="shared" si="26"/>
        <v>0</v>
      </c>
      <c r="O48" s="2">
        <f t="shared" si="27"/>
        <v>0</v>
      </c>
      <c r="P48" s="2">
        <f t="shared" si="0"/>
        <v>0</v>
      </c>
      <c r="Q48" s="2">
        <f t="shared" si="1"/>
        <v>0</v>
      </c>
      <c r="R48" s="2">
        <f t="shared" si="2"/>
        <v>0</v>
      </c>
      <c r="S48" s="2">
        <f t="shared" si="3"/>
        <v>1</v>
      </c>
      <c r="T48" s="2"/>
    </row>
    <row r="49" spans="1:20" x14ac:dyDescent="0.45">
      <c r="A49" s="3">
        <v>47</v>
      </c>
      <c r="B49" s="2" t="s">
        <v>9</v>
      </c>
      <c r="C49" s="2" t="s">
        <v>0</v>
      </c>
      <c r="D49" s="2">
        <f t="shared" si="16"/>
        <v>0</v>
      </c>
      <c r="E49" s="2">
        <f t="shared" si="17"/>
        <v>1</v>
      </c>
      <c r="F49" s="2">
        <f t="shared" si="18"/>
        <v>0</v>
      </c>
      <c r="G49" s="2">
        <f t="shared" si="19"/>
        <v>0</v>
      </c>
      <c r="H49" s="2">
        <f t="shared" si="20"/>
        <v>0</v>
      </c>
      <c r="I49" s="2">
        <f t="shared" si="21"/>
        <v>0</v>
      </c>
      <c r="J49" s="2">
        <f t="shared" si="22"/>
        <v>0</v>
      </c>
      <c r="K49" s="2">
        <f t="shared" si="23"/>
        <v>1</v>
      </c>
      <c r="L49" s="2">
        <f t="shared" si="24"/>
        <v>0</v>
      </c>
      <c r="M49" s="2">
        <f t="shared" si="25"/>
        <v>0</v>
      </c>
      <c r="N49" s="2">
        <f t="shared" si="26"/>
        <v>1</v>
      </c>
      <c r="O49" s="2">
        <f t="shared" si="27"/>
        <v>0</v>
      </c>
      <c r="P49" s="2">
        <f t="shared" si="0"/>
        <v>0</v>
      </c>
      <c r="Q49" s="2">
        <f t="shared" si="1"/>
        <v>0</v>
      </c>
      <c r="R49" s="2">
        <f t="shared" si="2"/>
        <v>0</v>
      </c>
      <c r="S49" s="2">
        <f t="shared" si="3"/>
        <v>1</v>
      </c>
      <c r="T49" s="2"/>
    </row>
    <row r="50" spans="1:20" x14ac:dyDescent="0.45">
      <c r="A50" s="3">
        <v>48</v>
      </c>
      <c r="B50" s="2" t="s">
        <v>8</v>
      </c>
      <c r="C50" s="2" t="s">
        <v>0</v>
      </c>
      <c r="D50" s="2">
        <f t="shared" si="16"/>
        <v>0</v>
      </c>
      <c r="E50" s="2">
        <f t="shared" si="17"/>
        <v>1</v>
      </c>
      <c r="F50" s="2">
        <f t="shared" si="18"/>
        <v>0</v>
      </c>
      <c r="G50" s="2">
        <f t="shared" si="19"/>
        <v>0</v>
      </c>
      <c r="H50" s="2">
        <f t="shared" si="20"/>
        <v>0</v>
      </c>
      <c r="I50" s="2">
        <f t="shared" si="21"/>
        <v>0</v>
      </c>
      <c r="J50" s="2">
        <f t="shared" si="22"/>
        <v>1</v>
      </c>
      <c r="K50" s="2">
        <f t="shared" si="23"/>
        <v>0</v>
      </c>
      <c r="L50" s="2">
        <f t="shared" si="24"/>
        <v>0</v>
      </c>
      <c r="M50" s="2">
        <f t="shared" si="25"/>
        <v>0</v>
      </c>
      <c r="N50" s="2">
        <f t="shared" si="26"/>
        <v>0</v>
      </c>
      <c r="O50" s="2">
        <f t="shared" si="27"/>
        <v>1</v>
      </c>
      <c r="P50" s="2">
        <f t="shared" si="0"/>
        <v>0</v>
      </c>
      <c r="Q50" s="2">
        <f t="shared" si="1"/>
        <v>0</v>
      </c>
      <c r="R50" s="2">
        <f t="shared" si="2"/>
        <v>0</v>
      </c>
      <c r="S50" s="2">
        <f t="shared" si="3"/>
        <v>1</v>
      </c>
      <c r="T50" s="2"/>
    </row>
    <row r="51" spans="1:20" x14ac:dyDescent="0.45">
      <c r="A51" s="3">
        <v>49</v>
      </c>
      <c r="B51" s="2" t="s">
        <v>9</v>
      </c>
      <c r="C51" s="2" t="s">
        <v>9</v>
      </c>
      <c r="D51" s="2">
        <f t="shared" si="16"/>
        <v>0</v>
      </c>
      <c r="E51" s="2">
        <f t="shared" si="17"/>
        <v>0</v>
      </c>
      <c r="F51" s="2">
        <f t="shared" si="18"/>
        <v>0</v>
      </c>
      <c r="G51" s="2">
        <f t="shared" si="19"/>
        <v>1</v>
      </c>
      <c r="H51" s="2">
        <f t="shared" si="20"/>
        <v>0</v>
      </c>
      <c r="I51" s="2">
        <f t="shared" si="21"/>
        <v>0</v>
      </c>
      <c r="J51" s="2">
        <f t="shared" si="22"/>
        <v>0</v>
      </c>
      <c r="K51" s="2">
        <f t="shared" si="23"/>
        <v>1</v>
      </c>
      <c r="L51" s="2">
        <f t="shared" si="24"/>
        <v>1</v>
      </c>
      <c r="M51" s="2">
        <f t="shared" si="25"/>
        <v>0</v>
      </c>
      <c r="N51" s="2">
        <f t="shared" si="26"/>
        <v>0</v>
      </c>
      <c r="O51" s="2">
        <f t="shared" si="27"/>
        <v>0</v>
      </c>
      <c r="P51" s="2">
        <f t="shared" si="0"/>
        <v>0</v>
      </c>
      <c r="Q51" s="2">
        <f t="shared" si="1"/>
        <v>0</v>
      </c>
      <c r="R51" s="2">
        <f t="shared" si="2"/>
        <v>0</v>
      </c>
      <c r="S51" s="2">
        <f t="shared" si="3"/>
        <v>1</v>
      </c>
      <c r="T51" s="2"/>
    </row>
    <row r="52" spans="1:20" x14ac:dyDescent="0.45">
      <c r="A52" s="3">
        <v>50</v>
      </c>
      <c r="B52" s="2" t="s">
        <v>8</v>
      </c>
      <c r="C52" s="2" t="s">
        <v>9</v>
      </c>
      <c r="D52" s="2">
        <f t="shared" si="16"/>
        <v>0</v>
      </c>
      <c r="E52" s="2">
        <f t="shared" si="17"/>
        <v>0</v>
      </c>
      <c r="F52" s="2">
        <f t="shared" si="18"/>
        <v>0</v>
      </c>
      <c r="G52" s="2">
        <f t="shared" si="19"/>
        <v>1</v>
      </c>
      <c r="H52" s="2">
        <f t="shared" si="20"/>
        <v>0</v>
      </c>
      <c r="I52" s="2">
        <f t="shared" si="21"/>
        <v>0</v>
      </c>
      <c r="J52" s="2">
        <f t="shared" si="22"/>
        <v>1</v>
      </c>
      <c r="K52" s="2">
        <f t="shared" si="23"/>
        <v>0</v>
      </c>
      <c r="L52" s="2">
        <f t="shared" si="24"/>
        <v>0</v>
      </c>
      <c r="M52" s="2">
        <f t="shared" si="25"/>
        <v>1</v>
      </c>
      <c r="N52" s="2">
        <f t="shared" si="26"/>
        <v>0</v>
      </c>
      <c r="O52" s="2">
        <f t="shared" si="27"/>
        <v>0</v>
      </c>
      <c r="P52" s="2">
        <f t="shared" si="0"/>
        <v>0</v>
      </c>
      <c r="Q52" s="2">
        <f t="shared" si="1"/>
        <v>0</v>
      </c>
      <c r="R52" s="2">
        <f t="shared" si="2"/>
        <v>0</v>
      </c>
      <c r="S52" s="2">
        <f t="shared" si="3"/>
        <v>1</v>
      </c>
      <c r="T52" s="2"/>
    </row>
    <row r="53" spans="1:20" x14ac:dyDescent="0.45">
      <c r="A53" s="3">
        <v>51</v>
      </c>
      <c r="B53" s="2" t="s">
        <v>9</v>
      </c>
      <c r="C53" s="2" t="s">
        <v>0</v>
      </c>
      <c r="D53" s="2">
        <f t="shared" si="16"/>
        <v>0</v>
      </c>
      <c r="E53" s="2">
        <f t="shared" si="17"/>
        <v>1</v>
      </c>
      <c r="F53" s="2">
        <f t="shared" si="18"/>
        <v>0</v>
      </c>
      <c r="G53" s="2">
        <f t="shared" si="19"/>
        <v>0</v>
      </c>
      <c r="H53" s="2">
        <f t="shared" si="20"/>
        <v>0</v>
      </c>
      <c r="I53" s="2">
        <f t="shared" si="21"/>
        <v>0</v>
      </c>
      <c r="J53" s="2">
        <f t="shared" si="22"/>
        <v>0</v>
      </c>
      <c r="K53" s="2">
        <f t="shared" si="23"/>
        <v>1</v>
      </c>
      <c r="L53" s="2">
        <f t="shared" si="24"/>
        <v>0</v>
      </c>
      <c r="M53" s="2">
        <f t="shared" si="25"/>
        <v>0</v>
      </c>
      <c r="N53" s="2">
        <f t="shared" si="26"/>
        <v>1</v>
      </c>
      <c r="O53" s="2">
        <f t="shared" si="27"/>
        <v>0</v>
      </c>
      <c r="P53" s="2">
        <f t="shared" si="0"/>
        <v>0</v>
      </c>
      <c r="Q53" s="2">
        <f t="shared" si="1"/>
        <v>0</v>
      </c>
      <c r="R53" s="2">
        <f t="shared" si="2"/>
        <v>0</v>
      </c>
      <c r="S53" s="2">
        <f t="shared" si="3"/>
        <v>1</v>
      </c>
      <c r="T53" s="2"/>
    </row>
    <row r="54" spans="1:20" x14ac:dyDescent="0.45">
      <c r="A54" s="3">
        <v>52</v>
      </c>
      <c r="B54" s="2" t="s">
        <v>8</v>
      </c>
      <c r="C54" s="2" t="s">
        <v>8</v>
      </c>
      <c r="D54" s="2">
        <f t="shared" si="16"/>
        <v>0</v>
      </c>
      <c r="E54" s="2">
        <f t="shared" si="17"/>
        <v>0</v>
      </c>
      <c r="F54" s="2">
        <f t="shared" si="18"/>
        <v>0</v>
      </c>
      <c r="G54" s="2">
        <f t="shared" si="19"/>
        <v>1</v>
      </c>
      <c r="H54" s="2">
        <f t="shared" si="20"/>
        <v>1</v>
      </c>
      <c r="I54" s="2">
        <f t="shared" si="21"/>
        <v>0</v>
      </c>
      <c r="J54" s="2">
        <f t="shared" si="22"/>
        <v>0</v>
      </c>
      <c r="K54" s="2">
        <f t="shared" si="23"/>
        <v>0</v>
      </c>
      <c r="L54" s="2">
        <f t="shared" si="24"/>
        <v>0</v>
      </c>
      <c r="M54" s="2">
        <f t="shared" si="25"/>
        <v>0</v>
      </c>
      <c r="N54" s="2">
        <f t="shared" si="26"/>
        <v>0</v>
      </c>
      <c r="O54" s="2">
        <f t="shared" si="27"/>
        <v>1</v>
      </c>
      <c r="P54" s="2">
        <f t="shared" si="0"/>
        <v>0</v>
      </c>
      <c r="Q54" s="2">
        <f t="shared" si="1"/>
        <v>0</v>
      </c>
      <c r="R54" s="2">
        <f t="shared" si="2"/>
        <v>0</v>
      </c>
      <c r="S54" s="2">
        <f t="shared" si="3"/>
        <v>1</v>
      </c>
      <c r="T54" s="2"/>
    </row>
    <row r="55" spans="1:20" x14ac:dyDescent="0.45">
      <c r="A55" s="3">
        <v>53</v>
      </c>
      <c r="B55" s="2" t="s">
        <v>0</v>
      </c>
      <c r="C55" s="2" t="s">
        <v>0</v>
      </c>
      <c r="D55" s="2">
        <f t="shared" si="16"/>
        <v>1</v>
      </c>
      <c r="E55" s="2">
        <f t="shared" si="17"/>
        <v>0</v>
      </c>
      <c r="F55" s="2">
        <f t="shared" si="18"/>
        <v>0</v>
      </c>
      <c r="G55" s="2">
        <f t="shared" si="19"/>
        <v>0</v>
      </c>
      <c r="H55" s="2">
        <f t="shared" si="20"/>
        <v>0</v>
      </c>
      <c r="I55" s="2">
        <f t="shared" si="21"/>
        <v>0</v>
      </c>
      <c r="J55" s="2">
        <f t="shared" si="22"/>
        <v>0</v>
      </c>
      <c r="K55" s="2">
        <f t="shared" si="23"/>
        <v>1</v>
      </c>
      <c r="L55" s="2">
        <f t="shared" si="24"/>
        <v>0</v>
      </c>
      <c r="M55" s="2">
        <f t="shared" si="25"/>
        <v>0</v>
      </c>
      <c r="N55" s="2">
        <f t="shared" si="26"/>
        <v>0</v>
      </c>
      <c r="O55" s="2">
        <f t="shared" si="27"/>
        <v>1</v>
      </c>
      <c r="P55" s="2">
        <f t="shared" si="0"/>
        <v>0</v>
      </c>
      <c r="Q55" s="2">
        <f t="shared" si="1"/>
        <v>0</v>
      </c>
      <c r="R55" s="2">
        <f t="shared" si="2"/>
        <v>0</v>
      </c>
      <c r="S55" s="2">
        <f t="shared" si="3"/>
        <v>1</v>
      </c>
      <c r="T55" s="2"/>
    </row>
    <row r="56" spans="1:20" x14ac:dyDescent="0.45">
      <c r="A56" s="3">
        <v>54</v>
      </c>
      <c r="B56" s="2" t="s">
        <v>0</v>
      </c>
      <c r="C56" s="2" t="s">
        <v>0</v>
      </c>
      <c r="D56" s="2">
        <f t="shared" si="16"/>
        <v>1</v>
      </c>
      <c r="E56" s="2">
        <f t="shared" si="17"/>
        <v>0</v>
      </c>
      <c r="F56" s="2">
        <f t="shared" si="18"/>
        <v>0</v>
      </c>
      <c r="G56" s="2">
        <f t="shared" si="19"/>
        <v>0</v>
      </c>
      <c r="H56" s="2">
        <f t="shared" si="20"/>
        <v>0</v>
      </c>
      <c r="I56" s="2">
        <f t="shared" si="21"/>
        <v>0</v>
      </c>
      <c r="J56" s="2">
        <f t="shared" si="22"/>
        <v>0</v>
      </c>
      <c r="K56" s="2">
        <f t="shared" si="23"/>
        <v>1</v>
      </c>
      <c r="L56" s="2">
        <f t="shared" si="24"/>
        <v>0</v>
      </c>
      <c r="M56" s="2">
        <f t="shared" si="25"/>
        <v>0</v>
      </c>
      <c r="N56" s="2">
        <f t="shared" si="26"/>
        <v>0</v>
      </c>
      <c r="O56" s="2">
        <f t="shared" si="27"/>
        <v>1</v>
      </c>
      <c r="P56" s="2">
        <f t="shared" si="0"/>
        <v>0</v>
      </c>
      <c r="Q56" s="2">
        <f t="shared" si="1"/>
        <v>0</v>
      </c>
      <c r="R56" s="2">
        <f t="shared" si="2"/>
        <v>0</v>
      </c>
      <c r="S56" s="2">
        <f t="shared" si="3"/>
        <v>1</v>
      </c>
      <c r="T56" s="2"/>
    </row>
    <row r="57" spans="1:20" x14ac:dyDescent="0.45">
      <c r="A57" s="3">
        <v>55</v>
      </c>
      <c r="B57" s="2" t="s">
        <v>0</v>
      </c>
      <c r="C57" s="2" t="s">
        <v>0</v>
      </c>
      <c r="D57" s="2">
        <f t="shared" si="16"/>
        <v>1</v>
      </c>
      <c r="E57" s="2">
        <f t="shared" si="17"/>
        <v>0</v>
      </c>
      <c r="F57" s="2">
        <f t="shared" si="18"/>
        <v>0</v>
      </c>
      <c r="G57" s="2">
        <f t="shared" si="19"/>
        <v>0</v>
      </c>
      <c r="H57" s="2">
        <f t="shared" si="20"/>
        <v>0</v>
      </c>
      <c r="I57" s="2">
        <f t="shared" si="21"/>
        <v>0</v>
      </c>
      <c r="J57" s="2">
        <f t="shared" si="22"/>
        <v>0</v>
      </c>
      <c r="K57" s="2">
        <f t="shared" si="23"/>
        <v>1</v>
      </c>
      <c r="L57" s="2">
        <f t="shared" si="24"/>
        <v>0</v>
      </c>
      <c r="M57" s="2">
        <f t="shared" si="25"/>
        <v>0</v>
      </c>
      <c r="N57" s="2">
        <f t="shared" si="26"/>
        <v>0</v>
      </c>
      <c r="O57" s="2">
        <f t="shared" si="27"/>
        <v>1</v>
      </c>
      <c r="P57" s="2">
        <f t="shared" si="0"/>
        <v>0</v>
      </c>
      <c r="Q57" s="2">
        <f t="shared" si="1"/>
        <v>0</v>
      </c>
      <c r="R57" s="2">
        <f t="shared" si="2"/>
        <v>0</v>
      </c>
      <c r="S57" s="2">
        <f t="shared" si="3"/>
        <v>1</v>
      </c>
      <c r="T57" s="2"/>
    </row>
    <row r="58" spans="1:20" x14ac:dyDescent="0.45">
      <c r="A58" s="3">
        <v>56</v>
      </c>
      <c r="B58" s="2" t="s">
        <v>0</v>
      </c>
      <c r="C58" s="2" t="s">
        <v>9</v>
      </c>
      <c r="D58" s="2">
        <f t="shared" ref="D58" si="28">IF(AND(B58="NA", C58="NA"), 1, 0)</f>
        <v>0</v>
      </c>
      <c r="E58" s="2">
        <f t="shared" ref="E58" si="29">IF(AND(B58&lt;&gt;"NA",C58="NA"),1,0)</f>
        <v>0</v>
      </c>
      <c r="F58" s="2">
        <f t="shared" ref="F58" si="30">IF(AND(B58="NA",C58&lt;&gt;"NA"),1,0)</f>
        <v>1</v>
      </c>
      <c r="G58" s="2">
        <f t="shared" ref="G58" si="31">IF(AND(B58&lt;&gt;"NA",C58&lt;&gt;"NA"),1,0)</f>
        <v>0</v>
      </c>
      <c r="H58" s="2">
        <f t="shared" ref="H58" si="32">IF(AND(B58="Structured", C58="Structured"), 1, 0)</f>
        <v>0</v>
      </c>
      <c r="I58" s="2">
        <f t="shared" ref="I58" si="33">IF(AND(B58&lt;&gt;"Structured",C58="Structured"),1,0)</f>
        <v>0</v>
      </c>
      <c r="J58" s="2">
        <f t="shared" ref="J58" si="34">IF(AND(B58="Structured",C58&lt;&gt;"Structured"),1,0)</f>
        <v>0</v>
      </c>
      <c r="K58" s="2">
        <f t="shared" ref="K58" si="35">IF(AND(B58&lt;&gt;"Structured",C58&lt;&gt;"Structured"),1,0)</f>
        <v>1</v>
      </c>
      <c r="L58" s="2">
        <f t="shared" ref="L58" si="36">IF(AND(B58="Shapeless", C58="Shapeless"), 1, 0)</f>
        <v>0</v>
      </c>
      <c r="M58" s="2">
        <f t="shared" ref="M58" si="37">IF(AND(B58&lt;&gt;"Shapeless",C58="Shapeless"),1,0)</f>
        <v>1</v>
      </c>
      <c r="N58" s="2">
        <f t="shared" ref="N58" si="38">IF(AND(B58="Shapeless",C58&lt;&gt;"Shapeless"),1,0)</f>
        <v>0</v>
      </c>
      <c r="O58" s="2">
        <f t="shared" ref="O58" si="39">IF(AND(B58&lt;&gt;"Shapeless",C58&lt;&gt;"Shapeless"),1,0)</f>
        <v>0</v>
      </c>
      <c r="P58" s="2">
        <f t="shared" si="0"/>
        <v>0</v>
      </c>
      <c r="Q58" s="2">
        <f t="shared" si="1"/>
        <v>0</v>
      </c>
      <c r="R58" s="2">
        <f t="shared" si="2"/>
        <v>0</v>
      </c>
      <c r="S58" s="2">
        <f t="shared" si="3"/>
        <v>1</v>
      </c>
      <c r="T58" s="2"/>
    </row>
    <row r="59" spans="1:20" x14ac:dyDescent="0.45">
      <c r="A59" s="5" t="s">
        <v>10</v>
      </c>
      <c r="B59" s="5"/>
      <c r="C59" s="5"/>
      <c r="D59" s="2">
        <f>SUM(D3:D58)</f>
        <v>13</v>
      </c>
      <c r="E59" s="2">
        <f>SUM(E3:E58)</f>
        <v>16</v>
      </c>
      <c r="F59" s="2">
        <f t="shared" ref="F59:O59" si="40">SUM(F3:F58)</f>
        <v>9</v>
      </c>
      <c r="G59" s="2">
        <f t="shared" si="40"/>
        <v>18</v>
      </c>
      <c r="H59" s="2">
        <f t="shared" si="40"/>
        <v>4</v>
      </c>
      <c r="I59" s="2">
        <f t="shared" si="40"/>
        <v>1</v>
      </c>
      <c r="J59" s="2">
        <f t="shared" si="40"/>
        <v>13</v>
      </c>
      <c r="K59" s="2">
        <f t="shared" si="40"/>
        <v>38</v>
      </c>
      <c r="L59" s="2">
        <f t="shared" si="40"/>
        <v>7</v>
      </c>
      <c r="M59" s="2">
        <f t="shared" si="40"/>
        <v>15</v>
      </c>
      <c r="N59" s="2">
        <f t="shared" si="40"/>
        <v>10</v>
      </c>
      <c r="O59" s="2">
        <f t="shared" si="40"/>
        <v>24</v>
      </c>
      <c r="P59" s="2">
        <f>SUM(P3:P58)</f>
        <v>0</v>
      </c>
      <c r="Q59" s="2">
        <f>SUM(Q3:Q58)</f>
        <v>0</v>
      </c>
      <c r="R59" s="2">
        <f t="shared" ref="R59:S59" si="41">SUM(R3:R58)</f>
        <v>0</v>
      </c>
      <c r="S59" s="2">
        <f t="shared" si="41"/>
        <v>56</v>
      </c>
      <c r="T59" s="2"/>
    </row>
    <row r="60" spans="1:20" x14ac:dyDescent="0.45">
      <c r="A60" s="3"/>
      <c r="B60" s="5" t="s">
        <v>11</v>
      </c>
      <c r="C60" s="5"/>
      <c r="D60" s="6">
        <f>(D59+G59)/(D59+E59+F59+G59)</f>
        <v>0.5535714285714286</v>
      </c>
      <c r="E60" s="6"/>
      <c r="F60" s="6"/>
      <c r="G60" s="6"/>
      <c r="H60" s="6">
        <f>(H59+K59)/(H59+I59+J59+K59)</f>
        <v>0.75</v>
      </c>
      <c r="I60" s="6"/>
      <c r="J60" s="6"/>
      <c r="K60" s="6"/>
      <c r="L60" s="6">
        <f>(L59+O59)/(L59+M59+N59+O59)</f>
        <v>0.5535714285714286</v>
      </c>
      <c r="M60" s="6"/>
      <c r="N60" s="6"/>
      <c r="O60" s="6"/>
      <c r="P60" s="7">
        <f>(P59+S59)/(P59+Q59+R59+S59)*100</f>
        <v>100</v>
      </c>
      <c r="Q60" s="7"/>
      <c r="R60" s="7"/>
      <c r="S60" s="7"/>
      <c r="T60" s="4">
        <f>AVERAGE(D60:S60)</f>
        <v>25.464285714285715</v>
      </c>
    </row>
    <row r="61" spans="1:20" x14ac:dyDescent="0.45">
      <c r="B61" s="5" t="s">
        <v>13</v>
      </c>
      <c r="C61" s="5"/>
      <c r="D61" s="6">
        <f>D59/(D59+E59)</f>
        <v>0.44827586206896552</v>
      </c>
      <c r="E61" s="6"/>
      <c r="F61" s="6"/>
      <c r="G61" s="6"/>
      <c r="H61" s="6">
        <f>H59/(H59+I59)</f>
        <v>0.8</v>
      </c>
      <c r="I61" s="6"/>
      <c r="J61" s="6"/>
      <c r="K61" s="6"/>
      <c r="L61" s="6">
        <f>L59/(L59+M59)</f>
        <v>0.31818181818181818</v>
      </c>
      <c r="M61" s="6"/>
      <c r="N61" s="6"/>
      <c r="O61" s="6"/>
      <c r="P61" s="8"/>
      <c r="Q61" s="9"/>
      <c r="R61" s="9"/>
      <c r="S61" s="10"/>
      <c r="T61" s="2"/>
    </row>
    <row r="62" spans="1:20" x14ac:dyDescent="0.45">
      <c r="B62" s="5" t="s">
        <v>14</v>
      </c>
      <c r="C62" s="5"/>
      <c r="D62" s="6">
        <f>D59/(D59+F59)</f>
        <v>0.59090909090909094</v>
      </c>
      <c r="E62" s="6"/>
      <c r="F62" s="6"/>
      <c r="G62" s="6"/>
      <c r="H62" s="6">
        <f>H59/(H59+J59)</f>
        <v>0.23529411764705882</v>
      </c>
      <c r="I62" s="6"/>
      <c r="J62" s="6"/>
      <c r="K62" s="6"/>
      <c r="L62" s="6">
        <f>L59/(L59+N59)</f>
        <v>0.41176470588235292</v>
      </c>
      <c r="M62" s="6"/>
      <c r="N62" s="6"/>
      <c r="O62" s="6"/>
      <c r="P62" s="2"/>
      <c r="Q62" s="2"/>
      <c r="R62" s="2"/>
      <c r="S62" s="2"/>
      <c r="T62" s="2"/>
    </row>
    <row r="63" spans="1:20" x14ac:dyDescent="0.45">
      <c r="B63" s="5" t="s">
        <v>15</v>
      </c>
      <c r="C63" s="5"/>
      <c r="D63" s="6">
        <f>2*((D61*D62)/(D61+D62))</f>
        <v>0.50980392156862742</v>
      </c>
      <c r="E63" s="6"/>
      <c r="F63" s="6"/>
      <c r="G63" s="6"/>
      <c r="H63" s="6">
        <f>2*((H61*H62)/(H61+H62))</f>
        <v>0.36363636363636359</v>
      </c>
      <c r="I63" s="6"/>
      <c r="J63" s="6"/>
      <c r="K63" s="6"/>
      <c r="L63" s="6">
        <f>2*((L61*L62)/(L61+L62))</f>
        <v>0.35897435897435898</v>
      </c>
      <c r="M63" s="6"/>
      <c r="N63" s="6"/>
      <c r="O63" s="6"/>
    </row>
  </sheetData>
  <mergeCells count="23">
    <mergeCell ref="H1:K1"/>
    <mergeCell ref="L1:O1"/>
    <mergeCell ref="A59:C59"/>
    <mergeCell ref="B60:C60"/>
    <mergeCell ref="D60:G60"/>
    <mergeCell ref="H60:K60"/>
    <mergeCell ref="L60:O60"/>
    <mergeCell ref="B63:C63"/>
    <mergeCell ref="D63:G63"/>
    <mergeCell ref="H63:K63"/>
    <mergeCell ref="L63:O63"/>
    <mergeCell ref="P1:S1"/>
    <mergeCell ref="P60:S60"/>
    <mergeCell ref="B61:C61"/>
    <mergeCell ref="B62:C62"/>
    <mergeCell ref="L61:O61"/>
    <mergeCell ref="L62:O62"/>
    <mergeCell ref="H61:K61"/>
    <mergeCell ref="D61:G61"/>
    <mergeCell ref="P61:S61"/>
    <mergeCell ref="H62:K62"/>
    <mergeCell ref="D62:G62"/>
    <mergeCell ref="D1:G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9A830-ED7F-4AFC-BCD9-403A90B2E151}">
  <dimension ref="A1:T60"/>
  <sheetViews>
    <sheetView tabSelected="1" topLeftCell="A50" workbookViewId="0">
      <selection activeCell="K66" sqref="K66"/>
    </sheetView>
  </sheetViews>
  <sheetFormatPr defaultRowHeight="14.25" x14ac:dyDescent="0.45"/>
  <cols>
    <col min="1" max="1" width="8.33203125" bestFit="1" customWidth="1"/>
    <col min="2" max="2" width="9.1328125" bestFit="1" customWidth="1"/>
    <col min="3" max="3" width="12.46484375" bestFit="1" customWidth="1"/>
    <col min="4" max="5" width="2.86328125" bestFit="1" customWidth="1"/>
    <col min="6" max="7" width="3.1328125" bestFit="1" customWidth="1"/>
    <col min="8" max="9" width="2.86328125" bestFit="1" customWidth="1"/>
    <col min="10" max="11" width="3.1328125" bestFit="1" customWidth="1"/>
    <col min="12" max="12" width="3.46484375" customWidth="1"/>
    <col min="13" max="13" width="2.86328125" bestFit="1" customWidth="1"/>
    <col min="14" max="15" width="3.1328125" bestFit="1" customWidth="1"/>
    <col min="16" max="16" width="2.86328125" bestFit="1" customWidth="1"/>
    <col min="17" max="17" width="4.46484375" bestFit="1" customWidth="1"/>
    <col min="18" max="19" width="3.1328125" bestFit="1" customWidth="1"/>
  </cols>
  <sheetData>
    <row r="1" spans="1:20" x14ac:dyDescent="0.45">
      <c r="A1" s="2"/>
      <c r="B1" s="2" t="s">
        <v>2</v>
      </c>
      <c r="C1" s="2" t="s">
        <v>7</v>
      </c>
      <c r="D1" s="5" t="s">
        <v>0</v>
      </c>
      <c r="E1" s="5"/>
      <c r="F1" s="5"/>
      <c r="G1" s="5"/>
      <c r="H1" s="5" t="s">
        <v>8</v>
      </c>
      <c r="I1" s="5"/>
      <c r="J1" s="5"/>
      <c r="K1" s="5"/>
      <c r="L1" s="5" t="s">
        <v>9</v>
      </c>
      <c r="M1" s="5"/>
      <c r="N1" s="5"/>
      <c r="O1" s="5"/>
      <c r="P1" s="5" t="s">
        <v>12</v>
      </c>
      <c r="Q1" s="5"/>
      <c r="R1" s="5"/>
      <c r="S1" s="5"/>
      <c r="T1" s="2"/>
    </row>
    <row r="2" spans="1:20" x14ac:dyDescent="0.45">
      <c r="A2" s="2" t="s">
        <v>1</v>
      </c>
      <c r="B2" s="2"/>
      <c r="C2" s="2"/>
      <c r="D2" s="2" t="s">
        <v>3</v>
      </c>
      <c r="E2" s="2" t="s">
        <v>4</v>
      </c>
      <c r="F2" s="2" t="s">
        <v>5</v>
      </c>
      <c r="G2" s="2" t="s">
        <v>6</v>
      </c>
      <c r="H2" s="2" t="s">
        <v>3</v>
      </c>
      <c r="I2" s="2" t="s">
        <v>4</v>
      </c>
      <c r="J2" s="2" t="s">
        <v>5</v>
      </c>
      <c r="K2" s="2" t="s">
        <v>6</v>
      </c>
      <c r="L2" s="2" t="s">
        <v>3</v>
      </c>
      <c r="M2" s="2" t="s">
        <v>4</v>
      </c>
      <c r="N2" s="2" t="s">
        <v>5</v>
      </c>
      <c r="O2" s="2" t="s">
        <v>6</v>
      </c>
      <c r="P2" s="2" t="s">
        <v>3</v>
      </c>
      <c r="Q2" s="2" t="s">
        <v>4</v>
      </c>
      <c r="R2" s="2" t="s">
        <v>5</v>
      </c>
      <c r="S2" s="2" t="s">
        <v>6</v>
      </c>
      <c r="T2" s="2"/>
    </row>
    <row r="3" spans="1:20" x14ac:dyDescent="0.45">
      <c r="A3" s="2">
        <v>1</v>
      </c>
      <c r="B3" s="2" t="s">
        <v>9</v>
      </c>
      <c r="C3" s="2" t="s">
        <v>9</v>
      </c>
      <c r="D3" s="2">
        <f>IF(AND(B3="NA", C3="NA"), 1, 0)</f>
        <v>0</v>
      </c>
      <c r="E3" s="2">
        <f>IF(AND(B3&lt;&gt;"NA",C3="NA"),1,0)</f>
        <v>0</v>
      </c>
      <c r="F3" s="2">
        <f>IF(AND(B3="NA",C3&lt;&gt;"NA"),1,0)</f>
        <v>0</v>
      </c>
      <c r="G3" s="2">
        <f>IF(AND(B3&lt;&gt;"NA",C3&lt;&gt;"NA"),1,0)</f>
        <v>1</v>
      </c>
      <c r="H3" s="2">
        <f>IF(AND(B3="Structured", C3="Structured"), 1, 0)</f>
        <v>0</v>
      </c>
      <c r="I3" s="2">
        <f>IF(AND(B3&lt;&gt;"Structured",C3="Structured"),1,0)</f>
        <v>0</v>
      </c>
      <c r="J3" s="2">
        <f>IF(AND(B3="Structured",C3&lt;&gt;"Structured"),1,0)</f>
        <v>0</v>
      </c>
      <c r="K3" s="2">
        <f>IF(AND(B3&lt;&gt;"Structured",C3&lt;&gt;"Structured"),1,0)</f>
        <v>1</v>
      </c>
      <c r="L3" s="2">
        <f>IF(AND(B3="Shapeless", C3="Shapeless"), 1, 0)</f>
        <v>1</v>
      </c>
      <c r="M3" s="2">
        <f>IF(AND(B3&lt;&gt;"Shapeless",C3="Shapeless"),1,0)</f>
        <v>0</v>
      </c>
      <c r="N3" s="2">
        <f>IF(AND(B3="Shapeless",C3&lt;&gt;"Shapeless"),1,0)</f>
        <v>0</v>
      </c>
      <c r="O3" s="2">
        <f>IF(AND(B3&lt;&gt;"Shapeless",C3&lt;&gt;"Shapeless"),1,0)</f>
        <v>0</v>
      </c>
      <c r="P3" s="2">
        <f>IF(AND(F3="None", G3="None"), 1, 0)</f>
        <v>0</v>
      </c>
      <c r="Q3" s="2">
        <f>IF(AND(B3&lt;&gt;"None",C3="None"),1,0)</f>
        <v>0</v>
      </c>
      <c r="R3" s="2">
        <f>IF(AND(B3="None",C3&lt;&gt;"None"),1,0)</f>
        <v>0</v>
      </c>
      <c r="S3" s="2">
        <f>IF(AND(B3&lt;&gt;"None",C3&lt;&gt;"None"),1,0)</f>
        <v>1</v>
      </c>
      <c r="T3" s="2"/>
    </row>
    <row r="4" spans="1:20" x14ac:dyDescent="0.45">
      <c r="A4" s="2">
        <v>2</v>
      </c>
      <c r="B4" s="2" t="s">
        <v>9</v>
      </c>
      <c r="C4" s="2" t="s">
        <v>9</v>
      </c>
      <c r="D4" s="2">
        <f>IF(AND(B4="NA", C4="NA"), 1, 0)</f>
        <v>0</v>
      </c>
      <c r="E4" s="2">
        <f>IF(AND(B4&lt;&gt;"NA",C4="NA"),1,0)</f>
        <v>0</v>
      </c>
      <c r="F4" s="2">
        <f>IF(AND(B4="NA",C4&lt;&gt;"NA"),1,0)</f>
        <v>0</v>
      </c>
      <c r="G4" s="2">
        <f>IF(AND(B4&lt;&gt;"NA",C4&lt;&gt;"NA"),1,0)</f>
        <v>1</v>
      </c>
      <c r="H4" s="2">
        <f>IF(AND(B4="Structured", C4="Structured"), 1, 0)</f>
        <v>0</v>
      </c>
      <c r="I4" s="2">
        <f>IF(AND(B4&lt;&gt;"Structured",C4="Structured"),1,0)</f>
        <v>0</v>
      </c>
      <c r="J4" s="2">
        <f>IF(AND(B4="Structured",C4&lt;&gt;"Structured"),1,0)</f>
        <v>0</v>
      </c>
      <c r="K4" s="2">
        <f>IF(AND(B4&lt;&gt;"Structured",C4&lt;&gt;"Structured"),1,0)</f>
        <v>1</v>
      </c>
      <c r="L4" s="2">
        <f>IF(AND(B4="Shapeless", C4="Shapeless"), 1, 0)</f>
        <v>1</v>
      </c>
      <c r="M4" s="2">
        <f>IF(AND(B4&lt;&gt;"Shapeless",C4="Shapeless"),1,0)</f>
        <v>0</v>
      </c>
      <c r="N4" s="2">
        <f>IF(AND(B4="Shapeless",C4&lt;&gt;"Shapeless"),1,0)</f>
        <v>0</v>
      </c>
      <c r="O4" s="2">
        <f>IF(AND(B4&lt;&gt;"Shapeless",C4&lt;&gt;"Shapeless"),1,0)</f>
        <v>0</v>
      </c>
      <c r="P4" s="2">
        <f t="shared" ref="P4:P58" si="0">IF(AND(F4="None", G4="None"), 1, 0)</f>
        <v>0</v>
      </c>
      <c r="Q4" s="2">
        <f t="shared" ref="Q4:Q58" si="1">IF(AND(B4&lt;&gt;"None",C4="None"),1,0)</f>
        <v>0</v>
      </c>
      <c r="R4" s="2">
        <f t="shared" ref="R4:R58" si="2">IF(AND(B4="None",C4&lt;&gt;"None"),1,0)</f>
        <v>0</v>
      </c>
      <c r="S4" s="2">
        <f t="shared" ref="S4:S58" si="3">IF(AND(B4&lt;&gt;"None",C4&lt;&gt;"None"),1,0)</f>
        <v>1</v>
      </c>
      <c r="T4" s="2"/>
    </row>
    <row r="5" spans="1:20" x14ac:dyDescent="0.45">
      <c r="A5" s="2">
        <v>3</v>
      </c>
      <c r="B5" s="2" t="s">
        <v>0</v>
      </c>
      <c r="C5" s="2" t="s">
        <v>0</v>
      </c>
      <c r="D5" s="2">
        <f t="shared" ref="D5:D35" si="4">IF(AND(B5="NA", C5="NA"), 1, 0)</f>
        <v>1</v>
      </c>
      <c r="E5" s="2">
        <f t="shared" ref="E5:E35" si="5">IF(AND(B5&lt;&gt;"NA",C5="NA"),1,0)</f>
        <v>0</v>
      </c>
      <c r="F5" s="2">
        <f t="shared" ref="F5:F35" si="6">IF(AND(B5="NA",C5&lt;&gt;"NA"),1,0)</f>
        <v>0</v>
      </c>
      <c r="G5" s="2">
        <f t="shared" ref="G5:G35" si="7">IF(AND(B5&lt;&gt;"NA",C5&lt;&gt;"NA"),1,0)</f>
        <v>0</v>
      </c>
      <c r="H5" s="2">
        <f t="shared" ref="H5:H35" si="8">IF(AND(B5="Structured", C5="Structured"), 1, 0)</f>
        <v>0</v>
      </c>
      <c r="I5" s="2">
        <f t="shared" ref="I5:I35" si="9">IF(AND(B5&lt;&gt;"Structured",C5="Structured"),1,0)</f>
        <v>0</v>
      </c>
      <c r="J5" s="2">
        <f t="shared" ref="J5:J35" si="10">IF(AND(B5="Structured",C5&lt;&gt;"Structured"),1,0)</f>
        <v>0</v>
      </c>
      <c r="K5" s="2">
        <f t="shared" ref="K5:K35" si="11">IF(AND(B5&lt;&gt;"Structured",C5&lt;&gt;"Structured"),1,0)</f>
        <v>1</v>
      </c>
      <c r="L5" s="2">
        <f t="shared" ref="L5:L35" si="12">IF(AND(B5="Shapeless", C5="Shapeless"), 1, 0)</f>
        <v>0</v>
      </c>
      <c r="M5" s="2">
        <f t="shared" ref="M5:M35" si="13">IF(AND(B5&lt;&gt;"Shapeless",C5="Shapeless"),1,0)</f>
        <v>0</v>
      </c>
      <c r="N5" s="2">
        <f t="shared" ref="N5:N35" si="14">IF(AND(B5="Shapeless",C5&lt;&gt;"Shapeless"),1,0)</f>
        <v>0</v>
      </c>
      <c r="O5" s="2">
        <f t="shared" ref="O5:O35" si="15">IF(AND(B5&lt;&gt;"Shapeless",C5&lt;&gt;"Shapeless"),1,0)</f>
        <v>1</v>
      </c>
      <c r="P5" s="2">
        <f t="shared" si="0"/>
        <v>0</v>
      </c>
      <c r="Q5" s="2">
        <f t="shared" si="1"/>
        <v>0</v>
      </c>
      <c r="R5" s="2">
        <f t="shared" si="2"/>
        <v>0</v>
      </c>
      <c r="S5" s="2">
        <f t="shared" si="3"/>
        <v>1</v>
      </c>
      <c r="T5" s="2"/>
    </row>
    <row r="6" spans="1:20" x14ac:dyDescent="0.45">
      <c r="A6" s="2">
        <v>4</v>
      </c>
      <c r="B6" s="2" t="s">
        <v>8</v>
      </c>
      <c r="C6" s="2" t="s">
        <v>8</v>
      </c>
      <c r="D6" s="2">
        <f t="shared" si="4"/>
        <v>0</v>
      </c>
      <c r="E6" s="2">
        <f t="shared" si="5"/>
        <v>0</v>
      </c>
      <c r="F6" s="2">
        <f t="shared" si="6"/>
        <v>0</v>
      </c>
      <c r="G6" s="2">
        <f t="shared" si="7"/>
        <v>1</v>
      </c>
      <c r="H6" s="2">
        <f t="shared" si="8"/>
        <v>1</v>
      </c>
      <c r="I6" s="2">
        <f t="shared" si="9"/>
        <v>0</v>
      </c>
      <c r="J6" s="2">
        <f t="shared" si="10"/>
        <v>0</v>
      </c>
      <c r="K6" s="2">
        <f t="shared" si="11"/>
        <v>0</v>
      </c>
      <c r="L6" s="2">
        <f t="shared" si="12"/>
        <v>0</v>
      </c>
      <c r="M6" s="2">
        <f t="shared" si="13"/>
        <v>0</v>
      </c>
      <c r="N6" s="2">
        <f t="shared" si="14"/>
        <v>0</v>
      </c>
      <c r="O6" s="2">
        <f t="shared" si="15"/>
        <v>1</v>
      </c>
      <c r="P6" s="2">
        <f t="shared" si="0"/>
        <v>0</v>
      </c>
      <c r="Q6" s="2">
        <f t="shared" si="1"/>
        <v>0</v>
      </c>
      <c r="R6" s="2">
        <f t="shared" si="2"/>
        <v>0</v>
      </c>
      <c r="S6" s="2">
        <f t="shared" si="3"/>
        <v>1</v>
      </c>
      <c r="T6" s="2"/>
    </row>
    <row r="7" spans="1:20" x14ac:dyDescent="0.45">
      <c r="A7" s="2">
        <v>5</v>
      </c>
      <c r="B7" s="2" t="s">
        <v>0</v>
      </c>
      <c r="C7" s="2" t="s">
        <v>9</v>
      </c>
      <c r="D7" s="2">
        <f t="shared" si="4"/>
        <v>0</v>
      </c>
      <c r="E7" s="2">
        <f t="shared" si="5"/>
        <v>0</v>
      </c>
      <c r="F7" s="2">
        <f t="shared" si="6"/>
        <v>1</v>
      </c>
      <c r="G7" s="2">
        <f t="shared" si="7"/>
        <v>0</v>
      </c>
      <c r="H7" s="2">
        <f t="shared" si="8"/>
        <v>0</v>
      </c>
      <c r="I7" s="2">
        <f t="shared" si="9"/>
        <v>0</v>
      </c>
      <c r="J7" s="2">
        <f t="shared" si="10"/>
        <v>0</v>
      </c>
      <c r="K7" s="2">
        <f t="shared" si="11"/>
        <v>1</v>
      </c>
      <c r="L7" s="2">
        <f t="shared" si="12"/>
        <v>0</v>
      </c>
      <c r="M7" s="2">
        <f t="shared" si="13"/>
        <v>1</v>
      </c>
      <c r="N7" s="2">
        <f t="shared" si="14"/>
        <v>0</v>
      </c>
      <c r="O7" s="2">
        <f t="shared" si="15"/>
        <v>0</v>
      </c>
      <c r="P7" s="2">
        <f t="shared" si="0"/>
        <v>0</v>
      </c>
      <c r="Q7" s="2">
        <f t="shared" si="1"/>
        <v>0</v>
      </c>
      <c r="R7" s="2">
        <f t="shared" si="2"/>
        <v>0</v>
      </c>
      <c r="S7" s="2">
        <f t="shared" si="3"/>
        <v>1</v>
      </c>
      <c r="T7" s="2"/>
    </row>
    <row r="8" spans="1:20" x14ac:dyDescent="0.45">
      <c r="A8" s="2">
        <v>6</v>
      </c>
      <c r="B8" s="2" t="s">
        <v>0</v>
      </c>
      <c r="C8" s="2" t="s">
        <v>9</v>
      </c>
      <c r="D8" s="2">
        <f t="shared" si="4"/>
        <v>0</v>
      </c>
      <c r="E8" s="2">
        <f t="shared" si="5"/>
        <v>0</v>
      </c>
      <c r="F8" s="2">
        <f t="shared" si="6"/>
        <v>1</v>
      </c>
      <c r="G8" s="2">
        <f t="shared" si="7"/>
        <v>0</v>
      </c>
      <c r="H8" s="2">
        <f t="shared" si="8"/>
        <v>0</v>
      </c>
      <c r="I8" s="2">
        <f t="shared" si="9"/>
        <v>0</v>
      </c>
      <c r="J8" s="2">
        <f t="shared" si="10"/>
        <v>0</v>
      </c>
      <c r="K8" s="2">
        <f t="shared" si="11"/>
        <v>1</v>
      </c>
      <c r="L8" s="2">
        <f t="shared" si="12"/>
        <v>0</v>
      </c>
      <c r="M8" s="2">
        <f t="shared" si="13"/>
        <v>1</v>
      </c>
      <c r="N8" s="2">
        <f t="shared" si="14"/>
        <v>0</v>
      </c>
      <c r="O8" s="2">
        <f t="shared" si="15"/>
        <v>0</v>
      </c>
      <c r="P8" s="2">
        <f t="shared" si="0"/>
        <v>0</v>
      </c>
      <c r="Q8" s="2">
        <f t="shared" si="1"/>
        <v>0</v>
      </c>
      <c r="R8" s="2">
        <f t="shared" si="2"/>
        <v>0</v>
      </c>
      <c r="S8" s="2">
        <f t="shared" si="3"/>
        <v>1</v>
      </c>
      <c r="T8" s="2"/>
    </row>
    <row r="9" spans="1:20" x14ac:dyDescent="0.45">
      <c r="A9" s="2">
        <v>7</v>
      </c>
      <c r="B9" s="2" t="s">
        <v>8</v>
      </c>
      <c r="C9" s="2" t="s">
        <v>12</v>
      </c>
      <c r="D9" s="2">
        <f t="shared" si="4"/>
        <v>0</v>
      </c>
      <c r="E9" s="2">
        <f t="shared" si="5"/>
        <v>0</v>
      </c>
      <c r="F9" s="2">
        <f t="shared" si="6"/>
        <v>0</v>
      </c>
      <c r="G9" s="2">
        <f t="shared" si="7"/>
        <v>1</v>
      </c>
      <c r="H9" s="2">
        <f t="shared" si="8"/>
        <v>0</v>
      </c>
      <c r="I9" s="2">
        <f t="shared" si="9"/>
        <v>0</v>
      </c>
      <c r="J9" s="2">
        <f t="shared" si="10"/>
        <v>1</v>
      </c>
      <c r="K9" s="2">
        <f t="shared" si="11"/>
        <v>0</v>
      </c>
      <c r="L9" s="2">
        <f t="shared" si="12"/>
        <v>0</v>
      </c>
      <c r="M9" s="2">
        <f t="shared" si="13"/>
        <v>0</v>
      </c>
      <c r="N9" s="2">
        <f t="shared" si="14"/>
        <v>0</v>
      </c>
      <c r="O9" s="2">
        <f t="shared" si="15"/>
        <v>1</v>
      </c>
      <c r="P9" s="2">
        <f t="shared" si="0"/>
        <v>0</v>
      </c>
      <c r="Q9" s="2">
        <f t="shared" si="1"/>
        <v>1</v>
      </c>
      <c r="R9" s="2">
        <f t="shared" si="2"/>
        <v>0</v>
      </c>
      <c r="S9" s="2">
        <f t="shared" si="3"/>
        <v>0</v>
      </c>
      <c r="T9" s="2"/>
    </row>
    <row r="10" spans="1:20" x14ac:dyDescent="0.45">
      <c r="A10" s="2">
        <v>8</v>
      </c>
      <c r="B10" s="2" t="s">
        <v>8</v>
      </c>
      <c r="C10" s="2" t="s">
        <v>9</v>
      </c>
      <c r="D10" s="2">
        <f t="shared" si="4"/>
        <v>0</v>
      </c>
      <c r="E10" s="2">
        <f t="shared" si="5"/>
        <v>0</v>
      </c>
      <c r="F10" s="2">
        <f t="shared" si="6"/>
        <v>0</v>
      </c>
      <c r="G10" s="2">
        <f t="shared" si="7"/>
        <v>1</v>
      </c>
      <c r="H10" s="2">
        <f t="shared" si="8"/>
        <v>0</v>
      </c>
      <c r="I10" s="2">
        <f t="shared" si="9"/>
        <v>0</v>
      </c>
      <c r="J10" s="2">
        <f t="shared" si="10"/>
        <v>1</v>
      </c>
      <c r="K10" s="2">
        <f t="shared" si="11"/>
        <v>0</v>
      </c>
      <c r="L10" s="2">
        <f t="shared" si="12"/>
        <v>0</v>
      </c>
      <c r="M10" s="2">
        <f t="shared" si="13"/>
        <v>1</v>
      </c>
      <c r="N10" s="2">
        <f t="shared" si="14"/>
        <v>0</v>
      </c>
      <c r="O10" s="2">
        <f t="shared" si="15"/>
        <v>0</v>
      </c>
      <c r="P10" s="2">
        <f t="shared" si="0"/>
        <v>0</v>
      </c>
      <c r="Q10" s="2">
        <f t="shared" si="1"/>
        <v>0</v>
      </c>
      <c r="R10" s="2">
        <f t="shared" si="2"/>
        <v>0</v>
      </c>
      <c r="S10" s="2">
        <f t="shared" si="3"/>
        <v>1</v>
      </c>
      <c r="T10" s="2"/>
    </row>
    <row r="11" spans="1:20" x14ac:dyDescent="0.45">
      <c r="A11" s="2">
        <v>9</v>
      </c>
      <c r="B11" s="2" t="s">
        <v>0</v>
      </c>
      <c r="C11" s="2" t="s">
        <v>12</v>
      </c>
      <c r="D11" s="2">
        <f t="shared" si="4"/>
        <v>0</v>
      </c>
      <c r="E11" s="2">
        <f t="shared" si="5"/>
        <v>0</v>
      </c>
      <c r="F11" s="2">
        <f t="shared" si="6"/>
        <v>1</v>
      </c>
      <c r="G11" s="2">
        <f t="shared" si="7"/>
        <v>0</v>
      </c>
      <c r="H11" s="2">
        <f t="shared" si="8"/>
        <v>0</v>
      </c>
      <c r="I11" s="2">
        <f t="shared" si="9"/>
        <v>0</v>
      </c>
      <c r="J11" s="2">
        <f t="shared" si="10"/>
        <v>0</v>
      </c>
      <c r="K11" s="2">
        <f t="shared" si="11"/>
        <v>1</v>
      </c>
      <c r="L11" s="2">
        <f t="shared" si="12"/>
        <v>0</v>
      </c>
      <c r="M11" s="2">
        <f t="shared" si="13"/>
        <v>0</v>
      </c>
      <c r="N11" s="2">
        <f t="shared" si="14"/>
        <v>0</v>
      </c>
      <c r="O11" s="2">
        <f t="shared" si="15"/>
        <v>1</v>
      </c>
      <c r="P11" s="2">
        <f t="shared" si="0"/>
        <v>0</v>
      </c>
      <c r="Q11" s="2">
        <f t="shared" si="1"/>
        <v>1</v>
      </c>
      <c r="R11" s="2">
        <f t="shared" si="2"/>
        <v>0</v>
      </c>
      <c r="S11" s="2">
        <f t="shared" si="3"/>
        <v>0</v>
      </c>
      <c r="T11" s="2"/>
    </row>
    <row r="12" spans="1:20" x14ac:dyDescent="0.45">
      <c r="A12" s="2">
        <v>10</v>
      </c>
      <c r="B12" s="2" t="s">
        <v>8</v>
      </c>
      <c r="C12" s="2" t="s">
        <v>8</v>
      </c>
      <c r="D12" s="2">
        <f t="shared" si="4"/>
        <v>0</v>
      </c>
      <c r="E12" s="2">
        <f t="shared" si="5"/>
        <v>0</v>
      </c>
      <c r="F12" s="2">
        <f t="shared" si="6"/>
        <v>0</v>
      </c>
      <c r="G12" s="2">
        <f t="shared" si="7"/>
        <v>1</v>
      </c>
      <c r="H12" s="2">
        <f t="shared" si="8"/>
        <v>1</v>
      </c>
      <c r="I12" s="2">
        <f t="shared" si="9"/>
        <v>0</v>
      </c>
      <c r="J12" s="2">
        <f t="shared" si="10"/>
        <v>0</v>
      </c>
      <c r="K12" s="2">
        <f t="shared" si="11"/>
        <v>0</v>
      </c>
      <c r="L12" s="2">
        <f t="shared" si="12"/>
        <v>0</v>
      </c>
      <c r="M12" s="2">
        <f t="shared" si="13"/>
        <v>0</v>
      </c>
      <c r="N12" s="2">
        <f t="shared" si="14"/>
        <v>0</v>
      </c>
      <c r="O12" s="2">
        <f t="shared" si="15"/>
        <v>1</v>
      </c>
      <c r="P12" s="2">
        <f t="shared" si="0"/>
        <v>0</v>
      </c>
      <c r="Q12" s="2">
        <f t="shared" si="1"/>
        <v>0</v>
      </c>
      <c r="R12" s="2">
        <f t="shared" si="2"/>
        <v>0</v>
      </c>
      <c r="S12" s="2">
        <f t="shared" si="3"/>
        <v>1</v>
      </c>
      <c r="T12" s="2"/>
    </row>
    <row r="13" spans="1:20" x14ac:dyDescent="0.45">
      <c r="A13" s="2">
        <v>11</v>
      </c>
      <c r="B13" s="2" t="s">
        <v>0</v>
      </c>
      <c r="C13" s="2" t="s">
        <v>12</v>
      </c>
      <c r="D13" s="2">
        <f t="shared" si="4"/>
        <v>0</v>
      </c>
      <c r="E13" s="2">
        <f t="shared" si="5"/>
        <v>0</v>
      </c>
      <c r="F13" s="2">
        <f t="shared" si="6"/>
        <v>1</v>
      </c>
      <c r="G13" s="2">
        <f t="shared" si="7"/>
        <v>0</v>
      </c>
      <c r="H13" s="2">
        <f t="shared" si="8"/>
        <v>0</v>
      </c>
      <c r="I13" s="2">
        <f t="shared" si="9"/>
        <v>0</v>
      </c>
      <c r="J13" s="2">
        <f t="shared" si="10"/>
        <v>0</v>
      </c>
      <c r="K13" s="2">
        <f t="shared" si="11"/>
        <v>1</v>
      </c>
      <c r="L13" s="2">
        <f t="shared" si="12"/>
        <v>0</v>
      </c>
      <c r="M13" s="2">
        <f t="shared" si="13"/>
        <v>0</v>
      </c>
      <c r="N13" s="2">
        <f t="shared" si="14"/>
        <v>0</v>
      </c>
      <c r="O13" s="2">
        <f t="shared" si="15"/>
        <v>1</v>
      </c>
      <c r="P13" s="2">
        <f t="shared" si="0"/>
        <v>0</v>
      </c>
      <c r="Q13" s="2">
        <f t="shared" si="1"/>
        <v>1</v>
      </c>
      <c r="R13" s="2">
        <f t="shared" si="2"/>
        <v>0</v>
      </c>
      <c r="S13" s="2">
        <f t="shared" si="3"/>
        <v>0</v>
      </c>
      <c r="T13" s="2"/>
    </row>
    <row r="14" spans="1:20" x14ac:dyDescent="0.45">
      <c r="A14" s="2">
        <v>12</v>
      </c>
      <c r="B14" s="2" t="s">
        <v>8</v>
      </c>
      <c r="C14" s="2" t="s">
        <v>0</v>
      </c>
      <c r="D14" s="2">
        <f t="shared" si="4"/>
        <v>0</v>
      </c>
      <c r="E14" s="2">
        <f t="shared" si="5"/>
        <v>1</v>
      </c>
      <c r="F14" s="2">
        <f t="shared" si="6"/>
        <v>0</v>
      </c>
      <c r="G14" s="2">
        <f t="shared" si="7"/>
        <v>0</v>
      </c>
      <c r="H14" s="2">
        <f t="shared" si="8"/>
        <v>0</v>
      </c>
      <c r="I14" s="2">
        <f t="shared" si="9"/>
        <v>0</v>
      </c>
      <c r="J14" s="2">
        <f t="shared" si="10"/>
        <v>1</v>
      </c>
      <c r="K14" s="2">
        <f t="shared" si="11"/>
        <v>0</v>
      </c>
      <c r="L14" s="2">
        <f t="shared" si="12"/>
        <v>0</v>
      </c>
      <c r="M14" s="2">
        <f t="shared" si="13"/>
        <v>0</v>
      </c>
      <c r="N14" s="2">
        <f t="shared" si="14"/>
        <v>0</v>
      </c>
      <c r="O14" s="2">
        <f t="shared" si="15"/>
        <v>1</v>
      </c>
      <c r="P14" s="2">
        <f t="shared" si="0"/>
        <v>0</v>
      </c>
      <c r="Q14" s="2">
        <f t="shared" si="1"/>
        <v>0</v>
      </c>
      <c r="R14" s="2">
        <f t="shared" si="2"/>
        <v>0</v>
      </c>
      <c r="S14" s="2">
        <f t="shared" si="3"/>
        <v>1</v>
      </c>
      <c r="T14" s="2"/>
    </row>
    <row r="15" spans="1:20" x14ac:dyDescent="0.45">
      <c r="A15" s="2">
        <v>13</v>
      </c>
      <c r="B15" s="2" t="s">
        <v>0</v>
      </c>
      <c r="C15" s="2" t="s">
        <v>9</v>
      </c>
      <c r="D15" s="2">
        <f t="shared" si="4"/>
        <v>0</v>
      </c>
      <c r="E15" s="2">
        <f t="shared" si="5"/>
        <v>0</v>
      </c>
      <c r="F15" s="2">
        <f t="shared" si="6"/>
        <v>1</v>
      </c>
      <c r="G15" s="2">
        <f t="shared" si="7"/>
        <v>0</v>
      </c>
      <c r="H15" s="2">
        <f t="shared" si="8"/>
        <v>0</v>
      </c>
      <c r="I15" s="2">
        <f t="shared" si="9"/>
        <v>0</v>
      </c>
      <c r="J15" s="2">
        <f t="shared" si="10"/>
        <v>0</v>
      </c>
      <c r="K15" s="2">
        <f t="shared" si="11"/>
        <v>1</v>
      </c>
      <c r="L15" s="2">
        <f t="shared" si="12"/>
        <v>0</v>
      </c>
      <c r="M15" s="2">
        <f t="shared" si="13"/>
        <v>1</v>
      </c>
      <c r="N15" s="2">
        <f t="shared" si="14"/>
        <v>0</v>
      </c>
      <c r="O15" s="2">
        <f t="shared" si="15"/>
        <v>0</v>
      </c>
      <c r="P15" s="2">
        <f t="shared" si="0"/>
        <v>0</v>
      </c>
      <c r="Q15" s="2">
        <f t="shared" si="1"/>
        <v>0</v>
      </c>
      <c r="R15" s="2">
        <f t="shared" si="2"/>
        <v>0</v>
      </c>
      <c r="S15" s="2">
        <f t="shared" si="3"/>
        <v>1</v>
      </c>
      <c r="T15" s="2"/>
    </row>
    <row r="16" spans="1:20" x14ac:dyDescent="0.45">
      <c r="A16" s="2">
        <v>14</v>
      </c>
      <c r="B16" s="2" t="s">
        <v>0</v>
      </c>
      <c r="C16" s="2" t="s">
        <v>12</v>
      </c>
      <c r="D16" s="2">
        <f t="shared" si="4"/>
        <v>0</v>
      </c>
      <c r="E16" s="2">
        <f t="shared" si="5"/>
        <v>0</v>
      </c>
      <c r="F16" s="2">
        <f t="shared" si="6"/>
        <v>1</v>
      </c>
      <c r="G16" s="2">
        <f t="shared" si="7"/>
        <v>0</v>
      </c>
      <c r="H16" s="2">
        <f t="shared" si="8"/>
        <v>0</v>
      </c>
      <c r="I16" s="2">
        <f t="shared" si="9"/>
        <v>0</v>
      </c>
      <c r="J16" s="2">
        <f t="shared" si="10"/>
        <v>0</v>
      </c>
      <c r="K16" s="2">
        <f t="shared" si="11"/>
        <v>1</v>
      </c>
      <c r="L16" s="2">
        <f t="shared" si="12"/>
        <v>0</v>
      </c>
      <c r="M16" s="2">
        <f t="shared" si="13"/>
        <v>0</v>
      </c>
      <c r="N16" s="2">
        <f t="shared" si="14"/>
        <v>0</v>
      </c>
      <c r="O16" s="2">
        <f t="shared" si="15"/>
        <v>1</v>
      </c>
      <c r="P16" s="2">
        <f t="shared" si="0"/>
        <v>0</v>
      </c>
      <c r="Q16" s="2">
        <f t="shared" si="1"/>
        <v>1</v>
      </c>
      <c r="R16" s="2">
        <f t="shared" si="2"/>
        <v>0</v>
      </c>
      <c r="S16" s="2">
        <f t="shared" si="3"/>
        <v>0</v>
      </c>
      <c r="T16" s="2"/>
    </row>
    <row r="17" spans="1:20" x14ac:dyDescent="0.45">
      <c r="A17" s="2">
        <v>15</v>
      </c>
      <c r="B17" s="2" t="s">
        <v>8</v>
      </c>
      <c r="C17" s="2" t="s">
        <v>12</v>
      </c>
      <c r="D17" s="2">
        <f t="shared" si="4"/>
        <v>0</v>
      </c>
      <c r="E17" s="2">
        <f t="shared" si="5"/>
        <v>0</v>
      </c>
      <c r="F17" s="2">
        <f t="shared" si="6"/>
        <v>0</v>
      </c>
      <c r="G17" s="2">
        <f t="shared" si="7"/>
        <v>1</v>
      </c>
      <c r="H17" s="2">
        <f t="shared" si="8"/>
        <v>0</v>
      </c>
      <c r="I17" s="2">
        <f t="shared" si="9"/>
        <v>0</v>
      </c>
      <c r="J17" s="2">
        <f t="shared" si="10"/>
        <v>1</v>
      </c>
      <c r="K17" s="2">
        <f t="shared" si="11"/>
        <v>0</v>
      </c>
      <c r="L17" s="2">
        <f t="shared" si="12"/>
        <v>0</v>
      </c>
      <c r="M17" s="2">
        <f t="shared" si="13"/>
        <v>0</v>
      </c>
      <c r="N17" s="2">
        <f t="shared" si="14"/>
        <v>0</v>
      </c>
      <c r="O17" s="2">
        <f t="shared" si="15"/>
        <v>1</v>
      </c>
      <c r="P17" s="2">
        <f t="shared" si="0"/>
        <v>0</v>
      </c>
      <c r="Q17" s="2">
        <f t="shared" si="1"/>
        <v>1</v>
      </c>
      <c r="R17" s="2">
        <f t="shared" si="2"/>
        <v>0</v>
      </c>
      <c r="S17" s="2">
        <f t="shared" si="3"/>
        <v>0</v>
      </c>
      <c r="T17" s="2"/>
    </row>
    <row r="18" spans="1:20" x14ac:dyDescent="0.45">
      <c r="A18" s="2">
        <v>16</v>
      </c>
      <c r="B18" s="2" t="s">
        <v>0</v>
      </c>
      <c r="C18" s="2" t="s">
        <v>12</v>
      </c>
      <c r="D18" s="2">
        <f t="shared" si="4"/>
        <v>0</v>
      </c>
      <c r="E18" s="2">
        <f t="shared" si="5"/>
        <v>0</v>
      </c>
      <c r="F18" s="2">
        <f t="shared" si="6"/>
        <v>1</v>
      </c>
      <c r="G18" s="2">
        <f t="shared" si="7"/>
        <v>0</v>
      </c>
      <c r="H18" s="2">
        <f t="shared" si="8"/>
        <v>0</v>
      </c>
      <c r="I18" s="2">
        <f t="shared" si="9"/>
        <v>0</v>
      </c>
      <c r="J18" s="2">
        <f t="shared" si="10"/>
        <v>0</v>
      </c>
      <c r="K18" s="2">
        <f t="shared" si="11"/>
        <v>1</v>
      </c>
      <c r="L18" s="2">
        <f t="shared" si="12"/>
        <v>0</v>
      </c>
      <c r="M18" s="2">
        <f t="shared" si="13"/>
        <v>0</v>
      </c>
      <c r="N18" s="2">
        <f t="shared" si="14"/>
        <v>0</v>
      </c>
      <c r="O18" s="2">
        <f t="shared" si="15"/>
        <v>1</v>
      </c>
      <c r="P18" s="2">
        <f t="shared" si="0"/>
        <v>0</v>
      </c>
      <c r="Q18" s="2">
        <f t="shared" si="1"/>
        <v>1</v>
      </c>
      <c r="R18" s="2">
        <f t="shared" si="2"/>
        <v>0</v>
      </c>
      <c r="S18" s="2">
        <f t="shared" si="3"/>
        <v>0</v>
      </c>
      <c r="T18" s="2"/>
    </row>
    <row r="19" spans="1:20" x14ac:dyDescent="0.45">
      <c r="A19" s="2">
        <v>17</v>
      </c>
      <c r="B19" s="2" t="s">
        <v>9</v>
      </c>
      <c r="C19" s="2" t="s">
        <v>12</v>
      </c>
      <c r="D19" s="2">
        <f t="shared" si="4"/>
        <v>0</v>
      </c>
      <c r="E19" s="2">
        <f t="shared" si="5"/>
        <v>0</v>
      </c>
      <c r="F19" s="2">
        <f t="shared" si="6"/>
        <v>0</v>
      </c>
      <c r="G19" s="2">
        <f t="shared" si="7"/>
        <v>1</v>
      </c>
      <c r="H19" s="2">
        <f t="shared" si="8"/>
        <v>0</v>
      </c>
      <c r="I19" s="2">
        <f t="shared" si="9"/>
        <v>0</v>
      </c>
      <c r="J19" s="2">
        <f t="shared" si="10"/>
        <v>0</v>
      </c>
      <c r="K19" s="2">
        <f t="shared" si="11"/>
        <v>1</v>
      </c>
      <c r="L19" s="2">
        <f t="shared" si="12"/>
        <v>0</v>
      </c>
      <c r="M19" s="2">
        <f t="shared" si="13"/>
        <v>0</v>
      </c>
      <c r="N19" s="2">
        <f t="shared" si="14"/>
        <v>1</v>
      </c>
      <c r="O19" s="2">
        <f t="shared" si="15"/>
        <v>0</v>
      </c>
      <c r="P19" s="2">
        <f t="shared" si="0"/>
        <v>0</v>
      </c>
      <c r="Q19" s="2">
        <f t="shared" si="1"/>
        <v>1</v>
      </c>
      <c r="R19" s="2">
        <f t="shared" si="2"/>
        <v>0</v>
      </c>
      <c r="S19" s="2">
        <f t="shared" si="3"/>
        <v>0</v>
      </c>
      <c r="T19" s="2"/>
    </row>
    <row r="20" spans="1:20" x14ac:dyDescent="0.45">
      <c r="A20" s="2">
        <v>18</v>
      </c>
      <c r="B20" s="2" t="s">
        <v>9</v>
      </c>
      <c r="C20" s="2" t="s">
        <v>12</v>
      </c>
      <c r="D20" s="2">
        <f t="shared" si="4"/>
        <v>0</v>
      </c>
      <c r="E20" s="2">
        <f t="shared" si="5"/>
        <v>0</v>
      </c>
      <c r="F20" s="2">
        <f t="shared" si="6"/>
        <v>0</v>
      </c>
      <c r="G20" s="2">
        <f t="shared" si="7"/>
        <v>1</v>
      </c>
      <c r="H20" s="2">
        <f t="shared" si="8"/>
        <v>0</v>
      </c>
      <c r="I20" s="2">
        <f t="shared" si="9"/>
        <v>0</v>
      </c>
      <c r="J20" s="2">
        <f t="shared" si="10"/>
        <v>0</v>
      </c>
      <c r="K20" s="2">
        <f t="shared" si="11"/>
        <v>1</v>
      </c>
      <c r="L20" s="2">
        <f t="shared" si="12"/>
        <v>0</v>
      </c>
      <c r="M20" s="2">
        <f t="shared" si="13"/>
        <v>0</v>
      </c>
      <c r="N20" s="2">
        <f t="shared" si="14"/>
        <v>1</v>
      </c>
      <c r="O20" s="2">
        <f t="shared" si="15"/>
        <v>0</v>
      </c>
      <c r="P20" s="2">
        <f t="shared" si="0"/>
        <v>0</v>
      </c>
      <c r="Q20" s="2">
        <f t="shared" si="1"/>
        <v>1</v>
      </c>
      <c r="R20" s="2">
        <f t="shared" si="2"/>
        <v>0</v>
      </c>
      <c r="S20" s="2">
        <f t="shared" si="3"/>
        <v>0</v>
      </c>
      <c r="T20" s="2"/>
    </row>
    <row r="21" spans="1:20" x14ac:dyDescent="0.45">
      <c r="A21" s="2">
        <v>19</v>
      </c>
      <c r="B21" s="2" t="s">
        <v>8</v>
      </c>
      <c r="C21" s="2" t="s">
        <v>8</v>
      </c>
      <c r="D21" s="2">
        <f t="shared" si="4"/>
        <v>0</v>
      </c>
      <c r="E21" s="2">
        <f t="shared" si="5"/>
        <v>0</v>
      </c>
      <c r="F21" s="2">
        <f t="shared" si="6"/>
        <v>0</v>
      </c>
      <c r="G21" s="2">
        <f t="shared" si="7"/>
        <v>1</v>
      </c>
      <c r="H21" s="2">
        <f t="shared" si="8"/>
        <v>1</v>
      </c>
      <c r="I21" s="2">
        <f t="shared" si="9"/>
        <v>0</v>
      </c>
      <c r="J21" s="2">
        <f t="shared" si="10"/>
        <v>0</v>
      </c>
      <c r="K21" s="2">
        <f t="shared" si="11"/>
        <v>0</v>
      </c>
      <c r="L21" s="2">
        <f t="shared" si="12"/>
        <v>0</v>
      </c>
      <c r="M21" s="2">
        <f t="shared" si="13"/>
        <v>0</v>
      </c>
      <c r="N21" s="2">
        <f t="shared" si="14"/>
        <v>0</v>
      </c>
      <c r="O21" s="2">
        <f t="shared" si="15"/>
        <v>1</v>
      </c>
      <c r="P21" s="2">
        <f t="shared" si="0"/>
        <v>0</v>
      </c>
      <c r="Q21" s="2">
        <f>IF(AND(B21&lt;&gt;"None",C21="None"),1,0)</f>
        <v>0</v>
      </c>
      <c r="R21" s="2">
        <f t="shared" si="2"/>
        <v>0</v>
      </c>
      <c r="S21" s="2">
        <f t="shared" si="3"/>
        <v>1</v>
      </c>
      <c r="T21" s="2"/>
    </row>
    <row r="22" spans="1:20" x14ac:dyDescent="0.45">
      <c r="A22" s="2">
        <v>20</v>
      </c>
      <c r="B22" s="2" t="s">
        <v>0</v>
      </c>
      <c r="C22" s="2" t="s">
        <v>12</v>
      </c>
      <c r="D22" s="2">
        <f t="shared" si="4"/>
        <v>0</v>
      </c>
      <c r="E22" s="2">
        <f t="shared" si="5"/>
        <v>0</v>
      </c>
      <c r="F22" s="2">
        <f t="shared" si="6"/>
        <v>1</v>
      </c>
      <c r="G22" s="2">
        <f t="shared" si="7"/>
        <v>0</v>
      </c>
      <c r="H22" s="2">
        <f t="shared" si="8"/>
        <v>0</v>
      </c>
      <c r="I22" s="2">
        <f t="shared" si="9"/>
        <v>0</v>
      </c>
      <c r="J22" s="2">
        <f t="shared" si="10"/>
        <v>0</v>
      </c>
      <c r="K22" s="2">
        <f t="shared" si="11"/>
        <v>1</v>
      </c>
      <c r="L22" s="2">
        <f t="shared" si="12"/>
        <v>0</v>
      </c>
      <c r="M22" s="2">
        <f t="shared" si="13"/>
        <v>0</v>
      </c>
      <c r="N22" s="2">
        <f t="shared" si="14"/>
        <v>0</v>
      </c>
      <c r="O22" s="2">
        <f t="shared" si="15"/>
        <v>1</v>
      </c>
      <c r="P22" s="2">
        <f t="shared" si="0"/>
        <v>0</v>
      </c>
      <c r="Q22" s="2">
        <f t="shared" si="1"/>
        <v>1</v>
      </c>
      <c r="R22" s="2">
        <f t="shared" si="2"/>
        <v>0</v>
      </c>
      <c r="S22" s="2">
        <f t="shared" si="3"/>
        <v>0</v>
      </c>
      <c r="T22" s="2"/>
    </row>
    <row r="23" spans="1:20" x14ac:dyDescent="0.45">
      <c r="A23" s="2">
        <v>21</v>
      </c>
      <c r="B23" s="2" t="s">
        <v>9</v>
      </c>
      <c r="C23" s="2" t="s">
        <v>12</v>
      </c>
      <c r="D23" s="2">
        <f t="shared" si="4"/>
        <v>0</v>
      </c>
      <c r="E23" s="2">
        <f t="shared" si="5"/>
        <v>0</v>
      </c>
      <c r="F23" s="2">
        <f t="shared" si="6"/>
        <v>0</v>
      </c>
      <c r="G23" s="2">
        <f t="shared" si="7"/>
        <v>1</v>
      </c>
      <c r="H23" s="2">
        <f t="shared" si="8"/>
        <v>0</v>
      </c>
      <c r="I23" s="2">
        <f t="shared" si="9"/>
        <v>0</v>
      </c>
      <c r="J23" s="2">
        <f t="shared" si="10"/>
        <v>0</v>
      </c>
      <c r="K23" s="2">
        <f t="shared" si="11"/>
        <v>1</v>
      </c>
      <c r="L23" s="2">
        <f t="shared" si="12"/>
        <v>0</v>
      </c>
      <c r="M23" s="2">
        <f t="shared" si="13"/>
        <v>0</v>
      </c>
      <c r="N23" s="2">
        <f t="shared" si="14"/>
        <v>1</v>
      </c>
      <c r="O23" s="2">
        <f t="shared" si="15"/>
        <v>0</v>
      </c>
      <c r="P23" s="2">
        <f t="shared" si="0"/>
        <v>0</v>
      </c>
      <c r="Q23" s="2">
        <f t="shared" si="1"/>
        <v>1</v>
      </c>
      <c r="R23" s="2">
        <f t="shared" si="2"/>
        <v>0</v>
      </c>
      <c r="S23" s="2">
        <f t="shared" si="3"/>
        <v>0</v>
      </c>
      <c r="T23" s="2"/>
    </row>
    <row r="24" spans="1:20" x14ac:dyDescent="0.45">
      <c r="A24" s="2">
        <v>22</v>
      </c>
      <c r="B24" s="2" t="s">
        <v>9</v>
      </c>
      <c r="C24" s="2" t="s">
        <v>9</v>
      </c>
      <c r="D24" s="2">
        <f t="shared" si="4"/>
        <v>0</v>
      </c>
      <c r="E24" s="2">
        <f t="shared" si="5"/>
        <v>0</v>
      </c>
      <c r="F24" s="2">
        <f t="shared" si="6"/>
        <v>0</v>
      </c>
      <c r="G24" s="2">
        <f t="shared" si="7"/>
        <v>1</v>
      </c>
      <c r="H24" s="2">
        <f t="shared" si="8"/>
        <v>0</v>
      </c>
      <c r="I24" s="2">
        <f t="shared" si="9"/>
        <v>0</v>
      </c>
      <c r="J24" s="2">
        <f t="shared" si="10"/>
        <v>0</v>
      </c>
      <c r="K24" s="2">
        <f t="shared" si="11"/>
        <v>1</v>
      </c>
      <c r="L24" s="2">
        <f t="shared" si="12"/>
        <v>1</v>
      </c>
      <c r="M24" s="2">
        <f t="shared" si="13"/>
        <v>0</v>
      </c>
      <c r="N24" s="2">
        <f t="shared" si="14"/>
        <v>0</v>
      </c>
      <c r="O24" s="2">
        <f t="shared" si="15"/>
        <v>0</v>
      </c>
      <c r="P24" s="2">
        <f t="shared" si="0"/>
        <v>0</v>
      </c>
      <c r="Q24" s="2">
        <f t="shared" si="1"/>
        <v>0</v>
      </c>
      <c r="R24" s="2">
        <f t="shared" si="2"/>
        <v>0</v>
      </c>
      <c r="S24" s="2">
        <f t="shared" si="3"/>
        <v>1</v>
      </c>
      <c r="T24" s="2"/>
    </row>
    <row r="25" spans="1:20" x14ac:dyDescent="0.45">
      <c r="A25" s="2">
        <v>23</v>
      </c>
      <c r="B25" s="2" t="s">
        <v>8</v>
      </c>
      <c r="C25" s="2" t="s">
        <v>12</v>
      </c>
      <c r="D25" s="2">
        <f t="shared" si="4"/>
        <v>0</v>
      </c>
      <c r="E25" s="2">
        <f t="shared" si="5"/>
        <v>0</v>
      </c>
      <c r="F25" s="2">
        <f t="shared" si="6"/>
        <v>0</v>
      </c>
      <c r="G25" s="2">
        <f t="shared" si="7"/>
        <v>1</v>
      </c>
      <c r="H25" s="2">
        <f t="shared" si="8"/>
        <v>0</v>
      </c>
      <c r="I25" s="2">
        <f t="shared" si="9"/>
        <v>0</v>
      </c>
      <c r="J25" s="2">
        <f t="shared" si="10"/>
        <v>1</v>
      </c>
      <c r="K25" s="2">
        <f t="shared" si="11"/>
        <v>0</v>
      </c>
      <c r="L25" s="2">
        <f t="shared" si="12"/>
        <v>0</v>
      </c>
      <c r="M25" s="2">
        <f t="shared" si="13"/>
        <v>0</v>
      </c>
      <c r="N25" s="2">
        <f t="shared" si="14"/>
        <v>0</v>
      </c>
      <c r="O25" s="2">
        <f t="shared" si="15"/>
        <v>1</v>
      </c>
      <c r="P25" s="2">
        <f t="shared" si="0"/>
        <v>0</v>
      </c>
      <c r="Q25" s="2">
        <f t="shared" si="1"/>
        <v>1</v>
      </c>
      <c r="R25" s="2">
        <f t="shared" si="2"/>
        <v>0</v>
      </c>
      <c r="S25" s="2">
        <f t="shared" si="3"/>
        <v>0</v>
      </c>
      <c r="T25" s="2"/>
    </row>
    <row r="26" spans="1:20" x14ac:dyDescent="0.45">
      <c r="A26" s="2">
        <v>24</v>
      </c>
      <c r="B26" s="2" t="s">
        <v>8</v>
      </c>
      <c r="C26" s="2" t="s">
        <v>12</v>
      </c>
      <c r="D26" s="2">
        <f t="shared" si="4"/>
        <v>0</v>
      </c>
      <c r="E26" s="2">
        <f t="shared" si="5"/>
        <v>0</v>
      </c>
      <c r="F26" s="2">
        <f t="shared" si="6"/>
        <v>0</v>
      </c>
      <c r="G26" s="2">
        <f t="shared" si="7"/>
        <v>1</v>
      </c>
      <c r="H26" s="2">
        <f t="shared" si="8"/>
        <v>0</v>
      </c>
      <c r="I26" s="2">
        <f t="shared" si="9"/>
        <v>0</v>
      </c>
      <c r="J26" s="2">
        <f t="shared" si="10"/>
        <v>1</v>
      </c>
      <c r="K26" s="2">
        <f t="shared" si="11"/>
        <v>0</v>
      </c>
      <c r="L26" s="2">
        <f t="shared" si="12"/>
        <v>0</v>
      </c>
      <c r="M26" s="2">
        <f t="shared" si="13"/>
        <v>0</v>
      </c>
      <c r="N26" s="2">
        <f t="shared" si="14"/>
        <v>0</v>
      </c>
      <c r="O26" s="2">
        <f t="shared" si="15"/>
        <v>1</v>
      </c>
      <c r="P26" s="2">
        <f t="shared" si="0"/>
        <v>0</v>
      </c>
      <c r="Q26" s="2">
        <f t="shared" si="1"/>
        <v>1</v>
      </c>
      <c r="R26" s="2">
        <f>IF(AND(B26="None",C26&lt;&gt;"None"),1,0)</f>
        <v>0</v>
      </c>
      <c r="S26" s="2">
        <f t="shared" si="3"/>
        <v>0</v>
      </c>
      <c r="T26" s="2"/>
    </row>
    <row r="27" spans="1:20" x14ac:dyDescent="0.45">
      <c r="A27" s="2">
        <v>25</v>
      </c>
      <c r="B27" s="2" t="s">
        <v>0</v>
      </c>
      <c r="C27" s="2" t="s">
        <v>0</v>
      </c>
      <c r="D27" s="2">
        <f t="shared" si="4"/>
        <v>1</v>
      </c>
      <c r="E27" s="2">
        <f t="shared" si="5"/>
        <v>0</v>
      </c>
      <c r="F27" s="2">
        <f t="shared" si="6"/>
        <v>0</v>
      </c>
      <c r="G27" s="2">
        <f t="shared" si="7"/>
        <v>0</v>
      </c>
      <c r="H27" s="2">
        <f t="shared" si="8"/>
        <v>0</v>
      </c>
      <c r="I27" s="2">
        <f t="shared" si="9"/>
        <v>0</v>
      </c>
      <c r="J27" s="2">
        <f t="shared" si="10"/>
        <v>0</v>
      </c>
      <c r="K27" s="2">
        <f t="shared" si="11"/>
        <v>1</v>
      </c>
      <c r="L27" s="2">
        <f t="shared" si="12"/>
        <v>0</v>
      </c>
      <c r="M27" s="2">
        <f t="shared" si="13"/>
        <v>0</v>
      </c>
      <c r="N27" s="2">
        <f t="shared" si="14"/>
        <v>0</v>
      </c>
      <c r="O27" s="2">
        <f t="shared" si="15"/>
        <v>1</v>
      </c>
      <c r="P27" s="2">
        <f t="shared" si="0"/>
        <v>0</v>
      </c>
      <c r="Q27" s="2">
        <f t="shared" si="1"/>
        <v>0</v>
      </c>
      <c r="R27" s="2">
        <f t="shared" si="2"/>
        <v>0</v>
      </c>
      <c r="S27" s="2">
        <f t="shared" si="3"/>
        <v>1</v>
      </c>
      <c r="T27" s="2"/>
    </row>
    <row r="28" spans="1:20" x14ac:dyDescent="0.45">
      <c r="A28" s="2">
        <v>26</v>
      </c>
      <c r="B28" s="2" t="s">
        <v>9</v>
      </c>
      <c r="C28" s="2" t="s">
        <v>12</v>
      </c>
      <c r="D28" s="2">
        <f t="shared" si="4"/>
        <v>0</v>
      </c>
      <c r="E28" s="2">
        <f t="shared" si="5"/>
        <v>0</v>
      </c>
      <c r="F28" s="2">
        <f t="shared" si="6"/>
        <v>0</v>
      </c>
      <c r="G28" s="2">
        <f t="shared" si="7"/>
        <v>1</v>
      </c>
      <c r="H28" s="2">
        <f t="shared" si="8"/>
        <v>0</v>
      </c>
      <c r="I28" s="2">
        <f t="shared" si="9"/>
        <v>0</v>
      </c>
      <c r="J28" s="2">
        <f t="shared" si="10"/>
        <v>0</v>
      </c>
      <c r="K28" s="2">
        <f t="shared" si="11"/>
        <v>1</v>
      </c>
      <c r="L28" s="2">
        <f t="shared" si="12"/>
        <v>0</v>
      </c>
      <c r="M28" s="2">
        <f t="shared" si="13"/>
        <v>0</v>
      </c>
      <c r="N28" s="2">
        <f t="shared" si="14"/>
        <v>1</v>
      </c>
      <c r="O28" s="2">
        <f t="shared" si="15"/>
        <v>0</v>
      </c>
      <c r="P28" s="2">
        <f t="shared" si="0"/>
        <v>0</v>
      </c>
      <c r="Q28" s="2">
        <f t="shared" si="1"/>
        <v>1</v>
      </c>
      <c r="R28" s="2">
        <f t="shared" si="2"/>
        <v>0</v>
      </c>
      <c r="S28" s="2">
        <f t="shared" si="3"/>
        <v>0</v>
      </c>
      <c r="T28" s="2"/>
    </row>
    <row r="29" spans="1:20" x14ac:dyDescent="0.45">
      <c r="A29" s="2">
        <v>27</v>
      </c>
      <c r="B29" s="2" t="s">
        <v>9</v>
      </c>
      <c r="C29" s="2" t="s">
        <v>12</v>
      </c>
      <c r="D29" s="2">
        <f t="shared" si="4"/>
        <v>0</v>
      </c>
      <c r="E29" s="2">
        <f t="shared" si="5"/>
        <v>0</v>
      </c>
      <c r="F29" s="2">
        <f t="shared" si="6"/>
        <v>0</v>
      </c>
      <c r="G29" s="2">
        <f t="shared" si="7"/>
        <v>1</v>
      </c>
      <c r="H29" s="2">
        <f t="shared" si="8"/>
        <v>0</v>
      </c>
      <c r="I29" s="2">
        <f t="shared" si="9"/>
        <v>0</v>
      </c>
      <c r="J29" s="2">
        <f t="shared" si="10"/>
        <v>0</v>
      </c>
      <c r="K29" s="2">
        <f t="shared" si="11"/>
        <v>1</v>
      </c>
      <c r="L29" s="2">
        <f t="shared" si="12"/>
        <v>0</v>
      </c>
      <c r="M29" s="2">
        <f t="shared" si="13"/>
        <v>0</v>
      </c>
      <c r="N29" s="2">
        <f t="shared" si="14"/>
        <v>1</v>
      </c>
      <c r="O29" s="2">
        <f t="shared" si="15"/>
        <v>0</v>
      </c>
      <c r="P29" s="2">
        <f t="shared" si="0"/>
        <v>0</v>
      </c>
      <c r="Q29" s="2">
        <f t="shared" si="1"/>
        <v>1</v>
      </c>
      <c r="R29" s="2">
        <f t="shared" si="2"/>
        <v>0</v>
      </c>
      <c r="S29" s="2">
        <f t="shared" si="3"/>
        <v>0</v>
      </c>
      <c r="T29" s="2"/>
    </row>
    <row r="30" spans="1:20" x14ac:dyDescent="0.45">
      <c r="A30" s="2">
        <v>28</v>
      </c>
      <c r="B30" s="2" t="s">
        <v>0</v>
      </c>
      <c r="C30" s="2" t="s">
        <v>9</v>
      </c>
      <c r="D30" s="2">
        <f t="shared" si="4"/>
        <v>0</v>
      </c>
      <c r="E30" s="2">
        <f t="shared" si="5"/>
        <v>0</v>
      </c>
      <c r="F30" s="2">
        <f t="shared" si="6"/>
        <v>1</v>
      </c>
      <c r="G30" s="2">
        <f t="shared" si="7"/>
        <v>0</v>
      </c>
      <c r="H30" s="2">
        <f t="shared" si="8"/>
        <v>0</v>
      </c>
      <c r="I30" s="2">
        <f t="shared" si="9"/>
        <v>0</v>
      </c>
      <c r="J30" s="2">
        <f t="shared" si="10"/>
        <v>0</v>
      </c>
      <c r="K30" s="2">
        <f t="shared" si="11"/>
        <v>1</v>
      </c>
      <c r="L30" s="2">
        <f t="shared" si="12"/>
        <v>0</v>
      </c>
      <c r="M30" s="2">
        <f t="shared" si="13"/>
        <v>1</v>
      </c>
      <c r="N30" s="2">
        <f t="shared" si="14"/>
        <v>0</v>
      </c>
      <c r="O30" s="2">
        <f t="shared" si="15"/>
        <v>0</v>
      </c>
      <c r="P30" s="2">
        <f t="shared" si="0"/>
        <v>0</v>
      </c>
      <c r="Q30" s="2">
        <f t="shared" si="1"/>
        <v>0</v>
      </c>
      <c r="R30" s="2">
        <f t="shared" si="2"/>
        <v>0</v>
      </c>
      <c r="S30" s="2">
        <f t="shared" si="3"/>
        <v>1</v>
      </c>
      <c r="T30" s="2"/>
    </row>
    <row r="31" spans="1:20" x14ac:dyDescent="0.45">
      <c r="A31" s="2">
        <v>29</v>
      </c>
      <c r="B31" s="2" t="s">
        <v>0</v>
      </c>
      <c r="C31" s="2" t="s">
        <v>12</v>
      </c>
      <c r="D31" s="2">
        <f t="shared" si="4"/>
        <v>0</v>
      </c>
      <c r="E31" s="2">
        <f t="shared" si="5"/>
        <v>0</v>
      </c>
      <c r="F31" s="2">
        <f t="shared" si="6"/>
        <v>1</v>
      </c>
      <c r="G31" s="2">
        <f t="shared" si="7"/>
        <v>0</v>
      </c>
      <c r="H31" s="2">
        <f t="shared" si="8"/>
        <v>0</v>
      </c>
      <c r="I31" s="2">
        <f t="shared" si="9"/>
        <v>0</v>
      </c>
      <c r="J31" s="2">
        <f t="shared" si="10"/>
        <v>0</v>
      </c>
      <c r="K31" s="2">
        <f t="shared" si="11"/>
        <v>1</v>
      </c>
      <c r="L31" s="2">
        <f t="shared" si="12"/>
        <v>0</v>
      </c>
      <c r="M31" s="2">
        <f t="shared" si="13"/>
        <v>0</v>
      </c>
      <c r="N31" s="2">
        <f t="shared" si="14"/>
        <v>0</v>
      </c>
      <c r="O31" s="2">
        <f t="shared" si="15"/>
        <v>1</v>
      </c>
      <c r="P31" s="2">
        <f t="shared" si="0"/>
        <v>0</v>
      </c>
      <c r="Q31" s="2">
        <f t="shared" si="1"/>
        <v>1</v>
      </c>
      <c r="R31" s="2">
        <f t="shared" si="2"/>
        <v>0</v>
      </c>
      <c r="S31" s="2">
        <f t="shared" si="3"/>
        <v>0</v>
      </c>
      <c r="T31" s="2"/>
    </row>
    <row r="32" spans="1:20" x14ac:dyDescent="0.45">
      <c r="A32" s="2">
        <v>30</v>
      </c>
      <c r="B32" s="2" t="s">
        <v>0</v>
      </c>
      <c r="C32" s="2" t="s">
        <v>0</v>
      </c>
      <c r="D32" s="2">
        <f t="shared" si="4"/>
        <v>1</v>
      </c>
      <c r="E32" s="2">
        <f t="shared" si="5"/>
        <v>0</v>
      </c>
      <c r="F32" s="2">
        <f t="shared" si="6"/>
        <v>0</v>
      </c>
      <c r="G32" s="2">
        <f t="shared" si="7"/>
        <v>0</v>
      </c>
      <c r="H32" s="2">
        <f t="shared" si="8"/>
        <v>0</v>
      </c>
      <c r="I32" s="2">
        <f t="shared" si="9"/>
        <v>0</v>
      </c>
      <c r="J32" s="2">
        <f t="shared" si="10"/>
        <v>0</v>
      </c>
      <c r="K32" s="2">
        <f t="shared" si="11"/>
        <v>1</v>
      </c>
      <c r="L32" s="2">
        <f t="shared" si="12"/>
        <v>0</v>
      </c>
      <c r="M32" s="2">
        <f t="shared" si="13"/>
        <v>0</v>
      </c>
      <c r="N32" s="2">
        <f t="shared" si="14"/>
        <v>0</v>
      </c>
      <c r="O32" s="2">
        <f t="shared" si="15"/>
        <v>1</v>
      </c>
      <c r="P32" s="2">
        <f t="shared" si="0"/>
        <v>0</v>
      </c>
      <c r="Q32" s="2">
        <f t="shared" si="1"/>
        <v>0</v>
      </c>
      <c r="R32" s="2">
        <f t="shared" si="2"/>
        <v>0</v>
      </c>
      <c r="S32" s="2">
        <f t="shared" si="3"/>
        <v>1</v>
      </c>
      <c r="T32" s="2"/>
    </row>
    <row r="33" spans="1:20" x14ac:dyDescent="0.45">
      <c r="A33" s="2">
        <v>31</v>
      </c>
      <c r="B33" s="2" t="s">
        <v>9</v>
      </c>
      <c r="C33" s="2" t="s">
        <v>12</v>
      </c>
      <c r="D33" s="2">
        <f t="shared" si="4"/>
        <v>0</v>
      </c>
      <c r="E33" s="2">
        <f t="shared" si="5"/>
        <v>0</v>
      </c>
      <c r="F33" s="2">
        <f t="shared" si="6"/>
        <v>0</v>
      </c>
      <c r="G33" s="2">
        <f t="shared" si="7"/>
        <v>1</v>
      </c>
      <c r="H33" s="2">
        <f t="shared" si="8"/>
        <v>0</v>
      </c>
      <c r="I33" s="2">
        <f t="shared" si="9"/>
        <v>0</v>
      </c>
      <c r="J33" s="2">
        <f t="shared" si="10"/>
        <v>0</v>
      </c>
      <c r="K33" s="2">
        <f t="shared" si="11"/>
        <v>1</v>
      </c>
      <c r="L33" s="2">
        <f t="shared" si="12"/>
        <v>0</v>
      </c>
      <c r="M33" s="2">
        <f t="shared" si="13"/>
        <v>0</v>
      </c>
      <c r="N33" s="2">
        <f t="shared" si="14"/>
        <v>1</v>
      </c>
      <c r="O33" s="2">
        <f t="shared" si="15"/>
        <v>0</v>
      </c>
      <c r="P33" s="2">
        <f t="shared" si="0"/>
        <v>0</v>
      </c>
      <c r="Q33" s="2">
        <f>IF(AND(B33&lt;&gt;"None",C33="None"),1,0)</f>
        <v>1</v>
      </c>
      <c r="R33" s="2">
        <f t="shared" si="2"/>
        <v>0</v>
      </c>
      <c r="S33" s="2">
        <f t="shared" si="3"/>
        <v>0</v>
      </c>
      <c r="T33" s="2"/>
    </row>
    <row r="34" spans="1:20" x14ac:dyDescent="0.45">
      <c r="A34" s="2">
        <v>32</v>
      </c>
      <c r="B34" s="2" t="s">
        <v>8</v>
      </c>
      <c r="C34" s="2" t="s">
        <v>0</v>
      </c>
      <c r="D34" s="2">
        <f t="shared" si="4"/>
        <v>0</v>
      </c>
      <c r="E34" s="2">
        <f t="shared" si="5"/>
        <v>1</v>
      </c>
      <c r="F34" s="2">
        <f t="shared" si="6"/>
        <v>0</v>
      </c>
      <c r="G34" s="2">
        <f t="shared" si="7"/>
        <v>0</v>
      </c>
      <c r="H34" s="2">
        <f t="shared" si="8"/>
        <v>0</v>
      </c>
      <c r="I34" s="2">
        <f t="shared" si="9"/>
        <v>0</v>
      </c>
      <c r="J34" s="2">
        <f t="shared" si="10"/>
        <v>1</v>
      </c>
      <c r="K34" s="2">
        <f t="shared" si="11"/>
        <v>0</v>
      </c>
      <c r="L34" s="2">
        <f t="shared" si="12"/>
        <v>0</v>
      </c>
      <c r="M34" s="2">
        <f t="shared" si="13"/>
        <v>0</v>
      </c>
      <c r="N34" s="2">
        <f t="shared" si="14"/>
        <v>0</v>
      </c>
      <c r="O34" s="2">
        <f t="shared" si="15"/>
        <v>1</v>
      </c>
      <c r="P34" s="2">
        <f t="shared" si="0"/>
        <v>0</v>
      </c>
      <c r="Q34" s="2">
        <f t="shared" si="1"/>
        <v>0</v>
      </c>
      <c r="R34" s="2">
        <f t="shared" si="2"/>
        <v>0</v>
      </c>
      <c r="S34" s="2">
        <f t="shared" si="3"/>
        <v>1</v>
      </c>
      <c r="T34" s="2"/>
    </row>
    <row r="35" spans="1:20" x14ac:dyDescent="0.45">
      <c r="A35" s="2">
        <v>33</v>
      </c>
      <c r="B35" s="2" t="s">
        <v>0</v>
      </c>
      <c r="C35" s="2" t="s">
        <v>12</v>
      </c>
      <c r="D35" s="2">
        <f t="shared" si="4"/>
        <v>0</v>
      </c>
      <c r="E35" s="2">
        <f t="shared" si="5"/>
        <v>0</v>
      </c>
      <c r="F35" s="2">
        <f t="shared" si="6"/>
        <v>1</v>
      </c>
      <c r="G35" s="2">
        <f t="shared" si="7"/>
        <v>0</v>
      </c>
      <c r="H35" s="2">
        <f t="shared" si="8"/>
        <v>0</v>
      </c>
      <c r="I35" s="2">
        <f t="shared" si="9"/>
        <v>0</v>
      </c>
      <c r="J35" s="2">
        <f t="shared" si="10"/>
        <v>0</v>
      </c>
      <c r="K35" s="2">
        <f t="shared" si="11"/>
        <v>1</v>
      </c>
      <c r="L35" s="2">
        <f t="shared" si="12"/>
        <v>0</v>
      </c>
      <c r="M35" s="2">
        <f t="shared" si="13"/>
        <v>0</v>
      </c>
      <c r="N35" s="2">
        <f t="shared" si="14"/>
        <v>0</v>
      </c>
      <c r="O35" s="2">
        <f t="shared" si="15"/>
        <v>1</v>
      </c>
      <c r="P35" s="2">
        <f t="shared" si="0"/>
        <v>0</v>
      </c>
      <c r="Q35" s="2">
        <f t="shared" si="1"/>
        <v>1</v>
      </c>
      <c r="R35" s="2">
        <f t="shared" si="2"/>
        <v>0</v>
      </c>
      <c r="S35" s="2">
        <f t="shared" si="3"/>
        <v>0</v>
      </c>
      <c r="T35" s="2"/>
    </row>
    <row r="36" spans="1:20" x14ac:dyDescent="0.45">
      <c r="A36" s="2">
        <v>34</v>
      </c>
      <c r="B36" s="2" t="s">
        <v>0</v>
      </c>
      <c r="C36" s="2" t="s">
        <v>12</v>
      </c>
      <c r="D36" s="2">
        <f>IF(AND(B36="NA", C36="NA"), 1, 0)</f>
        <v>0</v>
      </c>
      <c r="E36" s="2">
        <f>IF(AND(B36&lt;&gt;"NA",C36="NA"),1,0)</f>
        <v>0</v>
      </c>
      <c r="F36" s="2">
        <f>IF(AND(B36="NA",C36&lt;&gt;"NA"),1,0)</f>
        <v>1</v>
      </c>
      <c r="G36" s="2">
        <f>IF(AND(B36&lt;&gt;"NA",C36&lt;&gt;"NA"),1,0)</f>
        <v>0</v>
      </c>
      <c r="H36" s="2">
        <f>IF(AND(B36="Structured", C36="Structured"), 1, 0)</f>
        <v>0</v>
      </c>
      <c r="I36" s="2">
        <f>IF(AND(B36&lt;&gt;"Structured",C36="Structured"),1,0)</f>
        <v>0</v>
      </c>
      <c r="J36" s="2">
        <f>IF(AND(B36="Structured",C36&lt;&gt;"Structured"),1,0)</f>
        <v>0</v>
      </c>
      <c r="K36" s="2">
        <f>IF(AND(B36&lt;&gt;"Structured",C36&lt;&gt;"Structured"),1,0)</f>
        <v>1</v>
      </c>
      <c r="L36" s="2">
        <f>IF(AND(B36="Shapeless", C36="Shapeless"), 1, 0)</f>
        <v>0</v>
      </c>
      <c r="M36" s="2">
        <f>IF(AND(B36&lt;&gt;"Shapeless",C36="Shapeless"),1,0)</f>
        <v>0</v>
      </c>
      <c r="N36" s="2">
        <f>IF(AND(B36="Shapeless",C36&lt;&gt;"Shapeless"),1,0)</f>
        <v>0</v>
      </c>
      <c r="O36" s="2">
        <f>IF(AND(B36&lt;&gt;"Shapeless",C36&lt;&gt;"Shapeless"),1,0)</f>
        <v>1</v>
      </c>
      <c r="P36" s="2">
        <f t="shared" si="0"/>
        <v>0</v>
      </c>
      <c r="Q36" s="2">
        <f t="shared" si="1"/>
        <v>1</v>
      </c>
      <c r="R36" s="2">
        <f t="shared" si="2"/>
        <v>0</v>
      </c>
      <c r="S36" s="2">
        <f t="shared" si="3"/>
        <v>0</v>
      </c>
      <c r="T36" s="2"/>
    </row>
    <row r="37" spans="1:20" x14ac:dyDescent="0.45">
      <c r="A37" s="2">
        <v>35</v>
      </c>
      <c r="B37" s="2" t="s">
        <v>0</v>
      </c>
      <c r="C37" s="2" t="s">
        <v>0</v>
      </c>
      <c r="D37" s="2">
        <f>IF(AND(B37="NA", C37="NA"), 1, 0)</f>
        <v>1</v>
      </c>
      <c r="E37" s="2">
        <f>IF(AND(B37&lt;&gt;"NA",C37="NA"),1,0)</f>
        <v>0</v>
      </c>
      <c r="F37" s="2">
        <f>IF(AND(B37="NA",C37&lt;&gt;"NA"),1,0)</f>
        <v>0</v>
      </c>
      <c r="G37" s="2">
        <f>IF(AND(B37&lt;&gt;"NA",C37&lt;&gt;"NA"),1,0)</f>
        <v>0</v>
      </c>
      <c r="H37" s="2">
        <f>IF(AND(B37="Structured", C37="Structured"), 1, 0)</f>
        <v>0</v>
      </c>
      <c r="I37" s="2">
        <f>IF(AND(B37&lt;&gt;"Structured",C37="Structured"),1,0)</f>
        <v>0</v>
      </c>
      <c r="J37" s="2">
        <f>IF(AND(B37="Structured",C37&lt;&gt;"Structured"),1,0)</f>
        <v>0</v>
      </c>
      <c r="K37" s="2">
        <f>IF(AND(B37&lt;&gt;"Structured",C37&lt;&gt;"Structured"),1,0)</f>
        <v>1</v>
      </c>
      <c r="L37" s="2">
        <f>IF(AND(B37="Shapeless", C37="Shapeless"), 1, 0)</f>
        <v>0</v>
      </c>
      <c r="M37" s="2">
        <f>IF(AND(B37&lt;&gt;"Shapeless",C37="Shapeless"),1,0)</f>
        <v>0</v>
      </c>
      <c r="N37" s="2">
        <f>IF(AND(B37="Shapeless",C37&lt;&gt;"Shapeless"),1,0)</f>
        <v>0</v>
      </c>
      <c r="O37" s="2">
        <f>IF(AND(B37&lt;&gt;"Shapeless",C37&lt;&gt;"Shapeless"),1,0)</f>
        <v>1</v>
      </c>
      <c r="P37" s="2">
        <f t="shared" si="0"/>
        <v>0</v>
      </c>
      <c r="Q37" s="2">
        <f t="shared" si="1"/>
        <v>0</v>
      </c>
      <c r="R37" s="2">
        <f t="shared" si="2"/>
        <v>0</v>
      </c>
      <c r="S37" s="2">
        <f t="shared" si="3"/>
        <v>1</v>
      </c>
      <c r="T37" s="2"/>
    </row>
    <row r="38" spans="1:20" x14ac:dyDescent="0.45">
      <c r="A38" s="2">
        <v>36</v>
      </c>
      <c r="B38" s="2" t="s">
        <v>8</v>
      </c>
      <c r="C38" s="2" t="s">
        <v>9</v>
      </c>
      <c r="D38" s="2">
        <f t="shared" ref="D38:D58" si="16">IF(AND(B38="NA", C38="NA"), 1, 0)</f>
        <v>0</v>
      </c>
      <c r="E38" s="2">
        <f t="shared" ref="E38:E58" si="17">IF(AND(B38&lt;&gt;"NA",C38="NA"),1,0)</f>
        <v>0</v>
      </c>
      <c r="F38" s="2">
        <f t="shared" ref="F38:F58" si="18">IF(AND(B38="NA",C38&lt;&gt;"NA"),1,0)</f>
        <v>0</v>
      </c>
      <c r="G38" s="2">
        <f t="shared" ref="G38:G58" si="19">IF(AND(B38&lt;&gt;"NA",C38&lt;&gt;"NA"),1,0)</f>
        <v>1</v>
      </c>
      <c r="H38" s="2">
        <f t="shared" ref="H38:H58" si="20">IF(AND(B38="Structured", C38="Structured"), 1, 0)</f>
        <v>0</v>
      </c>
      <c r="I38" s="2">
        <f t="shared" ref="I38:I58" si="21">IF(AND(B38&lt;&gt;"Structured",C38="Structured"),1,0)</f>
        <v>0</v>
      </c>
      <c r="J38" s="2">
        <f t="shared" ref="J38:J58" si="22">IF(AND(B38="Structured",C38&lt;&gt;"Structured"),1,0)</f>
        <v>1</v>
      </c>
      <c r="K38" s="2">
        <f t="shared" ref="K38:K58" si="23">IF(AND(B38&lt;&gt;"Structured",C38&lt;&gt;"Structured"),1,0)</f>
        <v>0</v>
      </c>
      <c r="L38" s="2">
        <f t="shared" ref="L38:L58" si="24">IF(AND(B38="Shapeless", C38="Shapeless"), 1, 0)</f>
        <v>0</v>
      </c>
      <c r="M38" s="2">
        <f t="shared" ref="M38:M58" si="25">IF(AND(B38&lt;&gt;"Shapeless",C38="Shapeless"),1,0)</f>
        <v>1</v>
      </c>
      <c r="N38" s="2">
        <f t="shared" ref="N38:N58" si="26">IF(AND(B38="Shapeless",C38&lt;&gt;"Shapeless"),1,0)</f>
        <v>0</v>
      </c>
      <c r="O38" s="2">
        <f t="shared" ref="O38:O58" si="27">IF(AND(B38&lt;&gt;"Shapeless",C38&lt;&gt;"Shapeless"),1,0)</f>
        <v>0</v>
      </c>
      <c r="P38" s="2">
        <f t="shared" si="0"/>
        <v>0</v>
      </c>
      <c r="Q38" s="2">
        <f t="shared" si="1"/>
        <v>0</v>
      </c>
      <c r="R38" s="2">
        <f t="shared" si="2"/>
        <v>0</v>
      </c>
      <c r="S38" s="2">
        <f t="shared" si="3"/>
        <v>1</v>
      </c>
      <c r="T38" s="2"/>
    </row>
    <row r="39" spans="1:20" x14ac:dyDescent="0.45">
      <c r="A39" s="2">
        <v>37</v>
      </c>
      <c r="B39" s="2" t="s">
        <v>8</v>
      </c>
      <c r="C39" s="2" t="s">
        <v>12</v>
      </c>
      <c r="D39" s="2">
        <f t="shared" si="16"/>
        <v>0</v>
      </c>
      <c r="E39" s="2">
        <f t="shared" si="17"/>
        <v>0</v>
      </c>
      <c r="F39" s="2">
        <f t="shared" si="18"/>
        <v>0</v>
      </c>
      <c r="G39" s="2">
        <f t="shared" si="19"/>
        <v>1</v>
      </c>
      <c r="H39" s="2">
        <f t="shared" si="20"/>
        <v>0</v>
      </c>
      <c r="I39" s="2">
        <f t="shared" si="21"/>
        <v>0</v>
      </c>
      <c r="J39" s="2">
        <f t="shared" si="22"/>
        <v>1</v>
      </c>
      <c r="K39" s="2">
        <f t="shared" si="23"/>
        <v>0</v>
      </c>
      <c r="L39" s="2">
        <f t="shared" si="24"/>
        <v>0</v>
      </c>
      <c r="M39" s="2">
        <f t="shared" si="25"/>
        <v>0</v>
      </c>
      <c r="N39" s="2">
        <f t="shared" si="26"/>
        <v>0</v>
      </c>
      <c r="O39" s="2">
        <f t="shared" si="27"/>
        <v>1</v>
      </c>
      <c r="P39" s="2">
        <f t="shared" si="0"/>
        <v>0</v>
      </c>
      <c r="Q39" s="2">
        <f t="shared" si="1"/>
        <v>1</v>
      </c>
      <c r="R39" s="2">
        <f t="shared" si="2"/>
        <v>0</v>
      </c>
      <c r="S39" s="2">
        <f t="shared" si="3"/>
        <v>0</v>
      </c>
      <c r="T39" s="2"/>
    </row>
    <row r="40" spans="1:20" x14ac:dyDescent="0.45">
      <c r="A40" s="2">
        <v>38</v>
      </c>
      <c r="B40" s="2" t="s">
        <v>0</v>
      </c>
      <c r="C40" s="2" t="s">
        <v>9</v>
      </c>
      <c r="D40" s="2">
        <f t="shared" si="16"/>
        <v>0</v>
      </c>
      <c r="E40" s="2">
        <f t="shared" si="17"/>
        <v>0</v>
      </c>
      <c r="F40" s="2">
        <f t="shared" si="18"/>
        <v>1</v>
      </c>
      <c r="G40" s="2">
        <f t="shared" si="19"/>
        <v>0</v>
      </c>
      <c r="H40" s="2">
        <f t="shared" si="20"/>
        <v>0</v>
      </c>
      <c r="I40" s="2">
        <f t="shared" si="21"/>
        <v>0</v>
      </c>
      <c r="J40" s="2">
        <f t="shared" si="22"/>
        <v>0</v>
      </c>
      <c r="K40" s="2">
        <f t="shared" si="23"/>
        <v>1</v>
      </c>
      <c r="L40" s="2">
        <f t="shared" si="24"/>
        <v>0</v>
      </c>
      <c r="M40" s="2">
        <f t="shared" si="25"/>
        <v>1</v>
      </c>
      <c r="N40" s="2">
        <f t="shared" si="26"/>
        <v>0</v>
      </c>
      <c r="O40" s="2">
        <f t="shared" si="27"/>
        <v>0</v>
      </c>
      <c r="P40" s="2">
        <f t="shared" si="0"/>
        <v>0</v>
      </c>
      <c r="Q40" s="2">
        <f t="shared" si="1"/>
        <v>0</v>
      </c>
      <c r="R40" s="2">
        <f t="shared" si="2"/>
        <v>0</v>
      </c>
      <c r="S40" s="2">
        <f t="shared" si="3"/>
        <v>1</v>
      </c>
      <c r="T40" s="2"/>
    </row>
    <row r="41" spans="1:20" x14ac:dyDescent="0.45">
      <c r="A41" s="2">
        <v>39</v>
      </c>
      <c r="B41" s="2" t="s">
        <v>8</v>
      </c>
      <c r="C41" s="2" t="s">
        <v>0</v>
      </c>
      <c r="D41" s="2">
        <f t="shared" si="16"/>
        <v>0</v>
      </c>
      <c r="E41" s="2">
        <f t="shared" si="17"/>
        <v>1</v>
      </c>
      <c r="F41" s="2">
        <f t="shared" si="18"/>
        <v>0</v>
      </c>
      <c r="G41" s="2">
        <f t="shared" si="19"/>
        <v>0</v>
      </c>
      <c r="H41" s="2">
        <f t="shared" si="20"/>
        <v>0</v>
      </c>
      <c r="I41" s="2">
        <f t="shared" si="21"/>
        <v>0</v>
      </c>
      <c r="J41" s="2">
        <f t="shared" si="22"/>
        <v>1</v>
      </c>
      <c r="K41" s="2">
        <f t="shared" si="23"/>
        <v>0</v>
      </c>
      <c r="L41" s="2">
        <f t="shared" si="24"/>
        <v>0</v>
      </c>
      <c r="M41" s="2">
        <f t="shared" si="25"/>
        <v>0</v>
      </c>
      <c r="N41" s="2">
        <f t="shared" si="26"/>
        <v>0</v>
      </c>
      <c r="O41" s="2">
        <f t="shared" si="27"/>
        <v>1</v>
      </c>
      <c r="P41" s="2">
        <f t="shared" si="0"/>
        <v>0</v>
      </c>
      <c r="Q41" s="2">
        <f t="shared" si="1"/>
        <v>0</v>
      </c>
      <c r="R41" s="2">
        <f t="shared" si="2"/>
        <v>0</v>
      </c>
      <c r="S41" s="2">
        <f t="shared" si="3"/>
        <v>1</v>
      </c>
      <c r="T41" s="2"/>
    </row>
    <row r="42" spans="1:20" x14ac:dyDescent="0.45">
      <c r="A42" s="2">
        <v>40</v>
      </c>
      <c r="B42" s="2" t="s">
        <v>0</v>
      </c>
      <c r="C42" s="2" t="s">
        <v>12</v>
      </c>
      <c r="D42" s="2">
        <f t="shared" si="16"/>
        <v>0</v>
      </c>
      <c r="E42" s="2">
        <f t="shared" si="17"/>
        <v>0</v>
      </c>
      <c r="F42" s="2">
        <f t="shared" si="18"/>
        <v>1</v>
      </c>
      <c r="G42" s="2">
        <f t="shared" si="19"/>
        <v>0</v>
      </c>
      <c r="H42" s="2">
        <f t="shared" si="20"/>
        <v>0</v>
      </c>
      <c r="I42" s="2">
        <f t="shared" si="21"/>
        <v>0</v>
      </c>
      <c r="J42" s="2">
        <f t="shared" si="22"/>
        <v>0</v>
      </c>
      <c r="K42" s="2">
        <f t="shared" si="23"/>
        <v>1</v>
      </c>
      <c r="L42" s="2">
        <f t="shared" si="24"/>
        <v>0</v>
      </c>
      <c r="M42" s="2">
        <f t="shared" si="25"/>
        <v>0</v>
      </c>
      <c r="N42" s="2">
        <f t="shared" si="26"/>
        <v>0</v>
      </c>
      <c r="O42" s="2">
        <f t="shared" si="27"/>
        <v>1</v>
      </c>
      <c r="P42" s="2">
        <f t="shared" si="0"/>
        <v>0</v>
      </c>
      <c r="Q42" s="2">
        <f t="shared" si="1"/>
        <v>1</v>
      </c>
      <c r="R42" s="2">
        <f t="shared" si="2"/>
        <v>0</v>
      </c>
      <c r="S42" s="2">
        <f t="shared" si="3"/>
        <v>0</v>
      </c>
      <c r="T42" s="2"/>
    </row>
    <row r="43" spans="1:20" x14ac:dyDescent="0.45">
      <c r="A43" s="2">
        <v>41</v>
      </c>
      <c r="B43" s="2" t="s">
        <v>8</v>
      </c>
      <c r="C43" s="2" t="s">
        <v>0</v>
      </c>
      <c r="D43" s="2">
        <f>IF(AND(B43="NA", C43="NA"), 1, 0)</f>
        <v>0</v>
      </c>
      <c r="E43" s="2">
        <f>IF(AND(B43&lt;&gt;"NA",C43="NA"),1,0)</f>
        <v>1</v>
      </c>
      <c r="F43" s="2">
        <f>IF(AND(B43="NA",C43&lt;&gt;"NA"),1,0)</f>
        <v>0</v>
      </c>
      <c r="G43" s="2">
        <f>IF(AND(B43&lt;&gt;"NA",C43&lt;&gt;"NA"),1,0)</f>
        <v>0</v>
      </c>
      <c r="H43" s="2">
        <f>IF(AND(B43="Structured", C43="Structured"), 1, 0)</f>
        <v>0</v>
      </c>
      <c r="I43" s="2">
        <f>IF(AND(B43&lt;&gt;"Structured",C43="Structured"),1,0)</f>
        <v>0</v>
      </c>
      <c r="J43" s="2">
        <f>IF(AND(B43="Structured",C43&lt;&gt;"Structured"),1,0)</f>
        <v>1</v>
      </c>
      <c r="K43" s="2">
        <f>IF(AND(B43&lt;&gt;"Structured",C43&lt;&gt;"Structured"),1,0)</f>
        <v>0</v>
      </c>
      <c r="L43" s="2">
        <f>IF(AND(B43="Shapeless", C43="Shapeless"), 1, 0)</f>
        <v>0</v>
      </c>
      <c r="M43" s="2">
        <f>IF(AND(B43&lt;&gt;"Shapeless",C43="Shapeless"),1,0)</f>
        <v>0</v>
      </c>
      <c r="N43" s="2">
        <f>IF(AND(B43="Shapeless",C43&lt;&gt;"Shapeless"),1,0)</f>
        <v>0</v>
      </c>
      <c r="O43" s="2">
        <f>IF(AND(B43&lt;&gt;"Shapeless",C43&lt;&gt;"Shapeless"),1,0)</f>
        <v>1</v>
      </c>
      <c r="P43" s="2">
        <f t="shared" si="0"/>
        <v>0</v>
      </c>
      <c r="Q43" s="2">
        <f t="shared" si="1"/>
        <v>0</v>
      </c>
      <c r="R43" s="2">
        <f>IF(AND(B43="None",C43&lt;&gt;"None"),1,0)</f>
        <v>0</v>
      </c>
      <c r="S43" s="2">
        <f t="shared" si="3"/>
        <v>1</v>
      </c>
      <c r="T43" s="2"/>
    </row>
    <row r="44" spans="1:20" x14ac:dyDescent="0.45">
      <c r="A44" s="2">
        <v>42</v>
      </c>
      <c r="B44" s="2" t="s">
        <v>8</v>
      </c>
      <c r="C44" s="2" t="s">
        <v>12</v>
      </c>
      <c r="D44" s="2">
        <f>IF(AND(B44="NA", C44="NA"), 1, 0)</f>
        <v>0</v>
      </c>
      <c r="E44" s="2">
        <f>IF(AND(B44&lt;&gt;"NA",C44="NA"),1,0)</f>
        <v>0</v>
      </c>
      <c r="F44" s="2">
        <f>IF(AND(B44="NA",C44&lt;&gt;"NA"),1,0)</f>
        <v>0</v>
      </c>
      <c r="G44" s="2">
        <f>IF(AND(B44&lt;&gt;"NA",C44&lt;&gt;"NA"),1,0)</f>
        <v>1</v>
      </c>
      <c r="H44" s="2">
        <f>IF(AND(B44="Structured", C44="Structured"), 1, 0)</f>
        <v>0</v>
      </c>
      <c r="I44" s="2">
        <f>IF(AND(B44&lt;&gt;"Structured",C44="Structured"),1,0)</f>
        <v>0</v>
      </c>
      <c r="J44" s="2">
        <f>IF(AND(B44="Structured",C44&lt;&gt;"Structured"),1,0)</f>
        <v>1</v>
      </c>
      <c r="K44" s="2">
        <f>IF(AND(B44&lt;&gt;"Structured",C44&lt;&gt;"Structured"),1,0)</f>
        <v>0</v>
      </c>
      <c r="L44" s="2">
        <f>IF(AND(B44="Shapeless", C44="Shapeless"), 1, 0)</f>
        <v>0</v>
      </c>
      <c r="M44" s="2">
        <f>IF(AND(B44&lt;&gt;"Shapeless",C44="Shapeless"),1,0)</f>
        <v>0</v>
      </c>
      <c r="N44" s="2">
        <f>IF(AND(B44="Shapeless",C44&lt;&gt;"Shapeless"),1,0)</f>
        <v>0</v>
      </c>
      <c r="O44" s="2">
        <f>IF(AND(B44&lt;&gt;"Shapeless",C44&lt;&gt;"Shapeless"),1,0)</f>
        <v>1</v>
      </c>
      <c r="P44" s="2">
        <f t="shared" si="0"/>
        <v>0</v>
      </c>
      <c r="Q44" s="2">
        <f t="shared" si="1"/>
        <v>1</v>
      </c>
      <c r="R44" s="2">
        <f t="shared" si="2"/>
        <v>0</v>
      </c>
      <c r="S44" s="2">
        <f t="shared" si="3"/>
        <v>0</v>
      </c>
      <c r="T44" s="2"/>
    </row>
    <row r="45" spans="1:20" x14ac:dyDescent="0.45">
      <c r="A45" s="2">
        <v>43</v>
      </c>
      <c r="B45" s="2" t="s">
        <v>9</v>
      </c>
      <c r="C45" s="2" t="s">
        <v>12</v>
      </c>
      <c r="D45" s="2">
        <f t="shared" si="16"/>
        <v>0</v>
      </c>
      <c r="E45" s="2">
        <f t="shared" si="17"/>
        <v>0</v>
      </c>
      <c r="F45" s="2">
        <f t="shared" si="18"/>
        <v>0</v>
      </c>
      <c r="G45" s="2">
        <f t="shared" si="19"/>
        <v>1</v>
      </c>
      <c r="H45" s="2">
        <f t="shared" si="20"/>
        <v>0</v>
      </c>
      <c r="I45" s="2">
        <f t="shared" si="21"/>
        <v>0</v>
      </c>
      <c r="J45" s="2">
        <f t="shared" si="22"/>
        <v>0</v>
      </c>
      <c r="K45" s="2">
        <f t="shared" si="23"/>
        <v>1</v>
      </c>
      <c r="L45" s="2">
        <f t="shared" si="24"/>
        <v>0</v>
      </c>
      <c r="M45" s="2">
        <f t="shared" si="25"/>
        <v>0</v>
      </c>
      <c r="N45" s="2">
        <f t="shared" si="26"/>
        <v>1</v>
      </c>
      <c r="O45" s="2">
        <f t="shared" si="27"/>
        <v>0</v>
      </c>
      <c r="P45" s="2">
        <f t="shared" si="0"/>
        <v>0</v>
      </c>
      <c r="Q45" s="2">
        <f t="shared" si="1"/>
        <v>1</v>
      </c>
      <c r="R45" s="2">
        <f t="shared" si="2"/>
        <v>0</v>
      </c>
      <c r="S45" s="2">
        <f t="shared" si="3"/>
        <v>0</v>
      </c>
      <c r="T45" s="2"/>
    </row>
    <row r="46" spans="1:20" x14ac:dyDescent="0.45">
      <c r="A46" s="2">
        <v>44</v>
      </c>
      <c r="B46" s="2" t="s">
        <v>9</v>
      </c>
      <c r="C46" s="2" t="s">
        <v>9</v>
      </c>
      <c r="D46" s="2">
        <f t="shared" si="16"/>
        <v>0</v>
      </c>
      <c r="E46" s="2">
        <f t="shared" si="17"/>
        <v>0</v>
      </c>
      <c r="F46" s="2">
        <f t="shared" si="18"/>
        <v>0</v>
      </c>
      <c r="G46" s="2">
        <f t="shared" si="19"/>
        <v>1</v>
      </c>
      <c r="H46" s="2">
        <f t="shared" si="20"/>
        <v>0</v>
      </c>
      <c r="I46" s="2">
        <f t="shared" si="21"/>
        <v>0</v>
      </c>
      <c r="J46" s="2">
        <f t="shared" si="22"/>
        <v>0</v>
      </c>
      <c r="K46" s="2">
        <f t="shared" si="23"/>
        <v>1</v>
      </c>
      <c r="L46" s="2">
        <f t="shared" si="24"/>
        <v>1</v>
      </c>
      <c r="M46" s="2">
        <f t="shared" si="25"/>
        <v>0</v>
      </c>
      <c r="N46" s="2">
        <f t="shared" si="26"/>
        <v>0</v>
      </c>
      <c r="O46" s="2">
        <f t="shared" si="27"/>
        <v>0</v>
      </c>
      <c r="P46" s="2">
        <f t="shared" si="0"/>
        <v>0</v>
      </c>
      <c r="Q46" s="2">
        <f t="shared" si="1"/>
        <v>0</v>
      </c>
      <c r="R46" s="2">
        <f t="shared" si="2"/>
        <v>0</v>
      </c>
      <c r="S46" s="2">
        <f t="shared" si="3"/>
        <v>1</v>
      </c>
      <c r="T46" s="2"/>
    </row>
    <row r="47" spans="1:20" x14ac:dyDescent="0.45">
      <c r="A47" s="2">
        <v>45</v>
      </c>
      <c r="B47" s="2" t="s">
        <v>9</v>
      </c>
      <c r="C47" s="2" t="s">
        <v>12</v>
      </c>
      <c r="D47" s="2">
        <f t="shared" si="16"/>
        <v>0</v>
      </c>
      <c r="E47" s="2">
        <f t="shared" si="17"/>
        <v>0</v>
      </c>
      <c r="F47" s="2">
        <f t="shared" si="18"/>
        <v>0</v>
      </c>
      <c r="G47" s="2">
        <f t="shared" si="19"/>
        <v>1</v>
      </c>
      <c r="H47" s="2">
        <f t="shared" si="20"/>
        <v>0</v>
      </c>
      <c r="I47" s="2">
        <f t="shared" si="21"/>
        <v>0</v>
      </c>
      <c r="J47" s="2">
        <f t="shared" si="22"/>
        <v>0</v>
      </c>
      <c r="K47" s="2">
        <f t="shared" si="23"/>
        <v>1</v>
      </c>
      <c r="L47" s="2">
        <f t="shared" si="24"/>
        <v>0</v>
      </c>
      <c r="M47" s="2">
        <f t="shared" si="25"/>
        <v>0</v>
      </c>
      <c r="N47" s="2">
        <f t="shared" si="26"/>
        <v>1</v>
      </c>
      <c r="O47" s="2">
        <f t="shared" si="27"/>
        <v>0</v>
      </c>
      <c r="P47" s="2">
        <f t="shared" si="0"/>
        <v>0</v>
      </c>
      <c r="Q47" s="2">
        <f t="shared" si="1"/>
        <v>1</v>
      </c>
      <c r="R47" s="2">
        <f t="shared" si="2"/>
        <v>0</v>
      </c>
      <c r="S47" s="2">
        <f t="shared" si="3"/>
        <v>0</v>
      </c>
      <c r="T47" s="2"/>
    </row>
    <row r="48" spans="1:20" x14ac:dyDescent="0.45">
      <c r="A48" s="2">
        <v>46</v>
      </c>
      <c r="B48" s="2" t="s">
        <v>0</v>
      </c>
      <c r="C48" s="2" t="s">
        <v>9</v>
      </c>
      <c r="D48" s="2">
        <f t="shared" si="16"/>
        <v>0</v>
      </c>
      <c r="E48" s="2">
        <f t="shared" si="17"/>
        <v>0</v>
      </c>
      <c r="F48" s="2">
        <f t="shared" si="18"/>
        <v>1</v>
      </c>
      <c r="G48" s="2">
        <f t="shared" si="19"/>
        <v>0</v>
      </c>
      <c r="H48" s="2">
        <f t="shared" si="20"/>
        <v>0</v>
      </c>
      <c r="I48" s="2">
        <f t="shared" si="21"/>
        <v>0</v>
      </c>
      <c r="J48" s="2">
        <f t="shared" si="22"/>
        <v>0</v>
      </c>
      <c r="K48" s="2">
        <f t="shared" si="23"/>
        <v>1</v>
      </c>
      <c r="L48" s="2">
        <f t="shared" si="24"/>
        <v>0</v>
      </c>
      <c r="M48" s="2">
        <f t="shared" si="25"/>
        <v>1</v>
      </c>
      <c r="N48" s="2">
        <f t="shared" si="26"/>
        <v>0</v>
      </c>
      <c r="O48" s="2">
        <f t="shared" si="27"/>
        <v>0</v>
      </c>
      <c r="P48" s="2">
        <f t="shared" si="0"/>
        <v>0</v>
      </c>
      <c r="Q48" s="2">
        <f t="shared" si="1"/>
        <v>0</v>
      </c>
      <c r="R48" s="2">
        <f t="shared" si="2"/>
        <v>0</v>
      </c>
      <c r="S48" s="2">
        <f t="shared" si="3"/>
        <v>1</v>
      </c>
      <c r="T48" s="2"/>
    </row>
    <row r="49" spans="1:20" x14ac:dyDescent="0.45">
      <c r="A49" s="2">
        <v>47</v>
      </c>
      <c r="B49" s="2" t="s">
        <v>0</v>
      </c>
      <c r="C49" s="2" t="s">
        <v>9</v>
      </c>
      <c r="D49" s="2">
        <f t="shared" si="16"/>
        <v>0</v>
      </c>
      <c r="E49" s="2">
        <f t="shared" si="17"/>
        <v>0</v>
      </c>
      <c r="F49" s="2">
        <f t="shared" si="18"/>
        <v>1</v>
      </c>
      <c r="G49" s="2">
        <f t="shared" si="19"/>
        <v>0</v>
      </c>
      <c r="H49" s="2">
        <f t="shared" si="20"/>
        <v>0</v>
      </c>
      <c r="I49" s="2">
        <f t="shared" si="21"/>
        <v>0</v>
      </c>
      <c r="J49" s="2">
        <f t="shared" si="22"/>
        <v>0</v>
      </c>
      <c r="K49" s="2">
        <f t="shared" si="23"/>
        <v>1</v>
      </c>
      <c r="L49" s="2">
        <f t="shared" si="24"/>
        <v>0</v>
      </c>
      <c r="M49" s="2">
        <f t="shared" si="25"/>
        <v>1</v>
      </c>
      <c r="N49" s="2">
        <f t="shared" si="26"/>
        <v>0</v>
      </c>
      <c r="O49" s="2">
        <f t="shared" si="27"/>
        <v>0</v>
      </c>
      <c r="P49" s="2">
        <f t="shared" si="0"/>
        <v>0</v>
      </c>
      <c r="Q49" s="2">
        <f t="shared" si="1"/>
        <v>0</v>
      </c>
      <c r="R49" s="2">
        <f t="shared" si="2"/>
        <v>0</v>
      </c>
      <c r="S49" s="2">
        <f t="shared" si="3"/>
        <v>1</v>
      </c>
      <c r="T49" s="2"/>
    </row>
    <row r="50" spans="1:20" x14ac:dyDescent="0.45">
      <c r="A50" s="2">
        <v>48</v>
      </c>
      <c r="B50" s="2" t="s">
        <v>0</v>
      </c>
      <c r="C50" s="2" t="s">
        <v>12</v>
      </c>
      <c r="D50" s="2">
        <f t="shared" si="16"/>
        <v>0</v>
      </c>
      <c r="E50" s="2">
        <f t="shared" si="17"/>
        <v>0</v>
      </c>
      <c r="F50" s="2">
        <f t="shared" si="18"/>
        <v>1</v>
      </c>
      <c r="G50" s="2">
        <f t="shared" si="19"/>
        <v>0</v>
      </c>
      <c r="H50" s="2">
        <f t="shared" si="20"/>
        <v>0</v>
      </c>
      <c r="I50" s="2">
        <f t="shared" si="21"/>
        <v>0</v>
      </c>
      <c r="J50" s="2">
        <f t="shared" si="22"/>
        <v>0</v>
      </c>
      <c r="K50" s="2">
        <f t="shared" si="23"/>
        <v>1</v>
      </c>
      <c r="L50" s="2">
        <f t="shared" si="24"/>
        <v>0</v>
      </c>
      <c r="M50" s="2">
        <f t="shared" si="25"/>
        <v>0</v>
      </c>
      <c r="N50" s="2">
        <f t="shared" si="26"/>
        <v>0</v>
      </c>
      <c r="O50" s="2">
        <f t="shared" si="27"/>
        <v>1</v>
      </c>
      <c r="P50" s="2">
        <f t="shared" si="0"/>
        <v>0</v>
      </c>
      <c r="Q50" s="2">
        <f t="shared" si="1"/>
        <v>1</v>
      </c>
      <c r="R50" s="2">
        <f t="shared" si="2"/>
        <v>0</v>
      </c>
      <c r="S50" s="2">
        <f t="shared" si="3"/>
        <v>0</v>
      </c>
      <c r="T50" s="2"/>
    </row>
    <row r="51" spans="1:20" x14ac:dyDescent="0.45">
      <c r="A51" s="2">
        <v>49</v>
      </c>
      <c r="B51" s="2" t="s">
        <v>0</v>
      </c>
      <c r="C51" s="2" t="s">
        <v>12</v>
      </c>
      <c r="D51" s="2">
        <f t="shared" si="16"/>
        <v>0</v>
      </c>
      <c r="E51" s="2">
        <f t="shared" si="17"/>
        <v>0</v>
      </c>
      <c r="F51" s="2">
        <f t="shared" si="18"/>
        <v>1</v>
      </c>
      <c r="G51" s="2">
        <f t="shared" si="19"/>
        <v>0</v>
      </c>
      <c r="H51" s="2">
        <f t="shared" si="20"/>
        <v>0</v>
      </c>
      <c r="I51" s="2">
        <f t="shared" si="21"/>
        <v>0</v>
      </c>
      <c r="J51" s="2">
        <f t="shared" si="22"/>
        <v>0</v>
      </c>
      <c r="K51" s="2">
        <f t="shared" si="23"/>
        <v>1</v>
      </c>
      <c r="L51" s="2">
        <f t="shared" si="24"/>
        <v>0</v>
      </c>
      <c r="M51" s="2">
        <f t="shared" si="25"/>
        <v>0</v>
      </c>
      <c r="N51" s="2">
        <f t="shared" si="26"/>
        <v>0</v>
      </c>
      <c r="O51" s="2">
        <f t="shared" si="27"/>
        <v>1</v>
      </c>
      <c r="P51" s="2">
        <f t="shared" si="0"/>
        <v>0</v>
      </c>
      <c r="Q51" s="2">
        <f t="shared" si="1"/>
        <v>1</v>
      </c>
      <c r="R51" s="2">
        <f t="shared" si="2"/>
        <v>0</v>
      </c>
      <c r="S51" s="2">
        <f t="shared" si="3"/>
        <v>0</v>
      </c>
      <c r="T51" s="2"/>
    </row>
    <row r="52" spans="1:20" x14ac:dyDescent="0.45">
      <c r="A52" s="2">
        <v>50</v>
      </c>
      <c r="B52" s="2" t="s">
        <v>0</v>
      </c>
      <c r="C52" s="2" t="s">
        <v>12</v>
      </c>
      <c r="D52" s="2">
        <f t="shared" si="16"/>
        <v>0</v>
      </c>
      <c r="E52" s="2">
        <f t="shared" si="17"/>
        <v>0</v>
      </c>
      <c r="F52" s="2">
        <f t="shared" si="18"/>
        <v>1</v>
      </c>
      <c r="G52" s="2">
        <f t="shared" si="19"/>
        <v>0</v>
      </c>
      <c r="H52" s="2">
        <f t="shared" si="20"/>
        <v>0</v>
      </c>
      <c r="I52" s="2">
        <f t="shared" si="21"/>
        <v>0</v>
      </c>
      <c r="J52" s="2">
        <f t="shared" si="22"/>
        <v>0</v>
      </c>
      <c r="K52" s="2">
        <f t="shared" si="23"/>
        <v>1</v>
      </c>
      <c r="L52" s="2">
        <f t="shared" si="24"/>
        <v>0</v>
      </c>
      <c r="M52" s="2">
        <f t="shared" si="25"/>
        <v>0</v>
      </c>
      <c r="N52" s="2">
        <f t="shared" si="26"/>
        <v>0</v>
      </c>
      <c r="O52" s="2">
        <f t="shared" si="27"/>
        <v>1</v>
      </c>
      <c r="P52" s="2">
        <f t="shared" si="0"/>
        <v>0</v>
      </c>
      <c r="Q52" s="2">
        <f t="shared" si="1"/>
        <v>1</v>
      </c>
      <c r="R52" s="2">
        <f t="shared" si="2"/>
        <v>0</v>
      </c>
      <c r="S52" s="2">
        <f t="shared" si="3"/>
        <v>0</v>
      </c>
      <c r="T52" s="2"/>
    </row>
    <row r="53" spans="1:20" x14ac:dyDescent="0.45">
      <c r="A53" s="2">
        <v>51</v>
      </c>
      <c r="B53" s="2" t="s">
        <v>8</v>
      </c>
      <c r="C53" s="2" t="s">
        <v>0</v>
      </c>
      <c r="D53" s="2">
        <f t="shared" si="16"/>
        <v>0</v>
      </c>
      <c r="E53" s="2">
        <f t="shared" si="17"/>
        <v>1</v>
      </c>
      <c r="F53" s="2">
        <f t="shared" si="18"/>
        <v>0</v>
      </c>
      <c r="G53" s="2">
        <f t="shared" si="19"/>
        <v>0</v>
      </c>
      <c r="H53" s="2">
        <f t="shared" si="20"/>
        <v>0</v>
      </c>
      <c r="I53" s="2">
        <f t="shared" si="21"/>
        <v>0</v>
      </c>
      <c r="J53" s="2">
        <f t="shared" si="22"/>
        <v>1</v>
      </c>
      <c r="K53" s="2">
        <f t="shared" si="23"/>
        <v>0</v>
      </c>
      <c r="L53" s="2">
        <f t="shared" si="24"/>
        <v>0</v>
      </c>
      <c r="M53" s="2">
        <f t="shared" si="25"/>
        <v>0</v>
      </c>
      <c r="N53" s="2">
        <f t="shared" si="26"/>
        <v>0</v>
      </c>
      <c r="O53" s="2">
        <f t="shared" si="27"/>
        <v>1</v>
      </c>
      <c r="P53" s="2">
        <f t="shared" si="0"/>
        <v>0</v>
      </c>
      <c r="Q53" s="2">
        <f t="shared" si="1"/>
        <v>0</v>
      </c>
      <c r="R53" s="2">
        <f t="shared" si="2"/>
        <v>0</v>
      </c>
      <c r="S53" s="2">
        <f t="shared" si="3"/>
        <v>1</v>
      </c>
      <c r="T53" s="2"/>
    </row>
    <row r="54" spans="1:20" x14ac:dyDescent="0.45">
      <c r="A54" s="2">
        <v>52</v>
      </c>
      <c r="B54" s="2" t="s">
        <v>9</v>
      </c>
      <c r="C54" s="2" t="s">
        <v>8</v>
      </c>
      <c r="D54" s="2">
        <f t="shared" si="16"/>
        <v>0</v>
      </c>
      <c r="E54" s="2">
        <f t="shared" si="17"/>
        <v>0</v>
      </c>
      <c r="F54" s="2">
        <f t="shared" si="18"/>
        <v>0</v>
      </c>
      <c r="G54" s="2">
        <f t="shared" si="19"/>
        <v>1</v>
      </c>
      <c r="H54" s="2">
        <f t="shared" si="20"/>
        <v>0</v>
      </c>
      <c r="I54" s="2">
        <f t="shared" si="21"/>
        <v>1</v>
      </c>
      <c r="J54" s="2">
        <f t="shared" si="22"/>
        <v>0</v>
      </c>
      <c r="K54" s="2">
        <f t="shared" si="23"/>
        <v>0</v>
      </c>
      <c r="L54" s="2">
        <f t="shared" si="24"/>
        <v>0</v>
      </c>
      <c r="M54" s="2">
        <f t="shared" si="25"/>
        <v>0</v>
      </c>
      <c r="N54" s="2">
        <f t="shared" si="26"/>
        <v>1</v>
      </c>
      <c r="O54" s="2">
        <f t="shared" si="27"/>
        <v>0</v>
      </c>
      <c r="P54" s="2">
        <f t="shared" si="0"/>
        <v>0</v>
      </c>
      <c r="Q54" s="2">
        <f t="shared" si="1"/>
        <v>0</v>
      </c>
      <c r="R54" s="2">
        <f t="shared" si="2"/>
        <v>0</v>
      </c>
      <c r="S54" s="2">
        <f t="shared" si="3"/>
        <v>1</v>
      </c>
      <c r="T54" s="2"/>
    </row>
    <row r="55" spans="1:20" x14ac:dyDescent="0.45">
      <c r="A55" s="2">
        <v>53</v>
      </c>
      <c r="B55" s="2" t="s">
        <v>8</v>
      </c>
      <c r="C55" s="2" t="s">
        <v>0</v>
      </c>
      <c r="D55" s="2">
        <f t="shared" si="16"/>
        <v>0</v>
      </c>
      <c r="E55" s="2">
        <f t="shared" si="17"/>
        <v>1</v>
      </c>
      <c r="F55" s="2">
        <f t="shared" si="18"/>
        <v>0</v>
      </c>
      <c r="G55" s="2">
        <f t="shared" si="19"/>
        <v>0</v>
      </c>
      <c r="H55" s="2">
        <f t="shared" si="20"/>
        <v>0</v>
      </c>
      <c r="I55" s="2">
        <f t="shared" si="21"/>
        <v>0</v>
      </c>
      <c r="J55" s="2">
        <f t="shared" si="22"/>
        <v>1</v>
      </c>
      <c r="K55" s="2">
        <f t="shared" si="23"/>
        <v>0</v>
      </c>
      <c r="L55" s="2">
        <f t="shared" si="24"/>
        <v>0</v>
      </c>
      <c r="M55" s="2">
        <f t="shared" si="25"/>
        <v>0</v>
      </c>
      <c r="N55" s="2">
        <f t="shared" si="26"/>
        <v>0</v>
      </c>
      <c r="O55" s="2">
        <f t="shared" si="27"/>
        <v>1</v>
      </c>
      <c r="P55" s="2">
        <f t="shared" si="0"/>
        <v>0</v>
      </c>
      <c r="Q55" s="2">
        <f t="shared" si="1"/>
        <v>0</v>
      </c>
      <c r="R55" s="2">
        <f t="shared" si="2"/>
        <v>0</v>
      </c>
      <c r="S55" s="2">
        <f t="shared" si="3"/>
        <v>1</v>
      </c>
      <c r="T55" s="2"/>
    </row>
    <row r="56" spans="1:20" x14ac:dyDescent="0.45">
      <c r="A56" s="2">
        <v>54</v>
      </c>
      <c r="B56" s="2" t="s">
        <v>9</v>
      </c>
      <c r="C56" s="2" t="s">
        <v>12</v>
      </c>
      <c r="D56" s="2">
        <f t="shared" si="16"/>
        <v>0</v>
      </c>
      <c r="E56" s="2">
        <f t="shared" si="17"/>
        <v>0</v>
      </c>
      <c r="F56" s="2">
        <f t="shared" si="18"/>
        <v>0</v>
      </c>
      <c r="G56" s="2">
        <f t="shared" si="19"/>
        <v>1</v>
      </c>
      <c r="H56" s="2">
        <f t="shared" si="20"/>
        <v>0</v>
      </c>
      <c r="I56" s="2">
        <f t="shared" si="21"/>
        <v>0</v>
      </c>
      <c r="J56" s="2">
        <f t="shared" si="22"/>
        <v>0</v>
      </c>
      <c r="K56" s="2">
        <f t="shared" si="23"/>
        <v>1</v>
      </c>
      <c r="L56" s="2">
        <f t="shared" si="24"/>
        <v>0</v>
      </c>
      <c r="M56" s="2">
        <f t="shared" si="25"/>
        <v>0</v>
      </c>
      <c r="N56" s="2">
        <f t="shared" si="26"/>
        <v>1</v>
      </c>
      <c r="O56" s="2">
        <f t="shared" si="27"/>
        <v>0</v>
      </c>
      <c r="P56" s="2">
        <f t="shared" si="0"/>
        <v>0</v>
      </c>
      <c r="Q56" s="2">
        <f t="shared" si="1"/>
        <v>1</v>
      </c>
      <c r="R56" s="2">
        <f t="shared" si="2"/>
        <v>0</v>
      </c>
      <c r="S56" s="2">
        <f t="shared" si="3"/>
        <v>0</v>
      </c>
      <c r="T56" s="2"/>
    </row>
    <row r="57" spans="1:20" x14ac:dyDescent="0.45">
      <c r="A57" s="2">
        <v>55</v>
      </c>
      <c r="B57" s="2" t="s">
        <v>0</v>
      </c>
      <c r="C57" s="2" t="s">
        <v>12</v>
      </c>
      <c r="D57" s="2">
        <f t="shared" si="16"/>
        <v>0</v>
      </c>
      <c r="E57" s="2">
        <f t="shared" si="17"/>
        <v>0</v>
      </c>
      <c r="F57" s="2">
        <f t="shared" si="18"/>
        <v>1</v>
      </c>
      <c r="G57" s="2">
        <f t="shared" si="19"/>
        <v>0</v>
      </c>
      <c r="H57" s="2">
        <f t="shared" si="20"/>
        <v>0</v>
      </c>
      <c r="I57" s="2">
        <f t="shared" si="21"/>
        <v>0</v>
      </c>
      <c r="J57" s="2">
        <f t="shared" si="22"/>
        <v>0</v>
      </c>
      <c r="K57" s="2">
        <f t="shared" si="23"/>
        <v>1</v>
      </c>
      <c r="L57" s="2">
        <f t="shared" si="24"/>
        <v>0</v>
      </c>
      <c r="M57" s="2">
        <f t="shared" si="25"/>
        <v>0</v>
      </c>
      <c r="N57" s="2">
        <f t="shared" si="26"/>
        <v>0</v>
      </c>
      <c r="O57" s="2">
        <f t="shared" si="27"/>
        <v>1</v>
      </c>
      <c r="P57" s="2">
        <f t="shared" si="0"/>
        <v>0</v>
      </c>
      <c r="Q57" s="2">
        <f t="shared" si="1"/>
        <v>1</v>
      </c>
      <c r="R57" s="2">
        <f t="shared" si="2"/>
        <v>0</v>
      </c>
      <c r="S57" s="2">
        <f t="shared" si="3"/>
        <v>0</v>
      </c>
      <c r="T57" s="2"/>
    </row>
    <row r="58" spans="1:20" x14ac:dyDescent="0.45">
      <c r="A58" s="2">
        <v>56</v>
      </c>
      <c r="B58" s="2" t="s">
        <v>8</v>
      </c>
      <c r="C58" s="2" t="s">
        <v>12</v>
      </c>
      <c r="D58" s="2">
        <f t="shared" si="16"/>
        <v>0</v>
      </c>
      <c r="E58" s="2">
        <f t="shared" si="17"/>
        <v>0</v>
      </c>
      <c r="F58" s="2">
        <f t="shared" si="18"/>
        <v>0</v>
      </c>
      <c r="G58" s="2">
        <f t="shared" si="19"/>
        <v>1</v>
      </c>
      <c r="H58" s="2">
        <f t="shared" si="20"/>
        <v>0</v>
      </c>
      <c r="I58" s="2">
        <f t="shared" si="21"/>
        <v>0</v>
      </c>
      <c r="J58" s="2">
        <f t="shared" si="22"/>
        <v>1</v>
      </c>
      <c r="K58" s="2">
        <f t="shared" si="23"/>
        <v>0</v>
      </c>
      <c r="L58" s="2">
        <f t="shared" si="24"/>
        <v>0</v>
      </c>
      <c r="M58" s="2">
        <f t="shared" si="25"/>
        <v>0</v>
      </c>
      <c r="N58" s="2">
        <f t="shared" si="26"/>
        <v>0</v>
      </c>
      <c r="O58" s="2">
        <f t="shared" si="27"/>
        <v>1</v>
      </c>
      <c r="P58" s="2">
        <f t="shared" si="0"/>
        <v>0</v>
      </c>
      <c r="Q58" s="2">
        <f t="shared" si="1"/>
        <v>1</v>
      </c>
      <c r="R58" s="2">
        <f t="shared" si="2"/>
        <v>0</v>
      </c>
      <c r="S58" s="2">
        <f t="shared" si="3"/>
        <v>0</v>
      </c>
      <c r="T58" s="2"/>
    </row>
    <row r="59" spans="1:20" x14ac:dyDescent="0.45">
      <c r="A59" s="5" t="s">
        <v>10</v>
      </c>
      <c r="B59" s="5"/>
      <c r="C59" s="5"/>
      <c r="D59" s="2">
        <f>SUM(D3:D58)</f>
        <v>4</v>
      </c>
      <c r="E59" s="2">
        <f>SUM(E3:E58)</f>
        <v>6</v>
      </c>
      <c r="F59" s="2">
        <f t="shared" ref="F59:O59" si="28">SUM(F3:F58)</f>
        <v>20</v>
      </c>
      <c r="G59" s="2">
        <f t="shared" si="28"/>
        <v>26</v>
      </c>
      <c r="H59" s="2">
        <f t="shared" si="28"/>
        <v>3</v>
      </c>
      <c r="I59" s="2">
        <f t="shared" si="28"/>
        <v>1</v>
      </c>
      <c r="J59" s="2">
        <f t="shared" si="28"/>
        <v>15</v>
      </c>
      <c r="K59" s="2">
        <f t="shared" si="28"/>
        <v>37</v>
      </c>
      <c r="L59" s="2">
        <f t="shared" si="28"/>
        <v>4</v>
      </c>
      <c r="M59" s="2">
        <f t="shared" si="28"/>
        <v>9</v>
      </c>
      <c r="N59" s="2">
        <f t="shared" si="28"/>
        <v>10</v>
      </c>
      <c r="O59" s="2">
        <f t="shared" si="28"/>
        <v>33</v>
      </c>
      <c r="P59" s="2">
        <f>SUM(P3:P58)</f>
        <v>0</v>
      </c>
      <c r="Q59" s="2">
        <f>SUM(Q3:Q58)</f>
        <v>29</v>
      </c>
      <c r="R59" s="2">
        <f t="shared" ref="R59" si="29">SUM(R3:R58)</f>
        <v>0</v>
      </c>
      <c r="S59" s="2">
        <f t="shared" ref="S59" si="30">SUM(S3:S58)</f>
        <v>27</v>
      </c>
      <c r="T59" s="2"/>
    </row>
    <row r="60" spans="1:20" x14ac:dyDescent="0.45">
      <c r="A60" s="3"/>
      <c r="B60" s="5" t="s">
        <v>11</v>
      </c>
      <c r="C60" s="5"/>
      <c r="D60" s="7">
        <f>(D59+G59)/(D59+E59+F59+G59)*100</f>
        <v>53.571428571428569</v>
      </c>
      <c r="E60" s="7"/>
      <c r="F60" s="7"/>
      <c r="G60" s="7"/>
      <c r="H60" s="7">
        <f>(H59+K59)/(H59+I59+J59+K59)*100</f>
        <v>71.428571428571431</v>
      </c>
      <c r="I60" s="7"/>
      <c r="J60" s="7"/>
      <c r="K60" s="7"/>
      <c r="L60" s="7">
        <f>(L59+O59)/(L59+M59+N59+O59)*100</f>
        <v>66.071428571428569</v>
      </c>
      <c r="M60" s="7"/>
      <c r="N60" s="7"/>
      <c r="O60" s="7"/>
      <c r="P60" s="7">
        <f>(P59+S59)/(P59+Q59+R59+S59)*100</f>
        <v>48.214285714285715</v>
      </c>
      <c r="Q60" s="7"/>
      <c r="R60" s="7"/>
      <c r="S60" s="7"/>
      <c r="T60" s="4">
        <f>AVERAGE(D60:S60)</f>
        <v>59.821428571428569</v>
      </c>
    </row>
  </sheetData>
  <mergeCells count="10">
    <mergeCell ref="P1:S1"/>
    <mergeCell ref="P60:S60"/>
    <mergeCell ref="D1:G1"/>
    <mergeCell ref="H1:K1"/>
    <mergeCell ref="L1:O1"/>
    <mergeCell ref="A59:C59"/>
    <mergeCell ref="B60:C60"/>
    <mergeCell ref="D60:G60"/>
    <mergeCell ref="H60:K60"/>
    <mergeCell ref="L60:O6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 Demo</vt:lpstr>
      <vt:lpstr>No Demo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Ayah Kamal</dc:creator>
  <cp:lastModifiedBy>Ayah Kamal</cp:lastModifiedBy>
  <dcterms:created xsi:type="dcterms:W3CDTF">2023-08-09T16:32:14Z</dcterms:created>
  <dcterms:modified xsi:type="dcterms:W3CDTF">2023-08-24T01:56:42Z</dcterms:modified>
</cp:coreProperties>
</file>