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 autoCompressPictures="0"/>
  <mc:AlternateContent xmlns:mc="http://schemas.openxmlformats.org/markup-compatibility/2006">
    <mc:Choice Requires="x15">
      <x15ac:absPath xmlns:x15ac="http://schemas.microsoft.com/office/spreadsheetml/2010/11/ac" url="G:\.shortcut-targets-by-id\1J8h-x82LCuGFp6qknMdksMQfurd08S3K\AYAlab\probes\xml_repo\xml_derivation_intan_neuronex_pins\"/>
    </mc:Choice>
  </mc:AlternateContent>
  <xr:revisionPtr revIDLastSave="0" documentId="13_ncr:1_{EF58AFEC-8248-438A-8D1B-841530285E8B}" xr6:coauthVersionLast="47" xr6:coauthVersionMax="47" xr10:uidLastSave="{00000000-0000-0000-0000-000000000000}"/>
  <bookViews>
    <workbookView xWindow="28680" yWindow="-120" windowWidth="29040" windowHeight="15840" tabRatio="500" xr2:uid="{00000000-000D-0000-FFFF-FFFF00000000}"/>
  </bookViews>
  <sheets>
    <sheet name="Sheet1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" i="1" l="1"/>
  <c r="B51" i="1"/>
  <c r="G81" i="1"/>
  <c r="G82" i="1"/>
  <c r="G83" i="1"/>
  <c r="G84" i="1"/>
  <c r="G85" i="1"/>
  <c r="G86" i="1"/>
  <c r="G87" i="1"/>
  <c r="J87" i="1"/>
  <c r="A156" i="1"/>
  <c r="E156" i="1"/>
  <c r="H81" i="1"/>
  <c r="H82" i="1"/>
  <c r="H83" i="1"/>
  <c r="H84" i="1"/>
  <c r="H85" i="1"/>
  <c r="H86" i="1"/>
  <c r="H87" i="1"/>
  <c r="I87" i="1"/>
  <c r="B156" i="1"/>
  <c r="D156" i="1"/>
  <c r="J86" i="1"/>
  <c r="A155" i="1"/>
  <c r="E155" i="1"/>
  <c r="I86" i="1"/>
  <c r="B155" i="1"/>
  <c r="D155" i="1"/>
  <c r="J85" i="1"/>
  <c r="A154" i="1"/>
  <c r="E154" i="1"/>
  <c r="I85" i="1"/>
  <c r="B154" i="1"/>
  <c r="D154" i="1"/>
  <c r="J84" i="1"/>
  <c r="A153" i="1"/>
  <c r="E153" i="1"/>
  <c r="I84" i="1"/>
  <c r="B153" i="1"/>
  <c r="D153" i="1"/>
  <c r="J83" i="1"/>
  <c r="A152" i="1"/>
  <c r="E152" i="1"/>
  <c r="I83" i="1"/>
  <c r="B152" i="1"/>
  <c r="D152" i="1"/>
  <c r="J82" i="1"/>
  <c r="A151" i="1"/>
  <c r="E151" i="1"/>
  <c r="I82" i="1"/>
  <c r="B151" i="1"/>
  <c r="D151" i="1"/>
  <c r="J81" i="1"/>
  <c r="A150" i="1"/>
  <c r="E150" i="1"/>
  <c r="I81" i="1"/>
  <c r="B150" i="1"/>
  <c r="D150" i="1"/>
  <c r="J80" i="1"/>
  <c r="A149" i="1"/>
  <c r="E149" i="1"/>
  <c r="I80" i="1"/>
  <c r="B149" i="1"/>
  <c r="D149" i="1"/>
  <c r="G73" i="1"/>
  <c r="G74" i="1"/>
  <c r="G75" i="1"/>
  <c r="G76" i="1"/>
  <c r="G77" i="1"/>
  <c r="G78" i="1"/>
  <c r="G79" i="1"/>
  <c r="J79" i="1"/>
  <c r="A148" i="1"/>
  <c r="E148" i="1"/>
  <c r="H73" i="1"/>
  <c r="H74" i="1"/>
  <c r="H75" i="1"/>
  <c r="H76" i="1"/>
  <c r="H77" i="1"/>
  <c r="H78" i="1"/>
  <c r="H79" i="1"/>
  <c r="I79" i="1"/>
  <c r="B148" i="1"/>
  <c r="D148" i="1"/>
  <c r="J78" i="1"/>
  <c r="A147" i="1"/>
  <c r="E147" i="1"/>
  <c r="I78" i="1"/>
  <c r="B147" i="1"/>
  <c r="D147" i="1"/>
  <c r="J77" i="1"/>
  <c r="A146" i="1"/>
  <c r="E146" i="1"/>
  <c r="I77" i="1"/>
  <c r="B146" i="1"/>
  <c r="D146" i="1"/>
  <c r="J76" i="1"/>
  <c r="A145" i="1"/>
  <c r="E145" i="1"/>
  <c r="I76" i="1"/>
  <c r="B145" i="1"/>
  <c r="D145" i="1"/>
  <c r="J75" i="1"/>
  <c r="A144" i="1"/>
  <c r="E144" i="1"/>
  <c r="I75" i="1"/>
  <c r="B144" i="1"/>
  <c r="D144" i="1"/>
  <c r="J74" i="1"/>
  <c r="A143" i="1"/>
  <c r="E143" i="1"/>
  <c r="I74" i="1"/>
  <c r="B143" i="1"/>
  <c r="D143" i="1"/>
  <c r="J73" i="1"/>
  <c r="A142" i="1"/>
  <c r="E142" i="1"/>
  <c r="I73" i="1"/>
  <c r="B142" i="1"/>
  <c r="D142" i="1"/>
  <c r="J72" i="1"/>
  <c r="A141" i="1"/>
  <c r="E141" i="1"/>
  <c r="I72" i="1"/>
  <c r="B141" i="1"/>
  <c r="D141" i="1"/>
  <c r="A140" i="1"/>
  <c r="E140" i="1"/>
  <c r="B140" i="1"/>
  <c r="D140" i="1"/>
  <c r="A139" i="1"/>
  <c r="E139" i="1"/>
  <c r="B139" i="1"/>
  <c r="D139" i="1"/>
  <c r="A138" i="1"/>
  <c r="E138" i="1"/>
  <c r="B138" i="1"/>
  <c r="D138" i="1"/>
  <c r="A137" i="1"/>
  <c r="E137" i="1"/>
  <c r="B137" i="1"/>
  <c r="D137" i="1"/>
  <c r="A136" i="1"/>
  <c r="E136" i="1"/>
  <c r="B136" i="1"/>
  <c r="D136" i="1"/>
  <c r="A135" i="1"/>
  <c r="E135" i="1"/>
  <c r="B135" i="1"/>
  <c r="D135" i="1"/>
  <c r="A134" i="1"/>
  <c r="E134" i="1"/>
  <c r="B134" i="1"/>
  <c r="D134" i="1"/>
  <c r="A133" i="1"/>
  <c r="E133" i="1"/>
  <c r="B133" i="1"/>
  <c r="D133" i="1"/>
  <c r="A132" i="1"/>
  <c r="E132" i="1"/>
  <c r="B132" i="1"/>
  <c r="D132" i="1"/>
  <c r="A131" i="1"/>
  <c r="E131" i="1"/>
  <c r="B131" i="1"/>
  <c r="D131" i="1"/>
  <c r="A130" i="1"/>
  <c r="E130" i="1"/>
  <c r="B130" i="1"/>
  <c r="D130" i="1"/>
  <c r="A129" i="1"/>
  <c r="E129" i="1"/>
  <c r="B129" i="1"/>
  <c r="D129" i="1"/>
  <c r="A128" i="1"/>
  <c r="E128" i="1"/>
  <c r="B128" i="1"/>
  <c r="D128" i="1"/>
  <c r="A127" i="1"/>
  <c r="E127" i="1"/>
  <c r="B127" i="1"/>
  <c r="D127" i="1"/>
  <c r="A126" i="1"/>
  <c r="E126" i="1"/>
  <c r="B126" i="1"/>
  <c r="D126" i="1"/>
  <c r="A125" i="1"/>
  <c r="E125" i="1"/>
  <c r="B125" i="1"/>
  <c r="D125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E87" i="1"/>
  <c r="A124" i="1"/>
  <c r="E124" i="1"/>
  <c r="B124" i="1"/>
  <c r="D124" i="1"/>
  <c r="E86" i="1"/>
  <c r="A123" i="1"/>
  <c r="E123" i="1"/>
  <c r="B123" i="1"/>
  <c r="D123" i="1"/>
  <c r="E85" i="1"/>
  <c r="A122" i="1"/>
  <c r="E122" i="1"/>
  <c r="B122" i="1"/>
  <c r="D122" i="1"/>
  <c r="E84" i="1"/>
  <c r="A121" i="1"/>
  <c r="E121" i="1"/>
  <c r="B121" i="1"/>
  <c r="D121" i="1"/>
  <c r="E83" i="1"/>
  <c r="A120" i="1"/>
  <c r="E120" i="1"/>
  <c r="B120" i="1"/>
  <c r="D120" i="1"/>
  <c r="E82" i="1"/>
  <c r="A119" i="1"/>
  <c r="E119" i="1"/>
  <c r="B119" i="1"/>
  <c r="D119" i="1"/>
  <c r="E81" i="1"/>
  <c r="A118" i="1"/>
  <c r="E118" i="1"/>
  <c r="B118" i="1"/>
  <c r="D118" i="1"/>
  <c r="E80" i="1"/>
  <c r="A117" i="1"/>
  <c r="E117" i="1"/>
  <c r="B117" i="1"/>
  <c r="D117" i="1"/>
  <c r="E79" i="1"/>
  <c r="A116" i="1"/>
  <c r="E116" i="1"/>
  <c r="B116" i="1"/>
  <c r="D116" i="1"/>
  <c r="E78" i="1"/>
  <c r="A115" i="1"/>
  <c r="E115" i="1"/>
  <c r="B115" i="1"/>
  <c r="D115" i="1"/>
  <c r="E77" i="1"/>
  <c r="A114" i="1"/>
  <c r="E114" i="1"/>
  <c r="B114" i="1"/>
  <c r="D114" i="1"/>
  <c r="E76" i="1"/>
  <c r="A113" i="1"/>
  <c r="E113" i="1"/>
  <c r="B113" i="1"/>
  <c r="D113" i="1"/>
  <c r="E75" i="1"/>
  <c r="A112" i="1"/>
  <c r="E112" i="1"/>
  <c r="B112" i="1"/>
  <c r="D112" i="1"/>
  <c r="E74" i="1"/>
  <c r="A111" i="1"/>
  <c r="E111" i="1"/>
  <c r="B111" i="1"/>
  <c r="D111" i="1"/>
  <c r="E73" i="1"/>
  <c r="A110" i="1"/>
  <c r="E110" i="1"/>
  <c r="B110" i="1"/>
  <c r="D110" i="1"/>
  <c r="E72" i="1"/>
  <c r="A109" i="1"/>
  <c r="E109" i="1"/>
  <c r="B109" i="1"/>
  <c r="D109" i="1"/>
  <c r="A108" i="1"/>
  <c r="E108" i="1"/>
  <c r="B108" i="1"/>
  <c r="D108" i="1"/>
  <c r="A107" i="1"/>
  <c r="E107" i="1"/>
  <c r="B107" i="1"/>
  <c r="D107" i="1"/>
  <c r="A106" i="1"/>
  <c r="E106" i="1"/>
  <c r="B106" i="1"/>
  <c r="D106" i="1"/>
  <c r="A105" i="1"/>
  <c r="E105" i="1"/>
  <c r="B105" i="1"/>
  <c r="D105" i="1"/>
  <c r="A104" i="1"/>
  <c r="E104" i="1"/>
  <c r="B104" i="1"/>
  <c r="D104" i="1"/>
  <c r="A103" i="1"/>
  <c r="E103" i="1"/>
  <c r="B103" i="1"/>
  <c r="D103" i="1"/>
  <c r="A102" i="1"/>
  <c r="E102" i="1"/>
  <c r="B102" i="1"/>
  <c r="D102" i="1"/>
  <c r="A101" i="1"/>
  <c r="E101" i="1"/>
  <c r="B101" i="1"/>
  <c r="D101" i="1"/>
  <c r="A100" i="1"/>
  <c r="E100" i="1"/>
  <c r="B100" i="1"/>
  <c r="D100" i="1"/>
  <c r="A99" i="1"/>
  <c r="E99" i="1"/>
  <c r="B99" i="1"/>
  <c r="D99" i="1"/>
  <c r="A98" i="1"/>
  <c r="E98" i="1"/>
  <c r="B98" i="1"/>
  <c r="D98" i="1"/>
  <c r="A97" i="1"/>
  <c r="E97" i="1"/>
  <c r="B97" i="1"/>
  <c r="D97" i="1"/>
  <c r="A96" i="1"/>
  <c r="E96" i="1"/>
  <c r="B96" i="1"/>
  <c r="D96" i="1"/>
  <c r="A95" i="1"/>
  <c r="E95" i="1"/>
  <c r="B95" i="1"/>
  <c r="D95" i="1"/>
  <c r="A94" i="1"/>
  <c r="E94" i="1"/>
  <c r="B94" i="1"/>
  <c r="D94" i="1"/>
  <c r="A93" i="1"/>
  <c r="E93" i="1"/>
  <c r="B93" i="1"/>
  <c r="D93" i="1"/>
  <c r="D92" i="1"/>
  <c r="B38" i="1"/>
  <c r="K66" i="1"/>
  <c r="L66" i="1"/>
  <c r="N66" i="1"/>
  <c r="M66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G66" i="1"/>
  <c r="B66" i="1"/>
  <c r="C66" i="1"/>
  <c r="B41" i="1"/>
  <c r="K65" i="1"/>
  <c r="L65" i="1"/>
  <c r="N65" i="1"/>
  <c r="M65" i="1"/>
  <c r="G65" i="1"/>
  <c r="B65" i="1"/>
  <c r="C65" i="1"/>
  <c r="B40" i="1"/>
  <c r="K64" i="1"/>
  <c r="L64" i="1"/>
  <c r="N64" i="1"/>
  <c r="M64" i="1"/>
  <c r="G64" i="1"/>
  <c r="B64" i="1"/>
  <c r="C64" i="1"/>
  <c r="B39" i="1"/>
  <c r="K63" i="1"/>
  <c r="L63" i="1"/>
  <c r="N63" i="1"/>
  <c r="M63" i="1"/>
  <c r="G63" i="1"/>
  <c r="B63" i="1"/>
  <c r="C63" i="1"/>
  <c r="B62" i="1"/>
  <c r="K62" i="1"/>
  <c r="L62" i="1"/>
  <c r="N62" i="1"/>
  <c r="M62" i="1"/>
  <c r="G62" i="1"/>
  <c r="C62" i="1"/>
  <c r="B61" i="1"/>
  <c r="K61" i="1"/>
  <c r="L61" i="1"/>
  <c r="N61" i="1"/>
  <c r="M61" i="1"/>
  <c r="G61" i="1"/>
  <c r="C61" i="1"/>
  <c r="K60" i="1"/>
  <c r="L60" i="1"/>
  <c r="N60" i="1"/>
  <c r="M60" i="1"/>
  <c r="G60" i="1"/>
  <c r="B60" i="1"/>
  <c r="C60" i="1"/>
  <c r="K59" i="1"/>
  <c r="L59" i="1"/>
  <c r="N59" i="1"/>
  <c r="M59" i="1"/>
  <c r="G59" i="1"/>
  <c r="B59" i="1"/>
  <c r="C59" i="1"/>
  <c r="B58" i="1"/>
  <c r="K58" i="1"/>
  <c r="L58" i="1"/>
  <c r="N58" i="1"/>
  <c r="M58" i="1"/>
  <c r="G58" i="1"/>
  <c r="C58" i="1"/>
  <c r="K57" i="1"/>
  <c r="L57" i="1"/>
  <c r="N57" i="1"/>
  <c r="M57" i="1"/>
  <c r="G57" i="1"/>
  <c r="B57" i="1"/>
  <c r="C57" i="1"/>
  <c r="K56" i="1"/>
  <c r="L56" i="1"/>
  <c r="N56" i="1"/>
  <c r="M56" i="1"/>
  <c r="G56" i="1"/>
  <c r="B56" i="1"/>
  <c r="C56" i="1"/>
  <c r="K55" i="1"/>
  <c r="L55" i="1"/>
  <c r="N55" i="1"/>
  <c r="M55" i="1"/>
  <c r="G55" i="1"/>
  <c r="B55" i="1"/>
  <c r="C55" i="1"/>
  <c r="K54" i="1"/>
  <c r="L54" i="1"/>
  <c r="N54" i="1"/>
  <c r="M54" i="1"/>
  <c r="G54" i="1"/>
  <c r="B54" i="1"/>
  <c r="C54" i="1"/>
  <c r="K53" i="1"/>
  <c r="L53" i="1"/>
  <c r="N53" i="1"/>
  <c r="M53" i="1"/>
  <c r="G53" i="1"/>
  <c r="B53" i="1"/>
  <c r="C53" i="1"/>
  <c r="B52" i="1"/>
  <c r="K52" i="1"/>
  <c r="L52" i="1"/>
  <c r="N52" i="1"/>
  <c r="M52" i="1"/>
  <c r="G52" i="1"/>
  <c r="C52" i="1"/>
  <c r="K51" i="1"/>
  <c r="L51" i="1"/>
  <c r="N51" i="1"/>
  <c r="M51" i="1"/>
  <c r="G51" i="1"/>
  <c r="C51" i="1"/>
  <c r="K50" i="1"/>
  <c r="L50" i="1"/>
  <c r="N50" i="1"/>
  <c r="M50" i="1"/>
  <c r="G50" i="1"/>
  <c r="B50" i="1"/>
  <c r="C50" i="1"/>
  <c r="K49" i="1"/>
  <c r="L49" i="1"/>
  <c r="N49" i="1"/>
  <c r="M49" i="1"/>
  <c r="G49" i="1"/>
  <c r="B49" i="1"/>
  <c r="C49" i="1"/>
  <c r="K48" i="1"/>
  <c r="L48" i="1"/>
  <c r="N48" i="1"/>
  <c r="M48" i="1"/>
  <c r="G48" i="1"/>
  <c r="B48" i="1"/>
  <c r="C48" i="1"/>
  <c r="K47" i="1"/>
  <c r="L47" i="1"/>
  <c r="N47" i="1"/>
  <c r="M47" i="1"/>
  <c r="G47" i="1"/>
  <c r="B47" i="1"/>
  <c r="C47" i="1"/>
  <c r="K46" i="1"/>
  <c r="L46" i="1"/>
  <c r="N46" i="1"/>
  <c r="M46" i="1"/>
  <c r="G46" i="1"/>
  <c r="B46" i="1"/>
  <c r="C46" i="1"/>
  <c r="B42" i="1"/>
  <c r="K45" i="1"/>
  <c r="L45" i="1"/>
  <c r="N45" i="1"/>
  <c r="M45" i="1"/>
  <c r="G45" i="1"/>
  <c r="B45" i="1"/>
  <c r="C45" i="1"/>
  <c r="K44" i="1"/>
  <c r="L44" i="1"/>
  <c r="N44" i="1"/>
  <c r="M44" i="1"/>
  <c r="G44" i="1"/>
  <c r="B44" i="1"/>
  <c r="C44" i="1"/>
  <c r="K43" i="1"/>
  <c r="L43" i="1"/>
  <c r="N43" i="1"/>
  <c r="M43" i="1"/>
  <c r="G43" i="1"/>
  <c r="B43" i="1"/>
  <c r="C43" i="1"/>
  <c r="K42" i="1"/>
  <c r="L42" i="1"/>
  <c r="N42" i="1"/>
  <c r="M42" i="1"/>
  <c r="G42" i="1"/>
  <c r="C42" i="1"/>
  <c r="B37" i="1"/>
  <c r="K41" i="1"/>
  <c r="L41" i="1"/>
  <c r="N41" i="1"/>
  <c r="M41" i="1"/>
  <c r="G41" i="1"/>
  <c r="C41" i="1"/>
  <c r="K40" i="1"/>
  <c r="L40" i="1"/>
  <c r="N40" i="1"/>
  <c r="M40" i="1"/>
  <c r="G40" i="1"/>
  <c r="C40" i="1"/>
  <c r="B36" i="1"/>
  <c r="K39" i="1"/>
  <c r="L39" i="1"/>
  <c r="N39" i="1"/>
  <c r="M39" i="1"/>
  <c r="G39" i="1"/>
  <c r="C39" i="1"/>
  <c r="K38" i="1"/>
  <c r="L38" i="1"/>
  <c r="N38" i="1"/>
  <c r="M38" i="1"/>
  <c r="G38" i="1"/>
  <c r="C38" i="1"/>
  <c r="B35" i="1"/>
  <c r="K37" i="1"/>
  <c r="L37" i="1"/>
  <c r="N37" i="1"/>
  <c r="M37" i="1"/>
  <c r="G37" i="1"/>
  <c r="C37" i="1"/>
  <c r="K36" i="1"/>
  <c r="L36" i="1"/>
  <c r="N36" i="1"/>
  <c r="M36" i="1"/>
  <c r="G36" i="1"/>
  <c r="C36" i="1"/>
  <c r="B34" i="1"/>
  <c r="K35" i="1"/>
  <c r="L35" i="1"/>
  <c r="N35" i="1"/>
  <c r="M35" i="1"/>
  <c r="G35" i="1"/>
  <c r="C35" i="1"/>
  <c r="K34" i="1"/>
  <c r="L34" i="1"/>
  <c r="N34" i="1"/>
  <c r="M34" i="1"/>
  <c r="G34" i="1"/>
  <c r="C34" i="1"/>
  <c r="B33" i="1"/>
  <c r="K33" i="1"/>
  <c r="L33" i="1"/>
  <c r="N33" i="1"/>
  <c r="M33" i="1"/>
  <c r="G33" i="1"/>
  <c r="C33" i="1"/>
  <c r="B28" i="1"/>
  <c r="K32" i="1"/>
  <c r="L32" i="1"/>
  <c r="N32" i="1"/>
  <c r="M32" i="1"/>
  <c r="G32" i="1"/>
  <c r="B32" i="1"/>
  <c r="C32" i="1"/>
  <c r="B27" i="1"/>
  <c r="K31" i="1"/>
  <c r="L31" i="1"/>
  <c r="N31" i="1"/>
  <c r="M31" i="1"/>
  <c r="G31" i="1"/>
  <c r="B31" i="1"/>
  <c r="C31" i="1"/>
  <c r="B29" i="1"/>
  <c r="K30" i="1"/>
  <c r="L30" i="1"/>
  <c r="N30" i="1"/>
  <c r="M30" i="1"/>
  <c r="G30" i="1"/>
  <c r="B30" i="1"/>
  <c r="C30" i="1"/>
  <c r="B26" i="1"/>
  <c r="K29" i="1"/>
  <c r="L29" i="1"/>
  <c r="N29" i="1"/>
  <c r="M29" i="1"/>
  <c r="G29" i="1"/>
  <c r="C29" i="1"/>
  <c r="K28" i="1"/>
  <c r="L28" i="1"/>
  <c r="N28" i="1"/>
  <c r="M28" i="1"/>
  <c r="G28" i="1"/>
  <c r="C28" i="1"/>
  <c r="B25" i="1"/>
  <c r="K27" i="1"/>
  <c r="L27" i="1"/>
  <c r="N27" i="1"/>
  <c r="M27" i="1"/>
  <c r="G27" i="1"/>
  <c r="C27" i="1"/>
  <c r="K26" i="1"/>
  <c r="L26" i="1"/>
  <c r="N26" i="1"/>
  <c r="M26" i="1"/>
  <c r="G26" i="1"/>
  <c r="C26" i="1"/>
  <c r="B24" i="1"/>
  <c r="K25" i="1"/>
  <c r="L25" i="1"/>
  <c r="N25" i="1"/>
  <c r="M25" i="1"/>
  <c r="G25" i="1"/>
  <c r="C25" i="1"/>
  <c r="K24" i="1"/>
  <c r="L24" i="1"/>
  <c r="N24" i="1"/>
  <c r="M24" i="1"/>
  <c r="G24" i="1"/>
  <c r="C24" i="1"/>
  <c r="B23" i="1"/>
  <c r="K23" i="1"/>
  <c r="L23" i="1"/>
  <c r="N23" i="1"/>
  <c r="M23" i="1"/>
  <c r="G23" i="1"/>
  <c r="C23" i="1"/>
  <c r="B18" i="1"/>
  <c r="K22" i="1"/>
  <c r="L22" i="1"/>
  <c r="N22" i="1"/>
  <c r="M22" i="1"/>
  <c r="G22" i="1"/>
  <c r="B22" i="1"/>
  <c r="C22" i="1"/>
  <c r="B17" i="1"/>
  <c r="K21" i="1"/>
  <c r="L21" i="1"/>
  <c r="N21" i="1"/>
  <c r="M21" i="1"/>
  <c r="G21" i="1"/>
  <c r="B21" i="1"/>
  <c r="C21" i="1"/>
  <c r="B19" i="1"/>
  <c r="K20" i="1"/>
  <c r="L20" i="1"/>
  <c r="N20" i="1"/>
  <c r="M20" i="1"/>
  <c r="G20" i="1"/>
  <c r="B20" i="1"/>
  <c r="C20" i="1"/>
  <c r="B16" i="1"/>
  <c r="B10" i="1"/>
  <c r="K19" i="1"/>
  <c r="L19" i="1"/>
  <c r="N19" i="1"/>
  <c r="M19" i="1"/>
  <c r="G19" i="1"/>
  <c r="C19" i="1"/>
  <c r="K18" i="1"/>
  <c r="L18" i="1"/>
  <c r="N18" i="1"/>
  <c r="M18" i="1"/>
  <c r="G18" i="1"/>
  <c r="C18" i="1"/>
  <c r="B15" i="1"/>
  <c r="K17" i="1"/>
  <c r="L17" i="1"/>
  <c r="N17" i="1"/>
  <c r="M17" i="1"/>
  <c r="G17" i="1"/>
  <c r="C17" i="1"/>
  <c r="K16" i="1"/>
  <c r="L16" i="1"/>
  <c r="N16" i="1"/>
  <c r="M16" i="1"/>
  <c r="G16" i="1"/>
  <c r="C16" i="1"/>
  <c r="B14" i="1"/>
  <c r="K15" i="1"/>
  <c r="L15" i="1"/>
  <c r="N15" i="1"/>
  <c r="M15" i="1"/>
  <c r="G15" i="1"/>
  <c r="C15" i="1"/>
  <c r="K14" i="1"/>
  <c r="L14" i="1"/>
  <c r="N14" i="1"/>
  <c r="M14" i="1"/>
  <c r="G14" i="1"/>
  <c r="C14" i="1"/>
  <c r="B13" i="1"/>
  <c r="K13" i="1"/>
  <c r="L13" i="1"/>
  <c r="N13" i="1"/>
  <c r="M13" i="1"/>
  <c r="G13" i="1"/>
  <c r="C13" i="1"/>
  <c r="B8" i="1"/>
  <c r="K12" i="1"/>
  <c r="L12" i="1"/>
  <c r="N12" i="1"/>
  <c r="M12" i="1"/>
  <c r="G12" i="1"/>
  <c r="B12" i="1"/>
  <c r="C12" i="1"/>
  <c r="B7" i="1"/>
  <c r="K11" i="1"/>
  <c r="L11" i="1"/>
  <c r="N11" i="1"/>
  <c r="M11" i="1"/>
  <c r="G11" i="1"/>
  <c r="B11" i="1"/>
  <c r="C11" i="1"/>
  <c r="B9" i="1"/>
  <c r="K10" i="1"/>
  <c r="L10" i="1"/>
  <c r="N10" i="1"/>
  <c r="M10" i="1"/>
  <c r="G10" i="1"/>
  <c r="C10" i="1"/>
  <c r="B6" i="1"/>
  <c r="K9" i="1"/>
  <c r="L9" i="1"/>
  <c r="N9" i="1"/>
  <c r="M9" i="1"/>
  <c r="G9" i="1"/>
  <c r="C9" i="1"/>
  <c r="K8" i="1"/>
  <c r="L8" i="1"/>
  <c r="N8" i="1"/>
  <c r="M8" i="1"/>
  <c r="G8" i="1"/>
  <c r="C8" i="1"/>
  <c r="B5" i="1"/>
  <c r="K7" i="1"/>
  <c r="L7" i="1"/>
  <c r="N7" i="1"/>
  <c r="M7" i="1"/>
  <c r="G7" i="1"/>
  <c r="C7" i="1"/>
  <c r="K6" i="1"/>
  <c r="L6" i="1"/>
  <c r="N6" i="1"/>
  <c r="M6" i="1"/>
  <c r="G6" i="1"/>
  <c r="C6" i="1"/>
  <c r="B4" i="1"/>
  <c r="K5" i="1"/>
  <c r="L5" i="1"/>
  <c r="N5" i="1"/>
  <c r="M5" i="1"/>
  <c r="G5" i="1"/>
  <c r="C5" i="1"/>
  <c r="K4" i="1"/>
  <c r="L4" i="1"/>
  <c r="N4" i="1"/>
  <c r="M4" i="1"/>
  <c r="G4" i="1"/>
  <c r="C4" i="1"/>
  <c r="B3" i="1"/>
  <c r="L3" i="1"/>
  <c r="N3" i="1"/>
  <c r="M3" i="1"/>
  <c r="G3" i="1"/>
  <c r="C3" i="1"/>
</calcChain>
</file>

<file path=xl/sharedStrings.xml><?xml version="1.0" encoding="utf-8"?>
<sst xmlns="http://schemas.openxmlformats.org/spreadsheetml/2006/main" count="172" uniqueCount="37">
  <si>
    <t>SEE DERIVATION BELOW</t>
  </si>
  <si>
    <t>BY VERTICAL POSITION/SHANK (IE FOR DISPLAY)</t>
  </si>
  <si>
    <t>Neuroscope channel</t>
  </si>
  <si>
    <t xml:space="preserve">Neronexus/ Omnetics site </t>
  </si>
  <si>
    <t>Intan pin</t>
  </si>
  <si>
    <t>Intan Channel (starts at 0)</t>
  </si>
  <si>
    <t>Intan Pin</t>
  </si>
  <si>
    <t>Neuronexus/ Omnetics Site</t>
  </si>
  <si>
    <t>Intan Channel</t>
  </si>
  <si>
    <t>Intan Channel +32</t>
  </si>
  <si>
    <t>Intan Channel +64</t>
  </si>
  <si>
    <t>SHANK 1</t>
  </si>
  <si>
    <t>SHANK 2</t>
  </si>
  <si>
    <t>SHANK 3</t>
  </si>
  <si>
    <t>SHANK 4</t>
  </si>
  <si>
    <t>SHANK 5</t>
  </si>
  <si>
    <t>SHANK 6</t>
  </si>
  <si>
    <t>SHANK 7</t>
  </si>
  <si>
    <t>DERIVATION/PIN PATTERNs</t>
  </si>
  <si>
    <t>Connector A</t>
  </si>
  <si>
    <t>CHANGE THE BLUE ONLY</t>
  </si>
  <si>
    <t>Connector B</t>
  </si>
  <si>
    <t>Intan Preamp Pin - gnd circle at upper right, pins down</t>
  </si>
  <si>
    <t>Neuronexus/ Omnetics (Recording site)</t>
  </si>
  <si>
    <t>Other Side (Recording Site)</t>
  </si>
  <si>
    <t>Intan Channel Pin</t>
  </si>
  <si>
    <t>Neuronexus/ Omnetics (Recording Site)</t>
  </si>
  <si>
    <t>G</t>
  </si>
  <si>
    <t>Gnd 2</t>
  </si>
  <si>
    <t>Ref</t>
  </si>
  <si>
    <t>R</t>
  </si>
  <si>
    <t>Gnd 1</t>
  </si>
  <si>
    <t>http://www.intantech.com/files/Intan_RHD2000_eval_system.pdf</t>
  </si>
  <si>
    <t>FOR ALGORITHMIC USE (VLOOKUP)</t>
  </si>
  <si>
    <t>Amplirec</t>
  </si>
  <si>
    <t>Omnetics</t>
  </si>
  <si>
    <t>SHANK3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</si>
</sst>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u/>
      <sz val="10"/>
      <name val="Arial"/>
    </font>
    <font>
      <sz val="10"/>
      <name val="Arial"/>
    </font>
    <font>
      <b/>
      <sz val="10"/>
      <name val="Arial"/>
    </font>
    <font>
      <b/>
      <sz val="10"/>
      <name val="Arial"/>
    </font>
    <font>
      <u/>
      <sz val="10"/>
      <color rgb="FF0000FF"/>
      <name val="Arial"/>
    </font>
  </fonts>
  <fills count="10">
    <fill>
      <patternFill patternType="none"/>
    </fill>
    <fill>
      <patternFill patternType="gray125"/>
    </fill>
    <fill>
      <patternFill patternType="solid">
        <fgColor rgb="FF6D9EEB"/>
        <bgColor rgb="FF6D9EEB"/>
      </patternFill>
    </fill>
    <fill>
      <patternFill patternType="solid">
        <fgColor rgb="FFFFFF00"/>
        <bgColor rgb="FFFFFF00"/>
      </patternFill>
    </fill>
    <fill>
      <patternFill patternType="solid">
        <fgColor rgb="FFEAD1DC"/>
        <bgColor rgb="FFEAD1DC"/>
      </patternFill>
    </fill>
    <fill>
      <patternFill patternType="solid">
        <fgColor rgb="FFD5A6BD"/>
        <bgColor rgb="FFD5A6BD"/>
      </patternFill>
    </fill>
    <fill>
      <patternFill patternType="solid">
        <fgColor rgb="FFC27BA0"/>
        <bgColor rgb="FFC27BA0"/>
      </patternFill>
    </fill>
    <fill>
      <patternFill patternType="solid">
        <fgColor rgb="FF6FA8DC"/>
        <bgColor rgb="FF6FA8DC"/>
      </patternFill>
    </fill>
    <fill>
      <patternFill patternType="solid">
        <fgColor rgb="FF3D85C6"/>
        <bgColor rgb="FF3D85C6"/>
      </patternFill>
    </fill>
    <fill>
      <patternFill patternType="solid">
        <fgColor rgb="FF3C78D8"/>
        <bgColor rgb="FF3C78D8"/>
      </patternFill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7">
    <xf numFmtId="0" fontId="0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2" fillId="2" borderId="0" xfId="0" applyFont="1" applyFill="1" applyAlignment="1">
      <alignment wrapText="1"/>
    </xf>
    <xf numFmtId="0" fontId="2" fillId="3" borderId="0" xfId="0" applyFont="1" applyFill="1" applyAlignment="1">
      <alignment wrapText="1"/>
    </xf>
    <xf numFmtId="0" fontId="2" fillId="4" borderId="0" xfId="0" applyFont="1" applyFill="1" applyAlignment="1">
      <alignment wrapText="1"/>
    </xf>
    <xf numFmtId="0" fontId="3" fillId="4" borderId="0" xfId="0" applyFont="1" applyFill="1" applyAlignment="1">
      <alignment wrapText="1"/>
    </xf>
    <xf numFmtId="0" fontId="2" fillId="5" borderId="0" xfId="0" applyFont="1" applyFill="1" applyAlignment="1">
      <alignment wrapText="1"/>
    </xf>
    <xf numFmtId="0" fontId="3" fillId="6" borderId="0" xfId="0" applyFont="1" applyFill="1" applyAlignment="1">
      <alignment wrapText="1"/>
    </xf>
    <xf numFmtId="0" fontId="4" fillId="2" borderId="0" xfId="0" applyFont="1" applyFill="1" applyAlignment="1">
      <alignment wrapText="1"/>
    </xf>
    <xf numFmtId="0" fontId="2" fillId="3" borderId="0" xfId="0" applyFont="1" applyFill="1" applyAlignment="1">
      <alignment wrapText="1"/>
    </xf>
    <xf numFmtId="0" fontId="2" fillId="4" borderId="0" xfId="0" applyFont="1" applyFill="1" applyAlignment="1">
      <alignment wrapText="1"/>
    </xf>
    <xf numFmtId="0" fontId="4" fillId="3" borderId="0" xfId="0" applyFont="1" applyFill="1" applyAlignment="1">
      <alignment wrapText="1"/>
    </xf>
    <xf numFmtId="0" fontId="2" fillId="2" borderId="0" xfId="0" applyFont="1" applyFill="1" applyAlignment="1">
      <alignment wrapText="1"/>
    </xf>
    <xf numFmtId="0" fontId="2" fillId="2" borderId="0" xfId="0" applyFont="1" applyFill="1" applyAlignment="1">
      <alignment wrapText="1"/>
    </xf>
    <xf numFmtId="0" fontId="3" fillId="4" borderId="0" xfId="0" applyFont="1" applyFill="1" applyAlignment="1">
      <alignment wrapText="1"/>
    </xf>
    <xf numFmtId="0" fontId="2" fillId="5" borderId="0" xfId="0" applyFont="1" applyFill="1" applyAlignment="1">
      <alignment wrapText="1"/>
    </xf>
    <xf numFmtId="0" fontId="3" fillId="6" borderId="0" xfId="0" applyFont="1" applyFill="1" applyAlignment="1">
      <alignment wrapText="1"/>
    </xf>
    <xf numFmtId="0" fontId="4" fillId="2" borderId="1" xfId="0" applyFont="1" applyFill="1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2" fillId="4" borderId="1" xfId="0" applyFont="1" applyFill="1" applyBorder="1" applyAlignment="1">
      <alignment wrapText="1"/>
    </xf>
    <xf numFmtId="0" fontId="2" fillId="0" borderId="1" xfId="0" applyFont="1" applyBorder="1" applyAlignment="1">
      <alignment wrapText="1"/>
    </xf>
    <xf numFmtId="0" fontId="2" fillId="2" borderId="1" xfId="0" applyFont="1" applyFill="1" applyBorder="1" applyAlignment="1">
      <alignment wrapText="1"/>
    </xf>
    <xf numFmtId="0" fontId="3" fillId="4" borderId="1" xfId="0" applyFont="1" applyFill="1" applyBorder="1" applyAlignment="1">
      <alignment wrapText="1"/>
    </xf>
    <xf numFmtId="0" fontId="2" fillId="5" borderId="1" xfId="0" applyFont="1" applyFill="1" applyBorder="1" applyAlignment="1">
      <alignment wrapText="1"/>
    </xf>
    <xf numFmtId="0" fontId="3" fillId="6" borderId="1" xfId="0" applyFont="1" applyFill="1" applyBorder="1" applyAlignment="1">
      <alignment wrapText="1"/>
    </xf>
    <xf numFmtId="0" fontId="2" fillId="0" borderId="1" xfId="0" applyFont="1" applyBorder="1" applyAlignment="1">
      <alignment wrapText="1"/>
    </xf>
    <xf numFmtId="0" fontId="2" fillId="0" borderId="0" xfId="0" applyFont="1" applyAlignment="1">
      <alignment wrapText="1"/>
    </xf>
    <xf numFmtId="0" fontId="2" fillId="0" borderId="1" xfId="0" applyFont="1" applyBorder="1" applyAlignment="1">
      <alignment wrapText="1"/>
    </xf>
    <xf numFmtId="0" fontId="4" fillId="2" borderId="2" xfId="0" applyFont="1" applyFill="1" applyBorder="1" applyAlignment="1">
      <alignment wrapText="1"/>
    </xf>
    <xf numFmtId="0" fontId="2" fillId="3" borderId="2" xfId="0" applyFont="1" applyFill="1" applyBorder="1" applyAlignment="1">
      <alignment wrapText="1"/>
    </xf>
    <xf numFmtId="0" fontId="2" fillId="4" borderId="2" xfId="0" applyFont="1" applyFill="1" applyBorder="1" applyAlignment="1">
      <alignment wrapText="1"/>
    </xf>
    <xf numFmtId="0" fontId="2" fillId="0" borderId="2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2" fillId="0" borderId="2" xfId="0" applyFont="1" applyBorder="1" applyAlignment="1">
      <alignment wrapText="1"/>
    </xf>
    <xf numFmtId="0" fontId="4" fillId="0" borderId="2" xfId="0" applyFont="1" applyBorder="1" applyAlignment="1">
      <alignment wrapText="1"/>
    </xf>
    <xf numFmtId="0" fontId="3" fillId="0" borderId="2" xfId="0" applyFont="1" applyBorder="1" applyAlignment="1">
      <alignment wrapText="1"/>
    </xf>
    <xf numFmtId="0" fontId="3" fillId="0" borderId="2" xfId="0" applyFont="1" applyBorder="1" applyAlignment="1">
      <alignment wrapText="1"/>
    </xf>
    <xf numFmtId="0" fontId="2" fillId="7" borderId="0" xfId="0" applyFont="1" applyFill="1" applyAlignment="1">
      <alignment wrapText="1"/>
    </xf>
    <xf numFmtId="0" fontId="2" fillId="7" borderId="0" xfId="0" applyFont="1" applyFill="1" applyAlignment="1">
      <alignment wrapText="1"/>
    </xf>
    <xf numFmtId="0" fontId="2" fillId="3" borderId="0" xfId="0" applyFont="1" applyFill="1" applyAlignment="1">
      <alignment wrapText="1"/>
    </xf>
    <xf numFmtId="0" fontId="2" fillId="3" borderId="1" xfId="0" applyFont="1" applyFill="1" applyBorder="1" applyAlignment="1">
      <alignment wrapText="1"/>
    </xf>
    <xf numFmtId="0" fontId="2" fillId="8" borderId="0" xfId="0" applyFont="1" applyFill="1" applyAlignment="1">
      <alignment wrapText="1"/>
    </xf>
    <xf numFmtId="0" fontId="2" fillId="9" borderId="1" xfId="0" applyFont="1" applyFill="1" applyBorder="1" applyAlignment="1">
      <alignment wrapText="1"/>
    </xf>
    <xf numFmtId="0" fontId="2" fillId="8" borderId="0" xfId="0" applyFont="1" applyFill="1" applyAlignment="1">
      <alignment wrapText="1"/>
    </xf>
    <xf numFmtId="0" fontId="2" fillId="9" borderId="2" xfId="0" applyFont="1" applyFill="1" applyBorder="1" applyAlignment="1">
      <alignment wrapText="1"/>
    </xf>
    <xf numFmtId="0" fontId="2" fillId="8" borderId="1" xfId="0" applyFont="1" applyFill="1" applyBorder="1" applyAlignment="1">
      <alignment wrapText="1"/>
    </xf>
    <xf numFmtId="0" fontId="2" fillId="9" borderId="0" xfId="0" applyFont="1" applyFill="1" applyAlignment="1">
      <alignment wrapText="1"/>
    </xf>
    <xf numFmtId="0" fontId="2" fillId="3" borderId="3" xfId="0" applyFont="1" applyFill="1" applyBorder="1" applyAlignment="1">
      <alignment wrapText="1"/>
    </xf>
    <xf numFmtId="0" fontId="2" fillId="8" borderId="3" xfId="0" applyFont="1" applyFill="1" applyBorder="1" applyAlignment="1">
      <alignment wrapText="1"/>
    </xf>
    <xf numFmtId="0" fontId="2" fillId="8" borderId="2" xfId="0" applyFont="1" applyFill="1" applyBorder="1" applyAlignment="1">
      <alignment wrapText="1"/>
    </xf>
    <xf numFmtId="0" fontId="2" fillId="0" borderId="2" xfId="0" applyFont="1" applyBorder="1" applyAlignment="1">
      <alignment wrapText="1"/>
    </xf>
    <xf numFmtId="0" fontId="5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3" fillId="2" borderId="1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intantech.com/files/Intan_RHD2000_eval_system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83"/>
  <sheetViews>
    <sheetView tabSelected="1" workbookViewId="0">
      <selection activeCell="B4" sqref="B4"/>
    </sheetView>
  </sheetViews>
  <sheetFormatPr defaultColWidth="17.28515625" defaultRowHeight="15.75" customHeight="1" x14ac:dyDescent="0.2"/>
  <cols>
    <col min="1" max="1" width="11.85546875" customWidth="1"/>
    <col min="2" max="2" width="9.28515625" customWidth="1"/>
    <col min="3" max="3" width="9" customWidth="1"/>
    <col min="4" max="4" width="10.7109375" customWidth="1"/>
    <col min="6" max="6" width="13" customWidth="1"/>
    <col min="7" max="7" width="15.140625" customWidth="1"/>
    <col min="10" max="10" width="11.28515625" customWidth="1"/>
    <col min="11" max="11" width="8.85546875" customWidth="1"/>
    <col min="12" max="12" width="9.42578125" customWidth="1"/>
    <col min="13" max="13" width="8.42578125" customWidth="1"/>
    <col min="14" max="14" width="9.140625" customWidth="1"/>
  </cols>
  <sheetData>
    <row r="1" spans="1:19" ht="38.25" x14ac:dyDescent="0.2">
      <c r="A1" s="1" t="s">
        <v>0</v>
      </c>
      <c r="I1" s="2" t="s">
        <v>1</v>
      </c>
      <c r="L1" s="3" t="s">
        <v>2</v>
      </c>
      <c r="N1" s="4"/>
    </row>
    <row r="2" spans="1:19" ht="51" x14ac:dyDescent="0.2">
      <c r="A2" s="5" t="s">
        <v>3</v>
      </c>
      <c r="B2" s="6" t="s">
        <v>4</v>
      </c>
      <c r="C2" s="7" t="s">
        <v>5</v>
      </c>
      <c r="F2" s="6" t="s">
        <v>6</v>
      </c>
      <c r="G2" s="5" t="s">
        <v>7</v>
      </c>
      <c r="J2" s="5" t="s">
        <v>7</v>
      </c>
      <c r="K2" s="6" t="s">
        <v>6</v>
      </c>
      <c r="L2" s="8" t="s">
        <v>8</v>
      </c>
      <c r="M2" s="9" t="s">
        <v>9</v>
      </c>
      <c r="N2" s="10" t="s">
        <v>10</v>
      </c>
    </row>
    <row r="3" spans="1:19" ht="12.75" x14ac:dyDescent="0.2">
      <c r="A3" s="11">
        <v>6</v>
      </c>
      <c r="B3" s="12">
        <f t="shared" ref="B3:B66" si="0">VLOOKUP(A3,D$92:E$156,2,FALSE)</f>
        <v>52</v>
      </c>
      <c r="C3" s="13">
        <f t="shared" ref="C3:C66" si="1">B3</f>
        <v>52</v>
      </c>
      <c r="D3" s="2" t="s">
        <v>11</v>
      </c>
      <c r="F3" s="14">
        <f>0</f>
        <v>0</v>
      </c>
      <c r="G3" s="15">
        <f t="shared" ref="G3:G66" si="2">VLOOKUP(F3,$A$93:$B$156,2,FALSE)</f>
        <v>49</v>
      </c>
      <c r="I3" s="2" t="s">
        <v>11</v>
      </c>
      <c r="J3" s="16">
        <v>1</v>
      </c>
      <c r="K3" s="12" t="e">
        <f>VLOOKUP(J3,A$3:B$66,2)</f>
        <v>#N/A</v>
      </c>
      <c r="L3" s="17" t="e">
        <f t="shared" ref="L3:L66" si="3">K3</f>
        <v>#N/A</v>
      </c>
      <c r="M3" s="18" t="e">
        <f t="shared" ref="M3:M66" si="4">L3+32</f>
        <v>#N/A</v>
      </c>
      <c r="N3" s="19" t="e">
        <f t="shared" ref="N3:N66" si="5">L3+64</f>
        <v>#N/A</v>
      </c>
    </row>
    <row r="4" spans="1:19" ht="12.75" x14ac:dyDescent="0.2">
      <c r="A4" s="11">
        <v>11</v>
      </c>
      <c r="B4" s="12">
        <f t="shared" si="0"/>
        <v>59</v>
      </c>
      <c r="C4" s="13">
        <f t="shared" si="1"/>
        <v>59</v>
      </c>
      <c r="D4" s="2" t="s">
        <v>11</v>
      </c>
      <c r="F4" s="14">
        <f t="shared" ref="F4:F66" si="6">F3+1</f>
        <v>1</v>
      </c>
      <c r="G4" s="15">
        <f t="shared" si="2"/>
        <v>50</v>
      </c>
      <c r="I4" s="2" t="s">
        <v>11</v>
      </c>
      <c r="J4" s="16">
        <v>10</v>
      </c>
      <c r="K4" s="12">
        <f t="shared" ref="K3:K66" si="7">VLOOKUP(J4,A$3:B$66,2)</f>
        <v>57</v>
      </c>
      <c r="L4" s="17">
        <f t="shared" si="3"/>
        <v>57</v>
      </c>
      <c r="M4" s="18">
        <f t="shared" si="4"/>
        <v>89</v>
      </c>
      <c r="N4" s="19">
        <f t="shared" si="5"/>
        <v>121</v>
      </c>
    </row>
    <row r="5" spans="1:19" ht="12.75" x14ac:dyDescent="0.2">
      <c r="A5" s="11">
        <v>5</v>
      </c>
      <c r="B5" s="12">
        <f t="shared" si="0"/>
        <v>53</v>
      </c>
      <c r="C5" s="13">
        <f t="shared" si="1"/>
        <v>53</v>
      </c>
      <c r="D5" s="2" t="s">
        <v>11</v>
      </c>
      <c r="F5" s="14">
        <f t="shared" si="6"/>
        <v>2</v>
      </c>
      <c r="G5" s="15">
        <f t="shared" si="2"/>
        <v>51</v>
      </c>
      <c r="I5" s="2" t="s">
        <v>11</v>
      </c>
      <c r="J5" s="16">
        <v>2</v>
      </c>
      <c r="K5" s="12" t="e">
        <f t="shared" si="7"/>
        <v>#N/A</v>
      </c>
      <c r="L5" s="17" t="e">
        <f t="shared" si="3"/>
        <v>#N/A</v>
      </c>
      <c r="M5" s="18" t="e">
        <f t="shared" si="4"/>
        <v>#N/A</v>
      </c>
      <c r="N5" s="19" t="e">
        <f t="shared" si="5"/>
        <v>#N/A</v>
      </c>
    </row>
    <row r="6" spans="1:19" ht="12.75" x14ac:dyDescent="0.2">
      <c r="A6" s="11">
        <v>12</v>
      </c>
      <c r="B6" s="12">
        <f t="shared" si="0"/>
        <v>58</v>
      </c>
      <c r="C6" s="13">
        <f t="shared" si="1"/>
        <v>58</v>
      </c>
      <c r="D6" s="2" t="s">
        <v>11</v>
      </c>
      <c r="F6" s="14">
        <f t="shared" si="6"/>
        <v>3</v>
      </c>
      <c r="G6" s="15">
        <f t="shared" si="2"/>
        <v>52</v>
      </c>
      <c r="I6" s="2" t="s">
        <v>11</v>
      </c>
      <c r="J6" s="16">
        <v>9</v>
      </c>
      <c r="K6" s="12">
        <f t="shared" si="7"/>
        <v>57</v>
      </c>
      <c r="L6" s="17">
        <f t="shared" si="3"/>
        <v>57</v>
      </c>
      <c r="M6" s="18">
        <f t="shared" si="4"/>
        <v>89</v>
      </c>
      <c r="N6" s="19">
        <f t="shared" si="5"/>
        <v>121</v>
      </c>
    </row>
    <row r="7" spans="1:19" ht="12.75" x14ac:dyDescent="0.2">
      <c r="A7" s="11">
        <v>4</v>
      </c>
      <c r="B7" s="12">
        <f t="shared" si="0"/>
        <v>50</v>
      </c>
      <c r="C7" s="13">
        <f t="shared" si="1"/>
        <v>50</v>
      </c>
      <c r="D7" s="2" t="s">
        <v>11</v>
      </c>
      <c r="F7" s="14">
        <f t="shared" si="6"/>
        <v>4</v>
      </c>
      <c r="G7" s="15">
        <f t="shared" si="2"/>
        <v>53</v>
      </c>
      <c r="I7" s="2" t="s">
        <v>11</v>
      </c>
      <c r="J7" s="16">
        <v>3</v>
      </c>
      <c r="K7" s="12" t="e">
        <f t="shared" si="7"/>
        <v>#N/A</v>
      </c>
      <c r="L7" s="17" t="e">
        <f t="shared" si="3"/>
        <v>#N/A</v>
      </c>
      <c r="M7" s="18" t="e">
        <f t="shared" si="4"/>
        <v>#N/A</v>
      </c>
      <c r="N7" s="19" t="e">
        <f t="shared" si="5"/>
        <v>#N/A</v>
      </c>
    </row>
    <row r="8" spans="1:19" ht="12.75" x14ac:dyDescent="0.2">
      <c r="A8" s="11">
        <v>13</v>
      </c>
      <c r="B8" s="12">
        <f t="shared" si="0"/>
        <v>61</v>
      </c>
      <c r="C8" s="13">
        <f t="shared" si="1"/>
        <v>61</v>
      </c>
      <c r="D8" s="2" t="s">
        <v>11</v>
      </c>
      <c r="F8" s="14">
        <f t="shared" si="6"/>
        <v>5</v>
      </c>
      <c r="G8" s="15">
        <f t="shared" si="2"/>
        <v>54</v>
      </c>
      <c r="I8" s="2" t="s">
        <v>11</v>
      </c>
      <c r="J8" s="16">
        <v>8</v>
      </c>
      <c r="K8" s="12">
        <f t="shared" si="7"/>
        <v>52</v>
      </c>
      <c r="L8" s="17">
        <f t="shared" si="3"/>
        <v>52</v>
      </c>
      <c r="M8" s="18">
        <f t="shared" si="4"/>
        <v>84</v>
      </c>
      <c r="N8" s="19">
        <f t="shared" si="5"/>
        <v>116</v>
      </c>
    </row>
    <row r="9" spans="1:19" ht="12.75" x14ac:dyDescent="0.2">
      <c r="A9" s="11">
        <v>3</v>
      </c>
      <c r="B9" s="12">
        <f t="shared" si="0"/>
        <v>51</v>
      </c>
      <c r="C9" s="13">
        <f t="shared" si="1"/>
        <v>51</v>
      </c>
      <c r="D9" s="2" t="s">
        <v>11</v>
      </c>
      <c r="F9" s="14">
        <f t="shared" si="6"/>
        <v>6</v>
      </c>
      <c r="G9" s="15">
        <f t="shared" si="2"/>
        <v>55</v>
      </c>
      <c r="I9" s="2" t="s">
        <v>11</v>
      </c>
      <c r="J9" s="16">
        <v>4</v>
      </c>
      <c r="K9" s="12" t="e">
        <f t="shared" si="7"/>
        <v>#N/A</v>
      </c>
      <c r="L9" s="17" t="e">
        <f t="shared" si="3"/>
        <v>#N/A</v>
      </c>
      <c r="M9" s="18" t="e">
        <f t="shared" si="4"/>
        <v>#N/A</v>
      </c>
      <c r="N9" s="19" t="e">
        <f t="shared" si="5"/>
        <v>#N/A</v>
      </c>
    </row>
    <row r="10" spans="1:19" ht="12.75" x14ac:dyDescent="0.2">
      <c r="A10" s="11">
        <v>14</v>
      </c>
      <c r="B10" s="12">
        <f t="shared" si="0"/>
        <v>60</v>
      </c>
      <c r="C10" s="13">
        <f t="shared" si="1"/>
        <v>60</v>
      </c>
      <c r="D10" s="2" t="s">
        <v>11</v>
      </c>
      <c r="F10" s="14">
        <f t="shared" si="6"/>
        <v>7</v>
      </c>
      <c r="G10" s="15">
        <f t="shared" si="2"/>
        <v>56</v>
      </c>
      <c r="I10" s="2" t="s">
        <v>11</v>
      </c>
      <c r="J10" s="16">
        <v>7</v>
      </c>
      <c r="K10" s="12">
        <f t="shared" si="7"/>
        <v>52</v>
      </c>
      <c r="L10" s="17">
        <f t="shared" si="3"/>
        <v>52</v>
      </c>
      <c r="M10" s="18">
        <f t="shared" si="4"/>
        <v>84</v>
      </c>
      <c r="N10" s="19">
        <f t="shared" si="5"/>
        <v>116</v>
      </c>
    </row>
    <row r="11" spans="1:19" ht="12.75" x14ac:dyDescent="0.2">
      <c r="A11" s="11">
        <v>2</v>
      </c>
      <c r="B11" s="12">
        <f t="shared" si="0"/>
        <v>48</v>
      </c>
      <c r="C11" s="13">
        <f t="shared" si="1"/>
        <v>48</v>
      </c>
      <c r="D11" s="2" t="s">
        <v>11</v>
      </c>
      <c r="F11" s="14">
        <f t="shared" si="6"/>
        <v>8</v>
      </c>
      <c r="G11" s="15">
        <f t="shared" si="2"/>
        <v>57</v>
      </c>
      <c r="I11" s="2" t="s">
        <v>11</v>
      </c>
      <c r="J11" s="16">
        <v>5</v>
      </c>
      <c r="K11" s="12" t="e">
        <f t="shared" si="7"/>
        <v>#N/A</v>
      </c>
      <c r="L11" s="17" t="e">
        <f t="shared" si="3"/>
        <v>#N/A</v>
      </c>
      <c r="M11" s="18" t="e">
        <f t="shared" si="4"/>
        <v>#N/A</v>
      </c>
      <c r="N11" s="19" t="e">
        <f t="shared" si="5"/>
        <v>#N/A</v>
      </c>
    </row>
    <row r="12" spans="1:19" ht="12.75" x14ac:dyDescent="0.2">
      <c r="A12" s="56">
        <v>15</v>
      </c>
      <c r="B12" s="21">
        <f t="shared" si="0"/>
        <v>63</v>
      </c>
      <c r="C12" s="22">
        <f t="shared" si="1"/>
        <v>63</v>
      </c>
      <c r="D12" s="23" t="s">
        <v>11</v>
      </c>
      <c r="F12" s="14">
        <f t="shared" si="6"/>
        <v>9</v>
      </c>
      <c r="G12" s="15">
        <f t="shared" si="2"/>
        <v>58</v>
      </c>
      <c r="I12" s="23" t="s">
        <v>11</v>
      </c>
      <c r="J12" s="24">
        <v>6</v>
      </c>
      <c r="K12" s="21">
        <f t="shared" si="7"/>
        <v>52</v>
      </c>
      <c r="L12" s="25">
        <f t="shared" si="3"/>
        <v>52</v>
      </c>
      <c r="M12" s="26">
        <f t="shared" si="4"/>
        <v>84</v>
      </c>
      <c r="N12" s="27">
        <f t="shared" si="5"/>
        <v>116</v>
      </c>
      <c r="O12" s="28"/>
      <c r="P12" s="28"/>
      <c r="Q12" s="28"/>
      <c r="R12" s="28"/>
      <c r="S12" s="28"/>
    </row>
    <row r="13" spans="1:19" ht="12.75" x14ac:dyDescent="0.2">
      <c r="A13" s="11">
        <v>1</v>
      </c>
      <c r="B13" s="12">
        <f t="shared" si="0"/>
        <v>49</v>
      </c>
      <c r="C13" s="13">
        <f t="shared" si="1"/>
        <v>49</v>
      </c>
      <c r="D13" s="30" t="s">
        <v>11</v>
      </c>
      <c r="F13" s="14">
        <f t="shared" si="6"/>
        <v>10</v>
      </c>
      <c r="G13" s="15">
        <f t="shared" si="2"/>
        <v>59</v>
      </c>
      <c r="I13" s="29" t="s">
        <v>12</v>
      </c>
      <c r="J13" s="16">
        <v>11</v>
      </c>
      <c r="K13" s="12">
        <f t="shared" si="7"/>
        <v>57</v>
      </c>
      <c r="L13" s="17">
        <f t="shared" si="3"/>
        <v>57</v>
      </c>
      <c r="M13" s="18">
        <f t="shared" si="4"/>
        <v>89</v>
      </c>
      <c r="N13" s="19">
        <f t="shared" si="5"/>
        <v>121</v>
      </c>
    </row>
    <row r="14" spans="1:19" ht="12.75" x14ac:dyDescent="0.2">
      <c r="A14" s="11">
        <v>16</v>
      </c>
      <c r="B14" s="12">
        <f t="shared" si="0"/>
        <v>62</v>
      </c>
      <c r="C14" s="13">
        <f t="shared" si="1"/>
        <v>62</v>
      </c>
      <c r="D14" s="30" t="s">
        <v>11</v>
      </c>
      <c r="F14" s="14">
        <f t="shared" si="6"/>
        <v>11</v>
      </c>
      <c r="G14" s="15">
        <f t="shared" si="2"/>
        <v>60</v>
      </c>
      <c r="I14" s="29" t="s">
        <v>12</v>
      </c>
      <c r="J14" s="16">
        <v>20</v>
      </c>
      <c r="K14" s="12">
        <f t="shared" si="7"/>
        <v>57</v>
      </c>
      <c r="L14" s="17">
        <f t="shared" si="3"/>
        <v>57</v>
      </c>
      <c r="M14" s="18">
        <f t="shared" si="4"/>
        <v>89</v>
      </c>
      <c r="N14" s="19">
        <f t="shared" si="5"/>
        <v>121</v>
      </c>
    </row>
    <row r="15" spans="1:19" ht="12.75" x14ac:dyDescent="0.2">
      <c r="A15" s="11">
        <v>7</v>
      </c>
      <c r="B15" s="12">
        <f t="shared" si="0"/>
        <v>55</v>
      </c>
      <c r="C15" s="13">
        <f t="shared" si="1"/>
        <v>55</v>
      </c>
      <c r="D15" s="30" t="s">
        <v>11</v>
      </c>
      <c r="F15" s="14">
        <f t="shared" si="6"/>
        <v>12</v>
      </c>
      <c r="G15" s="15">
        <f t="shared" si="2"/>
        <v>61</v>
      </c>
      <c r="I15" s="2" t="s">
        <v>12</v>
      </c>
      <c r="J15" s="16">
        <v>12</v>
      </c>
      <c r="K15" s="12">
        <f t="shared" si="7"/>
        <v>57</v>
      </c>
      <c r="L15" s="17">
        <f t="shared" si="3"/>
        <v>57</v>
      </c>
      <c r="M15" s="18">
        <f t="shared" si="4"/>
        <v>89</v>
      </c>
      <c r="N15" s="19">
        <f t="shared" si="5"/>
        <v>121</v>
      </c>
    </row>
    <row r="16" spans="1:19" ht="12.75" x14ac:dyDescent="0.2">
      <c r="A16" s="11">
        <v>10</v>
      </c>
      <c r="B16" s="12">
        <f t="shared" si="0"/>
        <v>56</v>
      </c>
      <c r="C16" s="13">
        <f t="shared" si="1"/>
        <v>56</v>
      </c>
      <c r="D16" s="30" t="s">
        <v>11</v>
      </c>
      <c r="F16" s="14">
        <f t="shared" si="6"/>
        <v>13</v>
      </c>
      <c r="G16" s="15">
        <f t="shared" si="2"/>
        <v>62</v>
      </c>
      <c r="I16" s="2" t="s">
        <v>12</v>
      </c>
      <c r="J16" s="16">
        <v>19</v>
      </c>
      <c r="K16" s="12">
        <f t="shared" si="7"/>
        <v>57</v>
      </c>
      <c r="L16" s="17">
        <f t="shared" si="3"/>
        <v>57</v>
      </c>
      <c r="M16" s="18">
        <f t="shared" si="4"/>
        <v>89</v>
      </c>
      <c r="N16" s="19">
        <f t="shared" si="5"/>
        <v>121</v>
      </c>
    </row>
    <row r="17" spans="1:19" ht="12.75" x14ac:dyDescent="0.2">
      <c r="A17" s="11">
        <v>8</v>
      </c>
      <c r="B17" s="12">
        <f t="shared" si="0"/>
        <v>54</v>
      </c>
      <c r="C17" s="13">
        <f t="shared" si="1"/>
        <v>54</v>
      </c>
      <c r="D17" s="30" t="s">
        <v>11</v>
      </c>
      <c r="F17" s="14">
        <f t="shared" si="6"/>
        <v>14</v>
      </c>
      <c r="G17" s="15">
        <f t="shared" si="2"/>
        <v>63</v>
      </c>
      <c r="I17" s="2" t="s">
        <v>12</v>
      </c>
      <c r="J17" s="16">
        <v>13</v>
      </c>
      <c r="K17" s="12">
        <f t="shared" si="7"/>
        <v>57</v>
      </c>
      <c r="L17" s="17">
        <f t="shared" si="3"/>
        <v>57</v>
      </c>
      <c r="M17" s="18">
        <f t="shared" si="4"/>
        <v>89</v>
      </c>
      <c r="N17" s="19">
        <f t="shared" si="5"/>
        <v>121</v>
      </c>
    </row>
    <row r="18" spans="1:19" ht="12.75" x14ac:dyDescent="0.2">
      <c r="A18" s="11">
        <v>9</v>
      </c>
      <c r="B18" s="12">
        <f t="shared" si="0"/>
        <v>57</v>
      </c>
      <c r="C18" s="13">
        <f t="shared" si="1"/>
        <v>57</v>
      </c>
      <c r="D18" s="30" t="s">
        <v>11</v>
      </c>
      <c r="F18" s="14">
        <f t="shared" si="6"/>
        <v>15</v>
      </c>
      <c r="G18" s="15">
        <f t="shared" si="2"/>
        <v>64</v>
      </c>
      <c r="I18" s="2" t="s">
        <v>12</v>
      </c>
      <c r="J18" s="16">
        <v>18</v>
      </c>
      <c r="K18" s="12">
        <f t="shared" si="7"/>
        <v>57</v>
      </c>
      <c r="L18" s="17">
        <f t="shared" si="3"/>
        <v>57</v>
      </c>
      <c r="M18" s="18">
        <f t="shared" si="4"/>
        <v>89</v>
      </c>
      <c r="N18" s="19">
        <f t="shared" si="5"/>
        <v>121</v>
      </c>
    </row>
    <row r="19" spans="1:19" ht="12.75" x14ac:dyDescent="0.2">
      <c r="A19" s="11">
        <v>22</v>
      </c>
      <c r="B19" s="12">
        <f t="shared" si="0"/>
        <v>38</v>
      </c>
      <c r="C19" s="13">
        <f t="shared" si="1"/>
        <v>38</v>
      </c>
      <c r="D19" s="29" t="s">
        <v>12</v>
      </c>
      <c r="F19" s="14">
        <f t="shared" si="6"/>
        <v>16</v>
      </c>
      <c r="G19" s="15">
        <f t="shared" si="2"/>
        <v>37</v>
      </c>
      <c r="I19" s="29" t="s">
        <v>12</v>
      </c>
      <c r="J19" s="16">
        <v>14</v>
      </c>
      <c r="K19" s="12">
        <f t="shared" si="7"/>
        <v>57</v>
      </c>
      <c r="L19" s="17">
        <f t="shared" si="3"/>
        <v>57</v>
      </c>
      <c r="M19" s="18">
        <f t="shared" si="4"/>
        <v>89</v>
      </c>
      <c r="N19" s="19">
        <f t="shared" si="5"/>
        <v>121</v>
      </c>
    </row>
    <row r="20" spans="1:19" ht="12.75" x14ac:dyDescent="0.2">
      <c r="A20" s="11">
        <v>27</v>
      </c>
      <c r="B20" s="12">
        <f t="shared" si="0"/>
        <v>45</v>
      </c>
      <c r="C20" s="13">
        <f t="shared" si="1"/>
        <v>45</v>
      </c>
      <c r="D20" s="29" t="s">
        <v>12</v>
      </c>
      <c r="F20" s="14">
        <f t="shared" si="6"/>
        <v>17</v>
      </c>
      <c r="G20" s="15">
        <f t="shared" si="2"/>
        <v>36</v>
      </c>
      <c r="I20" s="29" t="s">
        <v>12</v>
      </c>
      <c r="J20" s="16">
        <v>17</v>
      </c>
      <c r="K20" s="12">
        <f t="shared" si="7"/>
        <v>57</v>
      </c>
      <c r="L20" s="17">
        <f t="shared" si="3"/>
        <v>57</v>
      </c>
      <c r="M20" s="18">
        <f t="shared" si="4"/>
        <v>89</v>
      </c>
      <c r="N20" s="19">
        <f t="shared" si="5"/>
        <v>121</v>
      </c>
    </row>
    <row r="21" spans="1:19" ht="12.75" x14ac:dyDescent="0.2">
      <c r="A21" s="11">
        <v>21</v>
      </c>
      <c r="B21" s="12">
        <f t="shared" si="0"/>
        <v>37</v>
      </c>
      <c r="C21" s="13">
        <f t="shared" si="1"/>
        <v>37</v>
      </c>
      <c r="D21" s="29" t="s">
        <v>12</v>
      </c>
      <c r="F21" s="14">
        <f t="shared" si="6"/>
        <v>18</v>
      </c>
      <c r="G21" s="15">
        <f t="shared" si="2"/>
        <v>39</v>
      </c>
      <c r="I21" s="29" t="s">
        <v>12</v>
      </c>
      <c r="J21" s="16">
        <v>15</v>
      </c>
      <c r="K21" s="12">
        <f t="shared" si="7"/>
        <v>57</v>
      </c>
      <c r="L21" s="17">
        <f t="shared" si="3"/>
        <v>57</v>
      </c>
      <c r="M21" s="18">
        <f t="shared" si="4"/>
        <v>89</v>
      </c>
      <c r="N21" s="19">
        <f t="shared" si="5"/>
        <v>121</v>
      </c>
    </row>
    <row r="22" spans="1:19" ht="12.75" x14ac:dyDescent="0.2">
      <c r="A22" s="20">
        <v>28</v>
      </c>
      <c r="B22" s="21">
        <f t="shared" si="0"/>
        <v>46</v>
      </c>
      <c r="C22" s="22">
        <f t="shared" si="1"/>
        <v>46</v>
      </c>
      <c r="D22" s="30" t="s">
        <v>12</v>
      </c>
      <c r="F22" s="14">
        <f t="shared" si="6"/>
        <v>19</v>
      </c>
      <c r="G22" s="15">
        <f t="shared" si="2"/>
        <v>38</v>
      </c>
      <c r="I22" s="30" t="s">
        <v>12</v>
      </c>
      <c r="J22" s="24">
        <v>16</v>
      </c>
      <c r="K22" s="21">
        <f t="shared" si="7"/>
        <v>57</v>
      </c>
      <c r="L22" s="25">
        <f t="shared" si="3"/>
        <v>57</v>
      </c>
      <c r="M22" s="26">
        <f t="shared" si="4"/>
        <v>89</v>
      </c>
      <c r="N22" s="27">
        <f t="shared" si="5"/>
        <v>121</v>
      </c>
      <c r="O22" s="28"/>
      <c r="P22" s="28"/>
      <c r="Q22" s="28"/>
      <c r="R22" s="28"/>
      <c r="S22" s="28"/>
    </row>
    <row r="23" spans="1:19" ht="12.75" x14ac:dyDescent="0.2">
      <c r="A23" s="11">
        <v>20</v>
      </c>
      <c r="B23" s="12">
        <f t="shared" si="0"/>
        <v>36</v>
      </c>
      <c r="C23" s="13">
        <f t="shared" si="1"/>
        <v>36</v>
      </c>
      <c r="D23" s="29" t="s">
        <v>12</v>
      </c>
      <c r="F23" s="14">
        <f t="shared" si="6"/>
        <v>20</v>
      </c>
      <c r="G23" s="15">
        <f t="shared" si="2"/>
        <v>40</v>
      </c>
      <c r="I23" s="29" t="s">
        <v>13</v>
      </c>
      <c r="J23" s="16">
        <v>21</v>
      </c>
      <c r="K23" s="12">
        <f t="shared" si="7"/>
        <v>57</v>
      </c>
      <c r="L23" s="17">
        <f t="shared" si="3"/>
        <v>57</v>
      </c>
      <c r="M23" s="18">
        <f t="shared" si="4"/>
        <v>89</v>
      </c>
      <c r="N23" s="19">
        <f t="shared" si="5"/>
        <v>121</v>
      </c>
    </row>
    <row r="24" spans="1:19" ht="12.75" x14ac:dyDescent="0.2">
      <c r="A24" s="11">
        <v>29</v>
      </c>
      <c r="B24" s="12">
        <f t="shared" si="0"/>
        <v>47</v>
      </c>
      <c r="C24" s="13">
        <f t="shared" si="1"/>
        <v>47</v>
      </c>
      <c r="D24" s="29" t="s">
        <v>12</v>
      </c>
      <c r="F24" s="14">
        <f t="shared" si="6"/>
        <v>21</v>
      </c>
      <c r="G24" s="15">
        <f t="shared" si="2"/>
        <v>35</v>
      </c>
      <c r="I24" s="29" t="s">
        <v>13</v>
      </c>
      <c r="J24" s="16">
        <v>30</v>
      </c>
      <c r="K24" s="12">
        <f t="shared" si="7"/>
        <v>42</v>
      </c>
      <c r="L24" s="17">
        <f t="shared" si="3"/>
        <v>42</v>
      </c>
      <c r="M24" s="18">
        <f t="shared" si="4"/>
        <v>74</v>
      </c>
      <c r="N24" s="19">
        <f t="shared" si="5"/>
        <v>106</v>
      </c>
    </row>
    <row r="25" spans="1:19" ht="12.75" x14ac:dyDescent="0.2">
      <c r="A25" s="11">
        <v>19</v>
      </c>
      <c r="B25" s="12">
        <f t="shared" si="0"/>
        <v>34</v>
      </c>
      <c r="C25" s="13">
        <f t="shared" si="1"/>
        <v>34</v>
      </c>
      <c r="D25" s="29" t="s">
        <v>12</v>
      </c>
      <c r="F25" s="14">
        <f t="shared" si="6"/>
        <v>22</v>
      </c>
      <c r="G25" s="15">
        <f t="shared" si="2"/>
        <v>42</v>
      </c>
      <c r="I25" s="29" t="s">
        <v>13</v>
      </c>
      <c r="J25" s="16">
        <v>22</v>
      </c>
      <c r="K25" s="12">
        <f t="shared" si="7"/>
        <v>38</v>
      </c>
      <c r="L25" s="17">
        <f t="shared" si="3"/>
        <v>38</v>
      </c>
      <c r="M25" s="18">
        <f t="shared" si="4"/>
        <v>70</v>
      </c>
      <c r="N25" s="19">
        <f t="shared" si="5"/>
        <v>102</v>
      </c>
    </row>
    <row r="26" spans="1:19" ht="14.25" customHeight="1" x14ac:dyDescent="0.2">
      <c r="A26" s="11">
        <v>30</v>
      </c>
      <c r="B26" s="12">
        <f t="shared" si="0"/>
        <v>43</v>
      </c>
      <c r="C26" s="13">
        <f t="shared" si="1"/>
        <v>43</v>
      </c>
      <c r="D26" s="29" t="s">
        <v>12</v>
      </c>
      <c r="F26" s="14">
        <f t="shared" si="6"/>
        <v>23</v>
      </c>
      <c r="G26" s="15">
        <f t="shared" si="2"/>
        <v>41</v>
      </c>
      <c r="I26" s="29" t="s">
        <v>13</v>
      </c>
      <c r="J26" s="16">
        <v>29</v>
      </c>
      <c r="K26" s="12">
        <f t="shared" si="7"/>
        <v>42</v>
      </c>
      <c r="L26" s="17">
        <f t="shared" si="3"/>
        <v>42</v>
      </c>
      <c r="M26" s="18">
        <f t="shared" si="4"/>
        <v>74</v>
      </c>
      <c r="N26" s="19">
        <f t="shared" si="5"/>
        <v>106</v>
      </c>
    </row>
    <row r="27" spans="1:19" ht="12.75" x14ac:dyDescent="0.2">
      <c r="A27" s="11">
        <v>18</v>
      </c>
      <c r="B27" s="12">
        <f t="shared" si="0"/>
        <v>33</v>
      </c>
      <c r="C27" s="13">
        <f t="shared" si="1"/>
        <v>33</v>
      </c>
      <c r="D27" s="29" t="s">
        <v>12</v>
      </c>
      <c r="F27" s="14">
        <f t="shared" si="6"/>
        <v>24</v>
      </c>
      <c r="G27" s="15">
        <f t="shared" si="2"/>
        <v>43</v>
      </c>
      <c r="I27" s="29" t="s">
        <v>13</v>
      </c>
      <c r="J27" s="16">
        <v>23</v>
      </c>
      <c r="K27" s="12">
        <f t="shared" si="7"/>
        <v>38</v>
      </c>
      <c r="L27" s="17">
        <f t="shared" si="3"/>
        <v>38</v>
      </c>
      <c r="M27" s="18">
        <f t="shared" si="4"/>
        <v>70</v>
      </c>
      <c r="N27" s="19">
        <f t="shared" si="5"/>
        <v>102</v>
      </c>
    </row>
    <row r="28" spans="1:19" ht="12.75" x14ac:dyDescent="0.2">
      <c r="A28" s="11">
        <v>31</v>
      </c>
      <c r="B28" s="12">
        <f t="shared" si="0"/>
        <v>39</v>
      </c>
      <c r="C28" s="13">
        <f t="shared" si="1"/>
        <v>39</v>
      </c>
      <c r="D28" s="29" t="s">
        <v>12</v>
      </c>
      <c r="F28" s="14">
        <f t="shared" si="6"/>
        <v>25</v>
      </c>
      <c r="G28" s="15">
        <f t="shared" si="2"/>
        <v>34</v>
      </c>
      <c r="I28" s="29" t="s">
        <v>13</v>
      </c>
      <c r="J28" s="16">
        <v>28</v>
      </c>
      <c r="K28" s="12">
        <f t="shared" si="7"/>
        <v>42</v>
      </c>
      <c r="L28" s="17">
        <f t="shared" si="3"/>
        <v>42</v>
      </c>
      <c r="M28" s="18">
        <f t="shared" si="4"/>
        <v>74</v>
      </c>
      <c r="N28" s="19">
        <f t="shared" si="5"/>
        <v>106</v>
      </c>
    </row>
    <row r="29" spans="1:19" ht="12.75" x14ac:dyDescent="0.2">
      <c r="A29" s="11">
        <v>17</v>
      </c>
      <c r="B29" s="12">
        <f t="shared" si="0"/>
        <v>32</v>
      </c>
      <c r="C29" s="13">
        <f t="shared" si="1"/>
        <v>32</v>
      </c>
      <c r="D29" s="29" t="s">
        <v>12</v>
      </c>
      <c r="F29" s="14">
        <f t="shared" si="6"/>
        <v>26</v>
      </c>
      <c r="G29" s="15">
        <f t="shared" si="2"/>
        <v>45</v>
      </c>
      <c r="I29" s="29" t="s">
        <v>13</v>
      </c>
      <c r="J29" s="16">
        <v>24</v>
      </c>
      <c r="K29" s="12">
        <f t="shared" si="7"/>
        <v>38</v>
      </c>
      <c r="L29" s="17">
        <f t="shared" si="3"/>
        <v>38</v>
      </c>
      <c r="M29" s="18">
        <f t="shared" si="4"/>
        <v>70</v>
      </c>
      <c r="N29" s="19">
        <f t="shared" si="5"/>
        <v>102</v>
      </c>
    </row>
    <row r="30" spans="1:19" ht="12.75" x14ac:dyDescent="0.2">
      <c r="A30" s="11">
        <v>32</v>
      </c>
      <c r="B30" s="12">
        <f t="shared" si="0"/>
        <v>35</v>
      </c>
      <c r="C30" s="13">
        <f t="shared" si="1"/>
        <v>35</v>
      </c>
      <c r="D30" s="29" t="s">
        <v>12</v>
      </c>
      <c r="F30" s="14">
        <f t="shared" si="6"/>
        <v>27</v>
      </c>
      <c r="G30" s="15">
        <f t="shared" si="2"/>
        <v>44</v>
      </c>
      <c r="I30" s="29" t="s">
        <v>13</v>
      </c>
      <c r="J30" s="16">
        <v>27</v>
      </c>
      <c r="K30" s="12">
        <f t="shared" si="7"/>
        <v>42</v>
      </c>
      <c r="L30" s="17">
        <f t="shared" si="3"/>
        <v>42</v>
      </c>
      <c r="M30" s="18">
        <f t="shared" si="4"/>
        <v>74</v>
      </c>
      <c r="N30" s="19">
        <f t="shared" si="5"/>
        <v>106</v>
      </c>
    </row>
    <row r="31" spans="1:19" ht="12.75" x14ac:dyDescent="0.2">
      <c r="A31" s="11">
        <v>23</v>
      </c>
      <c r="B31" s="12">
        <f t="shared" si="0"/>
        <v>40</v>
      </c>
      <c r="C31" s="13">
        <f t="shared" si="1"/>
        <v>40</v>
      </c>
      <c r="D31" s="29" t="s">
        <v>12</v>
      </c>
      <c r="F31" s="14">
        <f t="shared" si="6"/>
        <v>28</v>
      </c>
      <c r="G31" s="15">
        <f t="shared" si="2"/>
        <v>46</v>
      </c>
      <c r="I31" s="29" t="s">
        <v>13</v>
      </c>
      <c r="J31" s="16">
        <v>25</v>
      </c>
      <c r="K31" s="12">
        <f t="shared" si="7"/>
        <v>42</v>
      </c>
      <c r="L31" s="17">
        <f t="shared" si="3"/>
        <v>42</v>
      </c>
      <c r="M31" s="18">
        <f t="shared" si="4"/>
        <v>74</v>
      </c>
      <c r="N31" s="19">
        <f t="shared" si="5"/>
        <v>106</v>
      </c>
    </row>
    <row r="32" spans="1:19" ht="12.75" x14ac:dyDescent="0.2">
      <c r="A32" s="20">
        <v>26</v>
      </c>
      <c r="B32" s="21">
        <f t="shared" si="0"/>
        <v>44</v>
      </c>
      <c r="C32" s="22">
        <f t="shared" si="1"/>
        <v>44</v>
      </c>
      <c r="D32" s="29" t="s">
        <v>12</v>
      </c>
      <c r="F32" s="14">
        <f t="shared" si="6"/>
        <v>29</v>
      </c>
      <c r="G32" s="15">
        <f t="shared" si="2"/>
        <v>33</v>
      </c>
      <c r="I32" s="30" t="s">
        <v>13</v>
      </c>
      <c r="J32" s="24">
        <v>26</v>
      </c>
      <c r="K32" s="21">
        <f t="shared" si="7"/>
        <v>42</v>
      </c>
      <c r="L32" s="25">
        <f t="shared" si="3"/>
        <v>42</v>
      </c>
      <c r="M32" s="26">
        <f t="shared" si="4"/>
        <v>74</v>
      </c>
      <c r="N32" s="27">
        <f t="shared" si="5"/>
        <v>106</v>
      </c>
      <c r="O32" s="28"/>
      <c r="P32" s="28"/>
      <c r="Q32" s="28"/>
      <c r="R32" s="28"/>
      <c r="S32" s="28"/>
    </row>
    <row r="33" spans="1:19" ht="12.75" x14ac:dyDescent="0.2">
      <c r="A33" s="11">
        <v>24</v>
      </c>
      <c r="B33" s="12">
        <f t="shared" si="0"/>
        <v>41</v>
      </c>
      <c r="C33" s="13">
        <f t="shared" si="1"/>
        <v>41</v>
      </c>
      <c r="D33" s="29" t="s">
        <v>12</v>
      </c>
      <c r="F33" s="14">
        <f t="shared" si="6"/>
        <v>30</v>
      </c>
      <c r="G33" s="15">
        <f t="shared" si="2"/>
        <v>48</v>
      </c>
      <c r="I33" s="29" t="s">
        <v>14</v>
      </c>
      <c r="J33" s="16">
        <v>31</v>
      </c>
      <c r="K33" s="12">
        <f t="shared" si="7"/>
        <v>42</v>
      </c>
      <c r="L33" s="17">
        <f t="shared" si="3"/>
        <v>42</v>
      </c>
      <c r="M33" s="18">
        <f t="shared" si="4"/>
        <v>74</v>
      </c>
      <c r="N33" s="19">
        <f t="shared" si="5"/>
        <v>106</v>
      </c>
    </row>
    <row r="34" spans="1:19" ht="12.75" x14ac:dyDescent="0.2">
      <c r="A34" s="11">
        <v>25</v>
      </c>
      <c r="B34" s="12">
        <f t="shared" si="0"/>
        <v>42</v>
      </c>
      <c r="C34" s="13">
        <f t="shared" si="1"/>
        <v>42</v>
      </c>
      <c r="D34" s="29" t="s">
        <v>12</v>
      </c>
      <c r="F34" s="14">
        <f t="shared" si="6"/>
        <v>31</v>
      </c>
      <c r="G34" s="15">
        <f t="shared" si="2"/>
        <v>47</v>
      </c>
      <c r="I34" s="29" t="s">
        <v>14</v>
      </c>
      <c r="J34" s="16">
        <v>44</v>
      </c>
      <c r="K34" s="12">
        <f t="shared" si="7"/>
        <v>23</v>
      </c>
      <c r="L34" s="17">
        <f t="shared" si="3"/>
        <v>23</v>
      </c>
      <c r="M34" s="18">
        <f t="shared" si="4"/>
        <v>55</v>
      </c>
      <c r="N34" s="19">
        <f t="shared" si="5"/>
        <v>87</v>
      </c>
    </row>
    <row r="35" spans="1:19" ht="12.75" x14ac:dyDescent="0.2">
      <c r="A35" s="11">
        <v>38</v>
      </c>
      <c r="B35" s="12">
        <f t="shared" si="0"/>
        <v>19</v>
      </c>
      <c r="C35" s="13">
        <f t="shared" si="1"/>
        <v>19</v>
      </c>
      <c r="D35" s="29" t="s">
        <v>36</v>
      </c>
      <c r="F35" s="14">
        <f t="shared" si="6"/>
        <v>32</v>
      </c>
      <c r="G35" s="15">
        <f t="shared" si="2"/>
        <v>17</v>
      </c>
      <c r="I35" s="29" t="s">
        <v>14</v>
      </c>
      <c r="J35" s="16">
        <v>32</v>
      </c>
      <c r="K35" s="12">
        <f t="shared" si="7"/>
        <v>42</v>
      </c>
      <c r="L35" s="17">
        <f t="shared" si="3"/>
        <v>42</v>
      </c>
      <c r="M35" s="18">
        <f t="shared" si="4"/>
        <v>74</v>
      </c>
      <c r="N35" s="19">
        <f t="shared" si="5"/>
        <v>106</v>
      </c>
    </row>
    <row r="36" spans="1:19" ht="12.75" x14ac:dyDescent="0.2">
      <c r="A36" s="11">
        <v>43</v>
      </c>
      <c r="B36" s="12">
        <f t="shared" si="0"/>
        <v>24</v>
      </c>
      <c r="C36" s="13">
        <f t="shared" si="1"/>
        <v>24</v>
      </c>
      <c r="D36" s="29" t="s">
        <v>36</v>
      </c>
      <c r="F36" s="14">
        <f t="shared" si="6"/>
        <v>33</v>
      </c>
      <c r="G36" s="15">
        <f t="shared" si="2"/>
        <v>18</v>
      </c>
      <c r="I36" s="29" t="s">
        <v>14</v>
      </c>
      <c r="J36" s="16">
        <v>43</v>
      </c>
      <c r="K36" s="12">
        <f t="shared" si="7"/>
        <v>23</v>
      </c>
      <c r="L36" s="17">
        <f t="shared" si="3"/>
        <v>23</v>
      </c>
      <c r="M36" s="18">
        <f t="shared" si="4"/>
        <v>55</v>
      </c>
      <c r="N36" s="19">
        <f t="shared" si="5"/>
        <v>87</v>
      </c>
    </row>
    <row r="37" spans="1:19" ht="12.75" x14ac:dyDescent="0.2">
      <c r="A37" s="11">
        <v>37</v>
      </c>
      <c r="B37" s="12">
        <f t="shared" si="0"/>
        <v>16</v>
      </c>
      <c r="C37" s="13">
        <f t="shared" si="1"/>
        <v>16</v>
      </c>
      <c r="D37" s="29" t="s">
        <v>36</v>
      </c>
      <c r="F37" s="14">
        <f t="shared" si="6"/>
        <v>34</v>
      </c>
      <c r="G37" s="15">
        <f t="shared" si="2"/>
        <v>19</v>
      </c>
      <c r="I37" s="29" t="s">
        <v>14</v>
      </c>
      <c r="J37" s="16">
        <v>33</v>
      </c>
      <c r="K37" s="12">
        <f t="shared" si="7"/>
        <v>42</v>
      </c>
      <c r="L37" s="17">
        <f t="shared" si="3"/>
        <v>42</v>
      </c>
      <c r="M37" s="18">
        <f t="shared" si="4"/>
        <v>74</v>
      </c>
      <c r="N37" s="19">
        <f t="shared" si="5"/>
        <v>106</v>
      </c>
    </row>
    <row r="38" spans="1:19" ht="12.75" x14ac:dyDescent="0.2">
      <c r="A38" s="31">
        <v>44</v>
      </c>
      <c r="B38" s="32">
        <f t="shared" si="0"/>
        <v>27</v>
      </c>
      <c r="C38" s="33">
        <f t="shared" si="1"/>
        <v>27</v>
      </c>
      <c r="D38" s="29" t="s">
        <v>36</v>
      </c>
      <c r="F38" s="14">
        <f t="shared" si="6"/>
        <v>35</v>
      </c>
      <c r="G38" s="15">
        <f t="shared" si="2"/>
        <v>32</v>
      </c>
      <c r="I38" s="29" t="s">
        <v>14</v>
      </c>
      <c r="J38" s="16">
        <v>42</v>
      </c>
      <c r="K38" s="12">
        <f t="shared" si="7"/>
        <v>23</v>
      </c>
      <c r="L38" s="17">
        <f t="shared" si="3"/>
        <v>23</v>
      </c>
      <c r="M38" s="18">
        <f t="shared" si="4"/>
        <v>55</v>
      </c>
      <c r="N38" s="19">
        <f t="shared" si="5"/>
        <v>87</v>
      </c>
      <c r="Q38" s="34"/>
      <c r="R38" s="34"/>
      <c r="S38" s="34"/>
    </row>
    <row r="39" spans="1:19" ht="12.75" x14ac:dyDescent="0.2">
      <c r="A39" s="11">
        <v>36</v>
      </c>
      <c r="B39" s="12">
        <f t="shared" si="0"/>
        <v>17</v>
      </c>
      <c r="C39" s="13">
        <f t="shared" si="1"/>
        <v>17</v>
      </c>
      <c r="D39" s="29" t="s">
        <v>36</v>
      </c>
      <c r="F39" s="14">
        <f t="shared" si="6"/>
        <v>36</v>
      </c>
      <c r="G39" s="15">
        <f t="shared" si="2"/>
        <v>20</v>
      </c>
      <c r="I39" s="29" t="s">
        <v>14</v>
      </c>
      <c r="J39" s="16">
        <v>34</v>
      </c>
      <c r="K39" s="12">
        <f t="shared" si="7"/>
        <v>42</v>
      </c>
      <c r="L39" s="17">
        <f t="shared" si="3"/>
        <v>42</v>
      </c>
      <c r="M39" s="18">
        <f t="shared" si="4"/>
        <v>74</v>
      </c>
      <c r="N39" s="19">
        <f t="shared" si="5"/>
        <v>106</v>
      </c>
    </row>
    <row r="40" spans="1:19" ht="12.75" x14ac:dyDescent="0.2">
      <c r="A40" s="11">
        <v>45</v>
      </c>
      <c r="B40" s="12">
        <f t="shared" si="0"/>
        <v>26</v>
      </c>
      <c r="C40" s="13">
        <f t="shared" si="1"/>
        <v>26</v>
      </c>
      <c r="D40" s="29" t="s">
        <v>36</v>
      </c>
      <c r="F40" s="14">
        <f t="shared" si="6"/>
        <v>37</v>
      </c>
      <c r="G40" s="15">
        <f t="shared" si="2"/>
        <v>21</v>
      </c>
      <c r="I40" s="29" t="s">
        <v>14</v>
      </c>
      <c r="J40" s="16">
        <v>41</v>
      </c>
      <c r="K40" s="12">
        <f t="shared" si="7"/>
        <v>23</v>
      </c>
      <c r="L40" s="17">
        <f t="shared" si="3"/>
        <v>23</v>
      </c>
      <c r="M40" s="18">
        <f t="shared" si="4"/>
        <v>55</v>
      </c>
      <c r="N40" s="19">
        <f t="shared" si="5"/>
        <v>87</v>
      </c>
    </row>
    <row r="41" spans="1:19" ht="12.75" x14ac:dyDescent="0.2">
      <c r="A41" s="11">
        <v>35</v>
      </c>
      <c r="B41" s="12">
        <f t="shared" si="0"/>
        <v>21</v>
      </c>
      <c r="C41" s="13">
        <f t="shared" si="1"/>
        <v>21</v>
      </c>
      <c r="D41" s="29" t="s">
        <v>36</v>
      </c>
      <c r="F41" s="14">
        <f t="shared" si="6"/>
        <v>38</v>
      </c>
      <c r="G41" s="15">
        <f t="shared" si="2"/>
        <v>22</v>
      </c>
      <c r="I41" s="29" t="s">
        <v>14</v>
      </c>
      <c r="J41" s="16">
        <v>35</v>
      </c>
      <c r="K41" s="12">
        <f t="shared" si="7"/>
        <v>42</v>
      </c>
      <c r="L41" s="17">
        <f t="shared" si="3"/>
        <v>42</v>
      </c>
      <c r="M41" s="18">
        <f t="shared" si="4"/>
        <v>74</v>
      </c>
      <c r="N41" s="19">
        <f t="shared" si="5"/>
        <v>106</v>
      </c>
    </row>
    <row r="42" spans="1:19" ht="12.75" x14ac:dyDescent="0.2">
      <c r="A42" s="31">
        <v>46</v>
      </c>
      <c r="B42" s="32">
        <f t="shared" si="0"/>
        <v>28</v>
      </c>
      <c r="C42" s="33">
        <f t="shared" si="1"/>
        <v>28</v>
      </c>
      <c r="D42" s="29" t="s">
        <v>36</v>
      </c>
      <c r="F42" s="14">
        <f t="shared" si="6"/>
        <v>39</v>
      </c>
      <c r="G42" s="15">
        <f t="shared" si="2"/>
        <v>31</v>
      </c>
      <c r="I42" s="30" t="s">
        <v>14</v>
      </c>
      <c r="J42" s="24">
        <v>40</v>
      </c>
      <c r="K42" s="21">
        <f t="shared" si="7"/>
        <v>19</v>
      </c>
      <c r="L42" s="25">
        <f t="shared" si="3"/>
        <v>19</v>
      </c>
      <c r="M42" s="26">
        <f t="shared" si="4"/>
        <v>51</v>
      </c>
      <c r="N42" s="27">
        <f t="shared" si="5"/>
        <v>83</v>
      </c>
      <c r="Q42" s="34"/>
      <c r="R42" s="34"/>
      <c r="S42" s="34"/>
    </row>
    <row r="43" spans="1:19" ht="12.75" x14ac:dyDescent="0.2">
      <c r="A43" s="11">
        <v>34</v>
      </c>
      <c r="B43" s="12">
        <f t="shared" si="0"/>
        <v>25</v>
      </c>
      <c r="C43" s="13">
        <f t="shared" si="1"/>
        <v>25</v>
      </c>
      <c r="D43" s="29" t="s">
        <v>36</v>
      </c>
      <c r="F43" s="14">
        <f t="shared" si="6"/>
        <v>40</v>
      </c>
      <c r="G43" s="15">
        <f t="shared" si="2"/>
        <v>23</v>
      </c>
      <c r="I43" s="29" t="s">
        <v>15</v>
      </c>
      <c r="J43" s="16">
        <v>45</v>
      </c>
      <c r="K43" s="12">
        <f t="shared" si="7"/>
        <v>23</v>
      </c>
      <c r="L43" s="17">
        <f t="shared" si="3"/>
        <v>23</v>
      </c>
      <c r="M43" s="18">
        <f t="shared" si="4"/>
        <v>55</v>
      </c>
      <c r="N43" s="19">
        <f t="shared" si="5"/>
        <v>87</v>
      </c>
    </row>
    <row r="44" spans="1:19" ht="12.75" x14ac:dyDescent="0.2">
      <c r="A44" s="11">
        <v>47</v>
      </c>
      <c r="B44" s="12">
        <f t="shared" si="0"/>
        <v>31</v>
      </c>
      <c r="C44" s="13">
        <f t="shared" si="1"/>
        <v>31</v>
      </c>
      <c r="D44" s="29" t="s">
        <v>36</v>
      </c>
      <c r="F44" s="14">
        <f t="shared" si="6"/>
        <v>41</v>
      </c>
      <c r="G44" s="15">
        <f t="shared" si="2"/>
        <v>24</v>
      </c>
      <c r="I44" s="29" t="s">
        <v>15</v>
      </c>
      <c r="J44" s="16">
        <v>54</v>
      </c>
      <c r="K44" s="12">
        <f t="shared" si="7"/>
        <v>5</v>
      </c>
      <c r="L44" s="17">
        <f t="shared" si="3"/>
        <v>5</v>
      </c>
      <c r="M44" s="18">
        <f t="shared" si="4"/>
        <v>37</v>
      </c>
      <c r="N44" s="19">
        <f t="shared" si="5"/>
        <v>69</v>
      </c>
    </row>
    <row r="45" spans="1:19" ht="12.75" x14ac:dyDescent="0.2">
      <c r="A45" s="11">
        <v>33</v>
      </c>
      <c r="B45" s="12">
        <f t="shared" si="0"/>
        <v>29</v>
      </c>
      <c r="C45" s="13">
        <f t="shared" si="1"/>
        <v>29</v>
      </c>
      <c r="D45" s="29" t="s">
        <v>36</v>
      </c>
      <c r="F45" s="14">
        <f t="shared" si="6"/>
        <v>42</v>
      </c>
      <c r="G45" s="15">
        <f t="shared" si="2"/>
        <v>25</v>
      </c>
      <c r="I45" s="29" t="s">
        <v>15</v>
      </c>
      <c r="J45" s="16">
        <v>46</v>
      </c>
      <c r="K45" s="12">
        <f t="shared" si="7"/>
        <v>23</v>
      </c>
      <c r="L45" s="17">
        <f t="shared" si="3"/>
        <v>23</v>
      </c>
      <c r="M45" s="18">
        <f t="shared" si="4"/>
        <v>55</v>
      </c>
      <c r="N45" s="19">
        <f t="shared" si="5"/>
        <v>87</v>
      </c>
    </row>
    <row r="46" spans="1:19" ht="12.75" x14ac:dyDescent="0.2">
      <c r="A46" s="20">
        <v>48</v>
      </c>
      <c r="B46" s="21">
        <f t="shared" si="0"/>
        <v>30</v>
      </c>
      <c r="C46" s="22">
        <f t="shared" si="1"/>
        <v>30</v>
      </c>
      <c r="D46" s="29" t="s">
        <v>36</v>
      </c>
      <c r="F46" s="14">
        <f t="shared" si="6"/>
        <v>43</v>
      </c>
      <c r="G46" s="15">
        <f t="shared" si="2"/>
        <v>30</v>
      </c>
      <c r="I46" s="29" t="s">
        <v>15</v>
      </c>
      <c r="J46" s="16">
        <v>53</v>
      </c>
      <c r="K46" s="12">
        <f t="shared" si="7"/>
        <v>23</v>
      </c>
      <c r="L46" s="17">
        <f t="shared" si="3"/>
        <v>23</v>
      </c>
      <c r="M46" s="18">
        <f t="shared" si="4"/>
        <v>55</v>
      </c>
      <c r="N46" s="19">
        <f t="shared" si="5"/>
        <v>87</v>
      </c>
      <c r="Q46" s="28"/>
      <c r="R46" s="28"/>
      <c r="S46" s="28"/>
    </row>
    <row r="47" spans="1:19" ht="12.75" x14ac:dyDescent="0.2">
      <c r="A47" s="11">
        <v>39</v>
      </c>
      <c r="B47" s="12">
        <f t="shared" si="0"/>
        <v>18</v>
      </c>
      <c r="C47" s="13">
        <f t="shared" si="1"/>
        <v>18</v>
      </c>
      <c r="D47" s="29" t="s">
        <v>36</v>
      </c>
      <c r="F47" s="14">
        <f t="shared" si="6"/>
        <v>44</v>
      </c>
      <c r="G47" s="15">
        <f t="shared" si="2"/>
        <v>26</v>
      </c>
      <c r="I47" s="29" t="s">
        <v>15</v>
      </c>
      <c r="J47" s="16">
        <v>47</v>
      </c>
      <c r="K47" s="12">
        <f t="shared" si="7"/>
        <v>23</v>
      </c>
      <c r="L47" s="17">
        <f t="shared" si="3"/>
        <v>23</v>
      </c>
      <c r="M47" s="18">
        <f t="shared" si="4"/>
        <v>55</v>
      </c>
      <c r="N47" s="19">
        <f t="shared" si="5"/>
        <v>87</v>
      </c>
    </row>
    <row r="48" spans="1:19" ht="12.75" x14ac:dyDescent="0.2">
      <c r="A48" s="11">
        <v>42</v>
      </c>
      <c r="B48" s="12">
        <f t="shared" si="0"/>
        <v>22</v>
      </c>
      <c r="C48" s="13">
        <f t="shared" si="1"/>
        <v>22</v>
      </c>
      <c r="D48" s="29" t="s">
        <v>36</v>
      </c>
      <c r="F48" s="14">
        <f t="shared" si="6"/>
        <v>45</v>
      </c>
      <c r="G48" s="15">
        <f t="shared" si="2"/>
        <v>27</v>
      </c>
      <c r="I48" s="29" t="s">
        <v>15</v>
      </c>
      <c r="J48" s="16">
        <v>52</v>
      </c>
      <c r="K48" s="12">
        <f t="shared" si="7"/>
        <v>23</v>
      </c>
      <c r="L48" s="17">
        <f t="shared" si="3"/>
        <v>23</v>
      </c>
      <c r="M48" s="18">
        <f t="shared" si="4"/>
        <v>55</v>
      </c>
      <c r="N48" s="19">
        <f t="shared" si="5"/>
        <v>87</v>
      </c>
    </row>
    <row r="49" spans="1:19" ht="12.75" x14ac:dyDescent="0.2">
      <c r="A49" s="11">
        <v>40</v>
      </c>
      <c r="B49" s="12">
        <f t="shared" si="0"/>
        <v>20</v>
      </c>
      <c r="C49" s="13">
        <f t="shared" si="1"/>
        <v>20</v>
      </c>
      <c r="D49" s="29" t="s">
        <v>36</v>
      </c>
      <c r="F49" s="14">
        <f t="shared" si="6"/>
        <v>46</v>
      </c>
      <c r="G49" s="15">
        <f t="shared" si="2"/>
        <v>28</v>
      </c>
      <c r="I49" s="29" t="s">
        <v>15</v>
      </c>
      <c r="J49" s="16">
        <v>48</v>
      </c>
      <c r="K49" s="12">
        <f t="shared" si="7"/>
        <v>23</v>
      </c>
      <c r="L49" s="17">
        <f t="shared" si="3"/>
        <v>23</v>
      </c>
      <c r="M49" s="18">
        <f t="shared" si="4"/>
        <v>55</v>
      </c>
      <c r="N49" s="19">
        <f t="shared" si="5"/>
        <v>87</v>
      </c>
    </row>
    <row r="50" spans="1:19" ht="12.75" x14ac:dyDescent="0.2">
      <c r="A50" s="11">
        <v>41</v>
      </c>
      <c r="B50" s="12">
        <f t="shared" si="0"/>
        <v>23</v>
      </c>
      <c r="C50" s="13">
        <f t="shared" si="1"/>
        <v>23</v>
      </c>
      <c r="D50" s="29" t="s">
        <v>36</v>
      </c>
      <c r="F50" s="14">
        <f t="shared" si="6"/>
        <v>47</v>
      </c>
      <c r="G50" s="15">
        <f t="shared" si="2"/>
        <v>29</v>
      </c>
      <c r="I50" s="29" t="s">
        <v>15</v>
      </c>
      <c r="J50" s="16">
        <v>51</v>
      </c>
      <c r="K50" s="12">
        <f t="shared" si="7"/>
        <v>23</v>
      </c>
      <c r="L50" s="17">
        <f t="shared" si="3"/>
        <v>23</v>
      </c>
      <c r="M50" s="18">
        <f t="shared" si="4"/>
        <v>55</v>
      </c>
      <c r="N50" s="19">
        <f t="shared" si="5"/>
        <v>87</v>
      </c>
    </row>
    <row r="51" spans="1:19" ht="12.75" x14ac:dyDescent="0.2">
      <c r="A51" s="11">
        <v>54</v>
      </c>
      <c r="B51" s="12">
        <f>VLOOKUP(A51,D$92:E$156,2,FALSE)</f>
        <v>5</v>
      </c>
      <c r="C51" s="13">
        <f t="shared" si="1"/>
        <v>5</v>
      </c>
      <c r="D51" s="29" t="s">
        <v>14</v>
      </c>
      <c r="F51" s="14">
        <f t="shared" si="6"/>
        <v>48</v>
      </c>
      <c r="G51" s="15">
        <f t="shared" si="2"/>
        <v>2</v>
      </c>
      <c r="I51" s="29" t="s">
        <v>15</v>
      </c>
      <c r="J51" s="16">
        <v>49</v>
      </c>
      <c r="K51" s="12">
        <f t="shared" si="7"/>
        <v>23</v>
      </c>
      <c r="L51" s="17">
        <f t="shared" si="3"/>
        <v>23</v>
      </c>
      <c r="M51" s="18">
        <f t="shared" si="4"/>
        <v>55</v>
      </c>
      <c r="N51" s="19">
        <f t="shared" si="5"/>
        <v>87</v>
      </c>
    </row>
    <row r="52" spans="1:19" ht="12.75" x14ac:dyDescent="0.2">
      <c r="A52" s="11">
        <v>59</v>
      </c>
      <c r="B52" s="12">
        <f t="shared" si="0"/>
        <v>10</v>
      </c>
      <c r="C52" s="13">
        <f t="shared" si="1"/>
        <v>10</v>
      </c>
      <c r="D52" s="29" t="s">
        <v>14</v>
      </c>
      <c r="F52" s="14">
        <f t="shared" si="6"/>
        <v>49</v>
      </c>
      <c r="G52" s="15">
        <f t="shared" si="2"/>
        <v>1</v>
      </c>
      <c r="I52" s="30" t="s">
        <v>15</v>
      </c>
      <c r="J52" s="24">
        <v>50</v>
      </c>
      <c r="K52" s="21">
        <f t="shared" si="7"/>
        <v>23</v>
      </c>
      <c r="L52" s="25">
        <f t="shared" si="3"/>
        <v>23</v>
      </c>
      <c r="M52" s="26">
        <f t="shared" si="4"/>
        <v>55</v>
      </c>
      <c r="N52" s="27">
        <f t="shared" si="5"/>
        <v>87</v>
      </c>
    </row>
    <row r="53" spans="1:19" ht="12.75" x14ac:dyDescent="0.2">
      <c r="A53" s="11">
        <v>53</v>
      </c>
      <c r="B53" s="12">
        <f t="shared" si="0"/>
        <v>4</v>
      </c>
      <c r="C53" s="13">
        <f t="shared" si="1"/>
        <v>4</v>
      </c>
      <c r="D53" s="29" t="s">
        <v>14</v>
      </c>
      <c r="F53" s="14">
        <f t="shared" si="6"/>
        <v>50</v>
      </c>
      <c r="G53" s="15">
        <f t="shared" si="2"/>
        <v>4</v>
      </c>
      <c r="I53" s="29" t="s">
        <v>16</v>
      </c>
      <c r="J53" s="16">
        <v>55</v>
      </c>
      <c r="K53" s="12">
        <f t="shared" si="7"/>
        <v>5</v>
      </c>
      <c r="L53" s="17">
        <f t="shared" si="3"/>
        <v>5</v>
      </c>
      <c r="M53" s="18">
        <f t="shared" si="4"/>
        <v>37</v>
      </c>
      <c r="N53" s="19">
        <f t="shared" si="5"/>
        <v>69</v>
      </c>
    </row>
    <row r="54" spans="1:19" ht="12.75" x14ac:dyDescent="0.2">
      <c r="A54" s="11">
        <v>60</v>
      </c>
      <c r="B54" s="12">
        <f t="shared" si="0"/>
        <v>11</v>
      </c>
      <c r="C54" s="13">
        <f t="shared" si="1"/>
        <v>11</v>
      </c>
      <c r="D54" s="29" t="s">
        <v>14</v>
      </c>
      <c r="F54" s="14">
        <f t="shared" si="6"/>
        <v>51</v>
      </c>
      <c r="G54" s="15">
        <f t="shared" si="2"/>
        <v>3</v>
      </c>
      <c r="I54" s="29" t="s">
        <v>16</v>
      </c>
      <c r="J54" s="16">
        <v>64</v>
      </c>
      <c r="K54" s="12">
        <f t="shared" si="7"/>
        <v>15</v>
      </c>
      <c r="L54" s="17">
        <f t="shared" si="3"/>
        <v>15</v>
      </c>
      <c r="M54" s="18">
        <f t="shared" si="4"/>
        <v>47</v>
      </c>
      <c r="N54" s="19">
        <f t="shared" si="5"/>
        <v>79</v>
      </c>
    </row>
    <row r="55" spans="1:19" ht="12.75" x14ac:dyDescent="0.2">
      <c r="A55" s="11">
        <v>52</v>
      </c>
      <c r="B55" s="12">
        <f t="shared" si="0"/>
        <v>3</v>
      </c>
      <c r="C55" s="13">
        <f t="shared" si="1"/>
        <v>3</v>
      </c>
      <c r="D55" s="29" t="s">
        <v>14</v>
      </c>
      <c r="F55" s="14">
        <f t="shared" si="6"/>
        <v>52</v>
      </c>
      <c r="G55" s="15">
        <f t="shared" si="2"/>
        <v>6</v>
      </c>
      <c r="I55" s="29" t="s">
        <v>16</v>
      </c>
      <c r="J55" s="16">
        <v>56</v>
      </c>
      <c r="K55" s="12">
        <f t="shared" si="7"/>
        <v>5</v>
      </c>
      <c r="L55" s="17">
        <f t="shared" si="3"/>
        <v>5</v>
      </c>
      <c r="M55" s="18">
        <f t="shared" si="4"/>
        <v>37</v>
      </c>
      <c r="N55" s="19">
        <f t="shared" si="5"/>
        <v>69</v>
      </c>
    </row>
    <row r="56" spans="1:19" ht="12.75" x14ac:dyDescent="0.2">
      <c r="A56" s="20">
        <v>61</v>
      </c>
      <c r="B56" s="21">
        <f t="shared" si="0"/>
        <v>12</v>
      </c>
      <c r="C56" s="22">
        <f t="shared" si="1"/>
        <v>12</v>
      </c>
      <c r="D56" s="29" t="s">
        <v>14</v>
      </c>
      <c r="F56" s="14">
        <f t="shared" si="6"/>
        <v>53</v>
      </c>
      <c r="G56" s="15">
        <f t="shared" si="2"/>
        <v>5</v>
      </c>
      <c r="I56" s="29" t="s">
        <v>16</v>
      </c>
      <c r="J56" s="16">
        <v>63</v>
      </c>
      <c r="K56" s="12">
        <f t="shared" si="7"/>
        <v>14</v>
      </c>
      <c r="L56" s="17">
        <f t="shared" si="3"/>
        <v>14</v>
      </c>
      <c r="M56" s="18">
        <f t="shared" si="4"/>
        <v>46</v>
      </c>
      <c r="N56" s="19">
        <f t="shared" si="5"/>
        <v>78</v>
      </c>
      <c r="Q56" s="28"/>
      <c r="R56" s="28"/>
      <c r="S56" s="28"/>
    </row>
    <row r="57" spans="1:19" ht="12.75" x14ac:dyDescent="0.2">
      <c r="A57" s="11">
        <v>51</v>
      </c>
      <c r="B57" s="12">
        <f t="shared" si="0"/>
        <v>2</v>
      </c>
      <c r="C57" s="13">
        <f t="shared" si="1"/>
        <v>2</v>
      </c>
      <c r="D57" s="29" t="s">
        <v>14</v>
      </c>
      <c r="F57" s="14">
        <f t="shared" si="6"/>
        <v>54</v>
      </c>
      <c r="G57" s="15">
        <f t="shared" si="2"/>
        <v>8</v>
      </c>
      <c r="I57" s="29" t="s">
        <v>16</v>
      </c>
      <c r="J57" s="16">
        <v>57</v>
      </c>
      <c r="K57" s="12">
        <f t="shared" si="7"/>
        <v>5</v>
      </c>
      <c r="L57" s="17">
        <f t="shared" si="3"/>
        <v>5</v>
      </c>
      <c r="M57" s="18">
        <f t="shared" si="4"/>
        <v>37</v>
      </c>
      <c r="N57" s="19">
        <f t="shared" si="5"/>
        <v>69</v>
      </c>
    </row>
    <row r="58" spans="1:19" ht="12.75" x14ac:dyDescent="0.2">
      <c r="A58" s="11">
        <v>62</v>
      </c>
      <c r="B58" s="12">
        <f t="shared" si="0"/>
        <v>13</v>
      </c>
      <c r="C58" s="13">
        <f t="shared" si="1"/>
        <v>13</v>
      </c>
      <c r="D58" s="29" t="s">
        <v>14</v>
      </c>
      <c r="F58" s="14">
        <f t="shared" si="6"/>
        <v>55</v>
      </c>
      <c r="G58" s="15">
        <f t="shared" si="2"/>
        <v>7</v>
      </c>
      <c r="I58" s="29" t="s">
        <v>16</v>
      </c>
      <c r="J58" s="16">
        <v>62</v>
      </c>
      <c r="K58" s="12">
        <f t="shared" si="7"/>
        <v>13</v>
      </c>
      <c r="L58" s="17">
        <f t="shared" si="3"/>
        <v>13</v>
      </c>
      <c r="M58" s="18">
        <f t="shared" si="4"/>
        <v>45</v>
      </c>
      <c r="N58" s="19">
        <f t="shared" si="5"/>
        <v>77</v>
      </c>
    </row>
    <row r="59" spans="1:19" ht="12.75" x14ac:dyDescent="0.2">
      <c r="A59" s="11">
        <v>50</v>
      </c>
      <c r="B59" s="12">
        <f t="shared" si="0"/>
        <v>1</v>
      </c>
      <c r="C59" s="13">
        <f t="shared" si="1"/>
        <v>1</v>
      </c>
      <c r="D59" s="29" t="s">
        <v>14</v>
      </c>
      <c r="F59" s="14">
        <f t="shared" si="6"/>
        <v>56</v>
      </c>
      <c r="G59" s="15">
        <f t="shared" si="2"/>
        <v>10</v>
      </c>
      <c r="I59" s="29" t="s">
        <v>16</v>
      </c>
      <c r="J59" s="16">
        <v>58</v>
      </c>
      <c r="K59" s="12">
        <f t="shared" si="7"/>
        <v>5</v>
      </c>
      <c r="L59" s="17">
        <f t="shared" si="3"/>
        <v>5</v>
      </c>
      <c r="M59" s="18">
        <f t="shared" si="4"/>
        <v>37</v>
      </c>
      <c r="N59" s="19">
        <f t="shared" si="5"/>
        <v>69</v>
      </c>
    </row>
    <row r="60" spans="1:19" ht="12.75" x14ac:dyDescent="0.2">
      <c r="A60" s="11">
        <v>63</v>
      </c>
      <c r="B60" s="12">
        <f t="shared" si="0"/>
        <v>14</v>
      </c>
      <c r="C60" s="13">
        <f t="shared" si="1"/>
        <v>14</v>
      </c>
      <c r="D60" s="29" t="s">
        <v>14</v>
      </c>
      <c r="F60" s="14">
        <f t="shared" si="6"/>
        <v>57</v>
      </c>
      <c r="G60" s="15">
        <f t="shared" si="2"/>
        <v>9</v>
      </c>
      <c r="I60" s="29" t="s">
        <v>16</v>
      </c>
      <c r="J60" s="16">
        <v>61</v>
      </c>
      <c r="K60" s="12">
        <f t="shared" si="7"/>
        <v>12</v>
      </c>
      <c r="L60" s="17">
        <f t="shared" si="3"/>
        <v>12</v>
      </c>
      <c r="M60" s="18">
        <f t="shared" si="4"/>
        <v>44</v>
      </c>
      <c r="N60" s="19">
        <f t="shared" si="5"/>
        <v>76</v>
      </c>
    </row>
    <row r="61" spans="1:19" ht="12.75" x14ac:dyDescent="0.2">
      <c r="A61" s="11">
        <v>49</v>
      </c>
      <c r="B61" s="12">
        <f t="shared" si="0"/>
        <v>0</v>
      </c>
      <c r="C61" s="13">
        <f t="shared" si="1"/>
        <v>0</v>
      </c>
      <c r="D61" s="29" t="s">
        <v>14</v>
      </c>
      <c r="F61" s="14">
        <f t="shared" si="6"/>
        <v>58</v>
      </c>
      <c r="G61" s="15">
        <f t="shared" si="2"/>
        <v>12</v>
      </c>
      <c r="I61" s="29" t="s">
        <v>16</v>
      </c>
      <c r="J61" s="16">
        <v>59</v>
      </c>
      <c r="K61" s="12">
        <f t="shared" si="7"/>
        <v>10</v>
      </c>
      <c r="L61" s="17">
        <f t="shared" si="3"/>
        <v>10</v>
      </c>
      <c r="M61" s="18">
        <f t="shared" si="4"/>
        <v>42</v>
      </c>
      <c r="N61" s="19">
        <f t="shared" si="5"/>
        <v>74</v>
      </c>
    </row>
    <row r="62" spans="1:19" ht="12.75" x14ac:dyDescent="0.2">
      <c r="A62" s="11">
        <v>64</v>
      </c>
      <c r="B62" s="12">
        <f t="shared" si="0"/>
        <v>15</v>
      </c>
      <c r="C62" s="13">
        <f t="shared" si="1"/>
        <v>15</v>
      </c>
      <c r="D62" s="29" t="s">
        <v>14</v>
      </c>
      <c r="F62" s="14">
        <f t="shared" si="6"/>
        <v>59</v>
      </c>
      <c r="G62" s="15">
        <f t="shared" si="2"/>
        <v>11</v>
      </c>
      <c r="I62" s="30" t="s">
        <v>16</v>
      </c>
      <c r="J62" s="24">
        <v>60</v>
      </c>
      <c r="K62" s="21">
        <f t="shared" si="7"/>
        <v>11</v>
      </c>
      <c r="L62" s="25">
        <f t="shared" si="3"/>
        <v>11</v>
      </c>
      <c r="M62" s="26">
        <f t="shared" si="4"/>
        <v>43</v>
      </c>
      <c r="N62" s="27">
        <f t="shared" si="5"/>
        <v>75</v>
      </c>
    </row>
    <row r="63" spans="1:19" ht="12.75" x14ac:dyDescent="0.2">
      <c r="A63" s="11">
        <v>55</v>
      </c>
      <c r="B63" s="12">
        <f t="shared" si="0"/>
        <v>6</v>
      </c>
      <c r="C63" s="13">
        <f t="shared" si="1"/>
        <v>6</v>
      </c>
      <c r="D63" s="29" t="s">
        <v>14</v>
      </c>
      <c r="F63" s="14">
        <f t="shared" si="6"/>
        <v>60</v>
      </c>
      <c r="G63" s="15">
        <f t="shared" si="2"/>
        <v>14</v>
      </c>
      <c r="I63" s="29" t="s">
        <v>17</v>
      </c>
      <c r="J63" s="16">
        <v>37</v>
      </c>
      <c r="K63" s="12">
        <f t="shared" si="7"/>
        <v>42</v>
      </c>
      <c r="L63" s="17">
        <f t="shared" si="3"/>
        <v>42</v>
      </c>
      <c r="M63" s="18">
        <f t="shared" si="4"/>
        <v>74</v>
      </c>
      <c r="N63" s="19">
        <f t="shared" si="5"/>
        <v>106</v>
      </c>
    </row>
    <row r="64" spans="1:19" ht="12.75" x14ac:dyDescent="0.2">
      <c r="A64" s="11">
        <v>58</v>
      </c>
      <c r="B64" s="12">
        <f t="shared" si="0"/>
        <v>9</v>
      </c>
      <c r="C64" s="13">
        <f t="shared" si="1"/>
        <v>9</v>
      </c>
      <c r="D64" s="29" t="s">
        <v>14</v>
      </c>
      <c r="F64" s="14">
        <f t="shared" si="6"/>
        <v>61</v>
      </c>
      <c r="G64" s="15">
        <f t="shared" si="2"/>
        <v>13</v>
      </c>
      <c r="I64" s="29" t="s">
        <v>17</v>
      </c>
      <c r="J64" s="16">
        <v>38</v>
      </c>
      <c r="K64" s="12">
        <f t="shared" si="7"/>
        <v>19</v>
      </c>
      <c r="L64" s="17">
        <f t="shared" si="3"/>
        <v>19</v>
      </c>
      <c r="M64" s="18">
        <f t="shared" si="4"/>
        <v>51</v>
      </c>
      <c r="N64" s="19">
        <f t="shared" si="5"/>
        <v>83</v>
      </c>
    </row>
    <row r="65" spans="1:19" ht="12.75" x14ac:dyDescent="0.2">
      <c r="A65" s="11">
        <v>56</v>
      </c>
      <c r="B65" s="12">
        <f t="shared" si="0"/>
        <v>7</v>
      </c>
      <c r="C65" s="13">
        <f t="shared" si="1"/>
        <v>7</v>
      </c>
      <c r="D65" s="29" t="s">
        <v>14</v>
      </c>
      <c r="F65" s="14">
        <f t="shared" si="6"/>
        <v>62</v>
      </c>
      <c r="G65" s="15">
        <f t="shared" si="2"/>
        <v>16</v>
      </c>
      <c r="I65" s="29" t="s">
        <v>17</v>
      </c>
      <c r="J65" s="16">
        <v>39</v>
      </c>
      <c r="K65" s="12">
        <f t="shared" si="7"/>
        <v>19</v>
      </c>
      <c r="L65" s="17">
        <f t="shared" si="3"/>
        <v>19</v>
      </c>
      <c r="M65" s="18">
        <f t="shared" si="4"/>
        <v>51</v>
      </c>
      <c r="N65" s="19">
        <f t="shared" si="5"/>
        <v>83</v>
      </c>
    </row>
    <row r="66" spans="1:19" ht="12.75" x14ac:dyDescent="0.2">
      <c r="A66" s="11">
        <v>57</v>
      </c>
      <c r="B66" s="12">
        <f t="shared" si="0"/>
        <v>8</v>
      </c>
      <c r="C66" s="13">
        <f t="shared" si="1"/>
        <v>8</v>
      </c>
      <c r="D66" s="29" t="s">
        <v>14</v>
      </c>
      <c r="F66" s="14">
        <f t="shared" si="6"/>
        <v>63</v>
      </c>
      <c r="G66" s="15">
        <f t="shared" si="2"/>
        <v>15</v>
      </c>
      <c r="I66" s="29" t="s">
        <v>17</v>
      </c>
      <c r="J66" s="16">
        <v>36</v>
      </c>
      <c r="K66" s="12">
        <f t="shared" si="7"/>
        <v>42</v>
      </c>
      <c r="L66" s="17">
        <f t="shared" si="3"/>
        <v>42</v>
      </c>
      <c r="M66" s="18">
        <f t="shared" si="4"/>
        <v>74</v>
      </c>
      <c r="N66" s="19">
        <f t="shared" si="5"/>
        <v>106</v>
      </c>
    </row>
    <row r="67" spans="1:19" ht="12.75" x14ac:dyDescent="0.2">
      <c r="L67" s="4"/>
      <c r="N67" s="4"/>
    </row>
    <row r="68" spans="1:19" ht="12.75" x14ac:dyDescent="0.2">
      <c r="A68" s="28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35"/>
      <c r="M68" s="28"/>
      <c r="N68" s="35"/>
      <c r="O68" s="28"/>
      <c r="P68" s="28"/>
      <c r="Q68" s="28"/>
      <c r="R68" s="28"/>
      <c r="S68" s="28"/>
    </row>
    <row r="69" spans="1:19" ht="38.25" x14ac:dyDescent="0.2">
      <c r="A69" s="36" t="s">
        <v>18</v>
      </c>
      <c r="B69" s="37" t="s">
        <v>19</v>
      </c>
      <c r="C69" s="34"/>
      <c r="D69" s="38" t="s">
        <v>20</v>
      </c>
      <c r="E69" s="34"/>
      <c r="F69" s="34"/>
      <c r="G69" s="34"/>
      <c r="H69" s="37" t="s">
        <v>21</v>
      </c>
      <c r="I69" s="34"/>
      <c r="J69" s="34"/>
      <c r="K69" s="34"/>
      <c r="L69" s="39"/>
      <c r="M69" s="34"/>
      <c r="N69" s="39"/>
      <c r="O69" s="34"/>
      <c r="P69" s="34"/>
      <c r="Q69" s="34"/>
      <c r="R69" s="34"/>
      <c r="S69" s="34"/>
    </row>
    <row r="70" spans="1:19" ht="63.75" x14ac:dyDescent="0.2">
      <c r="A70" s="6" t="s">
        <v>22</v>
      </c>
      <c r="B70" s="40" t="s">
        <v>23</v>
      </c>
      <c r="C70" s="41"/>
      <c r="D70" s="40" t="s">
        <v>24</v>
      </c>
      <c r="E70" s="6" t="s">
        <v>25</v>
      </c>
      <c r="G70" s="6" t="s">
        <v>25</v>
      </c>
      <c r="H70" s="5" t="s">
        <v>26</v>
      </c>
      <c r="L70" s="4"/>
      <c r="N70" s="4"/>
    </row>
    <row r="71" spans="1:19" ht="12.75" x14ac:dyDescent="0.2">
      <c r="A71" s="42" t="s">
        <v>27</v>
      </c>
      <c r="B71" s="40" t="s">
        <v>28</v>
      </c>
      <c r="C71" s="41"/>
      <c r="D71" s="40" t="s">
        <v>29</v>
      </c>
      <c r="E71" s="42" t="s">
        <v>30</v>
      </c>
      <c r="G71" s="42" t="s">
        <v>27</v>
      </c>
      <c r="H71" s="5" t="s">
        <v>28</v>
      </c>
      <c r="I71" s="5" t="s">
        <v>29</v>
      </c>
      <c r="J71" s="42" t="s">
        <v>30</v>
      </c>
      <c r="L71" s="4"/>
      <c r="N71" s="4"/>
    </row>
    <row r="72" spans="1:19" ht="12.75" x14ac:dyDescent="0.2">
      <c r="A72" s="6">
        <v>46</v>
      </c>
      <c r="B72" s="40">
        <v>28</v>
      </c>
      <c r="C72" s="41"/>
      <c r="D72" s="40">
        <v>29</v>
      </c>
      <c r="E72" s="12">
        <f t="shared" ref="E72:E87" si="8">A72+1</f>
        <v>47</v>
      </c>
      <c r="G72" s="6">
        <v>49</v>
      </c>
      <c r="H72" s="16">
        <v>1</v>
      </c>
      <c r="I72" s="5">
        <f t="shared" ref="I72:I79" si="9">H72+1</f>
        <v>2</v>
      </c>
      <c r="J72" s="12">
        <f t="shared" ref="J72:J87" si="10">G72-1</f>
        <v>48</v>
      </c>
      <c r="L72" s="4"/>
      <c r="N72" s="4"/>
    </row>
    <row r="73" spans="1:19" ht="12.75" x14ac:dyDescent="0.2">
      <c r="A73" s="12">
        <f t="shared" ref="A73:A87" si="11">A72-2</f>
        <v>44</v>
      </c>
      <c r="B73" s="40">
        <v>26</v>
      </c>
      <c r="C73" s="41"/>
      <c r="D73" s="40">
        <v>27</v>
      </c>
      <c r="E73" s="12">
        <f t="shared" si="8"/>
        <v>45</v>
      </c>
      <c r="G73" s="12">
        <f t="shared" ref="G73:H73" si="12">G72+2</f>
        <v>51</v>
      </c>
      <c r="H73" s="5">
        <f t="shared" si="12"/>
        <v>3</v>
      </c>
      <c r="I73" s="5">
        <f t="shared" si="9"/>
        <v>4</v>
      </c>
      <c r="J73" s="12">
        <f t="shared" si="10"/>
        <v>50</v>
      </c>
      <c r="L73" s="4"/>
      <c r="N73" s="4"/>
    </row>
    <row r="74" spans="1:19" ht="12.75" x14ac:dyDescent="0.2">
      <c r="A74" s="12">
        <f t="shared" si="11"/>
        <v>42</v>
      </c>
      <c r="B74" s="40">
        <v>25</v>
      </c>
      <c r="C74" s="41"/>
      <c r="D74" s="40">
        <v>30</v>
      </c>
      <c r="E74" s="12">
        <f t="shared" si="8"/>
        <v>43</v>
      </c>
      <c r="G74" s="12">
        <f t="shared" ref="G74:H74" si="13">G73+2</f>
        <v>53</v>
      </c>
      <c r="H74" s="5">
        <f t="shared" si="13"/>
        <v>5</v>
      </c>
      <c r="I74" s="5">
        <f t="shared" si="9"/>
        <v>6</v>
      </c>
      <c r="J74" s="12">
        <f t="shared" si="10"/>
        <v>52</v>
      </c>
      <c r="L74" s="4"/>
      <c r="N74" s="4"/>
    </row>
    <row r="75" spans="1:19" ht="12.75" x14ac:dyDescent="0.2">
      <c r="A75" s="12">
        <f t="shared" si="11"/>
        <v>40</v>
      </c>
      <c r="B75" s="40">
        <v>23</v>
      </c>
      <c r="C75" s="41"/>
      <c r="D75" s="40">
        <v>24</v>
      </c>
      <c r="E75" s="12">
        <f t="shared" si="8"/>
        <v>41</v>
      </c>
      <c r="G75" s="12">
        <f t="shared" ref="G75:H75" si="14">G74+2</f>
        <v>55</v>
      </c>
      <c r="H75" s="5">
        <f t="shared" si="14"/>
        <v>7</v>
      </c>
      <c r="I75" s="5">
        <f t="shared" si="9"/>
        <v>8</v>
      </c>
      <c r="J75" s="12">
        <f t="shared" si="10"/>
        <v>54</v>
      </c>
      <c r="L75" s="4"/>
      <c r="N75" s="4"/>
    </row>
    <row r="76" spans="1:19" ht="12.75" x14ac:dyDescent="0.2">
      <c r="A76" s="12">
        <f t="shared" si="11"/>
        <v>38</v>
      </c>
      <c r="B76" s="40">
        <v>22</v>
      </c>
      <c r="C76" s="41"/>
      <c r="D76" s="40">
        <v>31</v>
      </c>
      <c r="E76" s="12">
        <f t="shared" si="8"/>
        <v>39</v>
      </c>
      <c r="G76" s="12">
        <f t="shared" ref="G76:H76" si="15">G75+2</f>
        <v>57</v>
      </c>
      <c r="H76" s="5">
        <f t="shared" si="15"/>
        <v>9</v>
      </c>
      <c r="I76" s="5">
        <f t="shared" si="9"/>
        <v>10</v>
      </c>
      <c r="J76" s="12">
        <f t="shared" si="10"/>
        <v>56</v>
      </c>
      <c r="L76" s="4"/>
      <c r="N76" s="4"/>
    </row>
    <row r="77" spans="1:19" ht="12.75" x14ac:dyDescent="0.2">
      <c r="A77" s="12">
        <f t="shared" si="11"/>
        <v>36</v>
      </c>
      <c r="B77" s="40">
        <v>20</v>
      </c>
      <c r="C77" s="41"/>
      <c r="D77" s="40">
        <v>21</v>
      </c>
      <c r="E77" s="12">
        <f t="shared" si="8"/>
        <v>37</v>
      </c>
      <c r="G77" s="12">
        <f t="shared" ref="G77:H77" si="16">G76+2</f>
        <v>59</v>
      </c>
      <c r="H77" s="5">
        <f t="shared" si="16"/>
        <v>11</v>
      </c>
      <c r="I77" s="5">
        <f t="shared" si="9"/>
        <v>12</v>
      </c>
      <c r="J77" s="12">
        <f t="shared" si="10"/>
        <v>58</v>
      </c>
      <c r="L77" s="4"/>
      <c r="N77" s="4"/>
    </row>
    <row r="78" spans="1:19" ht="12.75" x14ac:dyDescent="0.2">
      <c r="A78" s="12">
        <f t="shared" si="11"/>
        <v>34</v>
      </c>
      <c r="B78" s="40">
        <v>19</v>
      </c>
      <c r="C78" s="41"/>
      <c r="D78" s="40">
        <v>32</v>
      </c>
      <c r="E78" s="12">
        <f t="shared" si="8"/>
        <v>35</v>
      </c>
      <c r="G78" s="12">
        <f t="shared" ref="G78:H78" si="17">G77+2</f>
        <v>61</v>
      </c>
      <c r="H78" s="5">
        <f t="shared" si="17"/>
        <v>13</v>
      </c>
      <c r="I78" s="5">
        <f t="shared" si="9"/>
        <v>14</v>
      </c>
      <c r="J78" s="12">
        <f t="shared" si="10"/>
        <v>60</v>
      </c>
      <c r="L78" s="4"/>
      <c r="N78" s="4"/>
    </row>
    <row r="79" spans="1:19" ht="12.75" x14ac:dyDescent="0.2">
      <c r="A79" s="12">
        <f t="shared" si="11"/>
        <v>32</v>
      </c>
      <c r="B79" s="40">
        <v>17</v>
      </c>
      <c r="C79" s="41"/>
      <c r="D79" s="40">
        <v>18</v>
      </c>
      <c r="E79" s="12">
        <f t="shared" si="8"/>
        <v>33</v>
      </c>
      <c r="G79" s="12">
        <f t="shared" ref="G79:H79" si="18">G78+2</f>
        <v>63</v>
      </c>
      <c r="H79" s="5">
        <f t="shared" si="18"/>
        <v>15</v>
      </c>
      <c r="I79" s="5">
        <f t="shared" si="9"/>
        <v>16</v>
      </c>
      <c r="J79" s="12">
        <f t="shared" si="10"/>
        <v>62</v>
      </c>
      <c r="L79" s="4"/>
      <c r="N79" s="4"/>
    </row>
    <row r="80" spans="1:19" ht="12.75" x14ac:dyDescent="0.2">
      <c r="A80" s="12">
        <f t="shared" si="11"/>
        <v>30</v>
      </c>
      <c r="B80" s="40">
        <v>48</v>
      </c>
      <c r="C80" s="41"/>
      <c r="D80" s="40">
        <v>47</v>
      </c>
      <c r="E80" s="12">
        <f t="shared" si="8"/>
        <v>31</v>
      </c>
      <c r="G80" s="6">
        <v>1</v>
      </c>
      <c r="H80" s="16">
        <v>50</v>
      </c>
      <c r="I80" s="5">
        <f t="shared" ref="I80:I87" si="19">H80-1</f>
        <v>49</v>
      </c>
      <c r="J80" s="12">
        <f t="shared" si="10"/>
        <v>0</v>
      </c>
      <c r="L80" s="4"/>
      <c r="N80" s="4"/>
    </row>
    <row r="81" spans="1:19" ht="12.75" x14ac:dyDescent="0.2">
      <c r="A81" s="12">
        <f t="shared" si="11"/>
        <v>28</v>
      </c>
      <c r="B81" s="40">
        <v>46</v>
      </c>
      <c r="C81" s="41"/>
      <c r="D81" s="40">
        <v>33</v>
      </c>
      <c r="E81" s="12">
        <f t="shared" si="8"/>
        <v>29</v>
      </c>
      <c r="G81" s="12">
        <f t="shared" ref="G81:H81" si="20">G80+2</f>
        <v>3</v>
      </c>
      <c r="H81" s="5">
        <f t="shared" si="20"/>
        <v>52</v>
      </c>
      <c r="I81" s="5">
        <f t="shared" si="19"/>
        <v>51</v>
      </c>
      <c r="J81" s="12">
        <f t="shared" si="10"/>
        <v>2</v>
      </c>
      <c r="L81" s="4"/>
      <c r="N81" s="4"/>
    </row>
    <row r="82" spans="1:19" ht="12.75" x14ac:dyDescent="0.2">
      <c r="A82" s="12">
        <f t="shared" si="11"/>
        <v>26</v>
      </c>
      <c r="B82" s="40">
        <v>45</v>
      </c>
      <c r="C82" s="41"/>
      <c r="D82" s="40">
        <v>44</v>
      </c>
      <c r="E82" s="12">
        <f t="shared" si="8"/>
        <v>27</v>
      </c>
      <c r="G82" s="12">
        <f t="shared" ref="G82:H82" si="21">G81+2</f>
        <v>5</v>
      </c>
      <c r="H82" s="5">
        <f t="shared" si="21"/>
        <v>54</v>
      </c>
      <c r="I82" s="5">
        <f t="shared" si="19"/>
        <v>53</v>
      </c>
      <c r="J82" s="12">
        <f t="shared" si="10"/>
        <v>4</v>
      </c>
      <c r="L82" s="4"/>
      <c r="N82" s="4"/>
    </row>
    <row r="83" spans="1:19" ht="12.75" x14ac:dyDescent="0.2">
      <c r="A83" s="12">
        <f t="shared" si="11"/>
        <v>24</v>
      </c>
      <c r="B83" s="40">
        <v>43</v>
      </c>
      <c r="C83" s="41"/>
      <c r="D83" s="40">
        <v>34</v>
      </c>
      <c r="E83" s="12">
        <f t="shared" si="8"/>
        <v>25</v>
      </c>
      <c r="G83" s="12">
        <f t="shared" ref="G83:H83" si="22">G82+2</f>
        <v>7</v>
      </c>
      <c r="H83" s="5">
        <f t="shared" si="22"/>
        <v>56</v>
      </c>
      <c r="I83" s="5">
        <f t="shared" si="19"/>
        <v>55</v>
      </c>
      <c r="J83" s="12">
        <f t="shared" si="10"/>
        <v>6</v>
      </c>
      <c r="L83" s="4"/>
      <c r="N83" s="4"/>
    </row>
    <row r="84" spans="1:19" ht="12.75" x14ac:dyDescent="0.2">
      <c r="A84" s="12">
        <f t="shared" si="11"/>
        <v>22</v>
      </c>
      <c r="B84" s="40">
        <v>42</v>
      </c>
      <c r="C84" s="41"/>
      <c r="D84" s="40">
        <v>41</v>
      </c>
      <c r="E84" s="12">
        <f t="shared" si="8"/>
        <v>23</v>
      </c>
      <c r="G84" s="12">
        <f t="shared" ref="G84:H84" si="23">G83+2</f>
        <v>9</v>
      </c>
      <c r="H84" s="5">
        <f t="shared" si="23"/>
        <v>58</v>
      </c>
      <c r="I84" s="5">
        <f t="shared" si="19"/>
        <v>57</v>
      </c>
      <c r="J84" s="12">
        <f t="shared" si="10"/>
        <v>8</v>
      </c>
      <c r="L84" s="4"/>
      <c r="N84" s="4"/>
    </row>
    <row r="85" spans="1:19" ht="12.75" x14ac:dyDescent="0.2">
      <c r="A85" s="12">
        <f t="shared" si="11"/>
        <v>20</v>
      </c>
      <c r="B85" s="40">
        <v>40</v>
      </c>
      <c r="C85" s="41"/>
      <c r="D85" s="40">
        <v>35</v>
      </c>
      <c r="E85" s="12">
        <f t="shared" si="8"/>
        <v>21</v>
      </c>
      <c r="G85" s="12">
        <f t="shared" ref="G85:H85" si="24">G84+2</f>
        <v>11</v>
      </c>
      <c r="H85" s="5">
        <f t="shared" si="24"/>
        <v>60</v>
      </c>
      <c r="I85" s="5">
        <f t="shared" si="19"/>
        <v>59</v>
      </c>
      <c r="J85" s="12">
        <f t="shared" si="10"/>
        <v>10</v>
      </c>
      <c r="L85" s="4"/>
      <c r="N85" s="4"/>
    </row>
    <row r="86" spans="1:19" ht="12.75" x14ac:dyDescent="0.2">
      <c r="A86" s="12">
        <f t="shared" si="11"/>
        <v>18</v>
      </c>
      <c r="B86" s="40">
        <v>39</v>
      </c>
      <c r="C86" s="41"/>
      <c r="D86" s="40">
        <v>38</v>
      </c>
      <c r="E86" s="12">
        <f t="shared" si="8"/>
        <v>19</v>
      </c>
      <c r="G86" s="12">
        <f t="shared" ref="G86:H86" si="25">G85+2</f>
        <v>13</v>
      </c>
      <c r="H86" s="5">
        <f t="shared" si="25"/>
        <v>62</v>
      </c>
      <c r="I86" s="5">
        <f t="shared" si="19"/>
        <v>61</v>
      </c>
      <c r="J86" s="12">
        <f t="shared" si="10"/>
        <v>12</v>
      </c>
      <c r="L86" s="4"/>
      <c r="N86" s="4"/>
    </row>
    <row r="87" spans="1:19" ht="12.75" x14ac:dyDescent="0.2">
      <c r="A87" s="12">
        <f t="shared" si="11"/>
        <v>16</v>
      </c>
      <c r="B87" s="40">
        <v>37</v>
      </c>
      <c r="C87" s="41"/>
      <c r="D87" s="40">
        <v>36</v>
      </c>
      <c r="E87" s="12">
        <f t="shared" si="8"/>
        <v>17</v>
      </c>
      <c r="G87" s="12">
        <f t="shared" ref="G87:H87" si="26">G86+2</f>
        <v>15</v>
      </c>
      <c r="H87" s="5">
        <f t="shared" si="26"/>
        <v>64</v>
      </c>
      <c r="I87" s="5">
        <f t="shared" si="19"/>
        <v>63</v>
      </c>
      <c r="J87" s="12">
        <f t="shared" si="10"/>
        <v>14</v>
      </c>
      <c r="L87" s="4"/>
      <c r="N87" s="4"/>
    </row>
    <row r="88" spans="1:19" ht="12.75" x14ac:dyDescent="0.2">
      <c r="A88" s="42" t="s">
        <v>30</v>
      </c>
      <c r="B88" s="40" t="s">
        <v>29</v>
      </c>
      <c r="C88" s="41"/>
      <c r="D88" s="40" t="s">
        <v>31</v>
      </c>
      <c r="E88" s="42" t="s">
        <v>27</v>
      </c>
      <c r="G88" s="42" t="s">
        <v>30</v>
      </c>
      <c r="H88" s="5" t="s">
        <v>29</v>
      </c>
      <c r="I88" s="5" t="s">
        <v>31</v>
      </c>
      <c r="J88" s="42" t="s">
        <v>27</v>
      </c>
      <c r="L88" s="4"/>
      <c r="N88" s="4"/>
    </row>
    <row r="89" spans="1:19" ht="12.75" x14ac:dyDescent="0.2">
      <c r="A89" s="54" t="s">
        <v>32</v>
      </c>
      <c r="B89" s="55"/>
      <c r="C89" s="55"/>
      <c r="D89" s="55"/>
      <c r="E89" s="55"/>
      <c r="L89" s="4"/>
      <c r="N89" s="4"/>
    </row>
    <row r="90" spans="1:19" ht="12.75" x14ac:dyDescent="0.2">
      <c r="A90" s="28"/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35"/>
      <c r="M90" s="28"/>
      <c r="N90" s="35"/>
      <c r="O90" s="28"/>
      <c r="P90" s="28"/>
      <c r="Q90" s="28"/>
      <c r="R90" s="28"/>
      <c r="S90" s="28"/>
    </row>
    <row r="91" spans="1:19" ht="12.75" x14ac:dyDescent="0.2">
      <c r="A91" s="53" t="s">
        <v>33</v>
      </c>
      <c r="B91" s="53"/>
      <c r="C91" s="53"/>
      <c r="D91" s="53"/>
      <c r="E91" s="34"/>
      <c r="F91" s="34"/>
      <c r="G91" s="34"/>
      <c r="H91" s="34"/>
      <c r="I91" s="34"/>
      <c r="J91" s="34"/>
      <c r="K91" s="34"/>
      <c r="L91" s="39"/>
      <c r="M91" s="34"/>
      <c r="N91" s="39"/>
      <c r="O91" s="34"/>
      <c r="P91" s="34"/>
      <c r="Q91" s="34"/>
      <c r="R91" s="34"/>
      <c r="S91" s="34"/>
    </row>
    <row r="92" spans="1:19" ht="12.75" x14ac:dyDescent="0.2">
      <c r="A92" s="43" t="s">
        <v>34</v>
      </c>
      <c r="B92" s="44" t="s">
        <v>35</v>
      </c>
      <c r="D92" s="45" t="str">
        <f t="shared" ref="D92:D156" si="27">B92</f>
        <v>Omnetics</v>
      </c>
      <c r="E92" s="42" t="s">
        <v>34</v>
      </c>
      <c r="L92" s="4"/>
      <c r="N92" s="4"/>
    </row>
    <row r="93" spans="1:19" ht="12.75" x14ac:dyDescent="0.2">
      <c r="A93" s="32">
        <f t="shared" ref="A93:B93" si="28">A72</f>
        <v>46</v>
      </c>
      <c r="B93" s="46">
        <f t="shared" si="28"/>
        <v>28</v>
      </c>
      <c r="D93" s="47">
        <f t="shared" si="27"/>
        <v>28</v>
      </c>
      <c r="E93" s="12">
        <f t="shared" ref="E93:E156" si="29">A93</f>
        <v>46</v>
      </c>
      <c r="L93" s="4"/>
      <c r="N93" s="4"/>
    </row>
    <row r="94" spans="1:19" ht="12.75" x14ac:dyDescent="0.2">
      <c r="A94" s="21">
        <f t="shared" ref="A94:B94" si="30">A73</f>
        <v>44</v>
      </c>
      <c r="B94" s="48">
        <f t="shared" si="30"/>
        <v>26</v>
      </c>
      <c r="D94" s="49">
        <f t="shared" si="27"/>
        <v>26</v>
      </c>
      <c r="E94" s="12">
        <f t="shared" si="29"/>
        <v>44</v>
      </c>
      <c r="L94" s="4"/>
      <c r="N94" s="4"/>
    </row>
    <row r="95" spans="1:19" ht="12.75" x14ac:dyDescent="0.2">
      <c r="A95" s="50">
        <f t="shared" ref="A95:B95" si="31">A74</f>
        <v>42</v>
      </c>
      <c r="B95" s="51">
        <f t="shared" si="31"/>
        <v>25</v>
      </c>
      <c r="D95" s="49">
        <f t="shared" si="27"/>
        <v>25</v>
      </c>
      <c r="E95" s="12">
        <f t="shared" si="29"/>
        <v>42</v>
      </c>
      <c r="L95" s="4"/>
      <c r="N95" s="4"/>
    </row>
    <row r="96" spans="1:19" ht="12.75" x14ac:dyDescent="0.2">
      <c r="A96" s="50">
        <f t="shared" ref="A96:B96" si="32">A75</f>
        <v>40</v>
      </c>
      <c r="B96" s="51">
        <f t="shared" si="32"/>
        <v>23</v>
      </c>
      <c r="D96" s="49">
        <f t="shared" si="27"/>
        <v>23</v>
      </c>
      <c r="E96" s="12">
        <f t="shared" si="29"/>
        <v>40</v>
      </c>
      <c r="L96" s="4"/>
      <c r="N96" s="4"/>
    </row>
    <row r="97" spans="1:14" ht="12.75" x14ac:dyDescent="0.2">
      <c r="A97" s="50">
        <f t="shared" ref="A97:B97" si="33">A76</f>
        <v>38</v>
      </c>
      <c r="B97" s="51">
        <f t="shared" si="33"/>
        <v>22</v>
      </c>
      <c r="D97" s="49">
        <f t="shared" si="27"/>
        <v>22</v>
      </c>
      <c r="E97" s="12">
        <f t="shared" si="29"/>
        <v>38</v>
      </c>
      <c r="L97" s="4"/>
      <c r="N97" s="4"/>
    </row>
    <row r="98" spans="1:14" ht="12.75" x14ac:dyDescent="0.2">
      <c r="A98" s="50">
        <f t="shared" ref="A98:B98" si="34">A77</f>
        <v>36</v>
      </c>
      <c r="B98" s="51">
        <f t="shared" si="34"/>
        <v>20</v>
      </c>
      <c r="D98" s="49">
        <f t="shared" si="27"/>
        <v>20</v>
      </c>
      <c r="E98" s="12">
        <f t="shared" si="29"/>
        <v>36</v>
      </c>
      <c r="L98" s="4"/>
      <c r="N98" s="4"/>
    </row>
    <row r="99" spans="1:14" ht="12.75" x14ac:dyDescent="0.2">
      <c r="A99" s="50">
        <f t="shared" ref="A99:B99" si="35">A78</f>
        <v>34</v>
      </c>
      <c r="B99" s="51">
        <f t="shared" si="35"/>
        <v>19</v>
      </c>
      <c r="D99" s="49">
        <f t="shared" si="27"/>
        <v>19</v>
      </c>
      <c r="E99" s="12">
        <f t="shared" si="29"/>
        <v>34</v>
      </c>
      <c r="L99" s="4"/>
      <c r="N99" s="4"/>
    </row>
    <row r="100" spans="1:14" ht="12.75" x14ac:dyDescent="0.2">
      <c r="A100" s="50">
        <f t="shared" ref="A100:B100" si="36">A79</f>
        <v>32</v>
      </c>
      <c r="B100" s="51">
        <f t="shared" si="36"/>
        <v>17</v>
      </c>
      <c r="D100" s="49">
        <f t="shared" si="27"/>
        <v>17</v>
      </c>
      <c r="E100" s="12">
        <f t="shared" si="29"/>
        <v>32</v>
      </c>
      <c r="L100" s="4"/>
      <c r="N100" s="4"/>
    </row>
    <row r="101" spans="1:14" ht="12.75" x14ac:dyDescent="0.2">
      <c r="A101" s="50">
        <f t="shared" ref="A101:B101" si="37">A80</f>
        <v>30</v>
      </c>
      <c r="B101" s="51">
        <f t="shared" si="37"/>
        <v>48</v>
      </c>
      <c r="D101" s="49">
        <f t="shared" si="27"/>
        <v>48</v>
      </c>
      <c r="E101" s="12">
        <f t="shared" si="29"/>
        <v>30</v>
      </c>
      <c r="L101" s="4"/>
      <c r="N101" s="4"/>
    </row>
    <row r="102" spans="1:14" ht="12.75" x14ac:dyDescent="0.2">
      <c r="A102" s="50">
        <f t="shared" ref="A102:B102" si="38">A81</f>
        <v>28</v>
      </c>
      <c r="B102" s="51">
        <f t="shared" si="38"/>
        <v>46</v>
      </c>
      <c r="D102" s="49">
        <f t="shared" si="27"/>
        <v>46</v>
      </c>
      <c r="E102" s="12">
        <f t="shared" si="29"/>
        <v>28</v>
      </c>
      <c r="L102" s="4"/>
      <c r="N102" s="4"/>
    </row>
    <row r="103" spans="1:14" ht="12.75" x14ac:dyDescent="0.2">
      <c r="A103" s="50">
        <f t="shared" ref="A103:B103" si="39">A82</f>
        <v>26</v>
      </c>
      <c r="B103" s="51">
        <f t="shared" si="39"/>
        <v>45</v>
      </c>
      <c r="D103" s="49">
        <f t="shared" si="27"/>
        <v>45</v>
      </c>
      <c r="E103" s="12">
        <f t="shared" si="29"/>
        <v>26</v>
      </c>
      <c r="L103" s="4"/>
      <c r="N103" s="4"/>
    </row>
    <row r="104" spans="1:14" ht="12.75" x14ac:dyDescent="0.2">
      <c r="A104" s="50">
        <f t="shared" ref="A104:B104" si="40">A83</f>
        <v>24</v>
      </c>
      <c r="B104" s="51">
        <f t="shared" si="40"/>
        <v>43</v>
      </c>
      <c r="D104" s="49">
        <f t="shared" si="27"/>
        <v>43</v>
      </c>
      <c r="E104" s="12">
        <f t="shared" si="29"/>
        <v>24</v>
      </c>
      <c r="L104" s="4"/>
      <c r="N104" s="4"/>
    </row>
    <row r="105" spans="1:14" ht="12.75" x14ac:dyDescent="0.2">
      <c r="A105" s="32">
        <f t="shared" ref="A105:B105" si="41">A84</f>
        <v>22</v>
      </c>
      <c r="B105" s="52">
        <f t="shared" si="41"/>
        <v>42</v>
      </c>
      <c r="D105" s="49">
        <f t="shared" si="27"/>
        <v>42</v>
      </c>
      <c r="E105" s="12">
        <f t="shared" si="29"/>
        <v>22</v>
      </c>
      <c r="L105" s="4"/>
      <c r="N105" s="4"/>
    </row>
    <row r="106" spans="1:14" ht="12.75" x14ac:dyDescent="0.2">
      <c r="A106" s="12">
        <f t="shared" ref="A106:B106" si="42">A85</f>
        <v>20</v>
      </c>
      <c r="B106" s="46">
        <f t="shared" si="42"/>
        <v>40</v>
      </c>
      <c r="D106" s="49">
        <f t="shared" si="27"/>
        <v>40</v>
      </c>
      <c r="E106" s="12">
        <f t="shared" si="29"/>
        <v>20</v>
      </c>
      <c r="L106" s="4"/>
      <c r="N106" s="4"/>
    </row>
    <row r="107" spans="1:14" ht="12.75" x14ac:dyDescent="0.2">
      <c r="A107" s="21">
        <f t="shared" ref="A107:B107" si="43">A86</f>
        <v>18</v>
      </c>
      <c r="B107" s="48">
        <f t="shared" si="43"/>
        <v>39</v>
      </c>
      <c r="D107" s="49">
        <f t="shared" si="27"/>
        <v>39</v>
      </c>
      <c r="E107" s="12">
        <f t="shared" si="29"/>
        <v>18</v>
      </c>
      <c r="L107" s="4"/>
      <c r="N107" s="4"/>
    </row>
    <row r="108" spans="1:14" ht="12.75" x14ac:dyDescent="0.2">
      <c r="A108" s="32">
        <f t="shared" ref="A108:B108" si="44">A87</f>
        <v>16</v>
      </c>
      <c r="B108" s="52">
        <f t="shared" si="44"/>
        <v>37</v>
      </c>
      <c r="D108" s="49">
        <f t="shared" si="27"/>
        <v>37</v>
      </c>
      <c r="E108" s="12">
        <f t="shared" si="29"/>
        <v>16</v>
      </c>
      <c r="L108" s="4"/>
      <c r="N108" s="4"/>
    </row>
    <row r="109" spans="1:14" ht="12.75" x14ac:dyDescent="0.2">
      <c r="A109" s="12">
        <f t="shared" ref="A109:A124" si="45">E72</f>
        <v>47</v>
      </c>
      <c r="B109" s="46">
        <f t="shared" ref="B109:B124" si="46">D72</f>
        <v>29</v>
      </c>
      <c r="D109" s="49">
        <f t="shared" si="27"/>
        <v>29</v>
      </c>
      <c r="E109" s="12">
        <f t="shared" si="29"/>
        <v>47</v>
      </c>
      <c r="L109" s="4"/>
      <c r="N109" s="4"/>
    </row>
    <row r="110" spans="1:14" ht="12.75" x14ac:dyDescent="0.2">
      <c r="A110" s="12">
        <f t="shared" si="45"/>
        <v>45</v>
      </c>
      <c r="B110" s="46">
        <f t="shared" si="46"/>
        <v>27</v>
      </c>
      <c r="D110" s="49">
        <f t="shared" si="27"/>
        <v>27</v>
      </c>
      <c r="E110" s="12">
        <f t="shared" si="29"/>
        <v>45</v>
      </c>
      <c r="L110" s="4"/>
      <c r="N110" s="4"/>
    </row>
    <row r="111" spans="1:14" ht="12.75" x14ac:dyDescent="0.2">
      <c r="A111" s="12">
        <f t="shared" si="45"/>
        <v>43</v>
      </c>
      <c r="B111" s="46">
        <f t="shared" si="46"/>
        <v>30</v>
      </c>
      <c r="D111" s="49">
        <f t="shared" si="27"/>
        <v>30</v>
      </c>
      <c r="E111" s="12">
        <f t="shared" si="29"/>
        <v>43</v>
      </c>
      <c r="L111" s="4"/>
      <c r="N111" s="4"/>
    </row>
    <row r="112" spans="1:14" ht="12.75" x14ac:dyDescent="0.2">
      <c r="A112" s="12">
        <f t="shared" si="45"/>
        <v>41</v>
      </c>
      <c r="B112" s="46">
        <f t="shared" si="46"/>
        <v>24</v>
      </c>
      <c r="D112" s="49">
        <f t="shared" si="27"/>
        <v>24</v>
      </c>
      <c r="E112" s="12">
        <f t="shared" si="29"/>
        <v>41</v>
      </c>
      <c r="L112" s="4"/>
      <c r="N112" s="4"/>
    </row>
    <row r="113" spans="1:14" ht="12.75" x14ac:dyDescent="0.2">
      <c r="A113" s="12">
        <f t="shared" si="45"/>
        <v>39</v>
      </c>
      <c r="B113" s="46">
        <f t="shared" si="46"/>
        <v>31</v>
      </c>
      <c r="D113" s="49">
        <f t="shared" si="27"/>
        <v>31</v>
      </c>
      <c r="E113" s="12">
        <f t="shared" si="29"/>
        <v>39</v>
      </c>
      <c r="L113" s="4"/>
      <c r="N113" s="4"/>
    </row>
    <row r="114" spans="1:14" ht="12.75" x14ac:dyDescent="0.2">
      <c r="A114" s="12">
        <f t="shared" si="45"/>
        <v>37</v>
      </c>
      <c r="B114" s="46">
        <f t="shared" si="46"/>
        <v>21</v>
      </c>
      <c r="D114" s="49">
        <f t="shared" si="27"/>
        <v>21</v>
      </c>
      <c r="E114" s="12">
        <f t="shared" si="29"/>
        <v>37</v>
      </c>
      <c r="L114" s="4"/>
      <c r="N114" s="4"/>
    </row>
    <row r="115" spans="1:14" ht="12.75" x14ac:dyDescent="0.2">
      <c r="A115" s="12">
        <f t="shared" si="45"/>
        <v>35</v>
      </c>
      <c r="B115" s="46">
        <f t="shared" si="46"/>
        <v>32</v>
      </c>
      <c r="D115" s="49">
        <f t="shared" si="27"/>
        <v>32</v>
      </c>
      <c r="E115" s="12">
        <f t="shared" si="29"/>
        <v>35</v>
      </c>
      <c r="L115" s="4"/>
      <c r="N115" s="4"/>
    </row>
    <row r="116" spans="1:14" ht="12.75" x14ac:dyDescent="0.2">
      <c r="A116" s="12">
        <f t="shared" si="45"/>
        <v>33</v>
      </c>
      <c r="B116" s="46">
        <f t="shared" si="46"/>
        <v>18</v>
      </c>
      <c r="D116" s="49">
        <f t="shared" si="27"/>
        <v>18</v>
      </c>
      <c r="E116" s="12">
        <f t="shared" si="29"/>
        <v>33</v>
      </c>
      <c r="L116" s="4"/>
      <c r="N116" s="4"/>
    </row>
    <row r="117" spans="1:14" ht="12.75" x14ac:dyDescent="0.2">
      <c r="A117" s="12">
        <f t="shared" si="45"/>
        <v>31</v>
      </c>
      <c r="B117" s="46">
        <f t="shared" si="46"/>
        <v>47</v>
      </c>
      <c r="D117" s="49">
        <f t="shared" si="27"/>
        <v>47</v>
      </c>
      <c r="E117" s="12">
        <f t="shared" si="29"/>
        <v>31</v>
      </c>
      <c r="L117" s="4"/>
      <c r="N117" s="4"/>
    </row>
    <row r="118" spans="1:14" ht="12.75" x14ac:dyDescent="0.2">
      <c r="A118" s="12">
        <f t="shared" si="45"/>
        <v>29</v>
      </c>
      <c r="B118" s="46">
        <f t="shared" si="46"/>
        <v>33</v>
      </c>
      <c r="D118" s="49">
        <f t="shared" si="27"/>
        <v>33</v>
      </c>
      <c r="E118" s="12">
        <f t="shared" si="29"/>
        <v>29</v>
      </c>
      <c r="L118" s="4"/>
      <c r="N118" s="4"/>
    </row>
    <row r="119" spans="1:14" ht="12.75" x14ac:dyDescent="0.2">
      <c r="A119" s="12">
        <f t="shared" si="45"/>
        <v>27</v>
      </c>
      <c r="B119" s="46">
        <f t="shared" si="46"/>
        <v>44</v>
      </c>
      <c r="D119" s="49">
        <f t="shared" si="27"/>
        <v>44</v>
      </c>
      <c r="E119" s="12">
        <f t="shared" si="29"/>
        <v>27</v>
      </c>
      <c r="L119" s="4"/>
      <c r="N119" s="4"/>
    </row>
    <row r="120" spans="1:14" ht="12.75" x14ac:dyDescent="0.2">
      <c r="A120" s="12">
        <f t="shared" si="45"/>
        <v>25</v>
      </c>
      <c r="B120" s="46">
        <f t="shared" si="46"/>
        <v>34</v>
      </c>
      <c r="D120" s="49">
        <f t="shared" si="27"/>
        <v>34</v>
      </c>
      <c r="E120" s="12">
        <f t="shared" si="29"/>
        <v>25</v>
      </c>
      <c r="L120" s="4"/>
      <c r="N120" s="4"/>
    </row>
    <row r="121" spans="1:14" ht="12.75" x14ac:dyDescent="0.2">
      <c r="A121" s="12">
        <f t="shared" si="45"/>
        <v>23</v>
      </c>
      <c r="B121" s="46">
        <f t="shared" si="46"/>
        <v>41</v>
      </c>
      <c r="D121" s="49">
        <f t="shared" si="27"/>
        <v>41</v>
      </c>
      <c r="E121" s="12">
        <f t="shared" si="29"/>
        <v>23</v>
      </c>
      <c r="L121" s="4"/>
      <c r="N121" s="4"/>
    </row>
    <row r="122" spans="1:14" ht="12.75" x14ac:dyDescent="0.2">
      <c r="A122" s="12">
        <f t="shared" si="45"/>
        <v>21</v>
      </c>
      <c r="B122" s="46">
        <f t="shared" si="46"/>
        <v>35</v>
      </c>
      <c r="D122" s="49">
        <f t="shared" si="27"/>
        <v>35</v>
      </c>
      <c r="E122" s="12">
        <f t="shared" si="29"/>
        <v>21</v>
      </c>
      <c r="L122" s="4"/>
      <c r="N122" s="4"/>
    </row>
    <row r="123" spans="1:14" ht="12.75" x14ac:dyDescent="0.2">
      <c r="A123" s="12">
        <f t="shared" si="45"/>
        <v>19</v>
      </c>
      <c r="B123" s="46">
        <f t="shared" si="46"/>
        <v>38</v>
      </c>
      <c r="D123" s="49">
        <f t="shared" si="27"/>
        <v>38</v>
      </c>
      <c r="E123" s="12">
        <f t="shared" si="29"/>
        <v>19</v>
      </c>
      <c r="L123" s="4"/>
      <c r="N123" s="4"/>
    </row>
    <row r="124" spans="1:14" ht="12.75" x14ac:dyDescent="0.2">
      <c r="A124" s="12">
        <f t="shared" si="45"/>
        <v>17</v>
      </c>
      <c r="B124" s="46">
        <f t="shared" si="46"/>
        <v>36</v>
      </c>
      <c r="D124" s="49">
        <f t="shared" si="27"/>
        <v>36</v>
      </c>
      <c r="E124" s="12">
        <f t="shared" si="29"/>
        <v>17</v>
      </c>
      <c r="L124" s="4"/>
      <c r="N124" s="4"/>
    </row>
    <row r="125" spans="1:14" ht="12.75" x14ac:dyDescent="0.2">
      <c r="A125" s="12">
        <f t="shared" ref="A125:B125" si="47">G72</f>
        <v>49</v>
      </c>
      <c r="B125" s="46">
        <f t="shared" si="47"/>
        <v>1</v>
      </c>
      <c r="D125" s="49">
        <f t="shared" si="27"/>
        <v>1</v>
      </c>
      <c r="E125" s="12">
        <f t="shared" si="29"/>
        <v>49</v>
      </c>
      <c r="L125" s="4"/>
      <c r="N125" s="4"/>
    </row>
    <row r="126" spans="1:14" ht="12.75" x14ac:dyDescent="0.2">
      <c r="A126" s="12">
        <f t="shared" ref="A126:B126" si="48">G73</f>
        <v>51</v>
      </c>
      <c r="B126" s="46">
        <f t="shared" si="48"/>
        <v>3</v>
      </c>
      <c r="D126" s="49">
        <f t="shared" si="27"/>
        <v>3</v>
      </c>
      <c r="E126" s="12">
        <f t="shared" si="29"/>
        <v>51</v>
      </c>
      <c r="L126" s="4"/>
      <c r="N126" s="4"/>
    </row>
    <row r="127" spans="1:14" ht="12.75" x14ac:dyDescent="0.2">
      <c r="A127" s="12">
        <f t="shared" ref="A127:B127" si="49">G74</f>
        <v>53</v>
      </c>
      <c r="B127" s="46">
        <f t="shared" si="49"/>
        <v>5</v>
      </c>
      <c r="D127" s="49">
        <f t="shared" si="27"/>
        <v>5</v>
      </c>
      <c r="E127" s="12">
        <f t="shared" si="29"/>
        <v>53</v>
      </c>
      <c r="L127" s="4"/>
      <c r="N127" s="4"/>
    </row>
    <row r="128" spans="1:14" ht="12.75" x14ac:dyDescent="0.2">
      <c r="A128" s="12">
        <f t="shared" ref="A128:B128" si="50">G75</f>
        <v>55</v>
      </c>
      <c r="B128" s="46">
        <f t="shared" si="50"/>
        <v>7</v>
      </c>
      <c r="D128" s="49">
        <f t="shared" si="27"/>
        <v>7</v>
      </c>
      <c r="E128" s="12">
        <f t="shared" si="29"/>
        <v>55</v>
      </c>
      <c r="L128" s="4"/>
      <c r="N128" s="4"/>
    </row>
    <row r="129" spans="1:14" ht="12.75" x14ac:dyDescent="0.2">
      <c r="A129" s="12">
        <f t="shared" ref="A129:B129" si="51">G76</f>
        <v>57</v>
      </c>
      <c r="B129" s="46">
        <f t="shared" si="51"/>
        <v>9</v>
      </c>
      <c r="D129" s="49">
        <f t="shared" si="27"/>
        <v>9</v>
      </c>
      <c r="E129" s="12">
        <f t="shared" si="29"/>
        <v>57</v>
      </c>
      <c r="L129" s="4"/>
      <c r="N129" s="4"/>
    </row>
    <row r="130" spans="1:14" ht="12.75" x14ac:dyDescent="0.2">
      <c r="A130" s="12">
        <f t="shared" ref="A130:B130" si="52">G77</f>
        <v>59</v>
      </c>
      <c r="B130" s="46">
        <f t="shared" si="52"/>
        <v>11</v>
      </c>
      <c r="D130" s="49">
        <f t="shared" si="27"/>
        <v>11</v>
      </c>
      <c r="E130" s="12">
        <f t="shared" si="29"/>
        <v>59</v>
      </c>
      <c r="L130" s="4"/>
      <c r="N130" s="4"/>
    </row>
    <row r="131" spans="1:14" ht="12.75" x14ac:dyDescent="0.2">
      <c r="A131" s="12">
        <f t="shared" ref="A131:B131" si="53">G78</f>
        <v>61</v>
      </c>
      <c r="B131" s="46">
        <f t="shared" si="53"/>
        <v>13</v>
      </c>
      <c r="D131" s="49">
        <f t="shared" si="27"/>
        <v>13</v>
      </c>
      <c r="E131" s="12">
        <f t="shared" si="29"/>
        <v>61</v>
      </c>
      <c r="L131" s="4"/>
      <c r="N131" s="4"/>
    </row>
    <row r="132" spans="1:14" ht="12.75" x14ac:dyDescent="0.2">
      <c r="A132" s="12">
        <f t="shared" ref="A132:B132" si="54">G79</f>
        <v>63</v>
      </c>
      <c r="B132" s="46">
        <f t="shared" si="54"/>
        <v>15</v>
      </c>
      <c r="D132" s="49">
        <f t="shared" si="27"/>
        <v>15</v>
      </c>
      <c r="E132" s="12">
        <f t="shared" si="29"/>
        <v>63</v>
      </c>
      <c r="L132" s="4"/>
      <c r="N132" s="4"/>
    </row>
    <row r="133" spans="1:14" ht="12.75" x14ac:dyDescent="0.2">
      <c r="A133" s="12">
        <f t="shared" ref="A133:B133" si="55">G80</f>
        <v>1</v>
      </c>
      <c r="B133" s="46">
        <f t="shared" si="55"/>
        <v>50</v>
      </c>
      <c r="D133" s="49">
        <f t="shared" si="27"/>
        <v>50</v>
      </c>
      <c r="E133" s="12">
        <f t="shared" si="29"/>
        <v>1</v>
      </c>
      <c r="L133" s="4"/>
      <c r="N133" s="4"/>
    </row>
    <row r="134" spans="1:14" ht="12.75" x14ac:dyDescent="0.2">
      <c r="A134" s="12">
        <f t="shared" ref="A134:B134" si="56">G81</f>
        <v>3</v>
      </c>
      <c r="B134" s="46">
        <f t="shared" si="56"/>
        <v>52</v>
      </c>
      <c r="D134" s="49">
        <f t="shared" si="27"/>
        <v>52</v>
      </c>
      <c r="E134" s="12">
        <f t="shared" si="29"/>
        <v>3</v>
      </c>
      <c r="L134" s="4"/>
      <c r="N134" s="4"/>
    </row>
    <row r="135" spans="1:14" ht="12.75" x14ac:dyDescent="0.2">
      <c r="A135" s="12">
        <f t="shared" ref="A135:B135" si="57">G82</f>
        <v>5</v>
      </c>
      <c r="B135" s="46">
        <f t="shared" si="57"/>
        <v>54</v>
      </c>
      <c r="D135" s="49">
        <f t="shared" si="27"/>
        <v>54</v>
      </c>
      <c r="E135" s="12">
        <f t="shared" si="29"/>
        <v>5</v>
      </c>
      <c r="L135" s="4"/>
      <c r="N135" s="4"/>
    </row>
    <row r="136" spans="1:14" ht="12.75" x14ac:dyDescent="0.2">
      <c r="A136" s="12">
        <f t="shared" ref="A136:B136" si="58">G83</f>
        <v>7</v>
      </c>
      <c r="B136" s="46">
        <f t="shared" si="58"/>
        <v>56</v>
      </c>
      <c r="D136" s="49">
        <f t="shared" si="27"/>
        <v>56</v>
      </c>
      <c r="E136" s="12">
        <f t="shared" si="29"/>
        <v>7</v>
      </c>
      <c r="L136" s="4"/>
      <c r="N136" s="4"/>
    </row>
    <row r="137" spans="1:14" ht="12.75" x14ac:dyDescent="0.2">
      <c r="A137" s="12">
        <f t="shared" ref="A137:B137" si="59">G84</f>
        <v>9</v>
      </c>
      <c r="B137" s="46">
        <f t="shared" si="59"/>
        <v>58</v>
      </c>
      <c r="D137" s="49">
        <f t="shared" si="27"/>
        <v>58</v>
      </c>
      <c r="E137" s="12">
        <f t="shared" si="29"/>
        <v>9</v>
      </c>
      <c r="L137" s="4"/>
      <c r="N137" s="4"/>
    </row>
    <row r="138" spans="1:14" ht="12.75" x14ac:dyDescent="0.2">
      <c r="A138" s="12">
        <f t="shared" ref="A138:B138" si="60">G85</f>
        <v>11</v>
      </c>
      <c r="B138" s="46">
        <f t="shared" si="60"/>
        <v>60</v>
      </c>
      <c r="D138" s="49">
        <f t="shared" si="27"/>
        <v>60</v>
      </c>
      <c r="E138" s="12">
        <f t="shared" si="29"/>
        <v>11</v>
      </c>
      <c r="L138" s="4"/>
      <c r="N138" s="4"/>
    </row>
    <row r="139" spans="1:14" ht="12.75" x14ac:dyDescent="0.2">
      <c r="A139" s="12">
        <f t="shared" ref="A139:B139" si="61">G86</f>
        <v>13</v>
      </c>
      <c r="B139" s="46">
        <f t="shared" si="61"/>
        <v>62</v>
      </c>
      <c r="D139" s="49">
        <f t="shared" si="27"/>
        <v>62</v>
      </c>
      <c r="E139" s="12">
        <f t="shared" si="29"/>
        <v>13</v>
      </c>
      <c r="L139" s="4"/>
      <c r="N139" s="4"/>
    </row>
    <row r="140" spans="1:14" ht="12.75" x14ac:dyDescent="0.2">
      <c r="A140" s="12">
        <f t="shared" ref="A140:B140" si="62">G87</f>
        <v>15</v>
      </c>
      <c r="B140" s="46">
        <f t="shared" si="62"/>
        <v>64</v>
      </c>
      <c r="D140" s="49">
        <f t="shared" si="27"/>
        <v>64</v>
      </c>
      <c r="E140" s="12">
        <f t="shared" si="29"/>
        <v>15</v>
      </c>
      <c r="L140" s="4"/>
      <c r="N140" s="4"/>
    </row>
    <row r="141" spans="1:14" ht="12.75" x14ac:dyDescent="0.2">
      <c r="A141" s="12">
        <f t="shared" ref="A141:A156" si="63">J72</f>
        <v>48</v>
      </c>
      <c r="B141" s="46">
        <f t="shared" ref="B141:B156" si="64">I72</f>
        <v>2</v>
      </c>
      <c r="D141" s="49">
        <f t="shared" si="27"/>
        <v>2</v>
      </c>
      <c r="E141" s="12">
        <f t="shared" si="29"/>
        <v>48</v>
      </c>
      <c r="L141" s="4"/>
      <c r="N141" s="4"/>
    </row>
    <row r="142" spans="1:14" ht="12.75" x14ac:dyDescent="0.2">
      <c r="A142" s="12">
        <f t="shared" si="63"/>
        <v>50</v>
      </c>
      <c r="B142" s="46">
        <f t="shared" si="64"/>
        <v>4</v>
      </c>
      <c r="D142" s="49">
        <f t="shared" si="27"/>
        <v>4</v>
      </c>
      <c r="E142" s="12">
        <f t="shared" si="29"/>
        <v>50</v>
      </c>
      <c r="L142" s="4"/>
      <c r="N142" s="4"/>
    </row>
    <row r="143" spans="1:14" ht="12.75" x14ac:dyDescent="0.2">
      <c r="A143" s="12">
        <f t="shared" si="63"/>
        <v>52</v>
      </c>
      <c r="B143" s="46">
        <f t="shared" si="64"/>
        <v>6</v>
      </c>
      <c r="D143" s="49">
        <f t="shared" si="27"/>
        <v>6</v>
      </c>
      <c r="E143" s="12">
        <f t="shared" si="29"/>
        <v>52</v>
      </c>
      <c r="L143" s="4"/>
      <c r="N143" s="4"/>
    </row>
    <row r="144" spans="1:14" ht="12.75" x14ac:dyDescent="0.2">
      <c r="A144" s="12">
        <f t="shared" si="63"/>
        <v>54</v>
      </c>
      <c r="B144" s="46">
        <f t="shared" si="64"/>
        <v>8</v>
      </c>
      <c r="D144" s="49">
        <f t="shared" si="27"/>
        <v>8</v>
      </c>
      <c r="E144" s="12">
        <f t="shared" si="29"/>
        <v>54</v>
      </c>
      <c r="L144" s="4"/>
      <c r="N144" s="4"/>
    </row>
    <row r="145" spans="1:14" ht="12.75" x14ac:dyDescent="0.2">
      <c r="A145" s="12">
        <f t="shared" si="63"/>
        <v>56</v>
      </c>
      <c r="B145" s="46">
        <f t="shared" si="64"/>
        <v>10</v>
      </c>
      <c r="D145" s="49">
        <f t="shared" si="27"/>
        <v>10</v>
      </c>
      <c r="E145" s="12">
        <f t="shared" si="29"/>
        <v>56</v>
      </c>
      <c r="L145" s="4"/>
      <c r="N145" s="4"/>
    </row>
    <row r="146" spans="1:14" ht="12.75" x14ac:dyDescent="0.2">
      <c r="A146" s="12">
        <f t="shared" si="63"/>
        <v>58</v>
      </c>
      <c r="B146" s="46">
        <f t="shared" si="64"/>
        <v>12</v>
      </c>
      <c r="D146" s="49">
        <f t="shared" si="27"/>
        <v>12</v>
      </c>
      <c r="E146" s="12">
        <f t="shared" si="29"/>
        <v>58</v>
      </c>
      <c r="L146" s="4"/>
      <c r="N146" s="4"/>
    </row>
    <row r="147" spans="1:14" ht="12.75" x14ac:dyDescent="0.2">
      <c r="A147" s="12">
        <f t="shared" si="63"/>
        <v>60</v>
      </c>
      <c r="B147" s="46">
        <f t="shared" si="64"/>
        <v>14</v>
      </c>
      <c r="D147" s="49">
        <f t="shared" si="27"/>
        <v>14</v>
      </c>
      <c r="E147" s="12">
        <f t="shared" si="29"/>
        <v>60</v>
      </c>
      <c r="L147" s="4"/>
      <c r="N147" s="4"/>
    </row>
    <row r="148" spans="1:14" ht="12.75" x14ac:dyDescent="0.2">
      <c r="A148" s="12">
        <f t="shared" si="63"/>
        <v>62</v>
      </c>
      <c r="B148" s="46">
        <f t="shared" si="64"/>
        <v>16</v>
      </c>
      <c r="D148" s="49">
        <f t="shared" si="27"/>
        <v>16</v>
      </c>
      <c r="E148" s="12">
        <f t="shared" si="29"/>
        <v>62</v>
      </c>
      <c r="L148" s="4"/>
      <c r="N148" s="4"/>
    </row>
    <row r="149" spans="1:14" ht="12.75" x14ac:dyDescent="0.2">
      <c r="A149" s="12">
        <f t="shared" si="63"/>
        <v>0</v>
      </c>
      <c r="B149" s="46">
        <f t="shared" si="64"/>
        <v>49</v>
      </c>
      <c r="D149" s="49">
        <f t="shared" si="27"/>
        <v>49</v>
      </c>
      <c r="E149" s="12">
        <f t="shared" si="29"/>
        <v>0</v>
      </c>
      <c r="L149" s="4"/>
      <c r="N149" s="4"/>
    </row>
    <row r="150" spans="1:14" ht="12.75" x14ac:dyDescent="0.2">
      <c r="A150" s="12">
        <f t="shared" si="63"/>
        <v>2</v>
      </c>
      <c r="B150" s="46">
        <f t="shared" si="64"/>
        <v>51</v>
      </c>
      <c r="D150" s="49">
        <f t="shared" si="27"/>
        <v>51</v>
      </c>
      <c r="E150" s="12">
        <f t="shared" si="29"/>
        <v>2</v>
      </c>
      <c r="L150" s="4"/>
      <c r="N150" s="4"/>
    </row>
    <row r="151" spans="1:14" ht="12.75" x14ac:dyDescent="0.2">
      <c r="A151" s="12">
        <f t="shared" si="63"/>
        <v>4</v>
      </c>
      <c r="B151" s="46">
        <f t="shared" si="64"/>
        <v>53</v>
      </c>
      <c r="D151" s="49">
        <f t="shared" si="27"/>
        <v>53</v>
      </c>
      <c r="E151" s="12">
        <f t="shared" si="29"/>
        <v>4</v>
      </c>
      <c r="L151" s="4"/>
      <c r="N151" s="4"/>
    </row>
    <row r="152" spans="1:14" ht="12.75" x14ac:dyDescent="0.2">
      <c r="A152" s="12">
        <f t="shared" si="63"/>
        <v>6</v>
      </c>
      <c r="B152" s="46">
        <f t="shared" si="64"/>
        <v>55</v>
      </c>
      <c r="D152" s="49">
        <f t="shared" si="27"/>
        <v>55</v>
      </c>
      <c r="E152" s="12">
        <f t="shared" si="29"/>
        <v>6</v>
      </c>
      <c r="L152" s="4"/>
      <c r="N152" s="4"/>
    </row>
    <row r="153" spans="1:14" ht="12.75" x14ac:dyDescent="0.2">
      <c r="A153" s="12">
        <f t="shared" si="63"/>
        <v>8</v>
      </c>
      <c r="B153" s="46">
        <f t="shared" si="64"/>
        <v>57</v>
      </c>
      <c r="D153" s="49">
        <f t="shared" si="27"/>
        <v>57</v>
      </c>
      <c r="E153" s="12">
        <f t="shared" si="29"/>
        <v>8</v>
      </c>
      <c r="L153" s="4"/>
      <c r="N153" s="4"/>
    </row>
    <row r="154" spans="1:14" ht="12.75" x14ac:dyDescent="0.2">
      <c r="A154" s="12">
        <f t="shared" si="63"/>
        <v>10</v>
      </c>
      <c r="B154" s="46">
        <f t="shared" si="64"/>
        <v>59</v>
      </c>
      <c r="D154" s="49">
        <f t="shared" si="27"/>
        <v>59</v>
      </c>
      <c r="E154" s="12">
        <f t="shared" si="29"/>
        <v>10</v>
      </c>
      <c r="L154" s="4"/>
      <c r="N154" s="4"/>
    </row>
    <row r="155" spans="1:14" ht="12.75" x14ac:dyDescent="0.2">
      <c r="A155" s="12">
        <f t="shared" si="63"/>
        <v>12</v>
      </c>
      <c r="B155" s="46">
        <f t="shared" si="64"/>
        <v>61</v>
      </c>
      <c r="D155" s="49">
        <f t="shared" si="27"/>
        <v>61</v>
      </c>
      <c r="E155" s="12">
        <f t="shared" si="29"/>
        <v>12</v>
      </c>
      <c r="L155" s="4"/>
      <c r="N155" s="4"/>
    </row>
    <row r="156" spans="1:14" ht="12.75" x14ac:dyDescent="0.2">
      <c r="A156" s="12">
        <f t="shared" si="63"/>
        <v>14</v>
      </c>
      <c r="B156" s="46">
        <f t="shared" si="64"/>
        <v>63</v>
      </c>
      <c r="D156" s="49">
        <f t="shared" si="27"/>
        <v>63</v>
      </c>
      <c r="E156" s="12">
        <f t="shared" si="29"/>
        <v>14</v>
      </c>
      <c r="L156" s="4"/>
      <c r="N156" s="4"/>
    </row>
    <row r="157" spans="1:14" ht="12.75" x14ac:dyDescent="0.2">
      <c r="L157" s="4"/>
      <c r="N157" s="4"/>
    </row>
    <row r="158" spans="1:14" ht="12.75" x14ac:dyDescent="0.2">
      <c r="L158" s="4"/>
      <c r="N158" s="4"/>
    </row>
    <row r="159" spans="1:14" ht="12.75" x14ac:dyDescent="0.2">
      <c r="L159" s="4"/>
      <c r="N159" s="4"/>
    </row>
    <row r="160" spans="1:14" ht="12.75" x14ac:dyDescent="0.2">
      <c r="L160" s="4"/>
      <c r="N160" s="4"/>
    </row>
    <row r="161" spans="12:14" ht="12.75" x14ac:dyDescent="0.2">
      <c r="L161" s="4"/>
      <c r="N161" s="4"/>
    </row>
    <row r="162" spans="12:14" ht="12.75" x14ac:dyDescent="0.2">
      <c r="L162" s="4"/>
      <c r="N162" s="4"/>
    </row>
    <row r="163" spans="12:14" ht="12.75" x14ac:dyDescent="0.2">
      <c r="L163" s="4"/>
      <c r="N163" s="4"/>
    </row>
    <row r="164" spans="12:14" ht="12.75" x14ac:dyDescent="0.2">
      <c r="L164" s="4"/>
      <c r="N164" s="4"/>
    </row>
    <row r="165" spans="12:14" ht="12.75" x14ac:dyDescent="0.2">
      <c r="L165" s="4"/>
      <c r="N165" s="4"/>
    </row>
    <row r="166" spans="12:14" ht="12.75" x14ac:dyDescent="0.2">
      <c r="L166" s="4"/>
      <c r="N166" s="4"/>
    </row>
    <row r="167" spans="12:14" ht="12.75" x14ac:dyDescent="0.2">
      <c r="L167" s="4"/>
      <c r="N167" s="4"/>
    </row>
    <row r="168" spans="12:14" ht="12.75" x14ac:dyDescent="0.2">
      <c r="L168" s="4"/>
      <c r="N168" s="4"/>
    </row>
    <row r="169" spans="12:14" ht="12.75" x14ac:dyDescent="0.2">
      <c r="L169" s="4"/>
      <c r="N169" s="4"/>
    </row>
    <row r="170" spans="12:14" ht="12.75" x14ac:dyDescent="0.2">
      <c r="L170" s="4"/>
      <c r="N170" s="4"/>
    </row>
    <row r="171" spans="12:14" ht="12.75" x14ac:dyDescent="0.2">
      <c r="L171" s="4"/>
      <c r="N171" s="4"/>
    </row>
    <row r="172" spans="12:14" ht="12.75" x14ac:dyDescent="0.2">
      <c r="L172" s="4"/>
      <c r="N172" s="4"/>
    </row>
    <row r="173" spans="12:14" ht="12.75" x14ac:dyDescent="0.2">
      <c r="L173" s="4"/>
      <c r="N173" s="4"/>
    </row>
    <row r="174" spans="12:14" ht="12.75" x14ac:dyDescent="0.2">
      <c r="L174" s="4"/>
      <c r="N174" s="4"/>
    </row>
    <row r="175" spans="12:14" ht="12.75" x14ac:dyDescent="0.2">
      <c r="L175" s="4"/>
      <c r="N175" s="4"/>
    </row>
    <row r="176" spans="12:14" ht="12.75" x14ac:dyDescent="0.2">
      <c r="L176" s="4"/>
      <c r="N176" s="4"/>
    </row>
    <row r="177" spans="12:14" ht="12.75" x14ac:dyDescent="0.2">
      <c r="L177" s="4"/>
      <c r="N177" s="4"/>
    </row>
    <row r="178" spans="12:14" ht="12.75" x14ac:dyDescent="0.2">
      <c r="L178" s="4"/>
      <c r="N178" s="4"/>
    </row>
    <row r="179" spans="12:14" ht="12.75" x14ac:dyDescent="0.2">
      <c r="L179" s="4"/>
      <c r="N179" s="4"/>
    </row>
    <row r="180" spans="12:14" ht="12.75" x14ac:dyDescent="0.2">
      <c r="L180" s="4"/>
      <c r="N180" s="4"/>
    </row>
    <row r="181" spans="12:14" ht="12.75" x14ac:dyDescent="0.2">
      <c r="L181" s="4"/>
      <c r="N181" s="4"/>
    </row>
    <row r="182" spans="12:14" ht="12.75" x14ac:dyDescent="0.2">
      <c r="L182" s="4"/>
      <c r="N182" s="4"/>
    </row>
    <row r="183" spans="12:14" ht="12.75" x14ac:dyDescent="0.2">
      <c r="L183" s="4"/>
      <c r="N183" s="4"/>
    </row>
  </sheetData>
  <mergeCells count="2">
    <mergeCell ref="A91:D91"/>
    <mergeCell ref="A89:E89"/>
  </mergeCells>
  <hyperlinks>
    <hyperlink ref="A89" r:id="rId1" xr:uid="{00000000-0004-0000-0000-000000000000}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aza</dc:creator>
  <cp:lastModifiedBy>aza</cp:lastModifiedBy>
  <dcterms:created xsi:type="dcterms:W3CDTF">2022-08-05T13:02:34Z</dcterms:created>
  <dcterms:modified xsi:type="dcterms:W3CDTF">2022-08-05T13:03:23Z</dcterms:modified>
</cp:coreProperties>
</file>