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tian\Desktop\"/>
    </mc:Choice>
  </mc:AlternateContent>
  <xr:revisionPtr revIDLastSave="0" documentId="13_ncr:1_{609740C3-3C16-407C-A84B-3D34B4CC899F}" xr6:coauthVersionLast="43" xr6:coauthVersionMax="43" xr10:uidLastSave="{00000000-0000-0000-0000-000000000000}"/>
  <bookViews>
    <workbookView xWindow="-120" yWindow="-120" windowWidth="29040" windowHeight="15840" xr2:uid="{D5A08CC5-3547-46AA-B8C9-26E465422B0C}"/>
  </bookViews>
  <sheets>
    <sheet name="Product Mix" sheetId="1" r:id="rId1"/>
    <sheet name="Product Mix Answer Report" sheetId="5" r:id="rId2"/>
  </sheets>
  <definedNames>
    <definedName name="solver_adj" localSheetId="0" hidden="1">'Product Mix'!$A$3:$D$3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'Product Mix'!$A$10</definedName>
    <definedName name="solver_lhs10" localSheetId="0" hidden="1">'Product Mix'!$A$9</definedName>
    <definedName name="solver_lhs2" localSheetId="0" hidden="1">'Product Mix'!$A$11</definedName>
    <definedName name="solver_lhs3" localSheetId="0" hidden="1">'Product Mix'!$A$12</definedName>
    <definedName name="solver_lhs4" localSheetId="0" hidden="1">'Product Mix'!$A$13</definedName>
    <definedName name="solver_lhs5" localSheetId="0" hidden="1">'Product Mix'!$A$16:$A$18</definedName>
    <definedName name="solver_lhs6" localSheetId="0" hidden="1">'Product Mix'!$A$3:$D$3</definedName>
    <definedName name="solver_lhs7" localSheetId="0" hidden="1">'Product Mix'!$A$6</definedName>
    <definedName name="solver_lhs8" localSheetId="0" hidden="1">'Product Mix'!$A$7</definedName>
    <definedName name="solver_lhs9" localSheetId="0" hidden="1">'Product Mix'!$A$8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'Product Mix'!$G$1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'Product Mix'!$C$10</definedName>
    <definedName name="solver_rhs10" localSheetId="0" hidden="1">'Product Mix'!$C$9</definedName>
    <definedName name="solver_rhs2" localSheetId="0" hidden="1">'Product Mix'!$C$11</definedName>
    <definedName name="solver_rhs3" localSheetId="0" hidden="1">'Product Mix'!$C$12</definedName>
    <definedName name="solver_rhs4" localSheetId="0" hidden="1">'Product Mix'!$C$13</definedName>
    <definedName name="solver_rhs5" localSheetId="0" hidden="1">'Product Mix'!$C$16:$C$18</definedName>
    <definedName name="solver_rhs6" localSheetId="0" hidden="1">integer</definedName>
    <definedName name="solver_rhs7" localSheetId="0" hidden="1">'Product Mix'!$C$6</definedName>
    <definedName name="solver_rhs8" localSheetId="0" hidden="1">'Product Mix'!$C$7</definedName>
    <definedName name="solver_rhs9" localSheetId="0" hidden="1">'Product Mix'!$C$8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6" i="1"/>
  <c r="A18" i="1"/>
  <c r="A17" i="1"/>
  <c r="A16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<sst xmlns="http://schemas.openxmlformats.org/spreadsheetml/2006/main" count="108" uniqueCount="64">
  <si>
    <t>Decision Variable</t>
  </si>
  <si>
    <t>S</t>
  </si>
  <si>
    <t>P</t>
  </si>
  <si>
    <t>B1</t>
  </si>
  <si>
    <t>B2</t>
  </si>
  <si>
    <t>Constraints</t>
  </si>
  <si>
    <t>Constraints - From Sale Constraints</t>
  </si>
  <si>
    <t>&gt;=</t>
  </si>
  <si>
    <t>&lt;=</t>
  </si>
  <si>
    <t>Objective</t>
  </si>
  <si>
    <t>Yards of Material Available</t>
  </si>
  <si>
    <t>Microsoft Excel 16.0 Answer Report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</si>
  <si>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</si>
  <si>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</si>
  <si>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</si>
  <si>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</si>
  <si>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</si>
  <si>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</si>
  <si>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</si>
  <si>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</si>
  <si>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</si>
  <si>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</si>
  <si>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</si>
  <si>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</si>
  <si>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</si>
  <si>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</si>
  <si>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</si>
  <si>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</si>
  <si>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</si>
  <si>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</si>
  <si>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$G$1</t>
  </si>
  <si>
    <t>$A$3</t>
  </si>
  <si>
    <t>$B$3</t>
  </si>
  <si>
    <t>$C$3</t>
  </si>
  <si>
    <t>$D$3</t>
  </si>
  <si>
    <t>$A$10</t>
  </si>
  <si>
    <t>$A$10&gt;=$C$10</t>
  </si>
  <si>
    <t>Not Binding</t>
  </si>
  <si>
    <t>$A$11</t>
  </si>
  <si>
    <t>$A$11&lt;=$C$11</t>
  </si>
  <si>
    <t>$A$12</t>
  </si>
  <si>
    <t>$A$12&gt;=$C$12</t>
  </si>
  <si>
    <t>$A$13</t>
  </si>
  <si>
    <t>$A$13&lt;=$C$13</t>
  </si>
  <si>
    <t>Binding</t>
  </si>
  <si>
    <t>$A$16</t>
  </si>
  <si>
    <t>$A$16&lt;=$C$16</t>
  </si>
  <si>
    <t>$A$17</t>
  </si>
  <si>
    <t>$A$17&lt;=$C$17</t>
  </si>
  <si>
    <t>$A$18</t>
  </si>
  <si>
    <t>$A$18&lt;=$C$18</t>
  </si>
  <si>
    <t>$A$6</t>
  </si>
  <si>
    <t>$A$6&gt;=$C$6</t>
  </si>
  <si>
    <t>$A$7</t>
  </si>
  <si>
    <t>$A$7&lt;=$C$7</t>
  </si>
  <si>
    <t>$A$8</t>
  </si>
  <si>
    <t>$A$8&gt;=$C$8</t>
  </si>
  <si>
    <t>$A$9</t>
  </si>
  <si>
    <t>$A$9&lt;=$C$9</t>
  </si>
  <si>
    <t>$A$3:$D$3=Integer</t>
  </si>
  <si>
    <t>Worksheet: [Problem2-ProductMix.xlsx]Sheet1</t>
  </si>
  <si>
    <t>Report Created: 5/16/2019 4:15:10 PM</t>
  </si>
  <si>
    <t>Solution Time: 0.031 Seconds.</t>
  </si>
  <si>
    <t>Iterations: 0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</si>
</sst>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7E85-D5DF-4AB8-A8C8-C307F1792901}">
  <dimension ref="A1:G18"/>
  <sheetViews>
    <sheetView showFormulas="1" tabSelected="1" zoomScaleNormal="100" workbookViewId="0">
      <selection activeCell="G6" sqref="G6"/>
    </sheetView>
  </sheetViews>
  <sheetFormatPr defaultRowHeight="15" x14ac:dyDescent="0.25"/>
  <cols>
    <col min="1" max="1" width="17.140625" customWidth="1"/>
    <col min="2" max="2" width="4.140625" customWidth="1"/>
    <col min="3" max="3" width="4.42578125" customWidth="1"/>
    <col min="4" max="4" width="4.140625" customWidth="1"/>
    <col min="5" max="5" width="2.140625" style="8" customWidth="1"/>
    <col min="6" max="6" width="5" style="8" customWidth="1"/>
    <col min="7" max="7" width="81.5703125" customWidth="1"/>
  </cols>
  <sheetData>
    <row r="1" spans="1:7" x14ac:dyDescent="0.25">
      <c r="A1" t="s">
        <v>0</v>
      </c>
      <c r="F1" s="8" t="s">
        <v>9</v>
      </c>
      <c r="G1" s="1">
        <f>(6.7 * A3) + (3.55 * B3) + (4.31 * C3) + (4.81 * D3) - (0.75 * (A3 + B3 + C3 + D3)) - (0.125 * 20 * A3 + 0.08 * 6 * B3 + (0.05 * 6 + 0.05 * 9) * C3 + (0.03 * 6 + 0.07 * 9) * D3)</f>
        <v>120196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>
        <v>7000</v>
      </c>
      <c r="B3">
        <v>13625</v>
      </c>
      <c r="C3">
        <v>13100</v>
      </c>
      <c r="D3">
        <v>8500</v>
      </c>
    </row>
    <row r="5" spans="1:7" x14ac:dyDescent="0.25">
      <c r="A5" t="s">
        <v>6</v>
      </c>
    </row>
    <row r="6" spans="1:7" x14ac:dyDescent="0.25">
      <c r="A6">
        <f>A3</f>
        <v>7000</v>
      </c>
      <c r="B6" t="s">
        <v>7</v>
      </c>
      <c r="C6">
        <v>6000</v>
      </c>
    </row>
    <row r="7" spans="1:7" x14ac:dyDescent="0.25">
      <c r="A7">
        <f>A3</f>
        <v>7000</v>
      </c>
      <c r="B7" t="s">
        <v>8</v>
      </c>
      <c r="C7">
        <v>7000</v>
      </c>
    </row>
    <row r="8" spans="1:7" x14ac:dyDescent="0.25">
      <c r="A8">
        <f>B3</f>
        <v>13625</v>
      </c>
      <c r="B8" t="s">
        <v>7</v>
      </c>
      <c r="C8">
        <v>10000</v>
      </c>
    </row>
    <row r="9" spans="1:7" x14ac:dyDescent="0.25">
      <c r="A9">
        <f>B3</f>
        <v>13625</v>
      </c>
      <c r="B9" t="s">
        <v>8</v>
      </c>
      <c r="C9">
        <v>14000</v>
      </c>
    </row>
    <row r="10" spans="1:7" x14ac:dyDescent="0.25">
      <c r="A10">
        <f>C3</f>
        <v>13100</v>
      </c>
      <c r="B10" t="s">
        <v>7</v>
      </c>
      <c r="C10">
        <v>13000</v>
      </c>
    </row>
    <row r="11" spans="1:7" x14ac:dyDescent="0.25">
      <c r="A11">
        <f>C3</f>
        <v>13100</v>
      </c>
      <c r="B11" t="s">
        <v>8</v>
      </c>
      <c r="C11">
        <v>16000</v>
      </c>
    </row>
    <row r="12" spans="1:7" x14ac:dyDescent="0.25">
      <c r="A12">
        <f>D3</f>
        <v>8500</v>
      </c>
      <c r="B12" t="s">
        <v>7</v>
      </c>
      <c r="C12">
        <v>6000</v>
      </c>
    </row>
    <row r="13" spans="1:7" x14ac:dyDescent="0.25">
      <c r="A13">
        <f>D3</f>
        <v>8500</v>
      </c>
      <c r="B13" t="s">
        <v>8</v>
      </c>
      <c r="C13">
        <v>8500</v>
      </c>
    </row>
    <row r="15" spans="1:7" x14ac:dyDescent="0.25">
      <c r="A15" t="s">
        <v>10</v>
      </c>
    </row>
    <row r="16" spans="1:7" x14ac:dyDescent="0.25">
      <c r="A16">
        <f>0.125*A3</f>
        <v>875</v>
      </c>
      <c r="B16" t="s">
        <v>8</v>
      </c>
      <c r="C16">
        <v>1000</v>
      </c>
    </row>
    <row r="17" spans="1:3" x14ac:dyDescent="0.25">
      <c r="A17">
        <f>0.08*B3+0.05*C3+0.03*D3</f>
        <v>2000</v>
      </c>
      <c r="B17" t="s">
        <v>8</v>
      </c>
      <c r="C17">
        <v>2000</v>
      </c>
    </row>
    <row r="18" spans="1:3" x14ac:dyDescent="0.25">
      <c r="A18">
        <f>0.05*C3+0.07*D3</f>
        <v>1250</v>
      </c>
      <c r="B18" t="s">
        <v>8</v>
      </c>
      <c r="C18">
        <v>1250</v>
      </c>
    </row>
  </sheetData>
  <scenarios current="0">
    <scenario name="Product Mix" count="4" user="Chris Matian" comment="Created by Chris Matian on 5/16/2019">
      <inputCells r="A3" val="7000"/>
      <inputCells r="B3" val="13625"/>
      <inputCells r="C3" val="13100"/>
      <inputCells r="D3" val="8500"/>
    </scenario>
  </scenario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01F8-AD23-453C-A0BC-A52801413D31}">
  <dimension ref="A1:G40"/>
  <sheetViews>
    <sheetView showGridLines="0" workbookViewId="0">
      <selection activeCell="B15" sqref="B15"/>
    </sheetView>
  </sheetViews>
  <sheetFormatPr defaultRowHeight="15" x14ac:dyDescent="0.25"/>
  <cols>
    <col min="1" max="1" width="2.28515625" customWidth="1"/>
    <col min="2" max="2" width="17.85546875" bestFit="1" customWidth="1"/>
    <col min="3" max="3" width="32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2" t="s">
        <v>11</v>
      </c>
    </row>
    <row r="2" spans="1:5" x14ac:dyDescent="0.25">
      <c r="A2" s="2" t="s">
        <v>60</v>
      </c>
    </row>
    <row r="3" spans="1:5" x14ac:dyDescent="0.25">
      <c r="A3" s="2" t="s">
        <v>61</v>
      </c>
    </row>
    <row r="4" spans="1:5" x14ac:dyDescent="0.25">
      <c r="A4" s="2" t="s">
        <v>12</v>
      </c>
    </row>
    <row r="5" spans="1:5" x14ac:dyDescent="0.25">
      <c r="A5" s="2" t="s">
        <v>13</v>
      </c>
    </row>
    <row r="6" spans="1:5" x14ac:dyDescent="0.25">
      <c r="A6" s="2"/>
      <c r="B6" t="s">
        <v>14</v>
      </c>
    </row>
    <row r="7" spans="1:5" x14ac:dyDescent="0.25">
      <c r="A7" s="2"/>
      <c r="B7" t="s">
        <v>62</v>
      </c>
    </row>
    <row r="8" spans="1:5" x14ac:dyDescent="0.25">
      <c r="A8" s="2"/>
      <c r="B8" t="s">
        <v>63</v>
      </c>
    </row>
    <row r="9" spans="1:5" x14ac:dyDescent="0.25">
      <c r="A9" s="2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30</v>
      </c>
      <c r="C16" s="3" t="s">
        <v>9</v>
      </c>
      <c r="D16" s="6">
        <v>120196</v>
      </c>
      <c r="E16" s="6">
        <v>120196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5">
      <c r="B21" s="5" t="s">
        <v>31</v>
      </c>
      <c r="C21" s="5" t="s">
        <v>1</v>
      </c>
      <c r="D21" s="7">
        <v>7000</v>
      </c>
      <c r="E21" s="7">
        <v>7000</v>
      </c>
      <c r="F21" s="5" t="s">
        <v>25</v>
      </c>
    </row>
    <row r="22" spans="1:7" x14ac:dyDescent="0.25">
      <c r="B22" s="5" t="s">
        <v>32</v>
      </c>
      <c r="C22" s="5" t="s">
        <v>2</v>
      </c>
      <c r="D22" s="7">
        <v>13625</v>
      </c>
      <c r="E22" s="7">
        <v>13625</v>
      </c>
      <c r="F22" s="5" t="s">
        <v>25</v>
      </c>
    </row>
    <row r="23" spans="1:7" x14ac:dyDescent="0.25">
      <c r="B23" s="5" t="s">
        <v>33</v>
      </c>
      <c r="C23" s="5" t="s">
        <v>3</v>
      </c>
      <c r="D23" s="7">
        <v>13100</v>
      </c>
      <c r="E23" s="7">
        <v>13100</v>
      </c>
      <c r="F23" s="5" t="s">
        <v>25</v>
      </c>
    </row>
    <row r="24" spans="1:7" ht="15.75" thickBot="1" x14ac:dyDescent="0.3">
      <c r="B24" s="3" t="s">
        <v>34</v>
      </c>
      <c r="C24" s="3" t="s">
        <v>4</v>
      </c>
      <c r="D24" s="6">
        <v>8500</v>
      </c>
      <c r="E24" s="6">
        <v>8500</v>
      </c>
      <c r="F24" s="3" t="s">
        <v>25</v>
      </c>
    </row>
    <row r="27" spans="1:7" ht="15.75" thickBot="1" x14ac:dyDescent="0.3">
      <c r="A27" t="s">
        <v>5</v>
      </c>
    </row>
    <row r="28" spans="1:7" ht="15.75" thickBot="1" x14ac:dyDescent="0.3">
      <c r="B28" s="4" t="s">
        <v>20</v>
      </c>
      <c r="C28" s="4" t="s">
        <v>21</v>
      </c>
      <c r="D28" s="4" t="s">
        <v>26</v>
      </c>
      <c r="E28" s="4" t="s">
        <v>27</v>
      </c>
      <c r="F28" s="4" t="s">
        <v>28</v>
      </c>
      <c r="G28" s="4" t="s">
        <v>29</v>
      </c>
    </row>
    <row r="29" spans="1:7" x14ac:dyDescent="0.25">
      <c r="B29" s="5" t="s">
        <v>35</v>
      </c>
      <c r="C29" s="5" t="s">
        <v>6</v>
      </c>
      <c r="D29" s="7">
        <v>13100</v>
      </c>
      <c r="E29" s="5" t="s">
        <v>36</v>
      </c>
      <c r="F29" s="5" t="s">
        <v>37</v>
      </c>
      <c r="G29" s="7">
        <v>100</v>
      </c>
    </row>
    <row r="30" spans="1:7" x14ac:dyDescent="0.25">
      <c r="B30" s="5" t="s">
        <v>38</v>
      </c>
      <c r="C30" s="5" t="s">
        <v>6</v>
      </c>
      <c r="D30" s="7">
        <v>13100</v>
      </c>
      <c r="E30" s="5" t="s">
        <v>39</v>
      </c>
      <c r="F30" s="5" t="s">
        <v>37</v>
      </c>
      <c r="G30" s="5">
        <v>2900</v>
      </c>
    </row>
    <row r="31" spans="1:7" x14ac:dyDescent="0.25">
      <c r="B31" s="5" t="s">
        <v>40</v>
      </c>
      <c r="C31" s="5" t="s">
        <v>6</v>
      </c>
      <c r="D31" s="7">
        <v>8500</v>
      </c>
      <c r="E31" s="5" t="s">
        <v>41</v>
      </c>
      <c r="F31" s="5" t="s">
        <v>37</v>
      </c>
      <c r="G31" s="7">
        <v>2500</v>
      </c>
    </row>
    <row r="32" spans="1:7" x14ac:dyDescent="0.25">
      <c r="B32" s="5" t="s">
        <v>42</v>
      </c>
      <c r="C32" s="5" t="s">
        <v>6</v>
      </c>
      <c r="D32" s="7">
        <v>8500</v>
      </c>
      <c r="E32" s="5" t="s">
        <v>43</v>
      </c>
      <c r="F32" s="5" t="s">
        <v>44</v>
      </c>
      <c r="G32" s="5">
        <v>0</v>
      </c>
    </row>
    <row r="33" spans="2:7" x14ac:dyDescent="0.25">
      <c r="B33" s="5" t="s">
        <v>45</v>
      </c>
      <c r="C33" s="5" t="s">
        <v>10</v>
      </c>
      <c r="D33" s="7">
        <v>875</v>
      </c>
      <c r="E33" s="5" t="s">
        <v>46</v>
      </c>
      <c r="F33" s="5" t="s">
        <v>37</v>
      </c>
      <c r="G33" s="5">
        <v>125</v>
      </c>
    </row>
    <row r="34" spans="2:7" x14ac:dyDescent="0.25">
      <c r="B34" s="5" t="s">
        <v>47</v>
      </c>
      <c r="C34" s="5" t="s">
        <v>10</v>
      </c>
      <c r="D34" s="7">
        <v>2000</v>
      </c>
      <c r="E34" s="5" t="s">
        <v>48</v>
      </c>
      <c r="F34" s="5" t="s">
        <v>44</v>
      </c>
      <c r="G34" s="5">
        <v>0</v>
      </c>
    </row>
    <row r="35" spans="2:7" x14ac:dyDescent="0.25">
      <c r="B35" s="5" t="s">
        <v>49</v>
      </c>
      <c r="C35" s="5" t="s">
        <v>10</v>
      </c>
      <c r="D35" s="7">
        <v>1250</v>
      </c>
      <c r="E35" s="5" t="s">
        <v>50</v>
      </c>
      <c r="F35" s="5" t="s">
        <v>44</v>
      </c>
      <c r="G35" s="5">
        <v>0</v>
      </c>
    </row>
    <row r="36" spans="2:7" x14ac:dyDescent="0.25">
      <c r="B36" s="5" t="s">
        <v>51</v>
      </c>
      <c r="C36" s="5" t="s">
        <v>6</v>
      </c>
      <c r="D36" s="7">
        <v>7000</v>
      </c>
      <c r="E36" s="5" t="s">
        <v>52</v>
      </c>
      <c r="F36" s="5" t="s">
        <v>37</v>
      </c>
      <c r="G36" s="7">
        <v>1000</v>
      </c>
    </row>
    <row r="37" spans="2:7" x14ac:dyDescent="0.25">
      <c r="B37" s="5" t="s">
        <v>53</v>
      </c>
      <c r="C37" s="5" t="s">
        <v>6</v>
      </c>
      <c r="D37" s="7">
        <v>7000</v>
      </c>
      <c r="E37" s="5" t="s">
        <v>54</v>
      </c>
      <c r="F37" s="5" t="s">
        <v>44</v>
      </c>
      <c r="G37" s="5">
        <v>0</v>
      </c>
    </row>
    <row r="38" spans="2:7" x14ac:dyDescent="0.25">
      <c r="B38" s="5" t="s">
        <v>55</v>
      </c>
      <c r="C38" s="5" t="s">
        <v>6</v>
      </c>
      <c r="D38" s="7">
        <v>13625</v>
      </c>
      <c r="E38" s="5" t="s">
        <v>56</v>
      </c>
      <c r="F38" s="5" t="s">
        <v>37</v>
      </c>
      <c r="G38" s="7">
        <v>3625</v>
      </c>
    </row>
    <row r="39" spans="2:7" x14ac:dyDescent="0.25">
      <c r="B39" s="5" t="s">
        <v>57</v>
      </c>
      <c r="C39" s="5" t="s">
        <v>6</v>
      </c>
      <c r="D39" s="7">
        <v>13625</v>
      </c>
      <c r="E39" s="5" t="s">
        <v>58</v>
      </c>
      <c r="F39" s="5" t="s">
        <v>37</v>
      </c>
      <c r="G39" s="5">
        <v>375</v>
      </c>
    </row>
    <row r="40" spans="2:7" ht="15.75" thickBot="1" x14ac:dyDescent="0.3">
      <c r="B40" s="3" t="s">
        <v>59</v>
      </c>
      <c r="C40" s="3"/>
      <c r="D40" s="3"/>
      <c r="E40" s="3"/>
      <c r="F40" s="3"/>
      <c r="G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Mix</vt:lpstr>
      <vt:lpstr>Product Mix Answer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Matian</dc:creator>
  <cp:lastModifiedBy>Chris Matian</cp:lastModifiedBy>
  <dcterms:created xsi:type="dcterms:W3CDTF">2019-05-16T21:27:07Z</dcterms:created>
  <dcterms:modified xsi:type="dcterms:W3CDTF">2019-05-16T23:29:03Z</dcterms:modified>
</cp:coreProperties>
</file>