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yala\Documents\TDI\TDI proposal\"/>
    </mc:Choice>
  </mc:AlternateContent>
  <xr:revisionPtr revIDLastSave="0" documentId="13_ncr:1_{3A87B428-3EC0-45E6-84B8-B2721FD63468}" xr6:coauthVersionLast="46" xr6:coauthVersionMax="46" xr10:uidLastSave="{00000000-0000-0000-0000-000000000000}"/>
  <bookViews>
    <workbookView xWindow="19090" yWindow="-110" windowWidth="19420" windowHeight="10420" tabRatio="1000" activeTab="3" xr2:uid="{00000000-000D-0000-FFFF-FFFF00000000}"/>
  </bookViews>
  <sheets>
    <sheet name="Total" sheetId="50" r:id="rId1"/>
    <sheet name="Male" sheetId="33" r:id="rId2"/>
    <sheet name="Female" sheetId="51" r:id="rId3"/>
    <sheet name="Sheet1" sheetId="52" r:id="rId4"/>
  </sheets>
  <definedNames>
    <definedName name="_xlnm.Print_Area" localSheetId="2">Female!$B$2:$W$62</definedName>
    <definedName name="_xlnm.Print_Area" localSheetId="1">Male!$B$2:$W$62</definedName>
    <definedName name="_xlnm.Print_Area" localSheetId="0">Total!$B$2:$W$62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51" l="1"/>
  <c r="A7" i="51"/>
  <c r="B2" i="51" s="1"/>
  <c r="A7" i="33"/>
  <c r="B2" i="33" s="1"/>
  <c r="B60" i="50"/>
  <c r="B2" i="50"/>
  <c r="B60" i="33" l="1"/>
</calcChain>
</file>

<file path=xl/sharedStrings.xml><?xml version="1.0" encoding="utf-8"?>
<sst xmlns="http://schemas.openxmlformats.org/spreadsheetml/2006/main" count="635" uniqueCount="92">
  <si>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</si>
  <si>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</si>
  <si>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</si>
  <si>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</si>
  <si>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</si>
  <si>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</si>
  <si>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</si>
  <si>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</si>
  <si>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</si>
  <si>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</si>
  <si>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</si>
  <si>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United States</t>
  </si>
  <si>
    <t>Total Students</t>
  </si>
  <si>
    <t>English Language Learners</t>
  </si>
  <si>
    <t xml:space="preserve">Percent of Schools Reporting </t>
  </si>
  <si>
    <t>Percent </t>
  </si>
  <si>
    <t>Number of Schools</t>
  </si>
  <si>
    <t xml:space="preserve">Students With Disabilities Served Under IDEA </t>
  </si>
  <si>
    <t>enrolled in at least one Advanced Placement course</t>
  </si>
  <si>
    <t>enrolled in calculus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</si>
  <si>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</si>
  <si>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</si>
  <si>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</si>
  <si>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</si>
  <si>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</si>
  <si>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</si>
  <si>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</si>
  <si>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</si>
  <si>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</si>
  <si>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</si>
  <si>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</si>
  <si>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</si>
  <si>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</si>
  <si>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</si>
  <si>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</si>
  <si>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</si>
  <si>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</si>
  <si>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</si>
  <si>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</si>
  <si>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</si>
  <si>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</si>
  <si>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</si>
  <si>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</si>
  <si>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</si>
  <si>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</si>
  <si>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</si>
  <si>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</si>
  <si>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</si>
  <si>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</si>
  <si>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</si>
  <si>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</si>
  <si>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</si>
  <si>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</si>
  <si>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</si>
  <si>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</si>
  <si>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</si>
  <si>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</si>
  <si>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</si>
  <si>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</si>
  <si>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</si>
  <si>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</si>
  <si>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</si>
  <si>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</si>
  <si>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</si>
  <si>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</si>
  <si>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</si>
  <si>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</si>
  <si>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</si>
  <si>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</si>
  <si>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</si>
  <si>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</si>
  <si>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            The ‘1 to 3’ reference indicates that the data have been suppressed based on the schools’ reported n-size, and that a midpoint was used to calculate the total.</t>
  </si>
  <si>
    <t xml:space="preserve">            Data reported in this table represent 99.9 % of responding schools.</t>
  </si>
  <si>
    <t>1 to 3</t>
  </si>
  <si>
    <r>
      <t xml:space="preserve">SOURCE: U.S. Department of Education, Office for Civil Rights, Civil Rights Data Collection, 2013-14, available at </t>
    </r>
    <r>
      <rPr>
        <u/>
        <sz val="10"/>
        <color theme="3"/>
        <rFont val="Arial"/>
        <family val="2"/>
      </rPr>
      <t>http://ocrdata.ed.gov</t>
    </r>
    <r>
      <rPr>
        <sz val="10"/>
        <rFont val="Arial"/>
        <family val="2"/>
      </rPr>
      <t xml:space="preserve">. Data notes are available on the Data Notes page, under Additional Resources at http://ocrdata.ed.gov/DataNotes. </t>
    </r>
  </si>
  <si>
    <r>
      <t xml:space="preserve">SOURCE: U.S. Department of Education, Office for Civil Rights, Civil Rights Data Collection, 2013-14, available at </t>
    </r>
    <r>
      <rPr>
        <u/>
        <sz val="10"/>
        <color theme="3"/>
        <rFont val="Arial"/>
        <family val="2"/>
      </rPr>
      <t>http://ocrdata.ed.gov</t>
    </r>
    <r>
      <rPr>
        <sz val="10"/>
        <rFont val="Arial"/>
        <family val="2"/>
      </rPr>
      <t xml:space="preserve">.  Data notes are available on the Data Notes page, under Additional Resources at http://ocrdata.ed.gov/DataNotes. </t>
    </r>
  </si>
  <si>
    <t>state</t>
  </si>
  <si>
    <t>total_students</t>
  </si>
  <si>
    <t>native_num</t>
  </si>
  <si>
    <t>native_per</t>
  </si>
  <si>
    <t>asian_num</t>
  </si>
  <si>
    <t>asian_per</t>
  </si>
  <si>
    <t>hispanic_num</t>
  </si>
  <si>
    <t>hispanic_per</t>
  </si>
  <si>
    <t>black_num</t>
  </si>
  <si>
    <t>black_per</t>
  </si>
  <si>
    <t>white_num</t>
  </si>
  <si>
    <t>white_per</t>
  </si>
  <si>
    <t>pacis_num</t>
  </si>
  <si>
    <t>pacis_per</t>
  </si>
  <si>
    <t>twoor_num</t>
  </si>
  <si>
    <t>twoor_per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</si>
</sst>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_)"/>
    <numFmt numFmtId="166" formatCode="#,##0.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  <family val="2"/>
    </font>
    <font>
      <sz val="11"/>
      <color rgb="FF33339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333399"/>
      <name val="Arial"/>
      <family val="2"/>
    </font>
    <font>
      <sz val="14"/>
      <color theme="1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u/>
      <sz val="10"/>
      <color theme="3"/>
      <name val="Arial"/>
      <family val="2"/>
    </font>
    <font>
      <sz val="10"/>
      <color theme="1"/>
      <name val="Arial"/>
      <family val="2"/>
    </font>
    <font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2828150273141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14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9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0" borderId="0" xfId="4" applyFont="1" applyFill="1"/>
    <xf numFmtId="0" fontId="17" fillId="0" borderId="0" xfId="23" applyFont="1" applyFill="1" applyBorder="1"/>
    <xf numFmtId="0" fontId="17" fillId="0" borderId="1" xfId="23" applyFont="1" applyFill="1" applyBorder="1"/>
    <xf numFmtId="0" fontId="20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20" fillId="0" borderId="0" xfId="2" applyFont="1" applyBorder="1"/>
    <xf numFmtId="0" fontId="17" fillId="0" borderId="0" xfId="4" applyFont="1" applyBorder="1"/>
    <xf numFmtId="0" fontId="20" fillId="0" borderId="0" xfId="2" quotePrefix="1" applyFont="1"/>
    <xf numFmtId="0" fontId="7" fillId="0" borderId="0" xfId="1" applyFont="1" applyAlignment="1"/>
    <xf numFmtId="0" fontId="17" fillId="2" borderId="12" xfId="3" applyFont="1" applyFill="1" applyBorder="1" applyAlignment="1">
      <alignment horizontal="left" vertical="center"/>
    </xf>
    <xf numFmtId="0" fontId="17" fillId="2" borderId="0" xfId="23" applyFont="1" applyFill="1" applyBorder="1"/>
    <xf numFmtId="164" fontId="16" fillId="0" borderId="16" xfId="0" applyNumberFormat="1" applyFont="1" applyBorder="1" applyAlignment="1">
      <alignment horizontal="right" wrapText="1"/>
    </xf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6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0" xfId="2" quotePrefix="1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6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166" fontId="17" fillId="2" borderId="0" xfId="2" applyNumberFormat="1" applyFont="1" applyFill="1" applyBorder="1" applyAlignment="1">
      <alignment horizontal="right"/>
    </xf>
    <xf numFmtId="165" fontId="17" fillId="2" borderId="20" xfId="4" applyNumberFormat="1" applyFont="1" applyFill="1" applyBorder="1"/>
    <xf numFmtId="166" fontId="17" fillId="2" borderId="19" xfId="2" applyNumberFormat="1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6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0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6" fontId="17" fillId="0" borderId="5" xfId="2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6" fontId="17" fillId="0" borderId="0" xfId="2" applyNumberFormat="1" applyFont="1" applyFill="1" applyBorder="1" applyAlignment="1">
      <alignment horizontal="right"/>
    </xf>
    <xf numFmtId="165" fontId="17" fillId="0" borderId="20" xfId="4" applyNumberFormat="1" applyFont="1" applyFill="1" applyBorder="1"/>
    <xf numFmtId="166" fontId="17" fillId="0" borderId="19" xfId="2" applyNumberFormat="1" applyFont="1" applyFill="1" applyBorder="1"/>
    <xf numFmtId="165" fontId="17" fillId="2" borderId="19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5" fontId="17" fillId="2" borderId="20" xfId="2" quotePrefix="1" applyNumberFormat="1" applyFont="1" applyFill="1" applyBorder="1" applyAlignment="1">
      <alignment horizontal="right"/>
    </xf>
    <xf numFmtId="166" fontId="17" fillId="0" borderId="14" xfId="2" quotePrefix="1" applyNumberFormat="1" applyFont="1" applyFill="1" applyBorder="1" applyAlignment="1">
      <alignment horizontal="right"/>
    </xf>
    <xf numFmtId="165" fontId="17" fillId="0" borderId="21" xfId="2" quotePrefix="1" applyNumberFormat="1" applyFont="1" applyFill="1" applyBorder="1" applyAlignment="1">
      <alignment horizontal="right"/>
    </xf>
    <xf numFmtId="165" fontId="17" fillId="0" borderId="11" xfId="2" quotePrefix="1" applyNumberFormat="1" applyFont="1" applyFill="1" applyBorder="1" applyAlignment="1">
      <alignment horizontal="right"/>
    </xf>
    <xf numFmtId="166" fontId="17" fillId="0" borderId="15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1" xfId="2" quotePrefix="1" applyNumberFormat="1" applyFont="1" applyFill="1" applyBorder="1" applyAlignment="1">
      <alignment horizontal="right"/>
    </xf>
    <xf numFmtId="165" fontId="17" fillId="0" borderId="17" xfId="2" quotePrefix="1" applyNumberFormat="1" applyFont="1" applyFill="1" applyBorder="1" applyAlignment="1">
      <alignment horizontal="right"/>
    </xf>
    <xf numFmtId="166" fontId="17" fillId="0" borderId="10" xfId="2" applyNumberFormat="1" applyFont="1" applyFill="1" applyBorder="1" applyAlignment="1">
      <alignment horizontal="right"/>
    </xf>
    <xf numFmtId="165" fontId="17" fillId="0" borderId="11" xfId="2" applyNumberFormat="1" applyFont="1" applyFill="1" applyBorder="1" applyAlignment="1">
      <alignment horizontal="right"/>
    </xf>
    <xf numFmtId="166" fontId="17" fillId="0" borderId="1" xfId="2" applyNumberFormat="1" applyFont="1" applyFill="1" applyBorder="1" applyAlignment="1">
      <alignment horizontal="right"/>
    </xf>
    <xf numFmtId="165" fontId="17" fillId="0" borderId="21" xfId="4" applyNumberFormat="1" applyFont="1" applyFill="1" applyBorder="1"/>
    <xf numFmtId="166" fontId="17" fillId="0" borderId="17" xfId="2" applyNumberFormat="1" applyFont="1" applyFill="1" applyBorder="1"/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  <xf numFmtId="0" fontId="17" fillId="0" borderId="0" xfId="2" quotePrefix="1" applyFont="1" applyFill="1" applyAlignment="1">
      <alignment horizontal="left" vertical="center"/>
    </xf>
    <xf numFmtId="0" fontId="17" fillId="0" borderId="0" xfId="4" applyFont="1" applyFill="1" applyBorder="1" applyAlignment="1">
      <alignment vertical="center"/>
    </xf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2" fontId="20" fillId="0" borderId="0" xfId="0" applyNumberFormat="1" applyFont="1"/>
  </cellXfs>
  <cellStyles count="214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Normal" xfId="0" builtinId="0"/>
    <cellStyle name="Normal 2 2" xfId="4" xr:uid="{00000000-0005-0000-0000-0000D1000000}"/>
    <cellStyle name="Normal 3" xfId="2" xr:uid="{00000000-0005-0000-0000-0000D2000000}"/>
    <cellStyle name="Normal 6" xfId="3" xr:uid="{00000000-0005-0000-0000-0000D3000000}"/>
    <cellStyle name="Normal 9" xfId="1" xr:uid="{00000000-0005-0000-0000-0000D4000000}"/>
    <cellStyle name="Normal 9 2" xfId="23" xr:uid="{00000000-0005-0000-0000-0000D5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W65"/>
  <sheetViews>
    <sheetView showGridLines="0" zoomScale="90" zoomScaleNormal="90" workbookViewId="0"/>
  </sheetViews>
  <sheetFormatPr defaultColWidth="12.19921875" defaultRowHeight="15" customHeight="1" x14ac:dyDescent="0.35"/>
  <cols>
    <col min="1" max="1" width="16" style="10" customWidth="1"/>
    <col min="2" max="2" width="21.796875" style="1" customWidth="1"/>
    <col min="3" max="19" width="14.796875" style="1" customWidth="1"/>
    <col min="20" max="20" width="14.796875" style="5" customWidth="1"/>
    <col min="21" max="21" width="14.796875" style="6" customWidth="1"/>
    <col min="22" max="23" width="14.796875" style="1" customWidth="1"/>
    <col min="24" max="16384" width="12.19921875" style="7"/>
  </cols>
  <sheetData>
    <row r="2" spans="1:23" s="2" customFormat="1" ht="15" customHeight="1" x14ac:dyDescent="0.4">
      <c r="A2" s="9"/>
      <c r="B2" s="33" t="str">
        <f>CONCATENATE("Number and percentage of public school students ",A7, ", by race/ethnicity, disability status, and English proficiency, by state: School Year 2013-14")</f>
        <v>Number and percentage of public school students enrolled in calculus, by race/ethnicity, disability status, and English proficiency, by state: School Year 2013-14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3" s="1" customFormat="1" ht="15" customHeight="1" thickBot="1" x14ac:dyDescent="0.4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5" customHeight="1" x14ac:dyDescent="0.3">
      <c r="A4" s="11"/>
      <c r="B4" s="94" t="s">
        <v>0</v>
      </c>
      <c r="C4" s="96" t="s">
        <v>12</v>
      </c>
      <c r="D4" s="76" t="s">
        <v>10</v>
      </c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  <c r="R4" s="79" t="s">
        <v>17</v>
      </c>
      <c r="S4" s="80"/>
      <c r="T4" s="79" t="s">
        <v>13</v>
      </c>
      <c r="U4" s="80"/>
      <c r="V4" s="85" t="s">
        <v>16</v>
      </c>
      <c r="W4" s="87" t="s">
        <v>14</v>
      </c>
    </row>
    <row r="5" spans="1:23" s="12" customFormat="1" ht="25" customHeight="1" x14ac:dyDescent="0.3">
      <c r="A5" s="11"/>
      <c r="B5" s="95"/>
      <c r="C5" s="97"/>
      <c r="D5" s="89" t="s">
        <v>1</v>
      </c>
      <c r="E5" s="90"/>
      <c r="F5" s="91" t="s">
        <v>2</v>
      </c>
      <c r="G5" s="90"/>
      <c r="H5" s="92" t="s">
        <v>3</v>
      </c>
      <c r="I5" s="90"/>
      <c r="J5" s="92" t="s">
        <v>4</v>
      </c>
      <c r="K5" s="90"/>
      <c r="L5" s="92" t="s">
        <v>5</v>
      </c>
      <c r="M5" s="90"/>
      <c r="N5" s="92" t="s">
        <v>6</v>
      </c>
      <c r="O5" s="90"/>
      <c r="P5" s="92" t="s">
        <v>7</v>
      </c>
      <c r="Q5" s="93"/>
      <c r="R5" s="81"/>
      <c r="S5" s="82"/>
      <c r="T5" s="81"/>
      <c r="U5" s="82"/>
      <c r="V5" s="86"/>
      <c r="W5" s="88"/>
    </row>
    <row r="6" spans="1:23" s="12" customFormat="1" ht="15" customHeight="1" thickBot="1" x14ac:dyDescent="0.35">
      <c r="A6" s="11"/>
      <c r="B6" s="13"/>
      <c r="C6" s="27"/>
      <c r="D6" s="14" t="s">
        <v>8</v>
      </c>
      <c r="E6" s="36" t="s">
        <v>15</v>
      </c>
      <c r="F6" s="16" t="s">
        <v>8</v>
      </c>
      <c r="G6" s="15" t="s">
        <v>15</v>
      </c>
      <c r="H6" s="16" t="s">
        <v>8</v>
      </c>
      <c r="I6" s="15" t="s">
        <v>15</v>
      </c>
      <c r="J6" s="16" t="s">
        <v>8</v>
      </c>
      <c r="K6" s="15" t="s">
        <v>15</v>
      </c>
      <c r="L6" s="16" t="s">
        <v>8</v>
      </c>
      <c r="M6" s="15" t="s">
        <v>15</v>
      </c>
      <c r="N6" s="16" t="s">
        <v>8</v>
      </c>
      <c r="O6" s="15" t="s">
        <v>15</v>
      </c>
      <c r="P6" s="16" t="s">
        <v>8</v>
      </c>
      <c r="Q6" s="17" t="s">
        <v>15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22" customFormat="1" ht="15" customHeight="1" x14ac:dyDescent="0.3">
      <c r="A7" s="21" t="s">
        <v>19</v>
      </c>
      <c r="B7" s="34" t="s">
        <v>11</v>
      </c>
      <c r="C7" s="37">
        <v>590264</v>
      </c>
      <c r="D7" s="38">
        <v>2728</v>
      </c>
      <c r="E7" s="39">
        <v>0.5</v>
      </c>
      <c r="F7" s="40">
        <v>83162</v>
      </c>
      <c r="G7" s="39">
        <v>14.1</v>
      </c>
      <c r="H7" s="40">
        <v>79643</v>
      </c>
      <c r="I7" s="39">
        <v>13.5</v>
      </c>
      <c r="J7" s="40">
        <v>41079</v>
      </c>
      <c r="K7" s="39">
        <v>7</v>
      </c>
      <c r="L7" s="40">
        <v>368344</v>
      </c>
      <c r="M7" s="39">
        <v>62.4</v>
      </c>
      <c r="N7" s="41">
        <v>1823</v>
      </c>
      <c r="O7" s="39">
        <v>0.3</v>
      </c>
      <c r="P7" s="42">
        <v>13485</v>
      </c>
      <c r="Q7" s="43">
        <v>2.2999999999999998</v>
      </c>
      <c r="R7" s="44">
        <v>7075</v>
      </c>
      <c r="S7" s="43">
        <v>1.2</v>
      </c>
      <c r="T7" s="44">
        <v>7075</v>
      </c>
      <c r="U7" s="45">
        <v>1.2</v>
      </c>
      <c r="V7" s="46">
        <v>26217</v>
      </c>
      <c r="W7" s="47">
        <v>99.9</v>
      </c>
    </row>
    <row r="8" spans="1:23" s="22" customFormat="1" ht="15" customHeight="1" x14ac:dyDescent="0.3">
      <c r="A8" s="21" t="s">
        <v>18</v>
      </c>
      <c r="B8" s="23" t="s">
        <v>21</v>
      </c>
      <c r="C8" s="48">
        <v>5276</v>
      </c>
      <c r="D8" s="49">
        <v>64</v>
      </c>
      <c r="E8" s="50">
        <v>1.2</v>
      </c>
      <c r="F8" s="51">
        <v>176</v>
      </c>
      <c r="G8" s="50">
        <v>3.3</v>
      </c>
      <c r="H8" s="52">
        <v>102</v>
      </c>
      <c r="I8" s="50">
        <v>1.9</v>
      </c>
      <c r="J8" s="51">
        <v>1260</v>
      </c>
      <c r="K8" s="50">
        <v>23.9</v>
      </c>
      <c r="L8" s="51">
        <v>3636</v>
      </c>
      <c r="M8" s="50">
        <v>68.900000000000006</v>
      </c>
      <c r="N8" s="51" t="s">
        <v>73</v>
      </c>
      <c r="O8" s="50">
        <v>0</v>
      </c>
      <c r="P8" s="53">
        <v>37</v>
      </c>
      <c r="Q8" s="54">
        <v>0.7</v>
      </c>
      <c r="R8" s="49">
        <v>24</v>
      </c>
      <c r="S8" s="54">
        <v>0.5</v>
      </c>
      <c r="T8" s="55">
        <v>45</v>
      </c>
      <c r="U8" s="56">
        <v>0.9</v>
      </c>
      <c r="V8" s="57">
        <v>434</v>
      </c>
      <c r="W8" s="58">
        <v>100</v>
      </c>
    </row>
    <row r="9" spans="1:23" s="22" customFormat="1" ht="15" customHeight="1" x14ac:dyDescent="0.3">
      <c r="A9" s="21" t="s">
        <v>18</v>
      </c>
      <c r="B9" s="35" t="s">
        <v>20</v>
      </c>
      <c r="C9" s="37">
        <v>1011</v>
      </c>
      <c r="D9" s="38">
        <v>93</v>
      </c>
      <c r="E9" s="39">
        <v>9.1999999999999993</v>
      </c>
      <c r="F9" s="40">
        <v>122</v>
      </c>
      <c r="G9" s="39">
        <v>12.1</v>
      </c>
      <c r="H9" s="40">
        <v>42</v>
      </c>
      <c r="I9" s="39">
        <v>4.2</v>
      </c>
      <c r="J9" s="41">
        <v>13</v>
      </c>
      <c r="K9" s="39">
        <v>1.3</v>
      </c>
      <c r="L9" s="41">
        <v>667</v>
      </c>
      <c r="M9" s="39">
        <v>66</v>
      </c>
      <c r="N9" s="40">
        <v>7</v>
      </c>
      <c r="O9" s="39">
        <v>0.7</v>
      </c>
      <c r="P9" s="59">
        <v>67</v>
      </c>
      <c r="Q9" s="43">
        <v>6.6</v>
      </c>
      <c r="R9" s="60" t="s">
        <v>73</v>
      </c>
      <c r="S9" s="43">
        <v>0.2</v>
      </c>
      <c r="T9" s="60">
        <v>13</v>
      </c>
      <c r="U9" s="45">
        <v>1.3</v>
      </c>
      <c r="V9" s="46">
        <v>276</v>
      </c>
      <c r="W9" s="47">
        <v>100</v>
      </c>
    </row>
    <row r="10" spans="1:23" s="22" customFormat="1" ht="15" customHeight="1" x14ac:dyDescent="0.3">
      <c r="A10" s="21" t="s">
        <v>18</v>
      </c>
      <c r="B10" s="23" t="s">
        <v>23</v>
      </c>
      <c r="C10" s="48">
        <v>9747</v>
      </c>
      <c r="D10" s="55">
        <v>197</v>
      </c>
      <c r="E10" s="50" t="s">
        <v>73</v>
      </c>
      <c r="F10" s="51">
        <v>1096</v>
      </c>
      <c r="G10" s="50">
        <v>11.2</v>
      </c>
      <c r="H10" s="52">
        <v>2108</v>
      </c>
      <c r="I10" s="50">
        <v>21.6</v>
      </c>
      <c r="J10" s="51">
        <v>307</v>
      </c>
      <c r="K10" s="50">
        <v>3.1</v>
      </c>
      <c r="L10" s="52">
        <v>5847</v>
      </c>
      <c r="M10" s="50">
        <v>60</v>
      </c>
      <c r="N10" s="52">
        <v>33</v>
      </c>
      <c r="O10" s="50">
        <v>0.3</v>
      </c>
      <c r="P10" s="61">
        <v>159</v>
      </c>
      <c r="Q10" s="54">
        <v>1.6</v>
      </c>
      <c r="R10" s="55">
        <v>64</v>
      </c>
      <c r="S10" s="54">
        <v>0.7</v>
      </c>
      <c r="T10" s="55">
        <v>16</v>
      </c>
      <c r="U10" s="56">
        <v>0.2</v>
      </c>
      <c r="V10" s="57">
        <v>528</v>
      </c>
      <c r="W10" s="58">
        <v>100</v>
      </c>
    </row>
    <row r="11" spans="1:23" s="22" customFormat="1" ht="15" customHeight="1" x14ac:dyDescent="0.3">
      <c r="A11" s="21" t="s">
        <v>18</v>
      </c>
      <c r="B11" s="35" t="s">
        <v>22</v>
      </c>
      <c r="C11" s="37">
        <v>4959</v>
      </c>
      <c r="D11" s="38">
        <v>26</v>
      </c>
      <c r="E11" s="39">
        <v>0.5</v>
      </c>
      <c r="F11" s="41">
        <v>268</v>
      </c>
      <c r="G11" s="39">
        <v>5.4</v>
      </c>
      <c r="H11" s="40">
        <v>250</v>
      </c>
      <c r="I11" s="39">
        <v>5</v>
      </c>
      <c r="J11" s="40">
        <v>672</v>
      </c>
      <c r="K11" s="39">
        <v>13.6</v>
      </c>
      <c r="L11" s="40">
        <v>3678</v>
      </c>
      <c r="M11" s="39">
        <v>74.2</v>
      </c>
      <c r="N11" s="40">
        <v>8</v>
      </c>
      <c r="O11" s="39">
        <v>0.2</v>
      </c>
      <c r="P11" s="59">
        <v>57</v>
      </c>
      <c r="Q11" s="43">
        <v>1.1000000000000001</v>
      </c>
      <c r="R11" s="60">
        <v>19</v>
      </c>
      <c r="S11" s="43">
        <v>0.4</v>
      </c>
      <c r="T11" s="38">
        <v>52</v>
      </c>
      <c r="U11" s="45" t="s">
        <v>73</v>
      </c>
      <c r="V11" s="46">
        <v>332</v>
      </c>
      <c r="W11" s="47">
        <v>99.7</v>
      </c>
    </row>
    <row r="12" spans="1:23" s="22" customFormat="1" ht="15" customHeight="1" x14ac:dyDescent="0.3">
      <c r="A12" s="21" t="s">
        <v>18</v>
      </c>
      <c r="B12" s="23" t="s">
        <v>24</v>
      </c>
      <c r="C12" s="48">
        <v>86475</v>
      </c>
      <c r="D12" s="49">
        <v>424</v>
      </c>
      <c r="E12" s="50">
        <v>0.5</v>
      </c>
      <c r="F12" s="52">
        <v>29037</v>
      </c>
      <c r="G12" s="50">
        <v>33.6</v>
      </c>
      <c r="H12" s="51">
        <v>25402</v>
      </c>
      <c r="I12" s="50">
        <v>29.4</v>
      </c>
      <c r="J12" s="51">
        <v>2519</v>
      </c>
      <c r="K12" s="50">
        <v>2.9</v>
      </c>
      <c r="L12" s="51">
        <v>25718</v>
      </c>
      <c r="M12" s="50">
        <v>29.7</v>
      </c>
      <c r="N12" s="52">
        <v>943</v>
      </c>
      <c r="O12" s="50">
        <v>1.1000000000000001</v>
      </c>
      <c r="P12" s="53">
        <v>2432</v>
      </c>
      <c r="Q12" s="54">
        <v>2.8</v>
      </c>
      <c r="R12" s="55">
        <v>742</v>
      </c>
      <c r="S12" s="54">
        <v>0.9</v>
      </c>
      <c r="T12" s="49">
        <v>2500</v>
      </c>
      <c r="U12" s="56">
        <v>2.9</v>
      </c>
      <c r="V12" s="57">
        <v>2567</v>
      </c>
      <c r="W12" s="58">
        <v>100</v>
      </c>
    </row>
    <row r="13" spans="1:23" s="22" customFormat="1" ht="15" customHeight="1" x14ac:dyDescent="0.3">
      <c r="A13" s="21" t="s">
        <v>18</v>
      </c>
      <c r="B13" s="35" t="s">
        <v>25</v>
      </c>
      <c r="C13" s="37">
        <v>9739</v>
      </c>
      <c r="D13" s="38">
        <v>30</v>
      </c>
      <c r="E13" s="39">
        <v>0.3</v>
      </c>
      <c r="F13" s="41">
        <v>809</v>
      </c>
      <c r="G13" s="39">
        <v>8.3000000000000007</v>
      </c>
      <c r="H13" s="40">
        <v>1337</v>
      </c>
      <c r="I13" s="39">
        <v>13.7</v>
      </c>
      <c r="J13" s="41">
        <v>295</v>
      </c>
      <c r="K13" s="39" t="s">
        <v>73</v>
      </c>
      <c r="L13" s="40">
        <v>6880</v>
      </c>
      <c r="M13" s="39">
        <v>70.599999999999994</v>
      </c>
      <c r="N13" s="40">
        <v>20</v>
      </c>
      <c r="O13" s="39">
        <v>0.2</v>
      </c>
      <c r="P13" s="42">
        <v>368</v>
      </c>
      <c r="Q13" s="43">
        <v>3.8</v>
      </c>
      <c r="R13" s="38">
        <v>57</v>
      </c>
      <c r="S13" s="43">
        <v>0.6</v>
      </c>
      <c r="T13" s="60">
        <v>191</v>
      </c>
      <c r="U13" s="45" t="s">
        <v>73</v>
      </c>
      <c r="V13" s="46">
        <v>493</v>
      </c>
      <c r="W13" s="47">
        <v>100</v>
      </c>
    </row>
    <row r="14" spans="1:23" s="22" customFormat="1" ht="15" customHeight="1" x14ac:dyDescent="0.3">
      <c r="A14" s="21" t="s">
        <v>18</v>
      </c>
      <c r="B14" s="23" t="s">
        <v>26</v>
      </c>
      <c r="C14" s="62">
        <v>8323</v>
      </c>
      <c r="D14" s="49">
        <v>16</v>
      </c>
      <c r="E14" s="50">
        <v>0.2</v>
      </c>
      <c r="F14" s="51">
        <v>752</v>
      </c>
      <c r="G14" s="50">
        <v>9</v>
      </c>
      <c r="H14" s="52">
        <v>518</v>
      </c>
      <c r="I14" s="50">
        <v>6.2</v>
      </c>
      <c r="J14" s="52">
        <v>457</v>
      </c>
      <c r="K14" s="50">
        <v>5.5</v>
      </c>
      <c r="L14" s="52">
        <v>6474</v>
      </c>
      <c r="M14" s="50">
        <v>77.8</v>
      </c>
      <c r="N14" s="51">
        <v>7</v>
      </c>
      <c r="O14" s="50">
        <v>0.1</v>
      </c>
      <c r="P14" s="61">
        <v>99</v>
      </c>
      <c r="Q14" s="54">
        <v>1.2</v>
      </c>
      <c r="R14" s="55">
        <v>96</v>
      </c>
      <c r="S14" s="54">
        <v>1.2</v>
      </c>
      <c r="T14" s="49">
        <v>39</v>
      </c>
      <c r="U14" s="56">
        <v>0.5</v>
      </c>
      <c r="V14" s="57">
        <v>283</v>
      </c>
      <c r="W14" s="58">
        <v>100</v>
      </c>
    </row>
    <row r="15" spans="1:23" s="22" customFormat="1" ht="15" customHeight="1" x14ac:dyDescent="0.3">
      <c r="A15" s="21" t="s">
        <v>18</v>
      </c>
      <c r="B15" s="35" t="s">
        <v>28</v>
      </c>
      <c r="C15" s="63">
        <v>1852</v>
      </c>
      <c r="D15" s="38">
        <v>9</v>
      </c>
      <c r="E15" s="39">
        <v>0.5</v>
      </c>
      <c r="F15" s="40">
        <v>247</v>
      </c>
      <c r="G15" s="39">
        <v>13.3</v>
      </c>
      <c r="H15" s="40">
        <v>138</v>
      </c>
      <c r="I15" s="39">
        <v>7.5</v>
      </c>
      <c r="J15" s="41">
        <v>194</v>
      </c>
      <c r="K15" s="39">
        <v>10.5</v>
      </c>
      <c r="L15" s="40">
        <v>1248</v>
      </c>
      <c r="M15" s="39">
        <v>67.400000000000006</v>
      </c>
      <c r="N15" s="41">
        <v>4</v>
      </c>
      <c r="O15" s="39">
        <v>0.2</v>
      </c>
      <c r="P15" s="42">
        <v>12</v>
      </c>
      <c r="Q15" s="43">
        <v>0.6</v>
      </c>
      <c r="R15" s="60">
        <v>31</v>
      </c>
      <c r="S15" s="43">
        <v>1.7</v>
      </c>
      <c r="T15" s="38">
        <v>9</v>
      </c>
      <c r="U15" s="45">
        <v>0.5</v>
      </c>
      <c r="V15" s="46">
        <v>66</v>
      </c>
      <c r="W15" s="47">
        <v>98.5</v>
      </c>
    </row>
    <row r="16" spans="1:23" s="22" customFormat="1" ht="15" customHeight="1" x14ac:dyDescent="0.3">
      <c r="A16" s="21" t="s">
        <v>18</v>
      </c>
      <c r="B16" s="23" t="s">
        <v>27</v>
      </c>
      <c r="C16" s="62">
        <v>493</v>
      </c>
      <c r="D16" s="55" t="s">
        <v>73</v>
      </c>
      <c r="E16" s="50">
        <v>0.4</v>
      </c>
      <c r="F16" s="52">
        <v>22</v>
      </c>
      <c r="G16" s="50">
        <v>4.5</v>
      </c>
      <c r="H16" s="51">
        <v>66</v>
      </c>
      <c r="I16" s="50">
        <v>13.4</v>
      </c>
      <c r="J16" s="52">
        <v>305</v>
      </c>
      <c r="K16" s="50">
        <v>61.9</v>
      </c>
      <c r="L16" s="51">
        <v>85</v>
      </c>
      <c r="M16" s="50">
        <v>17.2</v>
      </c>
      <c r="N16" s="52">
        <v>0</v>
      </c>
      <c r="O16" s="50">
        <v>0</v>
      </c>
      <c r="P16" s="61">
        <v>13</v>
      </c>
      <c r="Q16" s="54">
        <v>2.6</v>
      </c>
      <c r="R16" s="49">
        <v>4</v>
      </c>
      <c r="S16" s="54">
        <v>0.8</v>
      </c>
      <c r="T16" s="49">
        <v>17</v>
      </c>
      <c r="U16" s="56">
        <v>3.4</v>
      </c>
      <c r="V16" s="57">
        <v>44</v>
      </c>
      <c r="W16" s="58">
        <v>100</v>
      </c>
    </row>
    <row r="17" spans="1:23" s="22" customFormat="1" ht="15" customHeight="1" x14ac:dyDescent="0.3">
      <c r="A17" s="21" t="s">
        <v>18</v>
      </c>
      <c r="B17" s="35" t="s">
        <v>29</v>
      </c>
      <c r="C17" s="37">
        <v>24451</v>
      </c>
      <c r="D17" s="38">
        <v>78</v>
      </c>
      <c r="E17" s="39">
        <v>0.3</v>
      </c>
      <c r="F17" s="41">
        <v>2796</v>
      </c>
      <c r="G17" s="39">
        <v>11.4</v>
      </c>
      <c r="H17" s="40">
        <v>5675</v>
      </c>
      <c r="I17" s="39">
        <v>23.2</v>
      </c>
      <c r="J17" s="41">
        <v>2228</v>
      </c>
      <c r="K17" s="39">
        <v>9.1</v>
      </c>
      <c r="L17" s="41">
        <v>12951</v>
      </c>
      <c r="M17" s="39">
        <v>53</v>
      </c>
      <c r="N17" s="41">
        <v>29</v>
      </c>
      <c r="O17" s="39">
        <v>0.1</v>
      </c>
      <c r="P17" s="59">
        <v>694</v>
      </c>
      <c r="Q17" s="43">
        <v>2.8</v>
      </c>
      <c r="R17" s="38">
        <v>257</v>
      </c>
      <c r="S17" s="43">
        <v>1.1000000000000001</v>
      </c>
      <c r="T17" s="38">
        <v>85</v>
      </c>
      <c r="U17" s="45">
        <v>0.3</v>
      </c>
      <c r="V17" s="46">
        <v>1104</v>
      </c>
      <c r="W17" s="47">
        <v>100</v>
      </c>
    </row>
    <row r="18" spans="1:23" s="22" customFormat="1" ht="15" customHeight="1" x14ac:dyDescent="0.3">
      <c r="A18" s="21" t="s">
        <v>18</v>
      </c>
      <c r="B18" s="23" t="s">
        <v>30</v>
      </c>
      <c r="C18" s="48">
        <v>15085</v>
      </c>
      <c r="D18" s="55">
        <v>34</v>
      </c>
      <c r="E18" s="50">
        <v>0.2</v>
      </c>
      <c r="F18" s="51">
        <v>2356</v>
      </c>
      <c r="G18" s="50">
        <v>15.6</v>
      </c>
      <c r="H18" s="51">
        <v>1085</v>
      </c>
      <c r="I18" s="50">
        <v>7.2</v>
      </c>
      <c r="J18" s="51">
        <v>2982</v>
      </c>
      <c r="K18" s="50">
        <v>19.8</v>
      </c>
      <c r="L18" s="51">
        <v>8151</v>
      </c>
      <c r="M18" s="50">
        <v>54</v>
      </c>
      <c r="N18" s="51">
        <v>19</v>
      </c>
      <c r="O18" s="50">
        <v>0.1</v>
      </c>
      <c r="P18" s="61">
        <v>458</v>
      </c>
      <c r="Q18" s="54" t="s">
        <v>73</v>
      </c>
      <c r="R18" s="55">
        <v>131</v>
      </c>
      <c r="S18" s="54">
        <v>0.9</v>
      </c>
      <c r="T18" s="49">
        <v>183</v>
      </c>
      <c r="U18" s="56">
        <v>1.2</v>
      </c>
      <c r="V18" s="57">
        <v>604</v>
      </c>
      <c r="W18" s="58">
        <v>99.8</v>
      </c>
    </row>
    <row r="19" spans="1:23" s="22" customFormat="1" ht="15" customHeight="1" x14ac:dyDescent="0.3">
      <c r="A19" s="21" t="s">
        <v>18</v>
      </c>
      <c r="B19" s="35" t="s">
        <v>31</v>
      </c>
      <c r="C19" s="37">
        <v>342</v>
      </c>
      <c r="D19" s="38">
        <v>5</v>
      </c>
      <c r="E19" s="39">
        <v>1.5</v>
      </c>
      <c r="F19" s="40">
        <v>208</v>
      </c>
      <c r="G19" s="39">
        <v>60.8</v>
      </c>
      <c r="H19" s="40">
        <v>10</v>
      </c>
      <c r="I19" s="39">
        <v>2.9</v>
      </c>
      <c r="J19" s="40">
        <v>6</v>
      </c>
      <c r="K19" s="39">
        <v>1.8</v>
      </c>
      <c r="L19" s="40">
        <v>43</v>
      </c>
      <c r="M19" s="39">
        <v>12.6</v>
      </c>
      <c r="N19" s="40">
        <v>52</v>
      </c>
      <c r="O19" s="39">
        <v>15.2</v>
      </c>
      <c r="P19" s="42">
        <v>18</v>
      </c>
      <c r="Q19" s="43">
        <v>5.3</v>
      </c>
      <c r="R19" s="38" t="s">
        <v>73</v>
      </c>
      <c r="S19" s="43">
        <v>0.6</v>
      </c>
      <c r="T19" s="38">
        <v>0</v>
      </c>
      <c r="U19" s="45">
        <v>0</v>
      </c>
      <c r="V19" s="46">
        <v>67</v>
      </c>
      <c r="W19" s="47">
        <v>100</v>
      </c>
    </row>
    <row r="20" spans="1:23" s="22" customFormat="1" ht="15" customHeight="1" x14ac:dyDescent="0.3">
      <c r="A20" s="21" t="s">
        <v>18</v>
      </c>
      <c r="B20" s="23" t="s">
        <v>33</v>
      </c>
      <c r="C20" s="62">
        <v>2926</v>
      </c>
      <c r="D20" s="55">
        <v>13</v>
      </c>
      <c r="E20" s="50">
        <v>0.4</v>
      </c>
      <c r="F20" s="52">
        <v>88</v>
      </c>
      <c r="G20" s="50" t="s">
        <v>73</v>
      </c>
      <c r="H20" s="51">
        <v>207</v>
      </c>
      <c r="I20" s="50">
        <v>7.1</v>
      </c>
      <c r="J20" s="52">
        <v>16</v>
      </c>
      <c r="K20" s="50">
        <v>0.5</v>
      </c>
      <c r="L20" s="52">
        <v>2535</v>
      </c>
      <c r="M20" s="50">
        <v>86.6</v>
      </c>
      <c r="N20" s="52">
        <v>8</v>
      </c>
      <c r="O20" s="50">
        <v>0.3</v>
      </c>
      <c r="P20" s="61">
        <v>59</v>
      </c>
      <c r="Q20" s="54" t="s">
        <v>73</v>
      </c>
      <c r="R20" s="55">
        <v>9</v>
      </c>
      <c r="S20" s="54">
        <v>0.3</v>
      </c>
      <c r="T20" s="49">
        <v>74</v>
      </c>
      <c r="U20" s="56">
        <v>2.5</v>
      </c>
      <c r="V20" s="57">
        <v>238</v>
      </c>
      <c r="W20" s="58">
        <v>100</v>
      </c>
    </row>
    <row r="21" spans="1:23" s="22" customFormat="1" ht="15" customHeight="1" x14ac:dyDescent="0.3">
      <c r="A21" s="21" t="s">
        <v>18</v>
      </c>
      <c r="B21" s="35" t="s">
        <v>34</v>
      </c>
      <c r="C21" s="37">
        <v>32156</v>
      </c>
      <c r="D21" s="60">
        <v>56</v>
      </c>
      <c r="E21" s="39">
        <v>0.2</v>
      </c>
      <c r="F21" s="40">
        <v>4205</v>
      </c>
      <c r="G21" s="39">
        <v>13.1</v>
      </c>
      <c r="H21" s="41">
        <v>5253</v>
      </c>
      <c r="I21" s="39">
        <v>16.3</v>
      </c>
      <c r="J21" s="40">
        <v>2100</v>
      </c>
      <c r="K21" s="39">
        <v>6.5</v>
      </c>
      <c r="L21" s="40">
        <v>19757</v>
      </c>
      <c r="M21" s="39">
        <v>61.4</v>
      </c>
      <c r="N21" s="40">
        <v>32</v>
      </c>
      <c r="O21" s="39">
        <v>0.1</v>
      </c>
      <c r="P21" s="59">
        <v>753</v>
      </c>
      <c r="Q21" s="43">
        <v>2.2999999999999998</v>
      </c>
      <c r="R21" s="38">
        <v>289</v>
      </c>
      <c r="S21" s="43">
        <v>0.9</v>
      </c>
      <c r="T21" s="60">
        <v>210</v>
      </c>
      <c r="U21" s="45">
        <v>0.7</v>
      </c>
      <c r="V21" s="46">
        <v>896</v>
      </c>
      <c r="W21" s="47">
        <v>100</v>
      </c>
    </row>
    <row r="22" spans="1:23" s="22" customFormat="1" ht="15" customHeight="1" x14ac:dyDescent="0.3">
      <c r="A22" s="21" t="s">
        <v>18</v>
      </c>
      <c r="B22" s="23" t="s">
        <v>35</v>
      </c>
      <c r="C22" s="48">
        <v>10170</v>
      </c>
      <c r="D22" s="49">
        <v>25</v>
      </c>
      <c r="E22" s="50">
        <v>0.2</v>
      </c>
      <c r="F22" s="52">
        <v>514</v>
      </c>
      <c r="G22" s="50">
        <v>5.0999999999999996</v>
      </c>
      <c r="H22" s="52">
        <v>412</v>
      </c>
      <c r="I22" s="50">
        <v>4.0999999999999996</v>
      </c>
      <c r="J22" s="51">
        <v>439</v>
      </c>
      <c r="K22" s="50">
        <v>4.3</v>
      </c>
      <c r="L22" s="51">
        <v>8528</v>
      </c>
      <c r="M22" s="50">
        <v>83.9</v>
      </c>
      <c r="N22" s="51">
        <v>8</v>
      </c>
      <c r="O22" s="50">
        <v>0.1</v>
      </c>
      <c r="P22" s="53">
        <v>244</v>
      </c>
      <c r="Q22" s="54">
        <v>2.4</v>
      </c>
      <c r="R22" s="55">
        <v>177</v>
      </c>
      <c r="S22" s="54">
        <v>1.7</v>
      </c>
      <c r="T22" s="55">
        <v>253</v>
      </c>
      <c r="U22" s="56">
        <v>2.5</v>
      </c>
      <c r="V22" s="57">
        <v>431</v>
      </c>
      <c r="W22" s="58">
        <v>100</v>
      </c>
    </row>
    <row r="23" spans="1:23" s="22" customFormat="1" ht="15" customHeight="1" x14ac:dyDescent="0.3">
      <c r="A23" s="21" t="s">
        <v>18</v>
      </c>
      <c r="B23" s="35" t="s">
        <v>32</v>
      </c>
      <c r="C23" s="37">
        <v>4697</v>
      </c>
      <c r="D23" s="38">
        <v>12</v>
      </c>
      <c r="E23" s="39">
        <v>0.3</v>
      </c>
      <c r="F23" s="40">
        <v>262</v>
      </c>
      <c r="G23" s="39">
        <v>5.6</v>
      </c>
      <c r="H23" s="40">
        <v>181</v>
      </c>
      <c r="I23" s="39">
        <v>3.9</v>
      </c>
      <c r="J23" s="40">
        <v>85</v>
      </c>
      <c r="K23" s="39">
        <v>1.8</v>
      </c>
      <c r="L23" s="40">
        <v>4100</v>
      </c>
      <c r="M23" s="39">
        <v>87.3</v>
      </c>
      <c r="N23" s="40">
        <v>5</v>
      </c>
      <c r="O23" s="39">
        <v>0.1</v>
      </c>
      <c r="P23" s="59">
        <v>52</v>
      </c>
      <c r="Q23" s="43">
        <v>1.1000000000000001</v>
      </c>
      <c r="R23" s="60">
        <v>16</v>
      </c>
      <c r="S23" s="43">
        <v>0.3</v>
      </c>
      <c r="T23" s="38">
        <v>25</v>
      </c>
      <c r="U23" s="45">
        <v>0.5</v>
      </c>
      <c r="V23" s="46">
        <v>401</v>
      </c>
      <c r="W23" s="47">
        <v>100</v>
      </c>
    </row>
    <row r="24" spans="1:23" s="22" customFormat="1" ht="15" customHeight="1" x14ac:dyDescent="0.3">
      <c r="A24" s="21" t="s">
        <v>18</v>
      </c>
      <c r="B24" s="23" t="s">
        <v>36</v>
      </c>
      <c r="C24" s="48">
        <v>4630</v>
      </c>
      <c r="D24" s="55">
        <v>27</v>
      </c>
      <c r="E24" s="50">
        <v>0.6</v>
      </c>
      <c r="F24" s="51">
        <v>342</v>
      </c>
      <c r="G24" s="50">
        <v>7.4</v>
      </c>
      <c r="H24" s="52">
        <v>353</v>
      </c>
      <c r="I24" s="50">
        <v>7.6</v>
      </c>
      <c r="J24" s="51">
        <v>123</v>
      </c>
      <c r="K24" s="50">
        <v>2.7</v>
      </c>
      <c r="L24" s="51">
        <v>3638</v>
      </c>
      <c r="M24" s="50">
        <v>78.599999999999994</v>
      </c>
      <c r="N24" s="51">
        <v>11</v>
      </c>
      <c r="O24" s="50">
        <v>0.2</v>
      </c>
      <c r="P24" s="53">
        <v>136</v>
      </c>
      <c r="Q24" s="54">
        <v>2.9</v>
      </c>
      <c r="R24" s="55">
        <v>65</v>
      </c>
      <c r="S24" s="54">
        <v>1.4</v>
      </c>
      <c r="T24" s="49">
        <v>66</v>
      </c>
      <c r="U24" s="56">
        <v>1.4</v>
      </c>
      <c r="V24" s="57">
        <v>399</v>
      </c>
      <c r="W24" s="58">
        <v>100</v>
      </c>
    </row>
    <row r="25" spans="1:23" s="22" customFormat="1" ht="15" customHeight="1" x14ac:dyDescent="0.3">
      <c r="A25" s="21" t="s">
        <v>18</v>
      </c>
      <c r="B25" s="35" t="s">
        <v>37</v>
      </c>
      <c r="C25" s="63">
        <v>5920</v>
      </c>
      <c r="D25" s="38">
        <v>7</v>
      </c>
      <c r="E25" s="39">
        <v>0.1</v>
      </c>
      <c r="F25" s="40">
        <v>310</v>
      </c>
      <c r="G25" s="39">
        <v>5.2</v>
      </c>
      <c r="H25" s="40">
        <v>155</v>
      </c>
      <c r="I25" s="39">
        <v>2.6</v>
      </c>
      <c r="J25" s="40">
        <v>219</v>
      </c>
      <c r="K25" s="39">
        <v>3.7</v>
      </c>
      <c r="L25" s="41">
        <v>5142</v>
      </c>
      <c r="M25" s="39">
        <v>86.9</v>
      </c>
      <c r="N25" s="40">
        <v>8</v>
      </c>
      <c r="O25" s="39">
        <v>0.1</v>
      </c>
      <c r="P25" s="59">
        <v>79</v>
      </c>
      <c r="Q25" s="43">
        <v>1.3</v>
      </c>
      <c r="R25" s="38">
        <v>25</v>
      </c>
      <c r="S25" s="43">
        <v>0.4</v>
      </c>
      <c r="T25" s="38">
        <v>14</v>
      </c>
      <c r="U25" s="45">
        <v>0.2</v>
      </c>
      <c r="V25" s="46">
        <v>415</v>
      </c>
      <c r="W25" s="47">
        <v>100</v>
      </c>
    </row>
    <row r="26" spans="1:23" s="22" customFormat="1" ht="15" customHeight="1" x14ac:dyDescent="0.3">
      <c r="A26" s="21" t="s">
        <v>18</v>
      </c>
      <c r="B26" s="23" t="s">
        <v>38</v>
      </c>
      <c r="C26" s="48">
        <v>3206</v>
      </c>
      <c r="D26" s="49">
        <v>21</v>
      </c>
      <c r="E26" s="50">
        <v>0.7</v>
      </c>
      <c r="F26" s="52">
        <v>285</v>
      </c>
      <c r="G26" s="50">
        <v>8.9</v>
      </c>
      <c r="H26" s="52">
        <v>117</v>
      </c>
      <c r="I26" s="50">
        <v>3.6</v>
      </c>
      <c r="J26" s="51">
        <v>610</v>
      </c>
      <c r="K26" s="50">
        <v>19</v>
      </c>
      <c r="L26" s="51">
        <v>2139</v>
      </c>
      <c r="M26" s="50">
        <v>66.7</v>
      </c>
      <c r="N26" s="52">
        <v>0</v>
      </c>
      <c r="O26" s="50">
        <v>0</v>
      </c>
      <c r="P26" s="53">
        <v>34</v>
      </c>
      <c r="Q26" s="54">
        <v>1.1000000000000001</v>
      </c>
      <c r="R26" s="49">
        <v>22</v>
      </c>
      <c r="S26" s="54">
        <v>0.7</v>
      </c>
      <c r="T26" s="49">
        <v>12</v>
      </c>
      <c r="U26" s="56">
        <v>0.4</v>
      </c>
      <c r="V26" s="57">
        <v>365</v>
      </c>
      <c r="W26" s="58">
        <v>100</v>
      </c>
    </row>
    <row r="27" spans="1:23" s="22" customFormat="1" ht="15" customHeight="1" x14ac:dyDescent="0.3">
      <c r="A27" s="21" t="s">
        <v>18</v>
      </c>
      <c r="B27" s="35" t="s">
        <v>41</v>
      </c>
      <c r="C27" s="63">
        <v>2779</v>
      </c>
      <c r="D27" s="60">
        <v>11</v>
      </c>
      <c r="E27" s="39">
        <v>0.4</v>
      </c>
      <c r="F27" s="40">
        <v>124</v>
      </c>
      <c r="G27" s="39">
        <v>4.5</v>
      </c>
      <c r="H27" s="40">
        <v>44</v>
      </c>
      <c r="I27" s="39">
        <v>1.6</v>
      </c>
      <c r="J27" s="40">
        <v>71</v>
      </c>
      <c r="K27" s="39">
        <v>2.6</v>
      </c>
      <c r="L27" s="41">
        <v>2512</v>
      </c>
      <c r="M27" s="39">
        <v>90.4</v>
      </c>
      <c r="N27" s="40" t="s">
        <v>73</v>
      </c>
      <c r="O27" s="39">
        <v>0.1</v>
      </c>
      <c r="P27" s="59">
        <v>15</v>
      </c>
      <c r="Q27" s="43">
        <v>0.5</v>
      </c>
      <c r="R27" s="60">
        <v>47</v>
      </c>
      <c r="S27" s="43">
        <v>1.7</v>
      </c>
      <c r="T27" s="38">
        <v>137</v>
      </c>
      <c r="U27" s="45">
        <v>4.9000000000000004</v>
      </c>
      <c r="V27" s="46">
        <v>126</v>
      </c>
      <c r="W27" s="47">
        <v>100</v>
      </c>
    </row>
    <row r="28" spans="1:23" s="22" customFormat="1" ht="15" customHeight="1" x14ac:dyDescent="0.3">
      <c r="A28" s="21" t="s">
        <v>18</v>
      </c>
      <c r="B28" s="23" t="s">
        <v>40</v>
      </c>
      <c r="C28" s="62">
        <v>21994</v>
      </c>
      <c r="D28" s="55">
        <v>67</v>
      </c>
      <c r="E28" s="50">
        <v>0.3</v>
      </c>
      <c r="F28" s="51">
        <v>3278</v>
      </c>
      <c r="G28" s="50">
        <v>14.9</v>
      </c>
      <c r="H28" s="51">
        <v>1655</v>
      </c>
      <c r="I28" s="50">
        <v>7.5</v>
      </c>
      <c r="J28" s="51">
        <v>3961</v>
      </c>
      <c r="K28" s="50">
        <v>18</v>
      </c>
      <c r="L28" s="52">
        <v>12124</v>
      </c>
      <c r="M28" s="50">
        <v>55.1</v>
      </c>
      <c r="N28" s="51">
        <v>27</v>
      </c>
      <c r="O28" s="50">
        <v>0.1</v>
      </c>
      <c r="P28" s="61">
        <v>882</v>
      </c>
      <c r="Q28" s="54">
        <v>4</v>
      </c>
      <c r="R28" s="49">
        <v>194</v>
      </c>
      <c r="S28" s="54">
        <v>0.9</v>
      </c>
      <c r="T28" s="55">
        <v>65</v>
      </c>
      <c r="U28" s="56">
        <v>0.3</v>
      </c>
      <c r="V28" s="57">
        <v>297</v>
      </c>
      <c r="W28" s="58">
        <v>100</v>
      </c>
    </row>
    <row r="29" spans="1:23" s="22" customFormat="1" ht="15" customHeight="1" x14ac:dyDescent="0.3">
      <c r="A29" s="21" t="s">
        <v>18</v>
      </c>
      <c r="B29" s="35" t="s">
        <v>39</v>
      </c>
      <c r="C29" s="37">
        <v>15731</v>
      </c>
      <c r="D29" s="38">
        <v>15</v>
      </c>
      <c r="E29" s="39">
        <v>0.1</v>
      </c>
      <c r="F29" s="40">
        <v>1755</v>
      </c>
      <c r="G29" s="39">
        <v>11.2</v>
      </c>
      <c r="H29" s="41">
        <v>895</v>
      </c>
      <c r="I29" s="39">
        <v>5.7</v>
      </c>
      <c r="J29" s="40">
        <v>888</v>
      </c>
      <c r="K29" s="39">
        <v>5.6</v>
      </c>
      <c r="L29" s="41">
        <v>11836</v>
      </c>
      <c r="M29" s="39">
        <v>75.2</v>
      </c>
      <c r="N29" s="40">
        <v>20</v>
      </c>
      <c r="O29" s="39">
        <v>0.1</v>
      </c>
      <c r="P29" s="59">
        <v>322</v>
      </c>
      <c r="Q29" s="43" t="s">
        <v>73</v>
      </c>
      <c r="R29" s="38">
        <v>414</v>
      </c>
      <c r="S29" s="43">
        <v>2.6</v>
      </c>
      <c r="T29" s="38">
        <v>193</v>
      </c>
      <c r="U29" s="45">
        <v>1.2</v>
      </c>
      <c r="V29" s="46">
        <v>415</v>
      </c>
      <c r="W29" s="47">
        <v>99.3</v>
      </c>
    </row>
    <row r="30" spans="1:23" s="22" customFormat="1" ht="15" customHeight="1" x14ac:dyDescent="0.3">
      <c r="A30" s="21" t="s">
        <v>18</v>
      </c>
      <c r="B30" s="23" t="s">
        <v>42</v>
      </c>
      <c r="C30" s="48">
        <v>23525</v>
      </c>
      <c r="D30" s="55">
        <v>84</v>
      </c>
      <c r="E30" s="50">
        <v>0.4</v>
      </c>
      <c r="F30" s="52">
        <v>1415</v>
      </c>
      <c r="G30" s="50">
        <v>6</v>
      </c>
      <c r="H30" s="51">
        <v>817</v>
      </c>
      <c r="I30" s="50">
        <v>3.5</v>
      </c>
      <c r="J30" s="51">
        <v>3112</v>
      </c>
      <c r="K30" s="50">
        <v>13.2</v>
      </c>
      <c r="L30" s="51">
        <v>17675</v>
      </c>
      <c r="M30" s="50">
        <v>75.099999999999994</v>
      </c>
      <c r="N30" s="51">
        <v>24</v>
      </c>
      <c r="O30" s="50">
        <v>0.1</v>
      </c>
      <c r="P30" s="61">
        <v>398</v>
      </c>
      <c r="Q30" s="54">
        <v>1.7</v>
      </c>
      <c r="R30" s="49">
        <v>306</v>
      </c>
      <c r="S30" s="54">
        <v>1.3</v>
      </c>
      <c r="T30" s="55">
        <v>409</v>
      </c>
      <c r="U30" s="56">
        <v>1.7</v>
      </c>
      <c r="V30" s="57">
        <v>1215</v>
      </c>
      <c r="W30" s="58">
        <v>100</v>
      </c>
    </row>
    <row r="31" spans="1:23" s="22" customFormat="1" ht="15" customHeight="1" x14ac:dyDescent="0.3">
      <c r="A31" s="21" t="s">
        <v>18</v>
      </c>
      <c r="B31" s="35" t="s">
        <v>43</v>
      </c>
      <c r="C31" s="63">
        <v>17431</v>
      </c>
      <c r="D31" s="38">
        <v>76</v>
      </c>
      <c r="E31" s="39">
        <v>0.4</v>
      </c>
      <c r="F31" s="41">
        <v>1323</v>
      </c>
      <c r="G31" s="39">
        <v>7.6</v>
      </c>
      <c r="H31" s="40">
        <v>484</v>
      </c>
      <c r="I31" s="39">
        <v>2.8</v>
      </c>
      <c r="J31" s="41">
        <v>701</v>
      </c>
      <c r="K31" s="39">
        <v>4</v>
      </c>
      <c r="L31" s="40">
        <v>14681</v>
      </c>
      <c r="M31" s="39">
        <v>84.2</v>
      </c>
      <c r="N31" s="40" t="s">
        <v>73</v>
      </c>
      <c r="O31" s="39">
        <v>0</v>
      </c>
      <c r="P31" s="42">
        <v>163</v>
      </c>
      <c r="Q31" s="43">
        <v>0.9</v>
      </c>
      <c r="R31" s="38">
        <v>223</v>
      </c>
      <c r="S31" s="43">
        <v>1.3</v>
      </c>
      <c r="T31" s="60">
        <v>94</v>
      </c>
      <c r="U31" s="45">
        <v>0.5</v>
      </c>
      <c r="V31" s="46">
        <v>795</v>
      </c>
      <c r="W31" s="47">
        <v>100</v>
      </c>
    </row>
    <row r="32" spans="1:23" s="22" customFormat="1" ht="15" customHeight="1" x14ac:dyDescent="0.3">
      <c r="A32" s="21" t="s">
        <v>18</v>
      </c>
      <c r="B32" s="23" t="s">
        <v>45</v>
      </c>
      <c r="C32" s="48">
        <v>2185</v>
      </c>
      <c r="D32" s="49">
        <v>6</v>
      </c>
      <c r="E32" s="50">
        <v>0.3</v>
      </c>
      <c r="F32" s="51">
        <v>93</v>
      </c>
      <c r="G32" s="50">
        <v>4.3</v>
      </c>
      <c r="H32" s="51">
        <v>52</v>
      </c>
      <c r="I32" s="50">
        <v>2.4</v>
      </c>
      <c r="J32" s="51">
        <v>663</v>
      </c>
      <c r="K32" s="50">
        <v>30.3</v>
      </c>
      <c r="L32" s="52">
        <v>1369</v>
      </c>
      <c r="M32" s="50">
        <v>62.7</v>
      </c>
      <c r="N32" s="52">
        <v>0</v>
      </c>
      <c r="O32" s="50">
        <v>0</v>
      </c>
      <c r="P32" s="53" t="s">
        <v>73</v>
      </c>
      <c r="Q32" s="54">
        <v>0.1</v>
      </c>
      <c r="R32" s="55">
        <v>11</v>
      </c>
      <c r="S32" s="54">
        <v>0.5</v>
      </c>
      <c r="T32" s="49">
        <v>9</v>
      </c>
      <c r="U32" s="56">
        <v>0.4</v>
      </c>
      <c r="V32" s="57">
        <v>316</v>
      </c>
      <c r="W32" s="58">
        <v>100</v>
      </c>
    </row>
    <row r="33" spans="1:23" s="22" customFormat="1" ht="15" customHeight="1" x14ac:dyDescent="0.3">
      <c r="A33" s="21" t="s">
        <v>18</v>
      </c>
      <c r="B33" s="35" t="s">
        <v>44</v>
      </c>
      <c r="C33" s="37">
        <v>7976</v>
      </c>
      <c r="D33" s="60">
        <v>20</v>
      </c>
      <c r="E33" s="39">
        <v>0.3</v>
      </c>
      <c r="F33" s="40">
        <v>461</v>
      </c>
      <c r="G33" s="39">
        <v>5.8</v>
      </c>
      <c r="H33" s="41">
        <v>219</v>
      </c>
      <c r="I33" s="39">
        <v>2.7</v>
      </c>
      <c r="J33" s="40">
        <v>492</v>
      </c>
      <c r="K33" s="39">
        <v>6.2</v>
      </c>
      <c r="L33" s="40">
        <v>6670</v>
      </c>
      <c r="M33" s="39">
        <v>83.6</v>
      </c>
      <c r="N33" s="41">
        <v>8</v>
      </c>
      <c r="O33" s="39">
        <v>0.1</v>
      </c>
      <c r="P33" s="59">
        <v>106</v>
      </c>
      <c r="Q33" s="43">
        <v>1.3</v>
      </c>
      <c r="R33" s="60">
        <v>102</v>
      </c>
      <c r="S33" s="43">
        <v>1.3</v>
      </c>
      <c r="T33" s="60">
        <v>80</v>
      </c>
      <c r="U33" s="45" t="s">
        <v>73</v>
      </c>
      <c r="V33" s="46">
        <v>690</v>
      </c>
      <c r="W33" s="47">
        <v>100</v>
      </c>
    </row>
    <row r="34" spans="1:23" s="22" customFormat="1" ht="15" customHeight="1" x14ac:dyDescent="0.3">
      <c r="A34" s="21" t="s">
        <v>18</v>
      </c>
      <c r="B34" s="23" t="s">
        <v>46</v>
      </c>
      <c r="C34" s="62">
        <v>1979</v>
      </c>
      <c r="D34" s="49">
        <v>57</v>
      </c>
      <c r="E34" s="50">
        <v>2.9</v>
      </c>
      <c r="F34" s="51">
        <v>43</v>
      </c>
      <c r="G34" s="50">
        <v>2.2000000000000002</v>
      </c>
      <c r="H34" s="52">
        <v>33</v>
      </c>
      <c r="I34" s="50">
        <v>1.7</v>
      </c>
      <c r="J34" s="51" t="s">
        <v>73</v>
      </c>
      <c r="K34" s="50">
        <v>0.2</v>
      </c>
      <c r="L34" s="52">
        <v>1828</v>
      </c>
      <c r="M34" s="50">
        <v>92.4</v>
      </c>
      <c r="N34" s="52">
        <v>4</v>
      </c>
      <c r="O34" s="50">
        <v>0.2</v>
      </c>
      <c r="P34" s="61">
        <v>11</v>
      </c>
      <c r="Q34" s="54">
        <v>0.6</v>
      </c>
      <c r="R34" s="55">
        <v>0</v>
      </c>
      <c r="S34" s="54">
        <v>0</v>
      </c>
      <c r="T34" s="55" t="s">
        <v>73</v>
      </c>
      <c r="U34" s="56">
        <v>0.1</v>
      </c>
      <c r="V34" s="57">
        <v>177</v>
      </c>
      <c r="W34" s="58">
        <v>100</v>
      </c>
    </row>
    <row r="35" spans="1:23" s="22" customFormat="1" ht="15" customHeight="1" x14ac:dyDescent="0.3">
      <c r="A35" s="21" t="s">
        <v>18</v>
      </c>
      <c r="B35" s="35" t="s">
        <v>49</v>
      </c>
      <c r="C35" s="63">
        <v>3614</v>
      </c>
      <c r="D35" s="60">
        <v>13</v>
      </c>
      <c r="E35" s="39">
        <v>0.4</v>
      </c>
      <c r="F35" s="40">
        <v>158</v>
      </c>
      <c r="G35" s="39">
        <v>4.4000000000000004</v>
      </c>
      <c r="H35" s="41">
        <v>184</v>
      </c>
      <c r="I35" s="39">
        <v>5.0999999999999996</v>
      </c>
      <c r="J35" s="40">
        <v>63</v>
      </c>
      <c r="K35" s="39">
        <v>1.7</v>
      </c>
      <c r="L35" s="41">
        <v>3119</v>
      </c>
      <c r="M35" s="39">
        <v>86.3</v>
      </c>
      <c r="N35" s="40">
        <v>4</v>
      </c>
      <c r="O35" s="39">
        <v>0.1</v>
      </c>
      <c r="P35" s="59">
        <v>73</v>
      </c>
      <c r="Q35" s="43" t="s">
        <v>73</v>
      </c>
      <c r="R35" s="60">
        <v>66</v>
      </c>
      <c r="S35" s="43">
        <v>1.8</v>
      </c>
      <c r="T35" s="60">
        <v>22</v>
      </c>
      <c r="U35" s="45">
        <v>0.6</v>
      </c>
      <c r="V35" s="46">
        <v>322</v>
      </c>
      <c r="W35" s="47">
        <v>100</v>
      </c>
    </row>
    <row r="36" spans="1:23" s="22" customFormat="1" ht="15" customHeight="1" x14ac:dyDescent="0.3">
      <c r="A36" s="21" t="s">
        <v>18</v>
      </c>
      <c r="B36" s="23" t="s">
        <v>53</v>
      </c>
      <c r="C36" s="62">
        <v>2538</v>
      </c>
      <c r="D36" s="55">
        <v>12</v>
      </c>
      <c r="E36" s="50">
        <v>0.5</v>
      </c>
      <c r="F36" s="51">
        <v>495</v>
      </c>
      <c r="G36" s="50">
        <v>19.5</v>
      </c>
      <c r="H36" s="51">
        <v>512</v>
      </c>
      <c r="I36" s="50">
        <v>20.2</v>
      </c>
      <c r="J36" s="52">
        <v>88</v>
      </c>
      <c r="K36" s="50">
        <v>3.5</v>
      </c>
      <c r="L36" s="52">
        <v>1221</v>
      </c>
      <c r="M36" s="50">
        <v>48.1</v>
      </c>
      <c r="N36" s="51">
        <v>42</v>
      </c>
      <c r="O36" s="50">
        <v>1.7</v>
      </c>
      <c r="P36" s="53">
        <v>168</v>
      </c>
      <c r="Q36" s="54">
        <v>6.6</v>
      </c>
      <c r="R36" s="55">
        <v>11</v>
      </c>
      <c r="S36" s="54">
        <v>0.4</v>
      </c>
      <c r="T36" s="49">
        <v>12</v>
      </c>
      <c r="U36" s="56">
        <v>0.5</v>
      </c>
      <c r="V36" s="57">
        <v>154</v>
      </c>
      <c r="W36" s="58">
        <v>100</v>
      </c>
    </row>
    <row r="37" spans="1:23" s="22" customFormat="1" ht="15" customHeight="1" x14ac:dyDescent="0.3">
      <c r="A37" s="21" t="s">
        <v>18</v>
      </c>
      <c r="B37" s="35" t="s">
        <v>50</v>
      </c>
      <c r="C37" s="37">
        <v>2839</v>
      </c>
      <c r="D37" s="38">
        <v>5</v>
      </c>
      <c r="E37" s="39">
        <v>0.2</v>
      </c>
      <c r="F37" s="40">
        <v>226</v>
      </c>
      <c r="G37" s="39">
        <v>8</v>
      </c>
      <c r="H37" s="40">
        <v>44</v>
      </c>
      <c r="I37" s="39">
        <v>1.5</v>
      </c>
      <c r="J37" s="40">
        <v>29</v>
      </c>
      <c r="K37" s="39" t="s">
        <v>73</v>
      </c>
      <c r="L37" s="40">
        <v>2516</v>
      </c>
      <c r="M37" s="39">
        <v>88.6</v>
      </c>
      <c r="N37" s="41">
        <v>4</v>
      </c>
      <c r="O37" s="39">
        <v>0.1</v>
      </c>
      <c r="P37" s="59">
        <v>15</v>
      </c>
      <c r="Q37" s="43">
        <v>0.5</v>
      </c>
      <c r="R37" s="60">
        <v>20</v>
      </c>
      <c r="S37" s="43">
        <v>0.7</v>
      </c>
      <c r="T37" s="38">
        <v>12</v>
      </c>
      <c r="U37" s="45">
        <v>0.4</v>
      </c>
      <c r="V37" s="46">
        <v>93</v>
      </c>
      <c r="W37" s="47">
        <v>100</v>
      </c>
    </row>
    <row r="38" spans="1:23" s="22" customFormat="1" ht="15" customHeight="1" x14ac:dyDescent="0.3">
      <c r="A38" s="21" t="s">
        <v>18</v>
      </c>
      <c r="B38" s="23" t="s">
        <v>51</v>
      </c>
      <c r="C38" s="48">
        <v>22159</v>
      </c>
      <c r="D38" s="49">
        <v>24</v>
      </c>
      <c r="E38" s="50">
        <v>0.1</v>
      </c>
      <c r="F38" s="51">
        <v>4963</v>
      </c>
      <c r="G38" s="50">
        <v>22.4</v>
      </c>
      <c r="H38" s="51">
        <v>1760</v>
      </c>
      <c r="I38" s="50">
        <v>7.9</v>
      </c>
      <c r="J38" s="51">
        <v>1268</v>
      </c>
      <c r="K38" s="50">
        <v>5.7</v>
      </c>
      <c r="L38" s="51">
        <v>13935</v>
      </c>
      <c r="M38" s="50">
        <v>62.9</v>
      </c>
      <c r="N38" s="51">
        <v>61</v>
      </c>
      <c r="O38" s="50">
        <v>0.3</v>
      </c>
      <c r="P38" s="61">
        <v>148</v>
      </c>
      <c r="Q38" s="54">
        <v>0.7</v>
      </c>
      <c r="R38" s="55">
        <v>288</v>
      </c>
      <c r="S38" s="54">
        <v>1.3</v>
      </c>
      <c r="T38" s="49">
        <v>66</v>
      </c>
      <c r="U38" s="56">
        <v>0.3</v>
      </c>
      <c r="V38" s="57">
        <v>513</v>
      </c>
      <c r="W38" s="58">
        <v>100</v>
      </c>
    </row>
    <row r="39" spans="1:23" s="22" customFormat="1" ht="15" customHeight="1" x14ac:dyDescent="0.3">
      <c r="A39" s="21" t="s">
        <v>18</v>
      </c>
      <c r="B39" s="35" t="s">
        <v>52</v>
      </c>
      <c r="C39" s="37">
        <v>2305</v>
      </c>
      <c r="D39" s="60">
        <v>85</v>
      </c>
      <c r="E39" s="39">
        <v>3.7</v>
      </c>
      <c r="F39" s="40">
        <v>132</v>
      </c>
      <c r="G39" s="39">
        <v>5.7</v>
      </c>
      <c r="H39" s="41">
        <v>1086</v>
      </c>
      <c r="I39" s="39">
        <v>47.1</v>
      </c>
      <c r="J39" s="40">
        <v>40</v>
      </c>
      <c r="K39" s="39">
        <v>1.7</v>
      </c>
      <c r="L39" s="41">
        <v>916</v>
      </c>
      <c r="M39" s="39">
        <v>39.700000000000003</v>
      </c>
      <c r="N39" s="40">
        <v>0</v>
      </c>
      <c r="O39" s="39">
        <v>0</v>
      </c>
      <c r="P39" s="59">
        <v>46</v>
      </c>
      <c r="Q39" s="43" t="s">
        <v>73</v>
      </c>
      <c r="R39" s="38">
        <v>81</v>
      </c>
      <c r="S39" s="43">
        <v>3.5</v>
      </c>
      <c r="T39" s="38">
        <v>75</v>
      </c>
      <c r="U39" s="45">
        <v>3.3</v>
      </c>
      <c r="V39" s="46">
        <v>232</v>
      </c>
      <c r="W39" s="47">
        <v>100</v>
      </c>
    </row>
    <row r="40" spans="1:23" s="22" customFormat="1" ht="15" customHeight="1" x14ac:dyDescent="0.3">
      <c r="A40" s="21" t="s">
        <v>18</v>
      </c>
      <c r="B40" s="23" t="s">
        <v>54</v>
      </c>
      <c r="C40" s="62">
        <v>33734</v>
      </c>
      <c r="D40" s="49">
        <v>82</v>
      </c>
      <c r="E40" s="50">
        <v>0.2</v>
      </c>
      <c r="F40" s="51">
        <v>7113</v>
      </c>
      <c r="G40" s="50">
        <v>21.1</v>
      </c>
      <c r="H40" s="51">
        <v>3493</v>
      </c>
      <c r="I40" s="50">
        <v>10.4</v>
      </c>
      <c r="J40" s="52">
        <v>2591</v>
      </c>
      <c r="K40" s="50">
        <v>7.7</v>
      </c>
      <c r="L40" s="52">
        <v>20189</v>
      </c>
      <c r="M40" s="50">
        <v>59.8</v>
      </c>
      <c r="N40" s="51">
        <v>58</v>
      </c>
      <c r="O40" s="50">
        <v>0.2</v>
      </c>
      <c r="P40" s="61">
        <v>208</v>
      </c>
      <c r="Q40" s="54">
        <v>0.6</v>
      </c>
      <c r="R40" s="55">
        <v>366</v>
      </c>
      <c r="S40" s="54">
        <v>1.1000000000000001</v>
      </c>
      <c r="T40" s="49">
        <v>370</v>
      </c>
      <c r="U40" s="56">
        <v>1.1000000000000001</v>
      </c>
      <c r="V40" s="57">
        <v>1720</v>
      </c>
      <c r="W40" s="58">
        <v>100</v>
      </c>
    </row>
    <row r="41" spans="1:23" s="22" customFormat="1" ht="15" customHeight="1" x14ac:dyDescent="0.3">
      <c r="A41" s="21" t="s">
        <v>18</v>
      </c>
      <c r="B41" s="35" t="s">
        <v>47</v>
      </c>
      <c r="C41" s="37">
        <v>13727</v>
      </c>
      <c r="D41" s="60">
        <v>72</v>
      </c>
      <c r="E41" s="39">
        <v>0.5</v>
      </c>
      <c r="F41" s="40">
        <v>1398</v>
      </c>
      <c r="G41" s="39">
        <v>10.199999999999999</v>
      </c>
      <c r="H41" s="40">
        <v>872</v>
      </c>
      <c r="I41" s="39">
        <v>6.4</v>
      </c>
      <c r="J41" s="40">
        <v>1587</v>
      </c>
      <c r="K41" s="39">
        <v>11.6</v>
      </c>
      <c r="L41" s="41">
        <v>9322</v>
      </c>
      <c r="M41" s="39">
        <v>67.900000000000006</v>
      </c>
      <c r="N41" s="41">
        <v>24</v>
      </c>
      <c r="O41" s="39">
        <v>0.2</v>
      </c>
      <c r="P41" s="42">
        <v>452</v>
      </c>
      <c r="Q41" s="43">
        <v>3.3</v>
      </c>
      <c r="R41" s="38">
        <v>100</v>
      </c>
      <c r="S41" s="43">
        <v>0.7</v>
      </c>
      <c r="T41" s="60">
        <v>54</v>
      </c>
      <c r="U41" s="45">
        <v>0.4</v>
      </c>
      <c r="V41" s="46">
        <v>662</v>
      </c>
      <c r="W41" s="47">
        <v>100</v>
      </c>
    </row>
    <row r="42" spans="1:23" s="22" customFormat="1" ht="15" customHeight="1" x14ac:dyDescent="0.3">
      <c r="A42" s="21" t="s">
        <v>18</v>
      </c>
      <c r="B42" s="23" t="s">
        <v>48</v>
      </c>
      <c r="C42" s="62">
        <v>744</v>
      </c>
      <c r="D42" s="49">
        <v>15</v>
      </c>
      <c r="E42" s="50" t="s">
        <v>73</v>
      </c>
      <c r="F42" s="51">
        <v>19</v>
      </c>
      <c r="G42" s="50">
        <v>2.6</v>
      </c>
      <c r="H42" s="51">
        <v>9</v>
      </c>
      <c r="I42" s="50">
        <v>1.2</v>
      </c>
      <c r="J42" s="52">
        <v>12</v>
      </c>
      <c r="K42" s="50">
        <v>1.6</v>
      </c>
      <c r="L42" s="52">
        <v>683</v>
      </c>
      <c r="M42" s="50">
        <v>91.8</v>
      </c>
      <c r="N42" s="52">
        <v>4</v>
      </c>
      <c r="O42" s="50">
        <v>0.5</v>
      </c>
      <c r="P42" s="61" t="s">
        <v>73</v>
      </c>
      <c r="Q42" s="54">
        <v>0.3</v>
      </c>
      <c r="R42" s="55">
        <v>6</v>
      </c>
      <c r="S42" s="54">
        <v>0.8</v>
      </c>
      <c r="T42" s="49">
        <v>0</v>
      </c>
      <c r="U42" s="56">
        <v>0</v>
      </c>
      <c r="V42" s="57">
        <v>170</v>
      </c>
      <c r="W42" s="58">
        <v>100</v>
      </c>
    </row>
    <row r="43" spans="1:23" s="22" customFormat="1" ht="15" customHeight="1" x14ac:dyDescent="0.3">
      <c r="A43" s="21" t="s">
        <v>18</v>
      </c>
      <c r="B43" s="35" t="s">
        <v>55</v>
      </c>
      <c r="C43" s="37">
        <v>30128</v>
      </c>
      <c r="D43" s="38">
        <v>36</v>
      </c>
      <c r="E43" s="39">
        <v>0.1</v>
      </c>
      <c r="F43" s="40">
        <v>1044</v>
      </c>
      <c r="G43" s="39">
        <v>3.5</v>
      </c>
      <c r="H43" s="41">
        <v>783</v>
      </c>
      <c r="I43" s="39">
        <v>2.6</v>
      </c>
      <c r="J43" s="40">
        <v>2440</v>
      </c>
      <c r="K43" s="39">
        <v>8.1</v>
      </c>
      <c r="L43" s="40">
        <v>24735</v>
      </c>
      <c r="M43" s="39">
        <v>82.1</v>
      </c>
      <c r="N43" s="40">
        <v>9</v>
      </c>
      <c r="O43" s="39">
        <v>0</v>
      </c>
      <c r="P43" s="42">
        <v>1081</v>
      </c>
      <c r="Q43" s="43">
        <v>3.6</v>
      </c>
      <c r="R43" s="60">
        <v>1273</v>
      </c>
      <c r="S43" s="43">
        <v>4.2</v>
      </c>
      <c r="T43" s="60">
        <v>105</v>
      </c>
      <c r="U43" s="45">
        <v>0.3</v>
      </c>
      <c r="V43" s="46">
        <v>1017</v>
      </c>
      <c r="W43" s="47">
        <v>99.9</v>
      </c>
    </row>
    <row r="44" spans="1:23" s="22" customFormat="1" ht="15" customHeight="1" x14ac:dyDescent="0.3">
      <c r="A44" s="21" t="s">
        <v>18</v>
      </c>
      <c r="B44" s="23" t="s">
        <v>56</v>
      </c>
      <c r="C44" s="48">
        <v>3520</v>
      </c>
      <c r="D44" s="49">
        <v>332</v>
      </c>
      <c r="E44" s="50">
        <v>9.4</v>
      </c>
      <c r="F44" s="52">
        <v>295</v>
      </c>
      <c r="G44" s="50">
        <v>8.4</v>
      </c>
      <c r="H44" s="51">
        <v>272</v>
      </c>
      <c r="I44" s="50">
        <v>7.7</v>
      </c>
      <c r="J44" s="51">
        <v>144</v>
      </c>
      <c r="K44" s="50">
        <v>4.0999999999999996</v>
      </c>
      <c r="L44" s="51">
        <v>2291</v>
      </c>
      <c r="M44" s="50">
        <v>65.099999999999994</v>
      </c>
      <c r="N44" s="52" t="s">
        <v>73</v>
      </c>
      <c r="O44" s="50">
        <v>0.1</v>
      </c>
      <c r="P44" s="53">
        <v>183</v>
      </c>
      <c r="Q44" s="54">
        <v>5.2</v>
      </c>
      <c r="R44" s="55">
        <v>34</v>
      </c>
      <c r="S44" s="54" t="s">
        <v>73</v>
      </c>
      <c r="T44" s="55">
        <v>32</v>
      </c>
      <c r="U44" s="56">
        <v>0.9</v>
      </c>
      <c r="V44" s="57">
        <v>555</v>
      </c>
      <c r="W44" s="58">
        <v>100</v>
      </c>
    </row>
    <row r="45" spans="1:23" s="22" customFormat="1" ht="15" customHeight="1" x14ac:dyDescent="0.3">
      <c r="A45" s="21" t="s">
        <v>18</v>
      </c>
      <c r="B45" s="35" t="s">
        <v>57</v>
      </c>
      <c r="C45" s="37">
        <v>8702</v>
      </c>
      <c r="D45" s="60">
        <v>56</v>
      </c>
      <c r="E45" s="39">
        <v>0.6</v>
      </c>
      <c r="F45" s="40">
        <v>986</v>
      </c>
      <c r="G45" s="39">
        <v>11.3</v>
      </c>
      <c r="H45" s="41">
        <v>1018</v>
      </c>
      <c r="I45" s="39">
        <v>11.7</v>
      </c>
      <c r="J45" s="40">
        <v>163</v>
      </c>
      <c r="K45" s="39">
        <v>1.9</v>
      </c>
      <c r="L45" s="41">
        <v>5985</v>
      </c>
      <c r="M45" s="39">
        <v>68.8</v>
      </c>
      <c r="N45" s="40">
        <v>41</v>
      </c>
      <c r="O45" s="39">
        <v>0.5</v>
      </c>
      <c r="P45" s="42">
        <v>453</v>
      </c>
      <c r="Q45" s="43">
        <v>5.2</v>
      </c>
      <c r="R45" s="38">
        <v>77</v>
      </c>
      <c r="S45" s="43">
        <v>0.9</v>
      </c>
      <c r="T45" s="60">
        <v>64</v>
      </c>
      <c r="U45" s="45">
        <v>0.7</v>
      </c>
      <c r="V45" s="46">
        <v>382</v>
      </c>
      <c r="W45" s="47">
        <v>100</v>
      </c>
    </row>
    <row r="46" spans="1:23" s="22" customFormat="1" ht="15" customHeight="1" x14ac:dyDescent="0.3">
      <c r="A46" s="21" t="s">
        <v>18</v>
      </c>
      <c r="B46" s="23" t="s">
        <v>58</v>
      </c>
      <c r="C46" s="48">
        <v>29834</v>
      </c>
      <c r="D46" s="49">
        <v>42</v>
      </c>
      <c r="E46" s="50">
        <v>0.1</v>
      </c>
      <c r="F46" s="51">
        <v>2276</v>
      </c>
      <c r="G46" s="50">
        <v>7.6</v>
      </c>
      <c r="H46" s="51">
        <v>856</v>
      </c>
      <c r="I46" s="50">
        <v>2.9</v>
      </c>
      <c r="J46" s="51">
        <v>1365</v>
      </c>
      <c r="K46" s="50">
        <v>4.5999999999999996</v>
      </c>
      <c r="L46" s="52">
        <v>24976</v>
      </c>
      <c r="M46" s="50">
        <v>83.7</v>
      </c>
      <c r="N46" s="52">
        <v>26</v>
      </c>
      <c r="O46" s="50">
        <v>0.1</v>
      </c>
      <c r="P46" s="53">
        <v>293</v>
      </c>
      <c r="Q46" s="54" t="s">
        <v>73</v>
      </c>
      <c r="R46" s="49">
        <v>533</v>
      </c>
      <c r="S46" s="54">
        <v>1.8</v>
      </c>
      <c r="T46" s="49">
        <v>161</v>
      </c>
      <c r="U46" s="56">
        <v>0.5</v>
      </c>
      <c r="V46" s="57">
        <v>826</v>
      </c>
      <c r="W46" s="58">
        <v>100</v>
      </c>
    </row>
    <row r="47" spans="1:23" s="22" customFormat="1" ht="15" customHeight="1" x14ac:dyDescent="0.3">
      <c r="A47" s="21" t="s">
        <v>18</v>
      </c>
      <c r="B47" s="35" t="s">
        <v>59</v>
      </c>
      <c r="C47" s="63">
        <v>1142</v>
      </c>
      <c r="D47" s="38" t="s">
        <v>73</v>
      </c>
      <c r="E47" s="39">
        <v>0.2</v>
      </c>
      <c r="F47" s="41">
        <v>42</v>
      </c>
      <c r="G47" s="39">
        <v>3.7</v>
      </c>
      <c r="H47" s="41">
        <v>112</v>
      </c>
      <c r="I47" s="39">
        <v>9.8000000000000007</v>
      </c>
      <c r="J47" s="41">
        <v>36</v>
      </c>
      <c r="K47" s="39">
        <v>3.2</v>
      </c>
      <c r="L47" s="41">
        <v>925</v>
      </c>
      <c r="M47" s="39">
        <v>81</v>
      </c>
      <c r="N47" s="40">
        <v>5</v>
      </c>
      <c r="O47" s="39">
        <v>0.4</v>
      </c>
      <c r="P47" s="42">
        <v>20</v>
      </c>
      <c r="Q47" s="43">
        <v>1.8</v>
      </c>
      <c r="R47" s="60">
        <v>9</v>
      </c>
      <c r="S47" s="43">
        <v>0.8</v>
      </c>
      <c r="T47" s="38">
        <v>6</v>
      </c>
      <c r="U47" s="45">
        <v>0.5</v>
      </c>
      <c r="V47" s="46">
        <v>60</v>
      </c>
      <c r="W47" s="47">
        <v>100</v>
      </c>
    </row>
    <row r="48" spans="1:23" s="22" customFormat="1" ht="15" customHeight="1" x14ac:dyDescent="0.3">
      <c r="A48" s="21" t="s">
        <v>18</v>
      </c>
      <c r="B48" s="23" t="s">
        <v>60</v>
      </c>
      <c r="C48" s="48">
        <v>5930</v>
      </c>
      <c r="D48" s="55">
        <v>15</v>
      </c>
      <c r="E48" s="50">
        <v>0.3</v>
      </c>
      <c r="F48" s="51">
        <v>322</v>
      </c>
      <c r="G48" s="50">
        <v>5.4</v>
      </c>
      <c r="H48" s="52">
        <v>224</v>
      </c>
      <c r="I48" s="50">
        <v>3.8</v>
      </c>
      <c r="J48" s="51">
        <v>945</v>
      </c>
      <c r="K48" s="50">
        <v>15.9</v>
      </c>
      <c r="L48" s="51">
        <v>4289</v>
      </c>
      <c r="M48" s="50">
        <v>72.3</v>
      </c>
      <c r="N48" s="52">
        <v>12</v>
      </c>
      <c r="O48" s="50">
        <v>0.2</v>
      </c>
      <c r="P48" s="53">
        <v>123</v>
      </c>
      <c r="Q48" s="54">
        <v>2.1</v>
      </c>
      <c r="R48" s="55">
        <v>45</v>
      </c>
      <c r="S48" s="54">
        <v>0.8</v>
      </c>
      <c r="T48" s="55">
        <v>104</v>
      </c>
      <c r="U48" s="56">
        <v>1.8</v>
      </c>
      <c r="V48" s="57">
        <v>281</v>
      </c>
      <c r="W48" s="58">
        <v>100</v>
      </c>
    </row>
    <row r="49" spans="1:23" s="22" customFormat="1" ht="15" customHeight="1" x14ac:dyDescent="0.3">
      <c r="A49" s="21" t="s">
        <v>18</v>
      </c>
      <c r="B49" s="35" t="s">
        <v>61</v>
      </c>
      <c r="C49" s="63">
        <v>2152</v>
      </c>
      <c r="D49" s="38">
        <v>64</v>
      </c>
      <c r="E49" s="39" t="s">
        <v>73</v>
      </c>
      <c r="F49" s="40">
        <v>48</v>
      </c>
      <c r="G49" s="39">
        <v>2.2000000000000002</v>
      </c>
      <c r="H49" s="40">
        <v>61</v>
      </c>
      <c r="I49" s="39">
        <v>2.8</v>
      </c>
      <c r="J49" s="40">
        <v>45</v>
      </c>
      <c r="K49" s="39">
        <v>2.1</v>
      </c>
      <c r="L49" s="41">
        <v>1896</v>
      </c>
      <c r="M49" s="39">
        <v>88.1</v>
      </c>
      <c r="N49" s="41">
        <v>6</v>
      </c>
      <c r="O49" s="39">
        <v>0.3</v>
      </c>
      <c r="P49" s="42">
        <v>32</v>
      </c>
      <c r="Q49" s="43">
        <v>1.5</v>
      </c>
      <c r="R49" s="60">
        <v>16</v>
      </c>
      <c r="S49" s="43">
        <v>0.7</v>
      </c>
      <c r="T49" s="60">
        <v>24</v>
      </c>
      <c r="U49" s="45">
        <v>1.1000000000000001</v>
      </c>
      <c r="V49" s="46">
        <v>199</v>
      </c>
      <c r="W49" s="47">
        <v>100</v>
      </c>
    </row>
    <row r="50" spans="1:23" s="22" customFormat="1" ht="15" customHeight="1" x14ac:dyDescent="0.3">
      <c r="A50" s="21" t="s">
        <v>18</v>
      </c>
      <c r="B50" s="23" t="s">
        <v>62</v>
      </c>
      <c r="C50" s="48">
        <v>5843</v>
      </c>
      <c r="D50" s="49">
        <v>4</v>
      </c>
      <c r="E50" s="50">
        <v>0.1</v>
      </c>
      <c r="F50" s="51">
        <v>342</v>
      </c>
      <c r="G50" s="50">
        <v>5.9</v>
      </c>
      <c r="H50" s="52">
        <v>249</v>
      </c>
      <c r="I50" s="50">
        <v>4.3</v>
      </c>
      <c r="J50" s="51">
        <v>475</v>
      </c>
      <c r="K50" s="50">
        <v>8.1</v>
      </c>
      <c r="L50" s="51">
        <v>4713</v>
      </c>
      <c r="M50" s="50">
        <v>80.7</v>
      </c>
      <c r="N50" s="52">
        <v>10</v>
      </c>
      <c r="O50" s="50">
        <v>0.2</v>
      </c>
      <c r="P50" s="53">
        <v>50</v>
      </c>
      <c r="Q50" s="54">
        <v>0.9</v>
      </c>
      <c r="R50" s="49">
        <v>88</v>
      </c>
      <c r="S50" s="54">
        <v>1.5</v>
      </c>
      <c r="T50" s="49">
        <v>17</v>
      </c>
      <c r="U50" s="56">
        <v>0.3</v>
      </c>
      <c r="V50" s="57">
        <v>418</v>
      </c>
      <c r="W50" s="58">
        <v>98.8</v>
      </c>
    </row>
    <row r="51" spans="1:23" s="22" customFormat="1" ht="15" customHeight="1" x14ac:dyDescent="0.3">
      <c r="A51" s="21" t="s">
        <v>18</v>
      </c>
      <c r="B51" s="35" t="s">
        <v>63</v>
      </c>
      <c r="C51" s="37">
        <v>47901</v>
      </c>
      <c r="D51" s="38">
        <v>199</v>
      </c>
      <c r="E51" s="39">
        <v>0.4</v>
      </c>
      <c r="F51" s="41">
        <v>5544</v>
      </c>
      <c r="G51" s="39">
        <v>11.6</v>
      </c>
      <c r="H51" s="40">
        <v>17556</v>
      </c>
      <c r="I51" s="39">
        <v>36.700000000000003</v>
      </c>
      <c r="J51" s="40">
        <v>2977</v>
      </c>
      <c r="K51" s="39">
        <v>6.2</v>
      </c>
      <c r="L51" s="40">
        <v>20616</v>
      </c>
      <c r="M51" s="39">
        <v>43</v>
      </c>
      <c r="N51" s="41">
        <v>82</v>
      </c>
      <c r="O51" s="39">
        <v>0.2</v>
      </c>
      <c r="P51" s="42">
        <v>927</v>
      </c>
      <c r="Q51" s="43">
        <v>1.9</v>
      </c>
      <c r="R51" s="38">
        <v>360</v>
      </c>
      <c r="S51" s="43">
        <v>0.8</v>
      </c>
      <c r="T51" s="38">
        <v>594</v>
      </c>
      <c r="U51" s="45">
        <v>1.2</v>
      </c>
      <c r="V51" s="46">
        <v>2266</v>
      </c>
      <c r="W51" s="47">
        <v>100</v>
      </c>
    </row>
    <row r="52" spans="1:23" s="22" customFormat="1" ht="15" customHeight="1" x14ac:dyDescent="0.3">
      <c r="A52" s="21" t="s">
        <v>18</v>
      </c>
      <c r="B52" s="23" t="s">
        <v>64</v>
      </c>
      <c r="C52" s="48">
        <v>4725</v>
      </c>
      <c r="D52" s="55">
        <v>21</v>
      </c>
      <c r="E52" s="50">
        <v>0.4</v>
      </c>
      <c r="F52" s="51">
        <v>262</v>
      </c>
      <c r="G52" s="50">
        <v>5.5</v>
      </c>
      <c r="H52" s="52">
        <v>421</v>
      </c>
      <c r="I52" s="50">
        <v>8.9</v>
      </c>
      <c r="J52" s="52">
        <v>26</v>
      </c>
      <c r="K52" s="50">
        <v>0.6</v>
      </c>
      <c r="L52" s="51">
        <v>3835</v>
      </c>
      <c r="M52" s="50">
        <v>81.2</v>
      </c>
      <c r="N52" s="52">
        <v>59</v>
      </c>
      <c r="O52" s="50">
        <v>1.2</v>
      </c>
      <c r="P52" s="61">
        <v>101</v>
      </c>
      <c r="Q52" s="54">
        <v>2.1</v>
      </c>
      <c r="R52" s="49">
        <v>33</v>
      </c>
      <c r="S52" s="54">
        <v>0.7</v>
      </c>
      <c r="T52" s="49">
        <v>226</v>
      </c>
      <c r="U52" s="56">
        <v>4.8</v>
      </c>
      <c r="V52" s="57">
        <v>321</v>
      </c>
      <c r="W52" s="58">
        <v>100</v>
      </c>
    </row>
    <row r="53" spans="1:23" s="22" customFormat="1" ht="15" customHeight="1" x14ac:dyDescent="0.3">
      <c r="A53" s="21" t="s">
        <v>18</v>
      </c>
      <c r="B53" s="35" t="s">
        <v>65</v>
      </c>
      <c r="C53" s="63">
        <v>1156</v>
      </c>
      <c r="D53" s="60">
        <v>4</v>
      </c>
      <c r="E53" s="39">
        <v>0.3</v>
      </c>
      <c r="F53" s="40">
        <v>45</v>
      </c>
      <c r="G53" s="39">
        <v>3.9</v>
      </c>
      <c r="H53" s="41">
        <v>9</v>
      </c>
      <c r="I53" s="39">
        <v>0.8</v>
      </c>
      <c r="J53" s="40">
        <v>12</v>
      </c>
      <c r="K53" s="39" t="s">
        <v>73</v>
      </c>
      <c r="L53" s="41">
        <v>1079</v>
      </c>
      <c r="M53" s="39">
        <v>93.3</v>
      </c>
      <c r="N53" s="41" t="s">
        <v>73</v>
      </c>
      <c r="O53" s="39">
        <v>0.2</v>
      </c>
      <c r="P53" s="42">
        <v>5</v>
      </c>
      <c r="Q53" s="43">
        <v>0.4</v>
      </c>
      <c r="R53" s="60">
        <v>13</v>
      </c>
      <c r="S53" s="43">
        <v>1.1000000000000001</v>
      </c>
      <c r="T53" s="38">
        <v>9</v>
      </c>
      <c r="U53" s="45">
        <v>0.8</v>
      </c>
      <c r="V53" s="46">
        <v>68</v>
      </c>
      <c r="W53" s="47">
        <v>100</v>
      </c>
    </row>
    <row r="54" spans="1:23" s="22" customFormat="1" ht="15" customHeight="1" x14ac:dyDescent="0.3">
      <c r="A54" s="21" t="s">
        <v>18</v>
      </c>
      <c r="B54" s="23" t="s">
        <v>66</v>
      </c>
      <c r="C54" s="48">
        <v>15600</v>
      </c>
      <c r="D54" s="55">
        <v>32</v>
      </c>
      <c r="E54" s="50">
        <v>0.2</v>
      </c>
      <c r="F54" s="51">
        <v>1906</v>
      </c>
      <c r="G54" s="64">
        <v>12.2</v>
      </c>
      <c r="H54" s="52">
        <v>873</v>
      </c>
      <c r="I54" s="64">
        <v>5.6</v>
      </c>
      <c r="J54" s="51">
        <v>1599</v>
      </c>
      <c r="K54" s="50">
        <v>10.3</v>
      </c>
      <c r="L54" s="51">
        <v>10558</v>
      </c>
      <c r="M54" s="50">
        <v>67.7</v>
      </c>
      <c r="N54" s="51">
        <v>22</v>
      </c>
      <c r="O54" s="50">
        <v>0.1</v>
      </c>
      <c r="P54" s="53">
        <v>610</v>
      </c>
      <c r="Q54" s="54">
        <v>3.9</v>
      </c>
      <c r="R54" s="49">
        <v>165</v>
      </c>
      <c r="S54" s="54">
        <v>1.1000000000000001</v>
      </c>
      <c r="T54" s="55">
        <v>124</v>
      </c>
      <c r="U54" s="56">
        <v>0.8</v>
      </c>
      <c r="V54" s="57">
        <v>436</v>
      </c>
      <c r="W54" s="58">
        <v>95.9</v>
      </c>
    </row>
    <row r="55" spans="1:23" s="22" customFormat="1" ht="15" customHeight="1" x14ac:dyDescent="0.3">
      <c r="A55" s="21" t="s">
        <v>18</v>
      </c>
      <c r="B55" s="35" t="s">
        <v>67</v>
      </c>
      <c r="C55" s="37">
        <v>12828</v>
      </c>
      <c r="D55" s="38">
        <v>69</v>
      </c>
      <c r="E55" s="39">
        <v>0.5</v>
      </c>
      <c r="F55" s="40">
        <v>2434</v>
      </c>
      <c r="G55" s="39">
        <v>19</v>
      </c>
      <c r="H55" s="41">
        <v>1220</v>
      </c>
      <c r="I55" s="39">
        <v>9.5</v>
      </c>
      <c r="J55" s="41">
        <v>275</v>
      </c>
      <c r="K55" s="39">
        <v>2.1</v>
      </c>
      <c r="L55" s="40">
        <v>8125</v>
      </c>
      <c r="M55" s="39">
        <v>63.3</v>
      </c>
      <c r="N55" s="40">
        <v>52</v>
      </c>
      <c r="O55" s="39">
        <v>0.4</v>
      </c>
      <c r="P55" s="59">
        <v>653</v>
      </c>
      <c r="Q55" s="43">
        <v>5.0999999999999996</v>
      </c>
      <c r="R55" s="38">
        <v>51</v>
      </c>
      <c r="S55" s="43">
        <v>0.4</v>
      </c>
      <c r="T55" s="60">
        <v>143</v>
      </c>
      <c r="U55" s="45">
        <v>1.1000000000000001</v>
      </c>
      <c r="V55" s="46">
        <v>694</v>
      </c>
      <c r="W55" s="47">
        <v>100</v>
      </c>
    </row>
    <row r="56" spans="1:23" s="22" customFormat="1" ht="15" customHeight="1" x14ac:dyDescent="0.3">
      <c r="A56" s="21" t="s">
        <v>18</v>
      </c>
      <c r="B56" s="23" t="s">
        <v>68</v>
      </c>
      <c r="C56" s="48">
        <v>1531</v>
      </c>
      <c r="D56" s="49">
        <v>0</v>
      </c>
      <c r="E56" s="50">
        <v>0</v>
      </c>
      <c r="F56" s="51">
        <v>72</v>
      </c>
      <c r="G56" s="50">
        <v>4.7</v>
      </c>
      <c r="H56" s="51">
        <v>13</v>
      </c>
      <c r="I56" s="50">
        <v>0.8</v>
      </c>
      <c r="J56" s="52">
        <v>28</v>
      </c>
      <c r="K56" s="50">
        <v>1.8</v>
      </c>
      <c r="L56" s="51">
        <v>1411</v>
      </c>
      <c r="M56" s="50">
        <v>92.2</v>
      </c>
      <c r="N56" s="52">
        <v>0</v>
      </c>
      <c r="O56" s="50">
        <v>0</v>
      </c>
      <c r="P56" s="61">
        <v>7</v>
      </c>
      <c r="Q56" s="54">
        <v>0.5</v>
      </c>
      <c r="R56" s="55">
        <v>0</v>
      </c>
      <c r="S56" s="54">
        <v>0</v>
      </c>
      <c r="T56" s="55">
        <v>30</v>
      </c>
      <c r="U56" s="56" t="s">
        <v>73</v>
      </c>
      <c r="V56" s="57">
        <v>153</v>
      </c>
      <c r="W56" s="58">
        <v>99.3</v>
      </c>
    </row>
    <row r="57" spans="1:23" s="22" customFormat="1" ht="15" customHeight="1" x14ac:dyDescent="0.3">
      <c r="A57" s="21" t="s">
        <v>18</v>
      </c>
      <c r="B57" s="35" t="s">
        <v>69</v>
      </c>
      <c r="C57" s="37">
        <v>11543</v>
      </c>
      <c r="D57" s="38">
        <v>39</v>
      </c>
      <c r="E57" s="39">
        <v>0.3</v>
      </c>
      <c r="F57" s="41">
        <v>628</v>
      </c>
      <c r="G57" s="39">
        <v>5.4</v>
      </c>
      <c r="H57" s="40">
        <v>355</v>
      </c>
      <c r="I57" s="39">
        <v>3.1</v>
      </c>
      <c r="J57" s="40">
        <v>143</v>
      </c>
      <c r="K57" s="39">
        <v>1.2</v>
      </c>
      <c r="L57" s="40">
        <v>10214</v>
      </c>
      <c r="M57" s="39">
        <v>88.5</v>
      </c>
      <c r="N57" s="40">
        <v>12</v>
      </c>
      <c r="O57" s="39">
        <v>0.1</v>
      </c>
      <c r="P57" s="59">
        <v>152</v>
      </c>
      <c r="Q57" s="43">
        <v>1.3</v>
      </c>
      <c r="R57" s="60">
        <v>105</v>
      </c>
      <c r="S57" s="43">
        <v>0.9</v>
      </c>
      <c r="T57" s="60">
        <v>29</v>
      </c>
      <c r="U57" s="45">
        <v>0.3</v>
      </c>
      <c r="V57" s="46">
        <v>604</v>
      </c>
      <c r="W57" s="47">
        <v>100</v>
      </c>
    </row>
    <row r="58" spans="1:23" s="22" customFormat="1" ht="15" customHeight="1" thickBot="1" x14ac:dyDescent="0.35">
      <c r="A58" s="21" t="s">
        <v>18</v>
      </c>
      <c r="B58" s="24" t="s">
        <v>70</v>
      </c>
      <c r="C58" s="65">
        <v>1011</v>
      </c>
      <c r="D58" s="66">
        <v>30</v>
      </c>
      <c r="E58" s="67" t="s">
        <v>73</v>
      </c>
      <c r="F58" s="68">
        <v>25</v>
      </c>
      <c r="G58" s="67">
        <v>2.5</v>
      </c>
      <c r="H58" s="69">
        <v>51</v>
      </c>
      <c r="I58" s="67">
        <v>5</v>
      </c>
      <c r="J58" s="68">
        <v>7</v>
      </c>
      <c r="K58" s="67">
        <v>0.7</v>
      </c>
      <c r="L58" s="68">
        <v>883</v>
      </c>
      <c r="M58" s="67">
        <v>87.3</v>
      </c>
      <c r="N58" s="68" t="s">
        <v>73</v>
      </c>
      <c r="O58" s="67">
        <v>0.2</v>
      </c>
      <c r="P58" s="70">
        <v>13</v>
      </c>
      <c r="Q58" s="71">
        <v>1.3</v>
      </c>
      <c r="R58" s="72">
        <v>6</v>
      </c>
      <c r="S58" s="71">
        <v>0.6</v>
      </c>
      <c r="T58" s="72" t="s">
        <v>73</v>
      </c>
      <c r="U58" s="73">
        <v>0.3</v>
      </c>
      <c r="V58" s="74">
        <v>97</v>
      </c>
      <c r="W58" s="75">
        <v>100</v>
      </c>
    </row>
    <row r="59" spans="1:23" s="26" customFormat="1" ht="15" customHeight="1" x14ac:dyDescent="0.3">
      <c r="A59" s="28"/>
      <c r="B59" s="32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30"/>
      <c r="U59" s="31"/>
      <c r="V59" s="25"/>
      <c r="W59" s="25"/>
    </row>
    <row r="60" spans="1:23" s="26" customFormat="1" ht="15" customHeight="1" x14ac:dyDescent="0.3">
      <c r="A60" s="28"/>
      <c r="B60" s="29" t="str">
        <f>CONCATENATE("NOTE: Table reads (for US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590,264 public school students enrolled in calculus, 2,728 (0.5%) were American Indian or Alaska Native, and 7,075 (1.2%) were students with disabilities served under the Individuals with Disabilities Education Act (IDEA).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30"/>
      <c r="W60" s="31"/>
    </row>
    <row r="61" spans="1:23" s="22" customFormat="1" ht="15" customHeight="1" x14ac:dyDescent="0.3">
      <c r="A61" s="21"/>
      <c r="B61" s="83" t="s">
        <v>71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</row>
    <row r="62" spans="1:23" s="26" customFormat="1" ht="14.15" customHeight="1" x14ac:dyDescent="0.3">
      <c r="B62" s="84" t="s">
        <v>72</v>
      </c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</row>
    <row r="63" spans="1:23" s="26" customFormat="1" ht="15" customHeight="1" x14ac:dyDescent="0.3">
      <c r="A63" s="28"/>
      <c r="B63" s="84" t="s">
        <v>74</v>
      </c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</row>
    <row r="64" spans="1:23" s="26" customFormat="1" ht="15" customHeight="1" x14ac:dyDescent="0.3">
      <c r="A64" s="28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30"/>
      <c r="U64" s="31"/>
      <c r="V64" s="25"/>
      <c r="W64" s="25"/>
    </row>
    <row r="65" spans="1:23" s="26" customFormat="1" ht="15" customHeight="1" x14ac:dyDescent="0.3">
      <c r="A65" s="28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30"/>
      <c r="U65" s="31"/>
      <c r="V65" s="25"/>
      <c r="W65" s="25"/>
    </row>
  </sheetData>
  <sortState xmlns:xlrd2="http://schemas.microsoft.com/office/spreadsheetml/2017/richdata2" ref="B8:W58">
    <sortCondition ref="B8:B58"/>
  </sortState>
  <mergeCells count="17">
    <mergeCell ref="B63:W63"/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  <mergeCell ref="B61:W61"/>
    <mergeCell ref="B62:W62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W65"/>
  <sheetViews>
    <sheetView showGridLines="0" zoomScale="90" zoomScaleNormal="90" workbookViewId="0"/>
  </sheetViews>
  <sheetFormatPr defaultColWidth="12.19921875" defaultRowHeight="15" customHeight="1" x14ac:dyDescent="0.35"/>
  <cols>
    <col min="1" max="1" width="16" style="10" customWidth="1"/>
    <col min="2" max="2" width="21.796875" style="1" customWidth="1"/>
    <col min="3" max="19" width="14.796875" style="1" customWidth="1"/>
    <col min="20" max="20" width="14.796875" style="5" customWidth="1"/>
    <col min="21" max="21" width="14.796875" style="6" customWidth="1"/>
    <col min="22" max="23" width="14.796875" style="1" customWidth="1"/>
    <col min="24" max="16384" width="12.19921875" style="7"/>
  </cols>
  <sheetData>
    <row r="2" spans="1:23" s="2" customFormat="1" ht="15" customHeight="1" x14ac:dyDescent="0.4">
      <c r="A2" s="9"/>
      <c r="B2" s="33" t="str">
        <f>CONCATENATE("Number and percentage of public school male students ",A7, ", by race/ethnicity, disability status, and English proficiency, by state: School Year 2013-14")</f>
        <v>Number and percentage of public school male students enrolled in calculus, by race/ethnicity, disability status, and English proficiency, by state: School Year 2013-14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3" s="1" customFormat="1" ht="15" customHeight="1" thickBot="1" x14ac:dyDescent="0.4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5" customHeight="1" x14ac:dyDescent="0.3">
      <c r="A4" s="11"/>
      <c r="B4" s="94" t="s">
        <v>0</v>
      </c>
      <c r="C4" s="96" t="s">
        <v>12</v>
      </c>
      <c r="D4" s="76" t="s">
        <v>10</v>
      </c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  <c r="R4" s="79" t="s">
        <v>17</v>
      </c>
      <c r="S4" s="80"/>
      <c r="T4" s="79" t="s">
        <v>13</v>
      </c>
      <c r="U4" s="80"/>
      <c r="V4" s="85" t="s">
        <v>16</v>
      </c>
      <c r="W4" s="87" t="s">
        <v>14</v>
      </c>
    </row>
    <row r="5" spans="1:23" s="12" customFormat="1" ht="25" customHeight="1" x14ac:dyDescent="0.3">
      <c r="A5" s="11"/>
      <c r="B5" s="95"/>
      <c r="C5" s="97"/>
      <c r="D5" s="89" t="s">
        <v>1</v>
      </c>
      <c r="E5" s="90"/>
      <c r="F5" s="91" t="s">
        <v>2</v>
      </c>
      <c r="G5" s="90"/>
      <c r="H5" s="92" t="s">
        <v>3</v>
      </c>
      <c r="I5" s="90"/>
      <c r="J5" s="92" t="s">
        <v>4</v>
      </c>
      <c r="K5" s="90"/>
      <c r="L5" s="92" t="s">
        <v>5</v>
      </c>
      <c r="M5" s="90"/>
      <c r="N5" s="92" t="s">
        <v>6</v>
      </c>
      <c r="O5" s="90"/>
      <c r="P5" s="92" t="s">
        <v>7</v>
      </c>
      <c r="Q5" s="93"/>
      <c r="R5" s="81"/>
      <c r="S5" s="82"/>
      <c r="T5" s="81"/>
      <c r="U5" s="82"/>
      <c r="V5" s="86"/>
      <c r="W5" s="88"/>
    </row>
    <row r="6" spans="1:23" s="12" customFormat="1" ht="15" customHeight="1" thickBot="1" x14ac:dyDescent="0.35">
      <c r="A6" s="11"/>
      <c r="B6" s="13"/>
      <c r="C6" s="27"/>
      <c r="D6" s="14" t="s">
        <v>8</v>
      </c>
      <c r="E6" s="36" t="s">
        <v>15</v>
      </c>
      <c r="F6" s="16" t="s">
        <v>8</v>
      </c>
      <c r="G6" s="15" t="s">
        <v>15</v>
      </c>
      <c r="H6" s="16" t="s">
        <v>8</v>
      </c>
      <c r="I6" s="15" t="s">
        <v>15</v>
      </c>
      <c r="J6" s="16" t="s">
        <v>8</v>
      </c>
      <c r="K6" s="15" t="s">
        <v>15</v>
      </c>
      <c r="L6" s="16" t="s">
        <v>8</v>
      </c>
      <c r="M6" s="15" t="s">
        <v>15</v>
      </c>
      <c r="N6" s="16" t="s">
        <v>8</v>
      </c>
      <c r="O6" s="15" t="s">
        <v>15</v>
      </c>
      <c r="P6" s="16" t="s">
        <v>8</v>
      </c>
      <c r="Q6" s="17" t="s">
        <v>15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22" customFormat="1" ht="15" customHeight="1" x14ac:dyDescent="0.3">
      <c r="A7" s="21" t="str">
        <f>Total!A7</f>
        <v>enrolled in calculus</v>
      </c>
      <c r="B7" s="34" t="s">
        <v>11</v>
      </c>
      <c r="C7" s="37">
        <v>298340</v>
      </c>
      <c r="D7" s="38">
        <v>1320</v>
      </c>
      <c r="E7" s="39">
        <v>0.4</v>
      </c>
      <c r="F7" s="40">
        <v>42104</v>
      </c>
      <c r="G7" s="39">
        <v>14.1</v>
      </c>
      <c r="H7" s="40">
        <v>39772</v>
      </c>
      <c r="I7" s="39">
        <v>13.3</v>
      </c>
      <c r="J7" s="40">
        <v>17811</v>
      </c>
      <c r="K7" s="39">
        <v>6</v>
      </c>
      <c r="L7" s="40">
        <v>189725</v>
      </c>
      <c r="M7" s="39">
        <v>63.6</v>
      </c>
      <c r="N7" s="41">
        <v>885</v>
      </c>
      <c r="O7" s="39">
        <v>0.3</v>
      </c>
      <c r="P7" s="42">
        <v>6723</v>
      </c>
      <c r="Q7" s="43">
        <v>2.2999999999999998</v>
      </c>
      <c r="R7" s="44">
        <v>4901</v>
      </c>
      <c r="S7" s="43">
        <v>1.6</v>
      </c>
      <c r="T7" s="44">
        <v>3719</v>
      </c>
      <c r="U7" s="45">
        <v>1.2</v>
      </c>
      <c r="V7" s="46">
        <v>26217</v>
      </c>
      <c r="W7" s="47">
        <v>99.9</v>
      </c>
    </row>
    <row r="8" spans="1:23" s="22" customFormat="1" ht="15" customHeight="1" x14ac:dyDescent="0.3">
      <c r="A8" s="21" t="s">
        <v>18</v>
      </c>
      <c r="B8" s="23" t="s">
        <v>21</v>
      </c>
      <c r="C8" s="48">
        <v>2488</v>
      </c>
      <c r="D8" s="49">
        <v>27</v>
      </c>
      <c r="E8" s="50">
        <v>1.1000000000000001</v>
      </c>
      <c r="F8" s="51">
        <v>85</v>
      </c>
      <c r="G8" s="50">
        <v>3.4</v>
      </c>
      <c r="H8" s="52">
        <v>65</v>
      </c>
      <c r="I8" s="50">
        <v>2.6</v>
      </c>
      <c r="J8" s="51">
        <v>469</v>
      </c>
      <c r="K8" s="50">
        <v>18.899999999999999</v>
      </c>
      <c r="L8" s="51">
        <v>1820</v>
      </c>
      <c r="M8" s="50">
        <v>73.2</v>
      </c>
      <c r="N8" s="51" t="s">
        <v>73</v>
      </c>
      <c r="O8" s="50">
        <v>0</v>
      </c>
      <c r="P8" s="53">
        <v>21</v>
      </c>
      <c r="Q8" s="54">
        <v>0.8</v>
      </c>
      <c r="R8" s="49">
        <v>17</v>
      </c>
      <c r="S8" s="54">
        <v>0.7</v>
      </c>
      <c r="T8" s="55">
        <v>20</v>
      </c>
      <c r="U8" s="56">
        <v>0.8</v>
      </c>
      <c r="V8" s="57">
        <v>434</v>
      </c>
      <c r="W8" s="58">
        <v>100</v>
      </c>
    </row>
    <row r="9" spans="1:23" s="22" customFormat="1" ht="15" customHeight="1" x14ac:dyDescent="0.3">
      <c r="A9" s="21" t="s">
        <v>18</v>
      </c>
      <c r="B9" s="35" t="s">
        <v>20</v>
      </c>
      <c r="C9" s="37">
        <v>489</v>
      </c>
      <c r="D9" s="38">
        <v>37</v>
      </c>
      <c r="E9" s="39">
        <v>7.6</v>
      </c>
      <c r="F9" s="40">
        <v>54</v>
      </c>
      <c r="G9" s="39">
        <v>11</v>
      </c>
      <c r="H9" s="40">
        <v>20</v>
      </c>
      <c r="I9" s="39">
        <v>4.0999999999999996</v>
      </c>
      <c r="J9" s="41">
        <v>8</v>
      </c>
      <c r="K9" s="39">
        <v>1.6</v>
      </c>
      <c r="L9" s="41">
        <v>337</v>
      </c>
      <c r="M9" s="39">
        <v>68.900000000000006</v>
      </c>
      <c r="N9" s="40" t="s">
        <v>73</v>
      </c>
      <c r="O9" s="39">
        <v>0.4</v>
      </c>
      <c r="P9" s="59">
        <v>31</v>
      </c>
      <c r="Q9" s="43">
        <v>6.3</v>
      </c>
      <c r="R9" s="60" t="s">
        <v>73</v>
      </c>
      <c r="S9" s="43">
        <v>0.4</v>
      </c>
      <c r="T9" s="60">
        <v>6</v>
      </c>
      <c r="U9" s="45">
        <v>1.2</v>
      </c>
      <c r="V9" s="46">
        <v>276</v>
      </c>
      <c r="W9" s="47">
        <v>100</v>
      </c>
    </row>
    <row r="10" spans="1:23" s="22" customFormat="1" ht="15" customHeight="1" x14ac:dyDescent="0.3">
      <c r="A10" s="21" t="s">
        <v>18</v>
      </c>
      <c r="B10" s="23" t="s">
        <v>23</v>
      </c>
      <c r="C10" s="48">
        <v>4966</v>
      </c>
      <c r="D10" s="55">
        <v>95</v>
      </c>
      <c r="E10" s="50">
        <v>1.9</v>
      </c>
      <c r="F10" s="51">
        <v>550</v>
      </c>
      <c r="G10" s="50">
        <v>11.1</v>
      </c>
      <c r="H10" s="52">
        <v>1057</v>
      </c>
      <c r="I10" s="50">
        <v>21.3</v>
      </c>
      <c r="J10" s="51">
        <v>134</v>
      </c>
      <c r="K10" s="50">
        <v>2.7</v>
      </c>
      <c r="L10" s="52">
        <v>3030</v>
      </c>
      <c r="M10" s="50">
        <v>61</v>
      </c>
      <c r="N10" s="52">
        <v>21</v>
      </c>
      <c r="O10" s="50">
        <v>0.4</v>
      </c>
      <c r="P10" s="61">
        <v>79</v>
      </c>
      <c r="Q10" s="54">
        <v>1.6</v>
      </c>
      <c r="R10" s="55">
        <v>45</v>
      </c>
      <c r="S10" s="54">
        <v>0.9</v>
      </c>
      <c r="T10" s="55">
        <v>13</v>
      </c>
      <c r="U10" s="56">
        <v>0.3</v>
      </c>
      <c r="V10" s="57">
        <v>528</v>
      </c>
      <c r="W10" s="58">
        <v>100</v>
      </c>
    </row>
    <row r="11" spans="1:23" s="22" customFormat="1" ht="15" customHeight="1" x14ac:dyDescent="0.3">
      <c r="A11" s="21" t="s">
        <v>18</v>
      </c>
      <c r="B11" s="35" t="s">
        <v>22</v>
      </c>
      <c r="C11" s="37">
        <v>2416</v>
      </c>
      <c r="D11" s="38">
        <v>7</v>
      </c>
      <c r="E11" s="39">
        <v>0.3</v>
      </c>
      <c r="F11" s="41">
        <v>136</v>
      </c>
      <c r="G11" s="39">
        <v>5.6</v>
      </c>
      <c r="H11" s="40">
        <v>136</v>
      </c>
      <c r="I11" s="39">
        <v>5.6</v>
      </c>
      <c r="J11" s="40">
        <v>270</v>
      </c>
      <c r="K11" s="39">
        <v>11.2</v>
      </c>
      <c r="L11" s="40">
        <v>1840</v>
      </c>
      <c r="M11" s="39">
        <v>76.2</v>
      </c>
      <c r="N11" s="40">
        <v>4</v>
      </c>
      <c r="O11" s="39">
        <v>0.2</v>
      </c>
      <c r="P11" s="59">
        <v>23</v>
      </c>
      <c r="Q11" s="43" t="s">
        <v>73</v>
      </c>
      <c r="R11" s="60">
        <v>11</v>
      </c>
      <c r="S11" s="43">
        <v>0.5</v>
      </c>
      <c r="T11" s="38">
        <v>33</v>
      </c>
      <c r="U11" s="45">
        <v>1.4</v>
      </c>
      <c r="V11" s="46">
        <v>332</v>
      </c>
      <c r="W11" s="47">
        <v>99.7</v>
      </c>
    </row>
    <row r="12" spans="1:23" s="22" customFormat="1" ht="15" customHeight="1" x14ac:dyDescent="0.3">
      <c r="A12" s="21" t="s">
        <v>18</v>
      </c>
      <c r="B12" s="23" t="s">
        <v>24</v>
      </c>
      <c r="C12" s="48">
        <v>43532</v>
      </c>
      <c r="D12" s="49">
        <v>208</v>
      </c>
      <c r="E12" s="50">
        <v>0.5</v>
      </c>
      <c r="F12" s="52">
        <v>14693</v>
      </c>
      <c r="G12" s="50">
        <v>33.799999999999997</v>
      </c>
      <c r="H12" s="51">
        <v>12180</v>
      </c>
      <c r="I12" s="50">
        <v>28</v>
      </c>
      <c r="J12" s="51">
        <v>1100</v>
      </c>
      <c r="K12" s="50">
        <v>2.5</v>
      </c>
      <c r="L12" s="51">
        <v>13649</v>
      </c>
      <c r="M12" s="50">
        <v>31.4</v>
      </c>
      <c r="N12" s="52">
        <v>469</v>
      </c>
      <c r="O12" s="50">
        <v>1.1000000000000001</v>
      </c>
      <c r="P12" s="53">
        <v>1233</v>
      </c>
      <c r="Q12" s="54">
        <v>2.8</v>
      </c>
      <c r="R12" s="55">
        <v>559</v>
      </c>
      <c r="S12" s="54">
        <v>1.3</v>
      </c>
      <c r="T12" s="49">
        <v>1299</v>
      </c>
      <c r="U12" s="56" t="s">
        <v>73</v>
      </c>
      <c r="V12" s="57">
        <v>2567</v>
      </c>
      <c r="W12" s="58">
        <v>100</v>
      </c>
    </row>
    <row r="13" spans="1:23" s="22" customFormat="1" ht="15" customHeight="1" x14ac:dyDescent="0.3">
      <c r="A13" s="21" t="s">
        <v>18</v>
      </c>
      <c r="B13" s="35" t="s">
        <v>25</v>
      </c>
      <c r="C13" s="37">
        <v>5226</v>
      </c>
      <c r="D13" s="38">
        <v>17</v>
      </c>
      <c r="E13" s="39">
        <v>0.3</v>
      </c>
      <c r="F13" s="41">
        <v>402</v>
      </c>
      <c r="G13" s="39">
        <v>7.7</v>
      </c>
      <c r="H13" s="40">
        <v>747</v>
      </c>
      <c r="I13" s="39">
        <v>14.3</v>
      </c>
      <c r="J13" s="41">
        <v>139</v>
      </c>
      <c r="K13" s="39">
        <v>2.7</v>
      </c>
      <c r="L13" s="40">
        <v>3720</v>
      </c>
      <c r="M13" s="39">
        <v>71.2</v>
      </c>
      <c r="N13" s="40">
        <v>8</v>
      </c>
      <c r="O13" s="39">
        <v>0.2</v>
      </c>
      <c r="P13" s="42">
        <v>193</v>
      </c>
      <c r="Q13" s="43">
        <v>3.7</v>
      </c>
      <c r="R13" s="38">
        <v>43</v>
      </c>
      <c r="S13" s="43">
        <v>0.8</v>
      </c>
      <c r="T13" s="60">
        <v>112</v>
      </c>
      <c r="U13" s="45">
        <v>2.1</v>
      </c>
      <c r="V13" s="46">
        <v>493</v>
      </c>
      <c r="W13" s="47">
        <v>100</v>
      </c>
    </row>
    <row r="14" spans="1:23" s="22" customFormat="1" ht="15" customHeight="1" x14ac:dyDescent="0.3">
      <c r="A14" s="21" t="s">
        <v>18</v>
      </c>
      <c r="B14" s="23" t="s">
        <v>26</v>
      </c>
      <c r="C14" s="62">
        <v>4187</v>
      </c>
      <c r="D14" s="49">
        <v>7</v>
      </c>
      <c r="E14" s="50">
        <v>0.2</v>
      </c>
      <c r="F14" s="51">
        <v>381</v>
      </c>
      <c r="G14" s="50">
        <v>9.1</v>
      </c>
      <c r="H14" s="52">
        <v>254</v>
      </c>
      <c r="I14" s="50">
        <v>6.1</v>
      </c>
      <c r="J14" s="52">
        <v>202</v>
      </c>
      <c r="K14" s="50">
        <v>4.8</v>
      </c>
      <c r="L14" s="52">
        <v>3294</v>
      </c>
      <c r="M14" s="50">
        <v>78.7</v>
      </c>
      <c r="N14" s="51" t="s">
        <v>73</v>
      </c>
      <c r="O14" s="50">
        <v>0</v>
      </c>
      <c r="P14" s="61">
        <v>47</v>
      </c>
      <c r="Q14" s="54">
        <v>1.1000000000000001</v>
      </c>
      <c r="R14" s="55">
        <v>66</v>
      </c>
      <c r="S14" s="54">
        <v>1.6</v>
      </c>
      <c r="T14" s="49">
        <v>24</v>
      </c>
      <c r="U14" s="56">
        <v>0.6</v>
      </c>
      <c r="V14" s="57">
        <v>283</v>
      </c>
      <c r="W14" s="58">
        <v>100</v>
      </c>
    </row>
    <row r="15" spans="1:23" s="22" customFormat="1" ht="15" customHeight="1" x14ac:dyDescent="0.3">
      <c r="A15" s="21" t="s">
        <v>18</v>
      </c>
      <c r="B15" s="35" t="s">
        <v>28</v>
      </c>
      <c r="C15" s="63">
        <v>881</v>
      </c>
      <c r="D15" s="38">
        <v>6</v>
      </c>
      <c r="E15" s="39">
        <v>0.7</v>
      </c>
      <c r="F15" s="40">
        <v>134</v>
      </c>
      <c r="G15" s="39">
        <v>15.2</v>
      </c>
      <c r="H15" s="40">
        <v>59</v>
      </c>
      <c r="I15" s="39">
        <v>6.7</v>
      </c>
      <c r="J15" s="41">
        <v>74</v>
      </c>
      <c r="K15" s="39">
        <v>8.4</v>
      </c>
      <c r="L15" s="40">
        <v>602</v>
      </c>
      <c r="M15" s="39">
        <v>68.3</v>
      </c>
      <c r="N15" s="41" t="s">
        <v>73</v>
      </c>
      <c r="O15" s="39">
        <v>0.1</v>
      </c>
      <c r="P15" s="42">
        <v>5</v>
      </c>
      <c r="Q15" s="43">
        <v>0.6</v>
      </c>
      <c r="R15" s="60">
        <v>17</v>
      </c>
      <c r="S15" s="43">
        <v>1.9</v>
      </c>
      <c r="T15" s="38">
        <v>5</v>
      </c>
      <c r="U15" s="45">
        <v>0.6</v>
      </c>
      <c r="V15" s="46">
        <v>66</v>
      </c>
      <c r="W15" s="47">
        <v>98.5</v>
      </c>
    </row>
    <row r="16" spans="1:23" s="22" customFormat="1" ht="15" customHeight="1" x14ac:dyDescent="0.3">
      <c r="A16" s="21" t="s">
        <v>18</v>
      </c>
      <c r="B16" s="23" t="s">
        <v>27</v>
      </c>
      <c r="C16" s="62">
        <v>230</v>
      </c>
      <c r="D16" s="55">
        <v>0</v>
      </c>
      <c r="E16" s="50">
        <v>0</v>
      </c>
      <c r="F16" s="52">
        <v>11</v>
      </c>
      <c r="G16" s="50">
        <v>4.8</v>
      </c>
      <c r="H16" s="51">
        <v>32</v>
      </c>
      <c r="I16" s="50">
        <v>13.9</v>
      </c>
      <c r="J16" s="52">
        <v>137</v>
      </c>
      <c r="K16" s="50">
        <v>59.6</v>
      </c>
      <c r="L16" s="51">
        <v>41</v>
      </c>
      <c r="M16" s="50">
        <v>17.8</v>
      </c>
      <c r="N16" s="52">
        <v>0</v>
      </c>
      <c r="O16" s="50">
        <v>0</v>
      </c>
      <c r="P16" s="61">
        <v>9</v>
      </c>
      <c r="Q16" s="54">
        <v>3.9</v>
      </c>
      <c r="R16" s="49">
        <v>4</v>
      </c>
      <c r="S16" s="54">
        <v>1.7</v>
      </c>
      <c r="T16" s="49">
        <v>10</v>
      </c>
      <c r="U16" s="56">
        <v>4.3</v>
      </c>
      <c r="V16" s="57">
        <v>44</v>
      </c>
      <c r="W16" s="58">
        <v>100</v>
      </c>
    </row>
    <row r="17" spans="1:23" s="22" customFormat="1" ht="15" customHeight="1" x14ac:dyDescent="0.3">
      <c r="A17" s="21" t="s">
        <v>18</v>
      </c>
      <c r="B17" s="35" t="s">
        <v>29</v>
      </c>
      <c r="C17" s="37">
        <v>12396</v>
      </c>
      <c r="D17" s="38">
        <v>43</v>
      </c>
      <c r="E17" s="39">
        <v>0.3</v>
      </c>
      <c r="F17" s="41">
        <v>1390</v>
      </c>
      <c r="G17" s="39">
        <v>11.2</v>
      </c>
      <c r="H17" s="40">
        <v>2875</v>
      </c>
      <c r="I17" s="39">
        <v>23.2</v>
      </c>
      <c r="J17" s="41">
        <v>962</v>
      </c>
      <c r="K17" s="39">
        <v>7.8</v>
      </c>
      <c r="L17" s="41">
        <v>6753</v>
      </c>
      <c r="M17" s="39">
        <v>54.5</v>
      </c>
      <c r="N17" s="41">
        <v>12</v>
      </c>
      <c r="O17" s="39">
        <v>0.1</v>
      </c>
      <c r="P17" s="59">
        <v>361</v>
      </c>
      <c r="Q17" s="43">
        <v>2.9</v>
      </c>
      <c r="R17" s="38">
        <v>201</v>
      </c>
      <c r="S17" s="43">
        <v>1.6</v>
      </c>
      <c r="T17" s="38">
        <v>51</v>
      </c>
      <c r="U17" s="45">
        <v>0.4</v>
      </c>
      <c r="V17" s="46">
        <v>1104</v>
      </c>
      <c r="W17" s="47">
        <v>100</v>
      </c>
    </row>
    <row r="18" spans="1:23" s="22" customFormat="1" ht="15" customHeight="1" x14ac:dyDescent="0.3">
      <c r="A18" s="21" t="s">
        <v>18</v>
      </c>
      <c r="B18" s="23" t="s">
        <v>30</v>
      </c>
      <c r="C18" s="48">
        <v>7630</v>
      </c>
      <c r="D18" s="55">
        <v>21</v>
      </c>
      <c r="E18" s="50">
        <v>0.3</v>
      </c>
      <c r="F18" s="51">
        <v>1232</v>
      </c>
      <c r="G18" s="50">
        <v>16.100000000000001</v>
      </c>
      <c r="H18" s="51">
        <v>597</v>
      </c>
      <c r="I18" s="50">
        <v>7.8</v>
      </c>
      <c r="J18" s="51">
        <v>1287</v>
      </c>
      <c r="K18" s="50">
        <v>16.899999999999999</v>
      </c>
      <c r="L18" s="51">
        <v>4252</v>
      </c>
      <c r="M18" s="50">
        <v>55.7</v>
      </c>
      <c r="N18" s="51">
        <v>11</v>
      </c>
      <c r="O18" s="50">
        <v>0.1</v>
      </c>
      <c r="P18" s="61">
        <v>230</v>
      </c>
      <c r="Q18" s="54" t="s">
        <v>73</v>
      </c>
      <c r="R18" s="55">
        <v>106</v>
      </c>
      <c r="S18" s="54">
        <v>1.4</v>
      </c>
      <c r="T18" s="49">
        <v>94</v>
      </c>
      <c r="U18" s="56">
        <v>1.2</v>
      </c>
      <c r="V18" s="57">
        <v>604</v>
      </c>
      <c r="W18" s="58">
        <v>99.8</v>
      </c>
    </row>
    <row r="19" spans="1:23" s="22" customFormat="1" ht="15" customHeight="1" x14ac:dyDescent="0.3">
      <c r="A19" s="21" t="s">
        <v>18</v>
      </c>
      <c r="B19" s="35" t="s">
        <v>31</v>
      </c>
      <c r="C19" s="37">
        <v>158</v>
      </c>
      <c r="D19" s="38" t="s">
        <v>73</v>
      </c>
      <c r="E19" s="39">
        <v>1.9</v>
      </c>
      <c r="F19" s="40">
        <v>96</v>
      </c>
      <c r="G19" s="39">
        <v>60.8</v>
      </c>
      <c r="H19" s="40" t="s">
        <v>73</v>
      </c>
      <c r="I19" s="39">
        <v>1.9</v>
      </c>
      <c r="J19" s="40">
        <v>4</v>
      </c>
      <c r="K19" s="39">
        <v>2.5</v>
      </c>
      <c r="L19" s="40">
        <v>21</v>
      </c>
      <c r="M19" s="39">
        <v>13.3</v>
      </c>
      <c r="N19" s="40">
        <v>22</v>
      </c>
      <c r="O19" s="39">
        <v>13.9</v>
      </c>
      <c r="P19" s="42">
        <v>9</v>
      </c>
      <c r="Q19" s="43">
        <v>5.7</v>
      </c>
      <c r="R19" s="38">
        <v>0</v>
      </c>
      <c r="S19" s="43">
        <v>0</v>
      </c>
      <c r="T19" s="38">
        <v>0</v>
      </c>
      <c r="U19" s="45">
        <v>0</v>
      </c>
      <c r="V19" s="46">
        <v>67</v>
      </c>
      <c r="W19" s="47">
        <v>100</v>
      </c>
    </row>
    <row r="20" spans="1:23" s="22" customFormat="1" ht="15" customHeight="1" x14ac:dyDescent="0.3">
      <c r="A20" s="21" t="s">
        <v>18</v>
      </c>
      <c r="B20" s="23" t="s">
        <v>33</v>
      </c>
      <c r="C20" s="62">
        <v>1567</v>
      </c>
      <c r="D20" s="55">
        <v>7</v>
      </c>
      <c r="E20" s="50">
        <v>0.4</v>
      </c>
      <c r="F20" s="52">
        <v>41</v>
      </c>
      <c r="G20" s="50">
        <v>2.6</v>
      </c>
      <c r="H20" s="51">
        <v>114</v>
      </c>
      <c r="I20" s="50">
        <v>7.3</v>
      </c>
      <c r="J20" s="52">
        <v>7</v>
      </c>
      <c r="K20" s="50">
        <v>0.4</v>
      </c>
      <c r="L20" s="52">
        <v>1355</v>
      </c>
      <c r="M20" s="50">
        <v>86.5</v>
      </c>
      <c r="N20" s="52">
        <v>6</v>
      </c>
      <c r="O20" s="50">
        <v>0.4</v>
      </c>
      <c r="P20" s="61">
        <v>37</v>
      </c>
      <c r="Q20" s="54">
        <v>2.4</v>
      </c>
      <c r="R20" s="55">
        <v>7</v>
      </c>
      <c r="S20" s="54">
        <v>0.4</v>
      </c>
      <c r="T20" s="49">
        <v>40</v>
      </c>
      <c r="U20" s="56">
        <v>2.6</v>
      </c>
      <c r="V20" s="57">
        <v>238</v>
      </c>
      <c r="W20" s="58">
        <v>100</v>
      </c>
    </row>
    <row r="21" spans="1:23" s="22" customFormat="1" ht="15" customHeight="1" x14ac:dyDescent="0.3">
      <c r="A21" s="21" t="s">
        <v>18</v>
      </c>
      <c r="B21" s="35" t="s">
        <v>34</v>
      </c>
      <c r="C21" s="37">
        <v>16312</v>
      </c>
      <c r="D21" s="60">
        <v>28</v>
      </c>
      <c r="E21" s="39">
        <v>0.2</v>
      </c>
      <c r="F21" s="40">
        <v>2179</v>
      </c>
      <c r="G21" s="39">
        <v>13.4</v>
      </c>
      <c r="H21" s="41">
        <v>2597</v>
      </c>
      <c r="I21" s="39">
        <v>15.9</v>
      </c>
      <c r="J21" s="40">
        <v>841</v>
      </c>
      <c r="K21" s="39">
        <v>5.2</v>
      </c>
      <c r="L21" s="40">
        <v>10280</v>
      </c>
      <c r="M21" s="39">
        <v>63</v>
      </c>
      <c r="N21" s="40">
        <v>9</v>
      </c>
      <c r="O21" s="39">
        <v>0.1</v>
      </c>
      <c r="P21" s="59">
        <v>378</v>
      </c>
      <c r="Q21" s="43">
        <v>2.2999999999999998</v>
      </c>
      <c r="R21" s="38">
        <v>201</v>
      </c>
      <c r="S21" s="43">
        <v>1.2</v>
      </c>
      <c r="T21" s="60">
        <v>105</v>
      </c>
      <c r="U21" s="45">
        <v>0.6</v>
      </c>
      <c r="V21" s="46">
        <v>896</v>
      </c>
      <c r="W21" s="47">
        <v>100</v>
      </c>
    </row>
    <row r="22" spans="1:23" s="22" customFormat="1" ht="15" customHeight="1" x14ac:dyDescent="0.3">
      <c r="A22" s="21" t="s">
        <v>18</v>
      </c>
      <c r="B22" s="23" t="s">
        <v>35</v>
      </c>
      <c r="C22" s="48">
        <v>5135</v>
      </c>
      <c r="D22" s="49">
        <v>14</v>
      </c>
      <c r="E22" s="50">
        <v>0.3</v>
      </c>
      <c r="F22" s="52">
        <v>255</v>
      </c>
      <c r="G22" s="50">
        <v>5</v>
      </c>
      <c r="H22" s="52">
        <v>222</v>
      </c>
      <c r="I22" s="50">
        <v>4.3</v>
      </c>
      <c r="J22" s="51">
        <v>192</v>
      </c>
      <c r="K22" s="50">
        <v>3.7</v>
      </c>
      <c r="L22" s="51">
        <v>4329</v>
      </c>
      <c r="M22" s="50">
        <v>84.3</v>
      </c>
      <c r="N22" s="51">
        <v>4</v>
      </c>
      <c r="O22" s="50">
        <v>0.1</v>
      </c>
      <c r="P22" s="53">
        <v>119</v>
      </c>
      <c r="Q22" s="54">
        <v>2.2999999999999998</v>
      </c>
      <c r="R22" s="55">
        <v>121</v>
      </c>
      <c r="S22" s="54">
        <v>2.4</v>
      </c>
      <c r="T22" s="55">
        <v>148</v>
      </c>
      <c r="U22" s="56">
        <v>2.9</v>
      </c>
      <c r="V22" s="57">
        <v>431</v>
      </c>
      <c r="W22" s="58">
        <v>100</v>
      </c>
    </row>
    <row r="23" spans="1:23" s="22" customFormat="1" ht="15" customHeight="1" x14ac:dyDescent="0.3">
      <c r="A23" s="21" t="s">
        <v>18</v>
      </c>
      <c r="B23" s="35" t="s">
        <v>32</v>
      </c>
      <c r="C23" s="37">
        <v>2469</v>
      </c>
      <c r="D23" s="38">
        <v>7</v>
      </c>
      <c r="E23" s="39">
        <v>0.3</v>
      </c>
      <c r="F23" s="40">
        <v>142</v>
      </c>
      <c r="G23" s="39">
        <v>5.8</v>
      </c>
      <c r="H23" s="40">
        <v>97</v>
      </c>
      <c r="I23" s="39">
        <v>3.9</v>
      </c>
      <c r="J23" s="40">
        <v>48</v>
      </c>
      <c r="K23" s="39">
        <v>1.9</v>
      </c>
      <c r="L23" s="40">
        <v>2149</v>
      </c>
      <c r="M23" s="39">
        <v>87</v>
      </c>
      <c r="N23" s="40" t="s">
        <v>73</v>
      </c>
      <c r="O23" s="39">
        <v>0.1</v>
      </c>
      <c r="P23" s="59">
        <v>24</v>
      </c>
      <c r="Q23" s="43" t="s">
        <v>73</v>
      </c>
      <c r="R23" s="60">
        <v>11</v>
      </c>
      <c r="S23" s="43">
        <v>0.4</v>
      </c>
      <c r="T23" s="38">
        <v>17</v>
      </c>
      <c r="U23" s="45">
        <v>0.7</v>
      </c>
      <c r="V23" s="46">
        <v>401</v>
      </c>
      <c r="W23" s="47">
        <v>100</v>
      </c>
    </row>
    <row r="24" spans="1:23" s="22" customFormat="1" ht="15" customHeight="1" x14ac:dyDescent="0.3">
      <c r="A24" s="21" t="s">
        <v>18</v>
      </c>
      <c r="B24" s="23" t="s">
        <v>36</v>
      </c>
      <c r="C24" s="48">
        <v>2403</v>
      </c>
      <c r="D24" s="55">
        <v>15</v>
      </c>
      <c r="E24" s="50">
        <v>0.6</v>
      </c>
      <c r="F24" s="51">
        <v>185</v>
      </c>
      <c r="G24" s="50">
        <v>7.7</v>
      </c>
      <c r="H24" s="52">
        <v>191</v>
      </c>
      <c r="I24" s="50">
        <v>7.9</v>
      </c>
      <c r="J24" s="51">
        <v>46</v>
      </c>
      <c r="K24" s="50">
        <v>1.9</v>
      </c>
      <c r="L24" s="51">
        <v>1895</v>
      </c>
      <c r="M24" s="50">
        <v>78.900000000000006</v>
      </c>
      <c r="N24" s="51">
        <v>6</v>
      </c>
      <c r="O24" s="50">
        <v>0.2</v>
      </c>
      <c r="P24" s="53">
        <v>65</v>
      </c>
      <c r="Q24" s="54">
        <v>2.7</v>
      </c>
      <c r="R24" s="55">
        <v>40</v>
      </c>
      <c r="S24" s="54">
        <v>1.7</v>
      </c>
      <c r="T24" s="49">
        <v>31</v>
      </c>
      <c r="U24" s="56">
        <v>1.3</v>
      </c>
      <c r="V24" s="57">
        <v>399</v>
      </c>
      <c r="W24" s="58">
        <v>100</v>
      </c>
    </row>
    <row r="25" spans="1:23" s="22" customFormat="1" ht="15" customHeight="1" x14ac:dyDescent="0.3">
      <c r="A25" s="21" t="s">
        <v>18</v>
      </c>
      <c r="B25" s="35" t="s">
        <v>37</v>
      </c>
      <c r="C25" s="63">
        <v>3024</v>
      </c>
      <c r="D25" s="38" t="s">
        <v>73</v>
      </c>
      <c r="E25" s="39">
        <v>0.1</v>
      </c>
      <c r="F25" s="40">
        <v>169</v>
      </c>
      <c r="G25" s="39">
        <v>5.6</v>
      </c>
      <c r="H25" s="40">
        <v>83</v>
      </c>
      <c r="I25" s="39">
        <v>2.7</v>
      </c>
      <c r="J25" s="40">
        <v>100</v>
      </c>
      <c r="K25" s="39">
        <v>3.3</v>
      </c>
      <c r="L25" s="41">
        <v>2635</v>
      </c>
      <c r="M25" s="39">
        <v>87.1</v>
      </c>
      <c r="N25" s="40" t="s">
        <v>73</v>
      </c>
      <c r="O25" s="39">
        <v>0</v>
      </c>
      <c r="P25" s="59">
        <v>34</v>
      </c>
      <c r="Q25" s="43">
        <v>1.1000000000000001</v>
      </c>
      <c r="R25" s="38">
        <v>20</v>
      </c>
      <c r="S25" s="43">
        <v>0.7</v>
      </c>
      <c r="T25" s="38">
        <v>7</v>
      </c>
      <c r="U25" s="45">
        <v>0.2</v>
      </c>
      <c r="V25" s="46">
        <v>415</v>
      </c>
      <c r="W25" s="47">
        <v>100</v>
      </c>
    </row>
    <row r="26" spans="1:23" s="22" customFormat="1" ht="15" customHeight="1" x14ac:dyDescent="0.3">
      <c r="A26" s="21" t="s">
        <v>18</v>
      </c>
      <c r="B26" s="23" t="s">
        <v>38</v>
      </c>
      <c r="C26" s="48">
        <v>1571</v>
      </c>
      <c r="D26" s="49">
        <v>8</v>
      </c>
      <c r="E26" s="50">
        <v>0.5</v>
      </c>
      <c r="F26" s="52">
        <v>146</v>
      </c>
      <c r="G26" s="50">
        <v>9.3000000000000007</v>
      </c>
      <c r="H26" s="52">
        <v>61</v>
      </c>
      <c r="I26" s="50">
        <v>3.9</v>
      </c>
      <c r="J26" s="51">
        <v>255</v>
      </c>
      <c r="K26" s="50">
        <v>16.2</v>
      </c>
      <c r="L26" s="51">
        <v>1088</v>
      </c>
      <c r="M26" s="50">
        <v>69.3</v>
      </c>
      <c r="N26" s="52">
        <v>0</v>
      </c>
      <c r="O26" s="50">
        <v>0</v>
      </c>
      <c r="P26" s="53">
        <v>13</v>
      </c>
      <c r="Q26" s="54">
        <v>0.8</v>
      </c>
      <c r="R26" s="49">
        <v>16</v>
      </c>
      <c r="S26" s="54" t="s">
        <v>73</v>
      </c>
      <c r="T26" s="49">
        <v>6</v>
      </c>
      <c r="U26" s="56">
        <v>0.4</v>
      </c>
      <c r="V26" s="57">
        <v>365</v>
      </c>
      <c r="W26" s="58">
        <v>100</v>
      </c>
    </row>
    <row r="27" spans="1:23" s="22" customFormat="1" ht="15" customHeight="1" x14ac:dyDescent="0.3">
      <c r="A27" s="21" t="s">
        <v>18</v>
      </c>
      <c r="B27" s="35" t="s">
        <v>41</v>
      </c>
      <c r="C27" s="63">
        <v>1504</v>
      </c>
      <c r="D27" s="60">
        <v>6</v>
      </c>
      <c r="E27" s="39">
        <v>0.4</v>
      </c>
      <c r="F27" s="40">
        <v>59</v>
      </c>
      <c r="G27" s="39">
        <v>3.9</v>
      </c>
      <c r="H27" s="40">
        <v>21</v>
      </c>
      <c r="I27" s="39">
        <v>1.4</v>
      </c>
      <c r="J27" s="40">
        <v>42</v>
      </c>
      <c r="K27" s="39">
        <v>2.8</v>
      </c>
      <c r="L27" s="41">
        <v>1367</v>
      </c>
      <c r="M27" s="39">
        <v>90.9</v>
      </c>
      <c r="N27" s="40">
        <v>0</v>
      </c>
      <c r="O27" s="39">
        <v>0</v>
      </c>
      <c r="P27" s="59">
        <v>9</v>
      </c>
      <c r="Q27" s="43">
        <v>0.6</v>
      </c>
      <c r="R27" s="60">
        <v>37</v>
      </c>
      <c r="S27" s="43">
        <v>2.5</v>
      </c>
      <c r="T27" s="38">
        <v>83</v>
      </c>
      <c r="U27" s="45">
        <v>5.5</v>
      </c>
      <c r="V27" s="46">
        <v>126</v>
      </c>
      <c r="W27" s="47">
        <v>100</v>
      </c>
    </row>
    <row r="28" spans="1:23" s="22" customFormat="1" ht="15" customHeight="1" x14ac:dyDescent="0.3">
      <c r="A28" s="21" t="s">
        <v>18</v>
      </c>
      <c r="B28" s="23" t="s">
        <v>40</v>
      </c>
      <c r="C28" s="62">
        <v>11025</v>
      </c>
      <c r="D28" s="55">
        <v>30</v>
      </c>
      <c r="E28" s="50">
        <v>0.3</v>
      </c>
      <c r="F28" s="51">
        <v>1680</v>
      </c>
      <c r="G28" s="50">
        <v>15.2</v>
      </c>
      <c r="H28" s="51">
        <v>834</v>
      </c>
      <c r="I28" s="50">
        <v>7.6</v>
      </c>
      <c r="J28" s="51">
        <v>1748</v>
      </c>
      <c r="K28" s="50">
        <v>15.9</v>
      </c>
      <c r="L28" s="52">
        <v>6274</v>
      </c>
      <c r="M28" s="50">
        <v>56.9</v>
      </c>
      <c r="N28" s="51">
        <v>12</v>
      </c>
      <c r="O28" s="50">
        <v>0.1</v>
      </c>
      <c r="P28" s="61">
        <v>447</v>
      </c>
      <c r="Q28" s="54">
        <v>4.0999999999999996</v>
      </c>
      <c r="R28" s="49">
        <v>148</v>
      </c>
      <c r="S28" s="54">
        <v>1.3</v>
      </c>
      <c r="T28" s="55">
        <v>30</v>
      </c>
      <c r="U28" s="56">
        <v>0.3</v>
      </c>
      <c r="V28" s="57">
        <v>297</v>
      </c>
      <c r="W28" s="58">
        <v>100</v>
      </c>
    </row>
    <row r="29" spans="1:23" s="22" customFormat="1" ht="15" customHeight="1" x14ac:dyDescent="0.3">
      <c r="A29" s="21" t="s">
        <v>18</v>
      </c>
      <c r="B29" s="35" t="s">
        <v>39</v>
      </c>
      <c r="C29" s="37">
        <v>7724</v>
      </c>
      <c r="D29" s="38">
        <v>5</v>
      </c>
      <c r="E29" s="39">
        <v>0.1</v>
      </c>
      <c r="F29" s="40">
        <v>814</v>
      </c>
      <c r="G29" s="39">
        <v>10.5</v>
      </c>
      <c r="H29" s="41">
        <v>463</v>
      </c>
      <c r="I29" s="39">
        <v>6</v>
      </c>
      <c r="J29" s="40">
        <v>406</v>
      </c>
      <c r="K29" s="39">
        <v>5.3</v>
      </c>
      <c r="L29" s="41">
        <v>5873</v>
      </c>
      <c r="M29" s="39">
        <v>76</v>
      </c>
      <c r="N29" s="40">
        <v>9</v>
      </c>
      <c r="O29" s="39">
        <v>0.1</v>
      </c>
      <c r="P29" s="59">
        <v>154</v>
      </c>
      <c r="Q29" s="43" t="s">
        <v>73</v>
      </c>
      <c r="R29" s="38">
        <v>267</v>
      </c>
      <c r="S29" s="43">
        <v>3.5</v>
      </c>
      <c r="T29" s="38">
        <v>89</v>
      </c>
      <c r="U29" s="45">
        <v>1.2</v>
      </c>
      <c r="V29" s="46">
        <v>415</v>
      </c>
      <c r="W29" s="47">
        <v>99.3</v>
      </c>
    </row>
    <row r="30" spans="1:23" s="22" customFormat="1" ht="15" customHeight="1" x14ac:dyDescent="0.3">
      <c r="A30" s="21" t="s">
        <v>18</v>
      </c>
      <c r="B30" s="23" t="s">
        <v>42</v>
      </c>
      <c r="C30" s="48">
        <v>11090</v>
      </c>
      <c r="D30" s="55">
        <v>33</v>
      </c>
      <c r="E30" s="50">
        <v>0.3</v>
      </c>
      <c r="F30" s="52">
        <v>673</v>
      </c>
      <c r="G30" s="50">
        <v>6.1</v>
      </c>
      <c r="H30" s="51">
        <v>363</v>
      </c>
      <c r="I30" s="50">
        <v>3.3</v>
      </c>
      <c r="J30" s="51">
        <v>1363</v>
      </c>
      <c r="K30" s="50">
        <v>12.3</v>
      </c>
      <c r="L30" s="51">
        <v>8502</v>
      </c>
      <c r="M30" s="50">
        <v>76.7</v>
      </c>
      <c r="N30" s="51">
        <v>13</v>
      </c>
      <c r="O30" s="50">
        <v>0.1</v>
      </c>
      <c r="P30" s="61">
        <v>143</v>
      </c>
      <c r="Q30" s="54">
        <v>1.3</v>
      </c>
      <c r="R30" s="49">
        <v>167</v>
      </c>
      <c r="S30" s="54">
        <v>1.5</v>
      </c>
      <c r="T30" s="55">
        <v>187</v>
      </c>
      <c r="U30" s="56">
        <v>1.7</v>
      </c>
      <c r="V30" s="57">
        <v>1215</v>
      </c>
      <c r="W30" s="58">
        <v>100</v>
      </c>
    </row>
    <row r="31" spans="1:23" s="22" customFormat="1" ht="15" customHeight="1" x14ac:dyDescent="0.3">
      <c r="A31" s="21" t="s">
        <v>18</v>
      </c>
      <c r="B31" s="35" t="s">
        <v>43</v>
      </c>
      <c r="C31" s="63">
        <v>9085</v>
      </c>
      <c r="D31" s="38">
        <v>38</v>
      </c>
      <c r="E31" s="39">
        <v>0.4</v>
      </c>
      <c r="F31" s="41">
        <v>635</v>
      </c>
      <c r="G31" s="39">
        <v>7</v>
      </c>
      <c r="H31" s="40">
        <v>251</v>
      </c>
      <c r="I31" s="39">
        <v>2.8</v>
      </c>
      <c r="J31" s="41">
        <v>338</v>
      </c>
      <c r="K31" s="39">
        <v>3.7</v>
      </c>
      <c r="L31" s="40">
        <v>7734</v>
      </c>
      <c r="M31" s="39">
        <v>85.1</v>
      </c>
      <c r="N31" s="40" t="s">
        <v>73</v>
      </c>
      <c r="O31" s="39">
        <v>0</v>
      </c>
      <c r="P31" s="42">
        <v>88</v>
      </c>
      <c r="Q31" s="43" t="s">
        <v>73</v>
      </c>
      <c r="R31" s="38">
        <v>164</v>
      </c>
      <c r="S31" s="43">
        <v>1.8</v>
      </c>
      <c r="T31" s="60">
        <v>49</v>
      </c>
      <c r="U31" s="45">
        <v>0.5</v>
      </c>
      <c r="V31" s="46">
        <v>795</v>
      </c>
      <c r="W31" s="47">
        <v>100</v>
      </c>
    </row>
    <row r="32" spans="1:23" s="22" customFormat="1" ht="15" customHeight="1" x14ac:dyDescent="0.3">
      <c r="A32" s="21" t="s">
        <v>18</v>
      </c>
      <c r="B32" s="23" t="s">
        <v>45</v>
      </c>
      <c r="C32" s="48">
        <v>989</v>
      </c>
      <c r="D32" s="49" t="s">
        <v>73</v>
      </c>
      <c r="E32" s="50">
        <v>0.3</v>
      </c>
      <c r="F32" s="51">
        <v>49</v>
      </c>
      <c r="G32" s="50">
        <v>5</v>
      </c>
      <c r="H32" s="51">
        <v>29</v>
      </c>
      <c r="I32" s="50">
        <v>2.9</v>
      </c>
      <c r="J32" s="51">
        <v>243</v>
      </c>
      <c r="K32" s="50">
        <v>24.6</v>
      </c>
      <c r="L32" s="52">
        <v>665</v>
      </c>
      <c r="M32" s="50">
        <v>67.2</v>
      </c>
      <c r="N32" s="52">
        <v>0</v>
      </c>
      <c r="O32" s="50">
        <v>0</v>
      </c>
      <c r="P32" s="53">
        <v>0</v>
      </c>
      <c r="Q32" s="54">
        <v>0</v>
      </c>
      <c r="R32" s="55">
        <v>7</v>
      </c>
      <c r="S32" s="54">
        <v>0.7</v>
      </c>
      <c r="T32" s="49">
        <v>7</v>
      </c>
      <c r="U32" s="56">
        <v>0.7</v>
      </c>
      <c r="V32" s="57">
        <v>316</v>
      </c>
      <c r="W32" s="58">
        <v>100</v>
      </c>
    </row>
    <row r="33" spans="1:23" s="22" customFormat="1" ht="15" customHeight="1" x14ac:dyDescent="0.3">
      <c r="A33" s="21" t="s">
        <v>18</v>
      </c>
      <c r="B33" s="35" t="s">
        <v>44</v>
      </c>
      <c r="C33" s="37">
        <v>3991</v>
      </c>
      <c r="D33" s="60">
        <v>9</v>
      </c>
      <c r="E33" s="39">
        <v>0.2</v>
      </c>
      <c r="F33" s="40">
        <v>206</v>
      </c>
      <c r="G33" s="39">
        <v>5.2</v>
      </c>
      <c r="H33" s="41">
        <v>106</v>
      </c>
      <c r="I33" s="39">
        <v>2.7</v>
      </c>
      <c r="J33" s="40">
        <v>206</v>
      </c>
      <c r="K33" s="39">
        <v>5.2</v>
      </c>
      <c r="L33" s="40">
        <v>3420</v>
      </c>
      <c r="M33" s="39">
        <v>85.7</v>
      </c>
      <c r="N33" s="41">
        <v>5</v>
      </c>
      <c r="O33" s="39">
        <v>0.1</v>
      </c>
      <c r="P33" s="59">
        <v>39</v>
      </c>
      <c r="Q33" s="43" t="s">
        <v>73</v>
      </c>
      <c r="R33" s="60">
        <v>82</v>
      </c>
      <c r="S33" s="43">
        <v>2.1</v>
      </c>
      <c r="T33" s="60">
        <v>44</v>
      </c>
      <c r="U33" s="45">
        <v>1.1000000000000001</v>
      </c>
      <c r="V33" s="46">
        <v>690</v>
      </c>
      <c r="W33" s="47">
        <v>100</v>
      </c>
    </row>
    <row r="34" spans="1:23" s="22" customFormat="1" ht="15" customHeight="1" x14ac:dyDescent="0.3">
      <c r="A34" s="21" t="s">
        <v>18</v>
      </c>
      <c r="B34" s="23" t="s">
        <v>46</v>
      </c>
      <c r="C34" s="62">
        <v>985</v>
      </c>
      <c r="D34" s="49">
        <v>28</v>
      </c>
      <c r="E34" s="50">
        <v>2.8</v>
      </c>
      <c r="F34" s="51">
        <v>18</v>
      </c>
      <c r="G34" s="50">
        <v>1.8</v>
      </c>
      <c r="H34" s="52">
        <v>20</v>
      </c>
      <c r="I34" s="50" t="s">
        <v>73</v>
      </c>
      <c r="J34" s="51" t="s">
        <v>73</v>
      </c>
      <c r="K34" s="50">
        <v>0.1</v>
      </c>
      <c r="L34" s="52">
        <v>910</v>
      </c>
      <c r="M34" s="50">
        <v>92.4</v>
      </c>
      <c r="N34" s="52" t="s">
        <v>73</v>
      </c>
      <c r="O34" s="50">
        <v>0.2</v>
      </c>
      <c r="P34" s="61">
        <v>6</v>
      </c>
      <c r="Q34" s="54">
        <v>0.6</v>
      </c>
      <c r="R34" s="55">
        <v>0</v>
      </c>
      <c r="S34" s="54">
        <v>0</v>
      </c>
      <c r="T34" s="55" t="s">
        <v>73</v>
      </c>
      <c r="U34" s="56">
        <v>0.2</v>
      </c>
      <c r="V34" s="57">
        <v>177</v>
      </c>
      <c r="W34" s="58">
        <v>100</v>
      </c>
    </row>
    <row r="35" spans="1:23" s="22" customFormat="1" ht="15" customHeight="1" x14ac:dyDescent="0.3">
      <c r="A35" s="21" t="s">
        <v>18</v>
      </c>
      <c r="B35" s="35" t="s">
        <v>49</v>
      </c>
      <c r="C35" s="63">
        <v>1846</v>
      </c>
      <c r="D35" s="60">
        <v>6</v>
      </c>
      <c r="E35" s="39">
        <v>0.3</v>
      </c>
      <c r="F35" s="40">
        <v>76</v>
      </c>
      <c r="G35" s="39">
        <v>4.0999999999999996</v>
      </c>
      <c r="H35" s="41">
        <v>89</v>
      </c>
      <c r="I35" s="39">
        <v>4.8</v>
      </c>
      <c r="J35" s="40">
        <v>32</v>
      </c>
      <c r="K35" s="39">
        <v>1.7</v>
      </c>
      <c r="L35" s="41">
        <v>1607</v>
      </c>
      <c r="M35" s="39">
        <v>87.1</v>
      </c>
      <c r="N35" s="40" t="s">
        <v>73</v>
      </c>
      <c r="O35" s="39">
        <v>0.1</v>
      </c>
      <c r="P35" s="59">
        <v>34</v>
      </c>
      <c r="Q35" s="43">
        <v>1.8</v>
      </c>
      <c r="R35" s="60">
        <v>45</v>
      </c>
      <c r="S35" s="43">
        <v>2.4</v>
      </c>
      <c r="T35" s="60">
        <v>9</v>
      </c>
      <c r="U35" s="45">
        <v>0.5</v>
      </c>
      <c r="V35" s="46">
        <v>322</v>
      </c>
      <c r="W35" s="47">
        <v>100</v>
      </c>
    </row>
    <row r="36" spans="1:23" s="22" customFormat="1" ht="15" customHeight="1" x14ac:dyDescent="0.3">
      <c r="A36" s="21" t="s">
        <v>18</v>
      </c>
      <c r="B36" s="23" t="s">
        <v>53</v>
      </c>
      <c r="C36" s="62">
        <v>1337</v>
      </c>
      <c r="D36" s="55">
        <v>4</v>
      </c>
      <c r="E36" s="50">
        <v>0.3</v>
      </c>
      <c r="F36" s="51">
        <v>240</v>
      </c>
      <c r="G36" s="50">
        <v>18</v>
      </c>
      <c r="H36" s="51">
        <v>287</v>
      </c>
      <c r="I36" s="50">
        <v>21.5</v>
      </c>
      <c r="J36" s="52">
        <v>36</v>
      </c>
      <c r="K36" s="50">
        <v>2.7</v>
      </c>
      <c r="L36" s="52">
        <v>661</v>
      </c>
      <c r="M36" s="50">
        <v>49.4</v>
      </c>
      <c r="N36" s="51">
        <v>24</v>
      </c>
      <c r="O36" s="50">
        <v>1.8</v>
      </c>
      <c r="P36" s="53">
        <v>85</v>
      </c>
      <c r="Q36" s="54">
        <v>6.4</v>
      </c>
      <c r="R36" s="55">
        <v>9</v>
      </c>
      <c r="S36" s="54">
        <v>0.7</v>
      </c>
      <c r="T36" s="49">
        <v>6</v>
      </c>
      <c r="U36" s="56">
        <v>0.4</v>
      </c>
      <c r="V36" s="57">
        <v>154</v>
      </c>
      <c r="W36" s="58">
        <v>100</v>
      </c>
    </row>
    <row r="37" spans="1:23" s="22" customFormat="1" ht="15" customHeight="1" x14ac:dyDescent="0.3">
      <c r="A37" s="21" t="s">
        <v>18</v>
      </c>
      <c r="B37" s="35" t="s">
        <v>50</v>
      </c>
      <c r="C37" s="37">
        <v>1419</v>
      </c>
      <c r="D37" s="38" t="s">
        <v>73</v>
      </c>
      <c r="E37" s="39">
        <v>0.1</v>
      </c>
      <c r="F37" s="40">
        <v>109</v>
      </c>
      <c r="G37" s="39">
        <v>7.7</v>
      </c>
      <c r="H37" s="40">
        <v>18</v>
      </c>
      <c r="I37" s="39">
        <v>1.3</v>
      </c>
      <c r="J37" s="40">
        <v>14</v>
      </c>
      <c r="K37" s="39" t="s">
        <v>73</v>
      </c>
      <c r="L37" s="40">
        <v>1267</v>
      </c>
      <c r="M37" s="39">
        <v>89.3</v>
      </c>
      <c r="N37" s="41" t="s">
        <v>73</v>
      </c>
      <c r="O37" s="39">
        <v>0.1</v>
      </c>
      <c r="P37" s="59">
        <v>7</v>
      </c>
      <c r="Q37" s="43">
        <v>0.5</v>
      </c>
      <c r="R37" s="60">
        <v>17</v>
      </c>
      <c r="S37" s="43">
        <v>1.2</v>
      </c>
      <c r="T37" s="38">
        <v>6</v>
      </c>
      <c r="U37" s="45">
        <v>0.4</v>
      </c>
      <c r="V37" s="46">
        <v>93</v>
      </c>
      <c r="W37" s="47">
        <v>100</v>
      </c>
    </row>
    <row r="38" spans="1:23" s="22" customFormat="1" ht="15" customHeight="1" x14ac:dyDescent="0.3">
      <c r="A38" s="21" t="s">
        <v>18</v>
      </c>
      <c r="B38" s="23" t="s">
        <v>51</v>
      </c>
      <c r="C38" s="48">
        <v>11085</v>
      </c>
      <c r="D38" s="49">
        <v>13</v>
      </c>
      <c r="E38" s="50">
        <v>0.1</v>
      </c>
      <c r="F38" s="51">
        <v>2533</v>
      </c>
      <c r="G38" s="50">
        <v>22.9</v>
      </c>
      <c r="H38" s="51">
        <v>897</v>
      </c>
      <c r="I38" s="50">
        <v>8.1</v>
      </c>
      <c r="J38" s="51">
        <v>550</v>
      </c>
      <c r="K38" s="50">
        <v>5</v>
      </c>
      <c r="L38" s="51">
        <v>6987</v>
      </c>
      <c r="M38" s="50">
        <v>63</v>
      </c>
      <c r="N38" s="51">
        <v>36</v>
      </c>
      <c r="O38" s="50">
        <v>0.3</v>
      </c>
      <c r="P38" s="61">
        <v>69</v>
      </c>
      <c r="Q38" s="54">
        <v>0.6</v>
      </c>
      <c r="R38" s="55">
        <v>206</v>
      </c>
      <c r="S38" s="54">
        <v>1.9</v>
      </c>
      <c r="T38" s="49">
        <v>35</v>
      </c>
      <c r="U38" s="56">
        <v>0.3</v>
      </c>
      <c r="V38" s="57">
        <v>513</v>
      </c>
      <c r="W38" s="58">
        <v>100</v>
      </c>
    </row>
    <row r="39" spans="1:23" s="22" customFormat="1" ht="15" customHeight="1" x14ac:dyDescent="0.3">
      <c r="A39" s="21" t="s">
        <v>18</v>
      </c>
      <c r="B39" s="35" t="s">
        <v>52</v>
      </c>
      <c r="C39" s="37">
        <v>1197</v>
      </c>
      <c r="D39" s="60">
        <v>40</v>
      </c>
      <c r="E39" s="39">
        <v>3.3</v>
      </c>
      <c r="F39" s="40">
        <v>61</v>
      </c>
      <c r="G39" s="39">
        <v>5.0999999999999996</v>
      </c>
      <c r="H39" s="41">
        <v>567</v>
      </c>
      <c r="I39" s="39">
        <v>47.4</v>
      </c>
      <c r="J39" s="40">
        <v>16</v>
      </c>
      <c r="K39" s="39">
        <v>1.3</v>
      </c>
      <c r="L39" s="41">
        <v>490</v>
      </c>
      <c r="M39" s="39">
        <v>40.9</v>
      </c>
      <c r="N39" s="40">
        <v>0</v>
      </c>
      <c r="O39" s="39">
        <v>0</v>
      </c>
      <c r="P39" s="59">
        <v>23</v>
      </c>
      <c r="Q39" s="43">
        <v>1.9</v>
      </c>
      <c r="R39" s="38">
        <v>50</v>
      </c>
      <c r="S39" s="43">
        <v>4.2</v>
      </c>
      <c r="T39" s="38">
        <v>43</v>
      </c>
      <c r="U39" s="45">
        <v>3.6</v>
      </c>
      <c r="V39" s="46">
        <v>232</v>
      </c>
      <c r="W39" s="47">
        <v>100</v>
      </c>
    </row>
    <row r="40" spans="1:23" s="22" customFormat="1" ht="15" customHeight="1" x14ac:dyDescent="0.3">
      <c r="A40" s="21" t="s">
        <v>18</v>
      </c>
      <c r="B40" s="23" t="s">
        <v>54</v>
      </c>
      <c r="C40" s="62">
        <v>16305</v>
      </c>
      <c r="D40" s="49">
        <v>36</v>
      </c>
      <c r="E40" s="50">
        <v>0.2</v>
      </c>
      <c r="F40" s="51">
        <v>3568</v>
      </c>
      <c r="G40" s="50">
        <v>21.9</v>
      </c>
      <c r="H40" s="51">
        <v>1620</v>
      </c>
      <c r="I40" s="50">
        <v>9.9</v>
      </c>
      <c r="J40" s="52">
        <v>1044</v>
      </c>
      <c r="K40" s="50">
        <v>6.4</v>
      </c>
      <c r="L40" s="52">
        <v>9914</v>
      </c>
      <c r="M40" s="50">
        <v>60.8</v>
      </c>
      <c r="N40" s="51">
        <v>26</v>
      </c>
      <c r="O40" s="50">
        <v>0.2</v>
      </c>
      <c r="P40" s="61">
        <v>97</v>
      </c>
      <c r="Q40" s="54">
        <v>0.6</v>
      </c>
      <c r="R40" s="55">
        <v>248</v>
      </c>
      <c r="S40" s="54">
        <v>1.5</v>
      </c>
      <c r="T40" s="49">
        <v>190</v>
      </c>
      <c r="U40" s="56">
        <v>1.2</v>
      </c>
      <c r="V40" s="57">
        <v>1720</v>
      </c>
      <c r="W40" s="58">
        <v>100</v>
      </c>
    </row>
    <row r="41" spans="1:23" s="22" customFormat="1" ht="15" customHeight="1" x14ac:dyDescent="0.3">
      <c r="A41" s="21" t="s">
        <v>18</v>
      </c>
      <c r="B41" s="35" t="s">
        <v>47</v>
      </c>
      <c r="C41" s="37">
        <v>7072</v>
      </c>
      <c r="D41" s="60">
        <v>37</v>
      </c>
      <c r="E41" s="39">
        <v>0.5</v>
      </c>
      <c r="F41" s="40">
        <v>764</v>
      </c>
      <c r="G41" s="39">
        <v>10.8</v>
      </c>
      <c r="H41" s="40">
        <v>478</v>
      </c>
      <c r="I41" s="39">
        <v>6.8</v>
      </c>
      <c r="J41" s="40">
        <v>696</v>
      </c>
      <c r="K41" s="39">
        <v>9.8000000000000007</v>
      </c>
      <c r="L41" s="41">
        <v>4841</v>
      </c>
      <c r="M41" s="39">
        <v>68.5</v>
      </c>
      <c r="N41" s="41">
        <v>11</v>
      </c>
      <c r="O41" s="39">
        <v>0.2</v>
      </c>
      <c r="P41" s="42">
        <v>245</v>
      </c>
      <c r="Q41" s="43">
        <v>3.5</v>
      </c>
      <c r="R41" s="38">
        <v>80</v>
      </c>
      <c r="S41" s="43">
        <v>1.1000000000000001</v>
      </c>
      <c r="T41" s="60">
        <v>26</v>
      </c>
      <c r="U41" s="45">
        <v>0.4</v>
      </c>
      <c r="V41" s="46">
        <v>662</v>
      </c>
      <c r="W41" s="47">
        <v>100</v>
      </c>
    </row>
    <row r="42" spans="1:23" s="22" customFormat="1" ht="15" customHeight="1" x14ac:dyDescent="0.3">
      <c r="A42" s="21" t="s">
        <v>18</v>
      </c>
      <c r="B42" s="23" t="s">
        <v>48</v>
      </c>
      <c r="C42" s="62">
        <v>381</v>
      </c>
      <c r="D42" s="49">
        <v>5</v>
      </c>
      <c r="E42" s="50">
        <v>1.3</v>
      </c>
      <c r="F42" s="51">
        <v>10</v>
      </c>
      <c r="G42" s="50">
        <v>2.6</v>
      </c>
      <c r="H42" s="51">
        <v>4</v>
      </c>
      <c r="I42" s="50" t="s">
        <v>73</v>
      </c>
      <c r="J42" s="52">
        <v>6</v>
      </c>
      <c r="K42" s="50">
        <v>1.6</v>
      </c>
      <c r="L42" s="52">
        <v>354</v>
      </c>
      <c r="M42" s="50">
        <v>92.9</v>
      </c>
      <c r="N42" s="52">
        <v>0</v>
      </c>
      <c r="O42" s="50">
        <v>0</v>
      </c>
      <c r="P42" s="61" t="s">
        <v>73</v>
      </c>
      <c r="Q42" s="54">
        <v>0.5</v>
      </c>
      <c r="R42" s="55" t="s">
        <v>73</v>
      </c>
      <c r="S42" s="54">
        <v>0.8</v>
      </c>
      <c r="T42" s="49">
        <v>0</v>
      </c>
      <c r="U42" s="56">
        <v>0</v>
      </c>
      <c r="V42" s="57">
        <v>170</v>
      </c>
      <c r="W42" s="58">
        <v>100</v>
      </c>
    </row>
    <row r="43" spans="1:23" s="22" customFormat="1" ht="15" customHeight="1" x14ac:dyDescent="0.3">
      <c r="A43" s="21" t="s">
        <v>18</v>
      </c>
      <c r="B43" s="35" t="s">
        <v>55</v>
      </c>
      <c r="C43" s="37">
        <v>15014</v>
      </c>
      <c r="D43" s="38">
        <v>18</v>
      </c>
      <c r="E43" s="39">
        <v>0.1</v>
      </c>
      <c r="F43" s="40">
        <v>511</v>
      </c>
      <c r="G43" s="39">
        <v>3.4</v>
      </c>
      <c r="H43" s="41">
        <v>380</v>
      </c>
      <c r="I43" s="39">
        <v>2.5</v>
      </c>
      <c r="J43" s="40">
        <v>1083</v>
      </c>
      <c r="K43" s="39">
        <v>7.2</v>
      </c>
      <c r="L43" s="40">
        <v>12490</v>
      </c>
      <c r="M43" s="39">
        <v>83.2</v>
      </c>
      <c r="N43" s="40">
        <v>8</v>
      </c>
      <c r="O43" s="39">
        <v>0.1</v>
      </c>
      <c r="P43" s="42">
        <v>524</v>
      </c>
      <c r="Q43" s="43">
        <v>3.5</v>
      </c>
      <c r="R43" s="60">
        <v>828</v>
      </c>
      <c r="S43" s="43">
        <v>5.5</v>
      </c>
      <c r="T43" s="60">
        <v>48</v>
      </c>
      <c r="U43" s="45">
        <v>0.3</v>
      </c>
      <c r="V43" s="46">
        <v>1017</v>
      </c>
      <c r="W43" s="47">
        <v>99.9</v>
      </c>
    </row>
    <row r="44" spans="1:23" s="22" customFormat="1" ht="15" customHeight="1" x14ac:dyDescent="0.3">
      <c r="A44" s="21" t="s">
        <v>18</v>
      </c>
      <c r="B44" s="23" t="s">
        <v>56</v>
      </c>
      <c r="C44" s="48">
        <v>1784</v>
      </c>
      <c r="D44" s="49">
        <v>164</v>
      </c>
      <c r="E44" s="50">
        <v>9.1999999999999993</v>
      </c>
      <c r="F44" s="52">
        <v>151</v>
      </c>
      <c r="G44" s="50">
        <v>8.5</v>
      </c>
      <c r="H44" s="51">
        <v>138</v>
      </c>
      <c r="I44" s="50">
        <v>7.7</v>
      </c>
      <c r="J44" s="51">
        <v>64</v>
      </c>
      <c r="K44" s="50">
        <v>3.6</v>
      </c>
      <c r="L44" s="51">
        <v>1179</v>
      </c>
      <c r="M44" s="50">
        <v>66.099999999999994</v>
      </c>
      <c r="N44" s="52" t="s">
        <v>73</v>
      </c>
      <c r="O44" s="50">
        <v>0.1</v>
      </c>
      <c r="P44" s="53">
        <v>86</v>
      </c>
      <c r="Q44" s="54">
        <v>4.8</v>
      </c>
      <c r="R44" s="55">
        <v>24</v>
      </c>
      <c r="S44" s="54">
        <v>1.3</v>
      </c>
      <c r="T44" s="55">
        <v>19</v>
      </c>
      <c r="U44" s="56">
        <v>1.1000000000000001</v>
      </c>
      <c r="V44" s="57">
        <v>555</v>
      </c>
      <c r="W44" s="58">
        <v>100</v>
      </c>
    </row>
    <row r="45" spans="1:23" s="22" customFormat="1" ht="15" customHeight="1" x14ac:dyDescent="0.3">
      <c r="A45" s="21" t="s">
        <v>18</v>
      </c>
      <c r="B45" s="35" t="s">
        <v>57</v>
      </c>
      <c r="C45" s="37">
        <v>4453</v>
      </c>
      <c r="D45" s="60">
        <v>34</v>
      </c>
      <c r="E45" s="39">
        <v>0.8</v>
      </c>
      <c r="F45" s="40">
        <v>439</v>
      </c>
      <c r="G45" s="39">
        <v>9.9</v>
      </c>
      <c r="H45" s="41">
        <v>507</v>
      </c>
      <c r="I45" s="39">
        <v>11.4</v>
      </c>
      <c r="J45" s="40">
        <v>81</v>
      </c>
      <c r="K45" s="39">
        <v>1.8</v>
      </c>
      <c r="L45" s="41">
        <v>3159</v>
      </c>
      <c r="M45" s="39">
        <v>70.900000000000006</v>
      </c>
      <c r="N45" s="40">
        <v>18</v>
      </c>
      <c r="O45" s="39">
        <v>0.4</v>
      </c>
      <c r="P45" s="42">
        <v>215</v>
      </c>
      <c r="Q45" s="43">
        <v>4.8</v>
      </c>
      <c r="R45" s="38">
        <v>55</v>
      </c>
      <c r="S45" s="43">
        <v>1.2</v>
      </c>
      <c r="T45" s="60">
        <v>38</v>
      </c>
      <c r="U45" s="45">
        <v>0.9</v>
      </c>
      <c r="V45" s="46">
        <v>382</v>
      </c>
      <c r="W45" s="47">
        <v>100</v>
      </c>
    </row>
    <row r="46" spans="1:23" s="22" customFormat="1" ht="15" customHeight="1" x14ac:dyDescent="0.3">
      <c r="A46" s="21" t="s">
        <v>18</v>
      </c>
      <c r="B46" s="23" t="s">
        <v>58</v>
      </c>
      <c r="C46" s="48">
        <v>15202</v>
      </c>
      <c r="D46" s="49">
        <v>20</v>
      </c>
      <c r="E46" s="50">
        <v>0.1</v>
      </c>
      <c r="F46" s="51">
        <v>1144</v>
      </c>
      <c r="G46" s="50">
        <v>7.5</v>
      </c>
      <c r="H46" s="51">
        <v>398</v>
      </c>
      <c r="I46" s="50">
        <v>2.6</v>
      </c>
      <c r="J46" s="51">
        <v>634</v>
      </c>
      <c r="K46" s="50">
        <v>4.2</v>
      </c>
      <c r="L46" s="52">
        <v>12862</v>
      </c>
      <c r="M46" s="50">
        <v>84.6</v>
      </c>
      <c r="N46" s="52">
        <v>11</v>
      </c>
      <c r="O46" s="50">
        <v>0.1</v>
      </c>
      <c r="P46" s="53">
        <v>133</v>
      </c>
      <c r="Q46" s="54">
        <v>0.9</v>
      </c>
      <c r="R46" s="49">
        <v>356</v>
      </c>
      <c r="S46" s="54">
        <v>2.2999999999999998</v>
      </c>
      <c r="T46" s="49">
        <v>95</v>
      </c>
      <c r="U46" s="56">
        <v>0.6</v>
      </c>
      <c r="V46" s="57">
        <v>826</v>
      </c>
      <c r="W46" s="58">
        <v>100</v>
      </c>
    </row>
    <row r="47" spans="1:23" s="22" customFormat="1" ht="15" customHeight="1" x14ac:dyDescent="0.3">
      <c r="A47" s="21" t="s">
        <v>18</v>
      </c>
      <c r="B47" s="35" t="s">
        <v>59</v>
      </c>
      <c r="C47" s="63">
        <v>567</v>
      </c>
      <c r="D47" s="38" t="s">
        <v>73</v>
      </c>
      <c r="E47" s="39">
        <v>0.4</v>
      </c>
      <c r="F47" s="41">
        <v>19</v>
      </c>
      <c r="G47" s="39">
        <v>3.4</v>
      </c>
      <c r="H47" s="41">
        <v>50</v>
      </c>
      <c r="I47" s="39">
        <v>8.8000000000000007</v>
      </c>
      <c r="J47" s="41">
        <v>16</v>
      </c>
      <c r="K47" s="39">
        <v>2.8</v>
      </c>
      <c r="L47" s="41">
        <v>470</v>
      </c>
      <c r="M47" s="39">
        <v>82.9</v>
      </c>
      <c r="N47" s="40" t="s">
        <v>73</v>
      </c>
      <c r="O47" s="39">
        <v>0.5</v>
      </c>
      <c r="P47" s="42">
        <v>7</v>
      </c>
      <c r="Q47" s="43">
        <v>1.2</v>
      </c>
      <c r="R47" s="60">
        <v>7</v>
      </c>
      <c r="S47" s="43">
        <v>1.2</v>
      </c>
      <c r="T47" s="38">
        <v>4</v>
      </c>
      <c r="U47" s="45">
        <v>0.7</v>
      </c>
      <c r="V47" s="46">
        <v>60</v>
      </c>
      <c r="W47" s="47">
        <v>100</v>
      </c>
    </row>
    <row r="48" spans="1:23" s="22" customFormat="1" ht="15" customHeight="1" x14ac:dyDescent="0.3">
      <c r="A48" s="21" t="s">
        <v>18</v>
      </c>
      <c r="B48" s="23" t="s">
        <v>60</v>
      </c>
      <c r="C48" s="48">
        <v>2965</v>
      </c>
      <c r="D48" s="55">
        <v>8</v>
      </c>
      <c r="E48" s="50">
        <v>0.3</v>
      </c>
      <c r="F48" s="51">
        <v>158</v>
      </c>
      <c r="G48" s="50">
        <v>5.3</v>
      </c>
      <c r="H48" s="52">
        <v>118</v>
      </c>
      <c r="I48" s="50">
        <v>4</v>
      </c>
      <c r="J48" s="51">
        <v>402</v>
      </c>
      <c r="K48" s="50">
        <v>13.6</v>
      </c>
      <c r="L48" s="51">
        <v>2213</v>
      </c>
      <c r="M48" s="50">
        <v>74.599999999999994</v>
      </c>
      <c r="N48" s="52">
        <v>6</v>
      </c>
      <c r="O48" s="50">
        <v>0.2</v>
      </c>
      <c r="P48" s="53">
        <v>60</v>
      </c>
      <c r="Q48" s="54" t="s">
        <v>73</v>
      </c>
      <c r="R48" s="55">
        <v>30</v>
      </c>
      <c r="S48" s="54" t="s">
        <v>73</v>
      </c>
      <c r="T48" s="55">
        <v>58</v>
      </c>
      <c r="U48" s="56" t="s">
        <v>73</v>
      </c>
      <c r="V48" s="57">
        <v>281</v>
      </c>
      <c r="W48" s="58">
        <v>100</v>
      </c>
    </row>
    <row r="49" spans="1:23" s="22" customFormat="1" ht="15" customHeight="1" x14ac:dyDescent="0.3">
      <c r="A49" s="21" t="s">
        <v>18</v>
      </c>
      <c r="B49" s="35" t="s">
        <v>61</v>
      </c>
      <c r="C49" s="63">
        <v>1006</v>
      </c>
      <c r="D49" s="38">
        <v>22</v>
      </c>
      <c r="E49" s="39">
        <v>2.2000000000000002</v>
      </c>
      <c r="F49" s="40">
        <v>25</v>
      </c>
      <c r="G49" s="39">
        <v>2.5</v>
      </c>
      <c r="H49" s="40">
        <v>22</v>
      </c>
      <c r="I49" s="39">
        <v>2.2000000000000002</v>
      </c>
      <c r="J49" s="40">
        <v>18</v>
      </c>
      <c r="K49" s="39">
        <v>1.8</v>
      </c>
      <c r="L49" s="41">
        <v>906</v>
      </c>
      <c r="M49" s="39">
        <v>90.1</v>
      </c>
      <c r="N49" s="41" t="s">
        <v>73</v>
      </c>
      <c r="O49" s="39">
        <v>0.1</v>
      </c>
      <c r="P49" s="42">
        <v>12</v>
      </c>
      <c r="Q49" s="43">
        <v>1.2</v>
      </c>
      <c r="R49" s="60">
        <v>11</v>
      </c>
      <c r="S49" s="43">
        <v>1.1000000000000001</v>
      </c>
      <c r="T49" s="60">
        <v>17</v>
      </c>
      <c r="U49" s="45">
        <v>1.7</v>
      </c>
      <c r="V49" s="46">
        <v>199</v>
      </c>
      <c r="W49" s="47">
        <v>100</v>
      </c>
    </row>
    <row r="50" spans="1:23" s="22" customFormat="1" ht="15" customHeight="1" x14ac:dyDescent="0.3">
      <c r="A50" s="21" t="s">
        <v>18</v>
      </c>
      <c r="B50" s="23" t="s">
        <v>62</v>
      </c>
      <c r="C50" s="48">
        <v>3052</v>
      </c>
      <c r="D50" s="49" t="s">
        <v>73</v>
      </c>
      <c r="E50" s="50">
        <v>0.1</v>
      </c>
      <c r="F50" s="51">
        <v>177</v>
      </c>
      <c r="G50" s="50">
        <v>5.8</v>
      </c>
      <c r="H50" s="52">
        <v>131</v>
      </c>
      <c r="I50" s="50">
        <v>4.3</v>
      </c>
      <c r="J50" s="51">
        <v>204</v>
      </c>
      <c r="K50" s="50">
        <v>6.7</v>
      </c>
      <c r="L50" s="51">
        <v>2507</v>
      </c>
      <c r="M50" s="50">
        <v>82.1</v>
      </c>
      <c r="N50" s="52">
        <v>5</v>
      </c>
      <c r="O50" s="50">
        <v>0.2</v>
      </c>
      <c r="P50" s="53">
        <v>25</v>
      </c>
      <c r="Q50" s="54">
        <v>0.8</v>
      </c>
      <c r="R50" s="49">
        <v>56</v>
      </c>
      <c r="S50" s="54">
        <v>1.8</v>
      </c>
      <c r="T50" s="49">
        <v>10</v>
      </c>
      <c r="U50" s="56">
        <v>0.3</v>
      </c>
      <c r="V50" s="57">
        <v>418</v>
      </c>
      <c r="W50" s="58">
        <v>98.8</v>
      </c>
    </row>
    <row r="51" spans="1:23" s="22" customFormat="1" ht="15" customHeight="1" x14ac:dyDescent="0.3">
      <c r="A51" s="21" t="s">
        <v>18</v>
      </c>
      <c r="B51" s="35" t="s">
        <v>63</v>
      </c>
      <c r="C51" s="37">
        <v>24892</v>
      </c>
      <c r="D51" s="38">
        <v>110</v>
      </c>
      <c r="E51" s="39">
        <v>0.4</v>
      </c>
      <c r="F51" s="41">
        <v>2911</v>
      </c>
      <c r="G51" s="39">
        <v>11.7</v>
      </c>
      <c r="H51" s="40">
        <v>9050</v>
      </c>
      <c r="I51" s="39">
        <v>36.4</v>
      </c>
      <c r="J51" s="40">
        <v>1352</v>
      </c>
      <c r="K51" s="39">
        <v>5.4</v>
      </c>
      <c r="L51" s="40">
        <v>10943</v>
      </c>
      <c r="M51" s="39">
        <v>44</v>
      </c>
      <c r="N51" s="41">
        <v>39</v>
      </c>
      <c r="O51" s="39">
        <v>0.2</v>
      </c>
      <c r="P51" s="42">
        <v>487</v>
      </c>
      <c r="Q51" s="43" t="s">
        <v>73</v>
      </c>
      <c r="R51" s="38">
        <v>233</v>
      </c>
      <c r="S51" s="43">
        <v>0.9</v>
      </c>
      <c r="T51" s="38">
        <v>303</v>
      </c>
      <c r="U51" s="45">
        <v>1.2</v>
      </c>
      <c r="V51" s="46">
        <v>2266</v>
      </c>
      <c r="W51" s="47">
        <v>100</v>
      </c>
    </row>
    <row r="52" spans="1:23" s="22" customFormat="1" ht="15" customHeight="1" x14ac:dyDescent="0.3">
      <c r="A52" s="21" t="s">
        <v>18</v>
      </c>
      <c r="B52" s="23" t="s">
        <v>64</v>
      </c>
      <c r="C52" s="48">
        <v>2657</v>
      </c>
      <c r="D52" s="55">
        <v>9</v>
      </c>
      <c r="E52" s="50">
        <v>0.3</v>
      </c>
      <c r="F52" s="51">
        <v>137</v>
      </c>
      <c r="G52" s="50">
        <v>5.2</v>
      </c>
      <c r="H52" s="52">
        <v>213</v>
      </c>
      <c r="I52" s="50">
        <v>8</v>
      </c>
      <c r="J52" s="52">
        <v>11</v>
      </c>
      <c r="K52" s="50">
        <v>0.4</v>
      </c>
      <c r="L52" s="51">
        <v>2204</v>
      </c>
      <c r="M52" s="50">
        <v>83</v>
      </c>
      <c r="N52" s="52">
        <v>26</v>
      </c>
      <c r="O52" s="50" t="s">
        <v>73</v>
      </c>
      <c r="P52" s="61">
        <v>57</v>
      </c>
      <c r="Q52" s="54">
        <v>2.1</v>
      </c>
      <c r="R52" s="49">
        <v>26</v>
      </c>
      <c r="S52" s="54" t="s">
        <v>73</v>
      </c>
      <c r="T52" s="49">
        <v>108</v>
      </c>
      <c r="U52" s="56">
        <v>4.0999999999999996</v>
      </c>
      <c r="V52" s="57">
        <v>321</v>
      </c>
      <c r="W52" s="58">
        <v>100</v>
      </c>
    </row>
    <row r="53" spans="1:23" s="22" customFormat="1" ht="15" customHeight="1" x14ac:dyDescent="0.3">
      <c r="A53" s="21" t="s">
        <v>18</v>
      </c>
      <c r="B53" s="35" t="s">
        <v>65</v>
      </c>
      <c r="C53" s="63">
        <v>592</v>
      </c>
      <c r="D53" s="60" t="s">
        <v>73</v>
      </c>
      <c r="E53" s="39">
        <v>0.2</v>
      </c>
      <c r="F53" s="40">
        <v>21</v>
      </c>
      <c r="G53" s="39">
        <v>3.5</v>
      </c>
      <c r="H53" s="41" t="s">
        <v>73</v>
      </c>
      <c r="I53" s="39">
        <v>0.5</v>
      </c>
      <c r="J53" s="40">
        <v>4</v>
      </c>
      <c r="K53" s="39">
        <v>0.7</v>
      </c>
      <c r="L53" s="41">
        <v>560</v>
      </c>
      <c r="M53" s="39">
        <v>94.6</v>
      </c>
      <c r="N53" s="41" t="s">
        <v>73</v>
      </c>
      <c r="O53" s="39">
        <v>0.3</v>
      </c>
      <c r="P53" s="42" t="s">
        <v>73</v>
      </c>
      <c r="Q53" s="43">
        <v>0.2</v>
      </c>
      <c r="R53" s="60">
        <v>9</v>
      </c>
      <c r="S53" s="43">
        <v>1.5</v>
      </c>
      <c r="T53" s="38">
        <v>4</v>
      </c>
      <c r="U53" s="45">
        <v>0.7</v>
      </c>
      <c r="V53" s="46">
        <v>68</v>
      </c>
      <c r="W53" s="47">
        <v>100</v>
      </c>
    </row>
    <row r="54" spans="1:23" s="22" customFormat="1" ht="15" customHeight="1" x14ac:dyDescent="0.3">
      <c r="A54" s="21" t="s">
        <v>18</v>
      </c>
      <c r="B54" s="23" t="s">
        <v>66</v>
      </c>
      <c r="C54" s="48">
        <v>7929</v>
      </c>
      <c r="D54" s="55">
        <v>11</v>
      </c>
      <c r="E54" s="50">
        <v>0.1</v>
      </c>
      <c r="F54" s="51">
        <v>1007</v>
      </c>
      <c r="G54" s="64">
        <v>12.7</v>
      </c>
      <c r="H54" s="52">
        <v>459</v>
      </c>
      <c r="I54" s="64">
        <v>5.8</v>
      </c>
      <c r="J54" s="51">
        <v>694</v>
      </c>
      <c r="K54" s="50">
        <v>8.8000000000000007</v>
      </c>
      <c r="L54" s="51">
        <v>5439</v>
      </c>
      <c r="M54" s="50">
        <v>68.599999999999994</v>
      </c>
      <c r="N54" s="51">
        <v>11</v>
      </c>
      <c r="O54" s="50">
        <v>0.1</v>
      </c>
      <c r="P54" s="53">
        <v>308</v>
      </c>
      <c r="Q54" s="54">
        <v>3.9</v>
      </c>
      <c r="R54" s="49">
        <v>120</v>
      </c>
      <c r="S54" s="54">
        <v>1.5</v>
      </c>
      <c r="T54" s="55">
        <v>69</v>
      </c>
      <c r="U54" s="56">
        <v>0.9</v>
      </c>
      <c r="V54" s="57">
        <v>436</v>
      </c>
      <c r="W54" s="58">
        <v>95.9</v>
      </c>
    </row>
    <row r="55" spans="1:23" s="22" customFormat="1" ht="15" customHeight="1" x14ac:dyDescent="0.3">
      <c r="A55" s="21" t="s">
        <v>18</v>
      </c>
      <c r="B55" s="35" t="s">
        <v>67</v>
      </c>
      <c r="C55" s="37">
        <v>6673</v>
      </c>
      <c r="D55" s="38">
        <v>35</v>
      </c>
      <c r="E55" s="39">
        <v>0.5</v>
      </c>
      <c r="F55" s="40">
        <v>1248</v>
      </c>
      <c r="G55" s="39">
        <v>18.7</v>
      </c>
      <c r="H55" s="41">
        <v>643</v>
      </c>
      <c r="I55" s="39">
        <v>9.6</v>
      </c>
      <c r="J55" s="41">
        <v>145</v>
      </c>
      <c r="K55" s="39">
        <v>2.2000000000000002</v>
      </c>
      <c r="L55" s="40">
        <v>4228</v>
      </c>
      <c r="M55" s="39">
        <v>63.4</v>
      </c>
      <c r="N55" s="40">
        <v>24</v>
      </c>
      <c r="O55" s="39">
        <v>0.4</v>
      </c>
      <c r="P55" s="59">
        <v>350</v>
      </c>
      <c r="Q55" s="43">
        <v>5.2</v>
      </c>
      <c r="R55" s="38">
        <v>44</v>
      </c>
      <c r="S55" s="43">
        <v>0.7</v>
      </c>
      <c r="T55" s="60">
        <v>87</v>
      </c>
      <c r="U55" s="45">
        <v>1.3</v>
      </c>
      <c r="V55" s="46">
        <v>694</v>
      </c>
      <c r="W55" s="47">
        <v>100</v>
      </c>
    </row>
    <row r="56" spans="1:23" s="22" customFormat="1" ht="15" customHeight="1" x14ac:dyDescent="0.3">
      <c r="A56" s="21" t="s">
        <v>18</v>
      </c>
      <c r="B56" s="23" t="s">
        <v>68</v>
      </c>
      <c r="C56" s="48">
        <v>811</v>
      </c>
      <c r="D56" s="49">
        <v>0</v>
      </c>
      <c r="E56" s="50">
        <v>0</v>
      </c>
      <c r="F56" s="51">
        <v>35</v>
      </c>
      <c r="G56" s="50">
        <v>4.3</v>
      </c>
      <c r="H56" s="51">
        <v>6</v>
      </c>
      <c r="I56" s="50">
        <v>0.7</v>
      </c>
      <c r="J56" s="52">
        <v>13</v>
      </c>
      <c r="K56" s="50">
        <v>1.6</v>
      </c>
      <c r="L56" s="51">
        <v>753</v>
      </c>
      <c r="M56" s="50">
        <v>92.8</v>
      </c>
      <c r="N56" s="52">
        <v>0</v>
      </c>
      <c r="O56" s="50">
        <v>0</v>
      </c>
      <c r="P56" s="61">
        <v>4</v>
      </c>
      <c r="Q56" s="54">
        <v>0.5</v>
      </c>
      <c r="R56" s="55">
        <v>0</v>
      </c>
      <c r="S56" s="54">
        <v>0</v>
      </c>
      <c r="T56" s="55">
        <v>12</v>
      </c>
      <c r="U56" s="56">
        <v>1.5</v>
      </c>
      <c r="V56" s="57">
        <v>153</v>
      </c>
      <c r="W56" s="58">
        <v>99.3</v>
      </c>
    </row>
    <row r="57" spans="1:23" s="22" customFormat="1" ht="15" customHeight="1" x14ac:dyDescent="0.3">
      <c r="A57" s="21" t="s">
        <v>18</v>
      </c>
      <c r="B57" s="35" t="s">
        <v>69</v>
      </c>
      <c r="C57" s="37">
        <v>6085</v>
      </c>
      <c r="D57" s="38">
        <v>23</v>
      </c>
      <c r="E57" s="39">
        <v>0.4</v>
      </c>
      <c r="F57" s="41">
        <v>331</v>
      </c>
      <c r="G57" s="39">
        <v>5.4</v>
      </c>
      <c r="H57" s="40">
        <v>190</v>
      </c>
      <c r="I57" s="39">
        <v>3.1</v>
      </c>
      <c r="J57" s="40">
        <v>71</v>
      </c>
      <c r="K57" s="39">
        <v>1.2</v>
      </c>
      <c r="L57" s="40">
        <v>5380</v>
      </c>
      <c r="M57" s="39">
        <v>88.4</v>
      </c>
      <c r="N57" s="40">
        <v>5</v>
      </c>
      <c r="O57" s="39">
        <v>0.1</v>
      </c>
      <c r="P57" s="59">
        <v>85</v>
      </c>
      <c r="Q57" s="43">
        <v>1.4</v>
      </c>
      <c r="R57" s="60">
        <v>81</v>
      </c>
      <c r="S57" s="43">
        <v>1.3</v>
      </c>
      <c r="T57" s="60">
        <v>17</v>
      </c>
      <c r="U57" s="45">
        <v>0.3</v>
      </c>
      <c r="V57" s="46">
        <v>604</v>
      </c>
      <c r="W57" s="47">
        <v>100</v>
      </c>
    </row>
    <row r="58" spans="1:23" s="22" customFormat="1" ht="15" customHeight="1" thickBot="1" x14ac:dyDescent="0.35">
      <c r="A58" s="21" t="s">
        <v>18</v>
      </c>
      <c r="B58" s="24" t="s">
        <v>70</v>
      </c>
      <c r="C58" s="65">
        <v>543</v>
      </c>
      <c r="D58" s="66">
        <v>13</v>
      </c>
      <c r="E58" s="67">
        <v>2.4</v>
      </c>
      <c r="F58" s="68">
        <v>14</v>
      </c>
      <c r="G58" s="67">
        <v>2.6</v>
      </c>
      <c r="H58" s="69">
        <v>27</v>
      </c>
      <c r="I58" s="67">
        <v>5</v>
      </c>
      <c r="J58" s="68" t="s">
        <v>73</v>
      </c>
      <c r="K58" s="67">
        <v>0.6</v>
      </c>
      <c r="L58" s="68">
        <v>476</v>
      </c>
      <c r="M58" s="67">
        <v>87.7</v>
      </c>
      <c r="N58" s="68">
        <v>0</v>
      </c>
      <c r="O58" s="67">
        <v>0</v>
      </c>
      <c r="P58" s="70">
        <v>10</v>
      </c>
      <c r="Q58" s="71">
        <v>1.8</v>
      </c>
      <c r="R58" s="72">
        <v>4</v>
      </c>
      <c r="S58" s="71">
        <v>0.7</v>
      </c>
      <c r="T58" s="72" t="s">
        <v>73</v>
      </c>
      <c r="U58" s="73">
        <v>0.6</v>
      </c>
      <c r="V58" s="74">
        <v>97</v>
      </c>
      <c r="W58" s="75">
        <v>100</v>
      </c>
    </row>
    <row r="59" spans="1:23" s="26" customFormat="1" ht="15" customHeight="1" x14ac:dyDescent="0.3">
      <c r="A59" s="28"/>
      <c r="B59" s="32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30"/>
      <c r="U59" s="31"/>
      <c r="V59" s="25"/>
      <c r="W59" s="25"/>
    </row>
    <row r="60" spans="1:23" s="26" customFormat="1" ht="15" customHeight="1" x14ac:dyDescent="0.3">
      <c r="A60" s="28"/>
      <c r="B60" s="29" t="str">
        <f>CONCATENATE("NOTE: Table reads (for US Totals):  Of all ",IF(ISTEXT(C7),LEFT(C7,3),TEXT(C7,"#,##0"))," public school 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298,340 public school male students enrolled in calculus, 1,320 (0.4%) were American Indian or Alaska Native, and 4,901 (1.6%) were students with disabilities served under the Individuals with Disabilities Education Act (IDEA).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30"/>
      <c r="W60" s="31"/>
    </row>
    <row r="61" spans="1:23" s="22" customFormat="1" ht="15" customHeight="1" x14ac:dyDescent="0.3">
      <c r="A61" s="21"/>
      <c r="B61" s="83" t="s">
        <v>71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</row>
    <row r="62" spans="1:23" s="26" customFormat="1" ht="14.15" customHeight="1" x14ac:dyDescent="0.3">
      <c r="B62" s="84" t="s">
        <v>72</v>
      </c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</row>
    <row r="63" spans="1:23" s="26" customFormat="1" ht="15" customHeight="1" x14ac:dyDescent="0.3">
      <c r="A63" s="28"/>
      <c r="B63" s="84" t="s">
        <v>75</v>
      </c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</row>
    <row r="64" spans="1:23" s="26" customFormat="1" ht="15" customHeight="1" x14ac:dyDescent="0.3">
      <c r="A64" s="28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30"/>
      <c r="U64" s="31"/>
      <c r="V64" s="25"/>
      <c r="W64" s="25"/>
    </row>
    <row r="65" spans="1:23" s="26" customFormat="1" ht="15" customHeight="1" x14ac:dyDescent="0.3">
      <c r="A65" s="28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30"/>
      <c r="U65" s="31"/>
      <c r="V65" s="25"/>
      <c r="W65" s="25"/>
    </row>
  </sheetData>
  <sortState xmlns:xlrd2="http://schemas.microsoft.com/office/spreadsheetml/2017/richdata2" ref="B8:W58">
    <sortCondition ref="B8:B58"/>
  </sortState>
  <mergeCells count="17">
    <mergeCell ref="B63:W63"/>
    <mergeCell ref="W4:W5"/>
    <mergeCell ref="N5:O5"/>
    <mergeCell ref="P5:Q5"/>
    <mergeCell ref="D4:Q4"/>
    <mergeCell ref="D5:E5"/>
    <mergeCell ref="F5:G5"/>
    <mergeCell ref="H5:I5"/>
    <mergeCell ref="J5:K5"/>
    <mergeCell ref="L5:M5"/>
    <mergeCell ref="B4:B5"/>
    <mergeCell ref="R4:S5"/>
    <mergeCell ref="T4:U5"/>
    <mergeCell ref="V4:V5"/>
    <mergeCell ref="C4:C5"/>
    <mergeCell ref="B61:W61"/>
    <mergeCell ref="B62:W62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W65"/>
  <sheetViews>
    <sheetView showGridLines="0" topLeftCell="H44" zoomScale="90" zoomScaleNormal="90" workbookViewId="0">
      <selection activeCell="C8" sqref="C8:Q58"/>
    </sheetView>
  </sheetViews>
  <sheetFormatPr defaultColWidth="12.19921875" defaultRowHeight="15" customHeight="1" x14ac:dyDescent="0.35"/>
  <cols>
    <col min="1" max="1" width="16" style="10" customWidth="1"/>
    <col min="2" max="2" width="21.796875" style="1" customWidth="1"/>
    <col min="3" max="19" width="14.796875" style="1" customWidth="1"/>
    <col min="20" max="20" width="14.796875" style="5" customWidth="1"/>
    <col min="21" max="21" width="14.796875" style="6" customWidth="1"/>
    <col min="22" max="23" width="14.796875" style="1" customWidth="1"/>
    <col min="24" max="16384" width="12.19921875" style="7"/>
  </cols>
  <sheetData>
    <row r="2" spans="1:23" s="2" customFormat="1" ht="15" customHeight="1" x14ac:dyDescent="0.4">
      <c r="A2" s="9"/>
      <c r="B2" s="33" t="str">
        <f>CONCATENATE("Number and percentage of public school female students ",A7, ", by race/ethnicity, disability status, and English proficiency, by state: School Year 2013-14")</f>
        <v>Number and percentage of public school female students enrolled in calculus, by race/ethnicity, disability status, and English proficiency, by state: School Year 2013-14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3" s="1" customFormat="1" ht="15" customHeight="1" thickBot="1" x14ac:dyDescent="0.4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5" customHeight="1" x14ac:dyDescent="0.3">
      <c r="A4" s="11"/>
      <c r="B4" s="94" t="s">
        <v>0</v>
      </c>
      <c r="C4" s="96" t="s">
        <v>12</v>
      </c>
      <c r="D4" s="76" t="s">
        <v>10</v>
      </c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  <c r="R4" s="79" t="s">
        <v>17</v>
      </c>
      <c r="S4" s="80"/>
      <c r="T4" s="79" t="s">
        <v>13</v>
      </c>
      <c r="U4" s="80"/>
      <c r="V4" s="85" t="s">
        <v>16</v>
      </c>
      <c r="W4" s="87" t="s">
        <v>14</v>
      </c>
    </row>
    <row r="5" spans="1:23" s="12" customFormat="1" ht="25" customHeight="1" x14ac:dyDescent="0.3">
      <c r="A5" s="11"/>
      <c r="B5" s="95"/>
      <c r="C5" s="97"/>
      <c r="D5" s="89" t="s">
        <v>1</v>
      </c>
      <c r="E5" s="90"/>
      <c r="F5" s="91" t="s">
        <v>2</v>
      </c>
      <c r="G5" s="90"/>
      <c r="H5" s="92" t="s">
        <v>3</v>
      </c>
      <c r="I5" s="90"/>
      <c r="J5" s="92" t="s">
        <v>4</v>
      </c>
      <c r="K5" s="90"/>
      <c r="L5" s="92" t="s">
        <v>5</v>
      </c>
      <c r="M5" s="90"/>
      <c r="N5" s="92" t="s">
        <v>6</v>
      </c>
      <c r="O5" s="90"/>
      <c r="P5" s="92" t="s">
        <v>7</v>
      </c>
      <c r="Q5" s="93"/>
      <c r="R5" s="81"/>
      <c r="S5" s="82"/>
      <c r="T5" s="81"/>
      <c r="U5" s="82"/>
      <c r="V5" s="86"/>
      <c r="W5" s="88"/>
    </row>
    <row r="6" spans="1:23" s="12" customFormat="1" ht="15" customHeight="1" thickBot="1" x14ac:dyDescent="0.35">
      <c r="A6" s="11"/>
      <c r="B6" s="13"/>
      <c r="C6" s="27"/>
      <c r="D6" s="14" t="s">
        <v>8</v>
      </c>
      <c r="E6" s="36" t="s">
        <v>15</v>
      </c>
      <c r="F6" s="16" t="s">
        <v>8</v>
      </c>
      <c r="G6" s="15" t="s">
        <v>15</v>
      </c>
      <c r="H6" s="16" t="s">
        <v>8</v>
      </c>
      <c r="I6" s="15" t="s">
        <v>15</v>
      </c>
      <c r="J6" s="16" t="s">
        <v>8</v>
      </c>
      <c r="K6" s="15" t="s">
        <v>15</v>
      </c>
      <c r="L6" s="16" t="s">
        <v>8</v>
      </c>
      <c r="M6" s="15" t="s">
        <v>15</v>
      </c>
      <c r="N6" s="16" t="s">
        <v>8</v>
      </c>
      <c r="O6" s="15" t="s">
        <v>15</v>
      </c>
      <c r="P6" s="16" t="s">
        <v>8</v>
      </c>
      <c r="Q6" s="17" t="s">
        <v>15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22" customFormat="1" ht="15" customHeight="1" x14ac:dyDescent="0.3">
      <c r="A7" s="21" t="str">
        <f>Total!A7</f>
        <v>enrolled in calculus</v>
      </c>
      <c r="B7" s="34" t="s">
        <v>11</v>
      </c>
      <c r="C7" s="37">
        <v>291924</v>
      </c>
      <c r="D7" s="38">
        <v>1408</v>
      </c>
      <c r="E7" s="39">
        <v>0.5</v>
      </c>
      <c r="F7" s="40">
        <v>41058</v>
      </c>
      <c r="G7" s="39">
        <v>14.1</v>
      </c>
      <c r="H7" s="40">
        <v>39871</v>
      </c>
      <c r="I7" s="39">
        <v>13.7</v>
      </c>
      <c r="J7" s="40">
        <v>23268</v>
      </c>
      <c r="K7" s="39">
        <v>8</v>
      </c>
      <c r="L7" s="40">
        <v>178619</v>
      </c>
      <c r="M7" s="39">
        <v>61.2</v>
      </c>
      <c r="N7" s="41">
        <v>938</v>
      </c>
      <c r="O7" s="39">
        <v>0.3</v>
      </c>
      <c r="P7" s="42">
        <v>6762</v>
      </c>
      <c r="Q7" s="43">
        <v>2.2999999999999998</v>
      </c>
      <c r="R7" s="44">
        <v>2174</v>
      </c>
      <c r="S7" s="43">
        <v>0.7</v>
      </c>
      <c r="T7" s="44">
        <v>3356</v>
      </c>
      <c r="U7" s="45">
        <v>1.1000000000000001</v>
      </c>
      <c r="V7" s="46">
        <v>26217</v>
      </c>
      <c r="W7" s="47">
        <v>99.9</v>
      </c>
    </row>
    <row r="8" spans="1:23" s="22" customFormat="1" ht="15" customHeight="1" x14ac:dyDescent="0.3">
      <c r="A8" s="21" t="s">
        <v>18</v>
      </c>
      <c r="B8" s="23" t="s">
        <v>21</v>
      </c>
      <c r="C8" s="48">
        <v>2788</v>
      </c>
      <c r="D8" s="49">
        <v>37</v>
      </c>
      <c r="E8" s="50">
        <v>1.3</v>
      </c>
      <c r="F8" s="51">
        <v>91</v>
      </c>
      <c r="G8" s="50">
        <v>3.3</v>
      </c>
      <c r="H8" s="52">
        <v>37</v>
      </c>
      <c r="I8" s="50">
        <v>1.3</v>
      </c>
      <c r="J8" s="51">
        <v>791</v>
      </c>
      <c r="K8" s="50">
        <v>28.4</v>
      </c>
      <c r="L8" s="51">
        <v>1816</v>
      </c>
      <c r="M8" s="50">
        <v>65.099999999999994</v>
      </c>
      <c r="N8" s="51">
        <v>0</v>
      </c>
      <c r="O8" s="50">
        <v>0</v>
      </c>
      <c r="P8" s="53">
        <v>16</v>
      </c>
      <c r="Q8" s="54">
        <v>0.6</v>
      </c>
      <c r="R8" s="49">
        <v>7</v>
      </c>
      <c r="S8" s="54">
        <v>0.3</v>
      </c>
      <c r="T8" s="55">
        <v>25</v>
      </c>
      <c r="U8" s="56">
        <v>0.9</v>
      </c>
      <c r="V8" s="57">
        <v>434</v>
      </c>
      <c r="W8" s="58">
        <v>100</v>
      </c>
    </row>
    <row r="9" spans="1:23" s="22" customFormat="1" ht="15" customHeight="1" x14ac:dyDescent="0.3">
      <c r="A9" s="21" t="s">
        <v>18</v>
      </c>
      <c r="B9" s="35" t="s">
        <v>20</v>
      </c>
      <c r="C9" s="37">
        <v>522</v>
      </c>
      <c r="D9" s="38">
        <v>56</v>
      </c>
      <c r="E9" s="39">
        <v>10.7</v>
      </c>
      <c r="F9" s="40">
        <v>68</v>
      </c>
      <c r="G9" s="39">
        <v>13</v>
      </c>
      <c r="H9" s="40">
        <v>22</v>
      </c>
      <c r="I9" s="39">
        <v>4.2</v>
      </c>
      <c r="J9" s="41">
        <v>5</v>
      </c>
      <c r="K9" s="39" t="s">
        <v>73</v>
      </c>
      <c r="L9" s="41">
        <v>330</v>
      </c>
      <c r="M9" s="39">
        <v>63.2</v>
      </c>
      <c r="N9" s="40">
        <v>5</v>
      </c>
      <c r="O9" s="39" t="s">
        <v>73</v>
      </c>
      <c r="P9" s="59">
        <v>36</v>
      </c>
      <c r="Q9" s="43">
        <v>6.9</v>
      </c>
      <c r="R9" s="60">
        <v>0</v>
      </c>
      <c r="S9" s="43">
        <v>0</v>
      </c>
      <c r="T9" s="60">
        <v>7</v>
      </c>
      <c r="U9" s="45">
        <v>1.3</v>
      </c>
      <c r="V9" s="46">
        <v>276</v>
      </c>
      <c r="W9" s="47">
        <v>100</v>
      </c>
    </row>
    <row r="10" spans="1:23" s="22" customFormat="1" ht="15" customHeight="1" x14ac:dyDescent="0.3">
      <c r="A10" s="21" t="s">
        <v>18</v>
      </c>
      <c r="B10" s="23" t="s">
        <v>23</v>
      </c>
      <c r="C10" s="48">
        <v>4781</v>
      </c>
      <c r="D10" s="55">
        <v>102</v>
      </c>
      <c r="E10" s="50">
        <v>2.1</v>
      </c>
      <c r="F10" s="51">
        <v>546</v>
      </c>
      <c r="G10" s="50">
        <v>11.4</v>
      </c>
      <c r="H10" s="52">
        <v>1051</v>
      </c>
      <c r="I10" s="50">
        <v>22</v>
      </c>
      <c r="J10" s="51">
        <v>173</v>
      </c>
      <c r="K10" s="50">
        <v>3.6</v>
      </c>
      <c r="L10" s="52">
        <v>2817</v>
      </c>
      <c r="M10" s="50">
        <v>58.9</v>
      </c>
      <c r="N10" s="52">
        <v>12</v>
      </c>
      <c r="O10" s="50">
        <v>0.3</v>
      </c>
      <c r="P10" s="61">
        <v>80</v>
      </c>
      <c r="Q10" s="54">
        <v>1.7</v>
      </c>
      <c r="R10" s="55">
        <v>19</v>
      </c>
      <c r="S10" s="54">
        <v>0.4</v>
      </c>
      <c r="T10" s="55" t="s">
        <v>73</v>
      </c>
      <c r="U10" s="56">
        <v>0.1</v>
      </c>
      <c r="V10" s="57">
        <v>528</v>
      </c>
      <c r="W10" s="58">
        <v>100</v>
      </c>
    </row>
    <row r="11" spans="1:23" s="22" customFormat="1" ht="15" customHeight="1" x14ac:dyDescent="0.3">
      <c r="A11" s="21" t="s">
        <v>18</v>
      </c>
      <c r="B11" s="35" t="s">
        <v>22</v>
      </c>
      <c r="C11" s="37">
        <v>2543</v>
      </c>
      <c r="D11" s="38">
        <v>19</v>
      </c>
      <c r="E11" s="39">
        <v>0.7</v>
      </c>
      <c r="F11" s="41">
        <v>132</v>
      </c>
      <c r="G11" s="39">
        <v>5.2</v>
      </c>
      <c r="H11" s="40">
        <v>114</v>
      </c>
      <c r="I11" s="39">
        <v>4.5</v>
      </c>
      <c r="J11" s="40">
        <v>402</v>
      </c>
      <c r="K11" s="39">
        <v>15.8</v>
      </c>
      <c r="L11" s="40">
        <v>1838</v>
      </c>
      <c r="M11" s="39">
        <v>72.3</v>
      </c>
      <c r="N11" s="40">
        <v>4</v>
      </c>
      <c r="O11" s="39">
        <v>0.2</v>
      </c>
      <c r="P11" s="59">
        <v>34</v>
      </c>
      <c r="Q11" s="43">
        <v>1.3</v>
      </c>
      <c r="R11" s="60">
        <v>8</v>
      </c>
      <c r="S11" s="43">
        <v>0.3</v>
      </c>
      <c r="T11" s="38">
        <v>19</v>
      </c>
      <c r="U11" s="45">
        <v>0.7</v>
      </c>
      <c r="V11" s="46">
        <v>332</v>
      </c>
      <c r="W11" s="47">
        <v>99.7</v>
      </c>
    </row>
    <row r="12" spans="1:23" s="22" customFormat="1" ht="15" customHeight="1" x14ac:dyDescent="0.3">
      <c r="A12" s="21" t="s">
        <v>18</v>
      </c>
      <c r="B12" s="23" t="s">
        <v>24</v>
      </c>
      <c r="C12" s="48">
        <v>42943</v>
      </c>
      <c r="D12" s="49">
        <v>216</v>
      </c>
      <c r="E12" s="50">
        <v>0.5</v>
      </c>
      <c r="F12" s="52">
        <v>14344</v>
      </c>
      <c r="G12" s="50">
        <v>33.4</v>
      </c>
      <c r="H12" s="51">
        <v>13222</v>
      </c>
      <c r="I12" s="50">
        <v>30.8</v>
      </c>
      <c r="J12" s="51">
        <v>1419</v>
      </c>
      <c r="K12" s="50">
        <v>3.3</v>
      </c>
      <c r="L12" s="51">
        <v>12069</v>
      </c>
      <c r="M12" s="50">
        <v>28.1</v>
      </c>
      <c r="N12" s="52">
        <v>474</v>
      </c>
      <c r="O12" s="50">
        <v>1.1000000000000001</v>
      </c>
      <c r="P12" s="53">
        <v>1199</v>
      </c>
      <c r="Q12" s="54">
        <v>2.8</v>
      </c>
      <c r="R12" s="55">
        <v>183</v>
      </c>
      <c r="S12" s="54">
        <v>0.4</v>
      </c>
      <c r="T12" s="49">
        <v>1201</v>
      </c>
      <c r="U12" s="56">
        <v>2.8</v>
      </c>
      <c r="V12" s="57">
        <v>2567</v>
      </c>
      <c r="W12" s="58">
        <v>100</v>
      </c>
    </row>
    <row r="13" spans="1:23" s="22" customFormat="1" ht="15" customHeight="1" x14ac:dyDescent="0.3">
      <c r="A13" s="21" t="s">
        <v>18</v>
      </c>
      <c r="B13" s="35" t="s">
        <v>25</v>
      </c>
      <c r="C13" s="37">
        <v>4513</v>
      </c>
      <c r="D13" s="38">
        <v>13</v>
      </c>
      <c r="E13" s="39">
        <v>0.3</v>
      </c>
      <c r="F13" s="41">
        <v>407</v>
      </c>
      <c r="G13" s="39">
        <v>9</v>
      </c>
      <c r="H13" s="40">
        <v>590</v>
      </c>
      <c r="I13" s="39">
        <v>13.1</v>
      </c>
      <c r="J13" s="41">
        <v>156</v>
      </c>
      <c r="K13" s="39">
        <v>3.5</v>
      </c>
      <c r="L13" s="40">
        <v>3160</v>
      </c>
      <c r="M13" s="39">
        <v>70</v>
      </c>
      <c r="N13" s="40">
        <v>12</v>
      </c>
      <c r="O13" s="39">
        <v>0.3</v>
      </c>
      <c r="P13" s="42">
        <v>175</v>
      </c>
      <c r="Q13" s="43">
        <v>3.9</v>
      </c>
      <c r="R13" s="38">
        <v>14</v>
      </c>
      <c r="S13" s="43">
        <v>0.3</v>
      </c>
      <c r="T13" s="60">
        <v>79</v>
      </c>
      <c r="U13" s="45">
        <v>1.8</v>
      </c>
      <c r="V13" s="46">
        <v>493</v>
      </c>
      <c r="W13" s="47">
        <v>100</v>
      </c>
    </row>
    <row r="14" spans="1:23" s="22" customFormat="1" ht="15" customHeight="1" x14ac:dyDescent="0.3">
      <c r="A14" s="21" t="s">
        <v>18</v>
      </c>
      <c r="B14" s="23" t="s">
        <v>26</v>
      </c>
      <c r="C14" s="62">
        <v>4136</v>
      </c>
      <c r="D14" s="49">
        <v>9</v>
      </c>
      <c r="E14" s="50">
        <v>0.2</v>
      </c>
      <c r="F14" s="51">
        <v>371</v>
      </c>
      <c r="G14" s="50">
        <v>9</v>
      </c>
      <c r="H14" s="52">
        <v>264</v>
      </c>
      <c r="I14" s="50">
        <v>6.4</v>
      </c>
      <c r="J14" s="52">
        <v>255</v>
      </c>
      <c r="K14" s="50">
        <v>6.2</v>
      </c>
      <c r="L14" s="52">
        <v>3180</v>
      </c>
      <c r="M14" s="50">
        <v>76.900000000000006</v>
      </c>
      <c r="N14" s="51">
        <v>5</v>
      </c>
      <c r="O14" s="50">
        <v>0.1</v>
      </c>
      <c r="P14" s="61">
        <v>52</v>
      </c>
      <c r="Q14" s="54">
        <v>1.3</v>
      </c>
      <c r="R14" s="55">
        <v>30</v>
      </c>
      <c r="S14" s="54">
        <v>0.7</v>
      </c>
      <c r="T14" s="49">
        <v>15</v>
      </c>
      <c r="U14" s="56">
        <v>0.4</v>
      </c>
      <c r="V14" s="57">
        <v>283</v>
      </c>
      <c r="W14" s="58">
        <v>100</v>
      </c>
    </row>
    <row r="15" spans="1:23" s="22" customFormat="1" ht="15" customHeight="1" x14ac:dyDescent="0.3">
      <c r="A15" s="21" t="s">
        <v>18</v>
      </c>
      <c r="B15" s="35" t="s">
        <v>28</v>
      </c>
      <c r="C15" s="63">
        <v>971</v>
      </c>
      <c r="D15" s="38" t="s">
        <v>73</v>
      </c>
      <c r="E15" s="39">
        <v>0.3</v>
      </c>
      <c r="F15" s="40">
        <v>113</v>
      </c>
      <c r="G15" s="39">
        <v>11.6</v>
      </c>
      <c r="H15" s="40">
        <v>79</v>
      </c>
      <c r="I15" s="39">
        <v>8.1</v>
      </c>
      <c r="J15" s="41">
        <v>120</v>
      </c>
      <c r="K15" s="39">
        <v>12.4</v>
      </c>
      <c r="L15" s="40">
        <v>646</v>
      </c>
      <c r="M15" s="39">
        <v>66.5</v>
      </c>
      <c r="N15" s="41" t="s">
        <v>73</v>
      </c>
      <c r="O15" s="39">
        <v>0.3</v>
      </c>
      <c r="P15" s="42">
        <v>7</v>
      </c>
      <c r="Q15" s="43">
        <v>0.7</v>
      </c>
      <c r="R15" s="60">
        <v>14</v>
      </c>
      <c r="S15" s="43">
        <v>1.4</v>
      </c>
      <c r="T15" s="38">
        <v>4</v>
      </c>
      <c r="U15" s="45">
        <v>0.4</v>
      </c>
      <c r="V15" s="46">
        <v>66</v>
      </c>
      <c r="W15" s="47">
        <v>98.5</v>
      </c>
    </row>
    <row r="16" spans="1:23" s="22" customFormat="1" ht="15" customHeight="1" x14ac:dyDescent="0.3">
      <c r="A16" s="21" t="s">
        <v>18</v>
      </c>
      <c r="B16" s="23" t="s">
        <v>27</v>
      </c>
      <c r="C16" s="62">
        <v>263</v>
      </c>
      <c r="D16" s="55" t="s">
        <v>73</v>
      </c>
      <c r="E16" s="50">
        <v>0.8</v>
      </c>
      <c r="F16" s="52">
        <v>11</v>
      </c>
      <c r="G16" s="50">
        <v>4.2</v>
      </c>
      <c r="H16" s="51">
        <v>34</v>
      </c>
      <c r="I16" s="50">
        <v>12.9</v>
      </c>
      <c r="J16" s="52">
        <v>168</v>
      </c>
      <c r="K16" s="50">
        <v>63.9</v>
      </c>
      <c r="L16" s="51">
        <v>44</v>
      </c>
      <c r="M16" s="50">
        <v>16.7</v>
      </c>
      <c r="N16" s="52">
        <v>0</v>
      </c>
      <c r="O16" s="50">
        <v>0</v>
      </c>
      <c r="P16" s="61">
        <v>4</v>
      </c>
      <c r="Q16" s="54">
        <v>1.5</v>
      </c>
      <c r="R16" s="49">
        <v>0</v>
      </c>
      <c r="S16" s="54">
        <v>0</v>
      </c>
      <c r="T16" s="49">
        <v>7</v>
      </c>
      <c r="U16" s="56">
        <v>2.7</v>
      </c>
      <c r="V16" s="57">
        <v>44</v>
      </c>
      <c r="W16" s="58">
        <v>100</v>
      </c>
    </row>
    <row r="17" spans="1:23" s="22" customFormat="1" ht="15" customHeight="1" x14ac:dyDescent="0.3">
      <c r="A17" s="21" t="s">
        <v>18</v>
      </c>
      <c r="B17" s="35" t="s">
        <v>29</v>
      </c>
      <c r="C17" s="37">
        <v>12055</v>
      </c>
      <c r="D17" s="38">
        <v>35</v>
      </c>
      <c r="E17" s="39">
        <v>0.3</v>
      </c>
      <c r="F17" s="41">
        <v>1406</v>
      </c>
      <c r="G17" s="39">
        <v>11.7</v>
      </c>
      <c r="H17" s="40">
        <v>2800</v>
      </c>
      <c r="I17" s="39">
        <v>23.2</v>
      </c>
      <c r="J17" s="41">
        <v>1266</v>
      </c>
      <c r="K17" s="39">
        <v>10.5</v>
      </c>
      <c r="L17" s="41">
        <v>6198</v>
      </c>
      <c r="M17" s="39">
        <v>51.4</v>
      </c>
      <c r="N17" s="41">
        <v>17</v>
      </c>
      <c r="O17" s="39">
        <v>0.1</v>
      </c>
      <c r="P17" s="59">
        <v>333</v>
      </c>
      <c r="Q17" s="43">
        <v>2.8</v>
      </c>
      <c r="R17" s="38">
        <v>56</v>
      </c>
      <c r="S17" s="43">
        <v>0.5</v>
      </c>
      <c r="T17" s="38">
        <v>34</v>
      </c>
      <c r="U17" s="45">
        <v>0.3</v>
      </c>
      <c r="V17" s="46">
        <v>1104</v>
      </c>
      <c r="W17" s="47">
        <v>100</v>
      </c>
    </row>
    <row r="18" spans="1:23" s="22" customFormat="1" ht="15" customHeight="1" x14ac:dyDescent="0.3">
      <c r="A18" s="21" t="s">
        <v>18</v>
      </c>
      <c r="B18" s="23" t="s">
        <v>30</v>
      </c>
      <c r="C18" s="48">
        <v>7455</v>
      </c>
      <c r="D18" s="55">
        <v>13</v>
      </c>
      <c r="E18" s="50">
        <v>0.2</v>
      </c>
      <c r="F18" s="51">
        <v>1124</v>
      </c>
      <c r="G18" s="50">
        <v>15.1</v>
      </c>
      <c r="H18" s="51">
        <v>488</v>
      </c>
      <c r="I18" s="50">
        <v>6.5</v>
      </c>
      <c r="J18" s="51">
        <v>1695</v>
      </c>
      <c r="K18" s="50">
        <v>22.7</v>
      </c>
      <c r="L18" s="51">
        <v>3899</v>
      </c>
      <c r="M18" s="50">
        <v>52.3</v>
      </c>
      <c r="N18" s="51">
        <v>8</v>
      </c>
      <c r="O18" s="50">
        <v>0.1</v>
      </c>
      <c r="P18" s="61">
        <v>228</v>
      </c>
      <c r="Q18" s="54">
        <v>3.1</v>
      </c>
      <c r="R18" s="55">
        <v>25</v>
      </c>
      <c r="S18" s="54">
        <v>0.3</v>
      </c>
      <c r="T18" s="49">
        <v>89</v>
      </c>
      <c r="U18" s="56">
        <v>1.2</v>
      </c>
      <c r="V18" s="57">
        <v>604</v>
      </c>
      <c r="W18" s="58">
        <v>99.8</v>
      </c>
    </row>
    <row r="19" spans="1:23" s="22" customFormat="1" ht="15" customHeight="1" x14ac:dyDescent="0.3">
      <c r="A19" s="21" t="s">
        <v>18</v>
      </c>
      <c r="B19" s="35" t="s">
        <v>31</v>
      </c>
      <c r="C19" s="37">
        <v>184</v>
      </c>
      <c r="D19" s="38" t="s">
        <v>73</v>
      </c>
      <c r="E19" s="39">
        <v>1.1000000000000001</v>
      </c>
      <c r="F19" s="40">
        <v>112</v>
      </c>
      <c r="G19" s="39">
        <v>60.9</v>
      </c>
      <c r="H19" s="40">
        <v>7</v>
      </c>
      <c r="I19" s="39">
        <v>3.8</v>
      </c>
      <c r="J19" s="40" t="s">
        <v>73</v>
      </c>
      <c r="K19" s="39">
        <v>1.1000000000000001</v>
      </c>
      <c r="L19" s="40">
        <v>22</v>
      </c>
      <c r="M19" s="39">
        <v>12</v>
      </c>
      <c r="N19" s="40">
        <v>30</v>
      </c>
      <c r="O19" s="39">
        <v>16.3</v>
      </c>
      <c r="P19" s="42">
        <v>9</v>
      </c>
      <c r="Q19" s="43">
        <v>4.9000000000000004</v>
      </c>
      <c r="R19" s="38" t="s">
        <v>73</v>
      </c>
      <c r="S19" s="43">
        <v>1.1000000000000001</v>
      </c>
      <c r="T19" s="38">
        <v>0</v>
      </c>
      <c r="U19" s="45">
        <v>0</v>
      </c>
      <c r="V19" s="46">
        <v>67</v>
      </c>
      <c r="W19" s="47">
        <v>100</v>
      </c>
    </row>
    <row r="20" spans="1:23" s="22" customFormat="1" ht="15" customHeight="1" x14ac:dyDescent="0.3">
      <c r="A20" s="21" t="s">
        <v>18</v>
      </c>
      <c r="B20" s="23" t="s">
        <v>33</v>
      </c>
      <c r="C20" s="62">
        <v>1359</v>
      </c>
      <c r="D20" s="55">
        <v>6</v>
      </c>
      <c r="E20" s="50">
        <v>0.4</v>
      </c>
      <c r="F20" s="52">
        <v>47</v>
      </c>
      <c r="G20" s="50">
        <v>3.5</v>
      </c>
      <c r="H20" s="51">
        <v>93</v>
      </c>
      <c r="I20" s="50">
        <v>6.8</v>
      </c>
      <c r="J20" s="52">
        <v>9</v>
      </c>
      <c r="K20" s="50">
        <v>0.7</v>
      </c>
      <c r="L20" s="52">
        <v>1180</v>
      </c>
      <c r="M20" s="50">
        <v>86.8</v>
      </c>
      <c r="N20" s="52" t="s">
        <v>73</v>
      </c>
      <c r="O20" s="50">
        <v>0.1</v>
      </c>
      <c r="P20" s="61">
        <v>22</v>
      </c>
      <c r="Q20" s="54">
        <v>1.6</v>
      </c>
      <c r="R20" s="55" t="s">
        <v>73</v>
      </c>
      <c r="S20" s="54">
        <v>0.1</v>
      </c>
      <c r="T20" s="49">
        <v>34</v>
      </c>
      <c r="U20" s="56">
        <v>2.5</v>
      </c>
      <c r="V20" s="57">
        <v>238</v>
      </c>
      <c r="W20" s="58">
        <v>100</v>
      </c>
    </row>
    <row r="21" spans="1:23" s="22" customFormat="1" ht="15" customHeight="1" x14ac:dyDescent="0.3">
      <c r="A21" s="21" t="s">
        <v>18</v>
      </c>
      <c r="B21" s="35" t="s">
        <v>34</v>
      </c>
      <c r="C21" s="37">
        <v>15844</v>
      </c>
      <c r="D21" s="60">
        <v>28</v>
      </c>
      <c r="E21" s="39">
        <v>0.2</v>
      </c>
      <c r="F21" s="40">
        <v>2026</v>
      </c>
      <c r="G21" s="39">
        <v>12.8</v>
      </c>
      <c r="H21" s="41">
        <v>2656</v>
      </c>
      <c r="I21" s="39">
        <v>16.8</v>
      </c>
      <c r="J21" s="40">
        <v>1259</v>
      </c>
      <c r="K21" s="39">
        <v>7.9</v>
      </c>
      <c r="L21" s="40">
        <v>9477</v>
      </c>
      <c r="M21" s="39">
        <v>59.8</v>
      </c>
      <c r="N21" s="40">
        <v>23</v>
      </c>
      <c r="O21" s="39">
        <v>0.1</v>
      </c>
      <c r="P21" s="59">
        <v>375</v>
      </c>
      <c r="Q21" s="43">
        <v>2.4</v>
      </c>
      <c r="R21" s="38">
        <v>88</v>
      </c>
      <c r="S21" s="43">
        <v>0.6</v>
      </c>
      <c r="T21" s="60">
        <v>105</v>
      </c>
      <c r="U21" s="45">
        <v>0.7</v>
      </c>
      <c r="V21" s="46">
        <v>896</v>
      </c>
      <c r="W21" s="47">
        <v>100</v>
      </c>
    </row>
    <row r="22" spans="1:23" s="22" customFormat="1" ht="15" customHeight="1" x14ac:dyDescent="0.3">
      <c r="A22" s="21" t="s">
        <v>18</v>
      </c>
      <c r="B22" s="23" t="s">
        <v>35</v>
      </c>
      <c r="C22" s="48">
        <v>5035</v>
      </c>
      <c r="D22" s="49">
        <v>11</v>
      </c>
      <c r="E22" s="50">
        <v>0.2</v>
      </c>
      <c r="F22" s="52">
        <v>259</v>
      </c>
      <c r="G22" s="50">
        <v>5.0999999999999996</v>
      </c>
      <c r="H22" s="52">
        <v>190</v>
      </c>
      <c r="I22" s="50">
        <v>3.8</v>
      </c>
      <c r="J22" s="51">
        <v>247</v>
      </c>
      <c r="K22" s="50">
        <v>4.9000000000000004</v>
      </c>
      <c r="L22" s="51">
        <v>4199</v>
      </c>
      <c r="M22" s="50">
        <v>83.4</v>
      </c>
      <c r="N22" s="51">
        <v>4</v>
      </c>
      <c r="O22" s="50">
        <v>0.1</v>
      </c>
      <c r="P22" s="53">
        <v>125</v>
      </c>
      <c r="Q22" s="54">
        <v>2.5</v>
      </c>
      <c r="R22" s="55">
        <v>56</v>
      </c>
      <c r="S22" s="54">
        <v>1.1000000000000001</v>
      </c>
      <c r="T22" s="55">
        <v>105</v>
      </c>
      <c r="U22" s="56">
        <v>2.1</v>
      </c>
      <c r="V22" s="57">
        <v>431</v>
      </c>
      <c r="W22" s="58">
        <v>100</v>
      </c>
    </row>
    <row r="23" spans="1:23" s="22" customFormat="1" ht="15" customHeight="1" x14ac:dyDescent="0.3">
      <c r="A23" s="21" t="s">
        <v>18</v>
      </c>
      <c r="B23" s="35" t="s">
        <v>32</v>
      </c>
      <c r="C23" s="37">
        <v>2228</v>
      </c>
      <c r="D23" s="38">
        <v>5</v>
      </c>
      <c r="E23" s="39">
        <v>0.2</v>
      </c>
      <c r="F23" s="40">
        <v>120</v>
      </c>
      <c r="G23" s="39">
        <v>5.4</v>
      </c>
      <c r="H23" s="40">
        <v>84</v>
      </c>
      <c r="I23" s="39">
        <v>3.8</v>
      </c>
      <c r="J23" s="40">
        <v>37</v>
      </c>
      <c r="K23" s="39">
        <v>1.7</v>
      </c>
      <c r="L23" s="40">
        <v>1951</v>
      </c>
      <c r="M23" s="39">
        <v>87.6</v>
      </c>
      <c r="N23" s="40" t="s">
        <v>73</v>
      </c>
      <c r="O23" s="39">
        <v>0.1</v>
      </c>
      <c r="P23" s="59">
        <v>28</v>
      </c>
      <c r="Q23" s="43">
        <v>1.3</v>
      </c>
      <c r="R23" s="60">
        <v>5</v>
      </c>
      <c r="S23" s="43">
        <v>0.2</v>
      </c>
      <c r="T23" s="38">
        <v>8</v>
      </c>
      <c r="U23" s="45">
        <v>0.4</v>
      </c>
      <c r="V23" s="46">
        <v>401</v>
      </c>
      <c r="W23" s="47">
        <v>100</v>
      </c>
    </row>
    <row r="24" spans="1:23" s="22" customFormat="1" ht="15" customHeight="1" x14ac:dyDescent="0.3">
      <c r="A24" s="21" t="s">
        <v>18</v>
      </c>
      <c r="B24" s="23" t="s">
        <v>36</v>
      </c>
      <c r="C24" s="48">
        <v>2227</v>
      </c>
      <c r="D24" s="55">
        <v>12</v>
      </c>
      <c r="E24" s="50">
        <v>0.5</v>
      </c>
      <c r="F24" s="51">
        <v>157</v>
      </c>
      <c r="G24" s="50">
        <v>7</v>
      </c>
      <c r="H24" s="52">
        <v>162</v>
      </c>
      <c r="I24" s="50">
        <v>7.3</v>
      </c>
      <c r="J24" s="51">
        <v>77</v>
      </c>
      <c r="K24" s="50">
        <v>3.5</v>
      </c>
      <c r="L24" s="51">
        <v>1743</v>
      </c>
      <c r="M24" s="50">
        <v>78.3</v>
      </c>
      <c r="N24" s="51">
        <v>5</v>
      </c>
      <c r="O24" s="50">
        <v>0.2</v>
      </c>
      <c r="P24" s="53">
        <v>71</v>
      </c>
      <c r="Q24" s="54">
        <v>3.2</v>
      </c>
      <c r="R24" s="55">
        <v>25</v>
      </c>
      <c r="S24" s="54">
        <v>1.1000000000000001</v>
      </c>
      <c r="T24" s="49">
        <v>35</v>
      </c>
      <c r="U24" s="56">
        <v>1.6</v>
      </c>
      <c r="V24" s="57">
        <v>399</v>
      </c>
      <c r="W24" s="58">
        <v>100</v>
      </c>
    </row>
    <row r="25" spans="1:23" s="22" customFormat="1" ht="15" customHeight="1" x14ac:dyDescent="0.3">
      <c r="A25" s="21" t="s">
        <v>18</v>
      </c>
      <c r="B25" s="35" t="s">
        <v>37</v>
      </c>
      <c r="C25" s="63">
        <v>2896</v>
      </c>
      <c r="D25" s="38">
        <v>5</v>
      </c>
      <c r="E25" s="39">
        <v>0.2</v>
      </c>
      <c r="F25" s="40">
        <v>141</v>
      </c>
      <c r="G25" s="39">
        <v>4.9000000000000004</v>
      </c>
      <c r="H25" s="40">
        <v>72</v>
      </c>
      <c r="I25" s="39">
        <v>2.5</v>
      </c>
      <c r="J25" s="40">
        <v>119</v>
      </c>
      <c r="K25" s="39">
        <v>4.0999999999999996</v>
      </c>
      <c r="L25" s="41">
        <v>2507</v>
      </c>
      <c r="M25" s="39">
        <v>86.6</v>
      </c>
      <c r="N25" s="40">
        <v>7</v>
      </c>
      <c r="O25" s="39">
        <v>0.2</v>
      </c>
      <c r="P25" s="59">
        <v>45</v>
      </c>
      <c r="Q25" s="43">
        <v>1.6</v>
      </c>
      <c r="R25" s="38">
        <v>5</v>
      </c>
      <c r="S25" s="43">
        <v>0.2</v>
      </c>
      <c r="T25" s="38">
        <v>7</v>
      </c>
      <c r="U25" s="45">
        <v>0.2</v>
      </c>
      <c r="V25" s="46">
        <v>415</v>
      </c>
      <c r="W25" s="47">
        <v>100</v>
      </c>
    </row>
    <row r="26" spans="1:23" s="22" customFormat="1" ht="15" customHeight="1" x14ac:dyDescent="0.3">
      <c r="A26" s="21" t="s">
        <v>18</v>
      </c>
      <c r="B26" s="23" t="s">
        <v>38</v>
      </c>
      <c r="C26" s="48">
        <v>1635</v>
      </c>
      <c r="D26" s="49">
        <v>13</v>
      </c>
      <c r="E26" s="50">
        <v>0.8</v>
      </c>
      <c r="F26" s="52">
        <v>139</v>
      </c>
      <c r="G26" s="50">
        <v>8.5</v>
      </c>
      <c r="H26" s="52">
        <v>56</v>
      </c>
      <c r="I26" s="50">
        <v>3.4</v>
      </c>
      <c r="J26" s="51">
        <v>355</v>
      </c>
      <c r="K26" s="50">
        <v>21.7</v>
      </c>
      <c r="L26" s="51">
        <v>1051</v>
      </c>
      <c r="M26" s="50">
        <v>64.3</v>
      </c>
      <c r="N26" s="52">
        <v>0</v>
      </c>
      <c r="O26" s="50">
        <v>0</v>
      </c>
      <c r="P26" s="53">
        <v>21</v>
      </c>
      <c r="Q26" s="54">
        <v>1.3</v>
      </c>
      <c r="R26" s="49">
        <v>6</v>
      </c>
      <c r="S26" s="54">
        <v>0.4</v>
      </c>
      <c r="T26" s="49">
        <v>6</v>
      </c>
      <c r="U26" s="56">
        <v>0.4</v>
      </c>
      <c r="V26" s="57">
        <v>365</v>
      </c>
      <c r="W26" s="58">
        <v>100</v>
      </c>
    </row>
    <row r="27" spans="1:23" s="22" customFormat="1" ht="15" customHeight="1" x14ac:dyDescent="0.3">
      <c r="A27" s="21" t="s">
        <v>18</v>
      </c>
      <c r="B27" s="35" t="s">
        <v>41</v>
      </c>
      <c r="C27" s="63">
        <v>1275</v>
      </c>
      <c r="D27" s="60">
        <v>5</v>
      </c>
      <c r="E27" s="39">
        <v>0.4</v>
      </c>
      <c r="F27" s="40">
        <v>65</v>
      </c>
      <c r="G27" s="39">
        <v>5.0999999999999996</v>
      </c>
      <c r="H27" s="40">
        <v>23</v>
      </c>
      <c r="I27" s="39">
        <v>1.8</v>
      </c>
      <c r="J27" s="40">
        <v>29</v>
      </c>
      <c r="K27" s="39">
        <v>2.2999999999999998</v>
      </c>
      <c r="L27" s="41">
        <v>1145</v>
      </c>
      <c r="M27" s="39">
        <v>89.8</v>
      </c>
      <c r="N27" s="40" t="s">
        <v>73</v>
      </c>
      <c r="O27" s="39">
        <v>0.2</v>
      </c>
      <c r="P27" s="59">
        <v>6</v>
      </c>
      <c r="Q27" s="43">
        <v>0.5</v>
      </c>
      <c r="R27" s="60">
        <v>10</v>
      </c>
      <c r="S27" s="43">
        <v>0.8</v>
      </c>
      <c r="T27" s="38">
        <v>54</v>
      </c>
      <c r="U27" s="45">
        <v>4.2</v>
      </c>
      <c r="V27" s="46">
        <v>126</v>
      </c>
      <c r="W27" s="47">
        <v>100</v>
      </c>
    </row>
    <row r="28" spans="1:23" s="22" customFormat="1" ht="15" customHeight="1" x14ac:dyDescent="0.3">
      <c r="A28" s="21" t="s">
        <v>18</v>
      </c>
      <c r="B28" s="23" t="s">
        <v>40</v>
      </c>
      <c r="C28" s="62">
        <v>10969</v>
      </c>
      <c r="D28" s="55">
        <v>37</v>
      </c>
      <c r="E28" s="50">
        <v>0.3</v>
      </c>
      <c r="F28" s="51">
        <v>1598</v>
      </c>
      <c r="G28" s="50">
        <v>14.6</v>
      </c>
      <c r="H28" s="51">
        <v>821</v>
      </c>
      <c r="I28" s="50">
        <v>7.5</v>
      </c>
      <c r="J28" s="51">
        <v>2213</v>
      </c>
      <c r="K28" s="50">
        <v>20.2</v>
      </c>
      <c r="L28" s="52">
        <v>5850</v>
      </c>
      <c r="M28" s="50">
        <v>53.3</v>
      </c>
      <c r="N28" s="51">
        <v>15</v>
      </c>
      <c r="O28" s="50">
        <v>0.1</v>
      </c>
      <c r="P28" s="61">
        <v>435</v>
      </c>
      <c r="Q28" s="54">
        <v>4</v>
      </c>
      <c r="R28" s="49">
        <v>46</v>
      </c>
      <c r="S28" s="54">
        <v>0.4</v>
      </c>
      <c r="T28" s="55">
        <v>35</v>
      </c>
      <c r="U28" s="56">
        <v>0.3</v>
      </c>
      <c r="V28" s="57">
        <v>297</v>
      </c>
      <c r="W28" s="58">
        <v>100</v>
      </c>
    </row>
    <row r="29" spans="1:23" s="22" customFormat="1" ht="15" customHeight="1" x14ac:dyDescent="0.3">
      <c r="A29" s="21" t="s">
        <v>18</v>
      </c>
      <c r="B29" s="35" t="s">
        <v>39</v>
      </c>
      <c r="C29" s="37">
        <v>8007</v>
      </c>
      <c r="D29" s="38">
        <v>10</v>
      </c>
      <c r="E29" s="39">
        <v>0.1</v>
      </c>
      <c r="F29" s="40">
        <v>941</v>
      </c>
      <c r="G29" s="39">
        <v>11.8</v>
      </c>
      <c r="H29" s="41">
        <v>432</v>
      </c>
      <c r="I29" s="39">
        <v>5.4</v>
      </c>
      <c r="J29" s="40">
        <v>482</v>
      </c>
      <c r="K29" s="39">
        <v>6</v>
      </c>
      <c r="L29" s="41">
        <v>5963</v>
      </c>
      <c r="M29" s="39">
        <v>74.5</v>
      </c>
      <c r="N29" s="40">
        <v>11</v>
      </c>
      <c r="O29" s="39">
        <v>0.1</v>
      </c>
      <c r="P29" s="59">
        <v>168</v>
      </c>
      <c r="Q29" s="43">
        <v>2.1</v>
      </c>
      <c r="R29" s="38">
        <v>147</v>
      </c>
      <c r="S29" s="43">
        <v>1.8</v>
      </c>
      <c r="T29" s="38">
        <v>104</v>
      </c>
      <c r="U29" s="45">
        <v>1.3</v>
      </c>
      <c r="V29" s="46">
        <v>415</v>
      </c>
      <c r="W29" s="47">
        <v>99.3</v>
      </c>
    </row>
    <row r="30" spans="1:23" s="22" customFormat="1" ht="15" customHeight="1" x14ac:dyDescent="0.3">
      <c r="A30" s="21" t="s">
        <v>18</v>
      </c>
      <c r="B30" s="23" t="s">
        <v>42</v>
      </c>
      <c r="C30" s="48">
        <v>12435</v>
      </c>
      <c r="D30" s="55">
        <v>51</v>
      </c>
      <c r="E30" s="50">
        <v>0.4</v>
      </c>
      <c r="F30" s="52">
        <v>742</v>
      </c>
      <c r="G30" s="50">
        <v>6</v>
      </c>
      <c r="H30" s="51">
        <v>454</v>
      </c>
      <c r="I30" s="50">
        <v>3.7</v>
      </c>
      <c r="J30" s="51">
        <v>1749</v>
      </c>
      <c r="K30" s="50">
        <v>14.1</v>
      </c>
      <c r="L30" s="51">
        <v>9173</v>
      </c>
      <c r="M30" s="50">
        <v>73.8</v>
      </c>
      <c r="N30" s="51">
        <v>11</v>
      </c>
      <c r="O30" s="50">
        <v>0.1</v>
      </c>
      <c r="P30" s="61">
        <v>255</v>
      </c>
      <c r="Q30" s="54">
        <v>2.1</v>
      </c>
      <c r="R30" s="49">
        <v>139</v>
      </c>
      <c r="S30" s="54">
        <v>1.1000000000000001</v>
      </c>
      <c r="T30" s="55">
        <v>222</v>
      </c>
      <c r="U30" s="56">
        <v>1.8</v>
      </c>
      <c r="V30" s="57">
        <v>1215</v>
      </c>
      <c r="W30" s="58">
        <v>100</v>
      </c>
    </row>
    <row r="31" spans="1:23" s="22" customFormat="1" ht="15" customHeight="1" x14ac:dyDescent="0.3">
      <c r="A31" s="21" t="s">
        <v>18</v>
      </c>
      <c r="B31" s="35" t="s">
        <v>43</v>
      </c>
      <c r="C31" s="63">
        <v>8346</v>
      </c>
      <c r="D31" s="38">
        <v>38</v>
      </c>
      <c r="E31" s="39">
        <v>0.5</v>
      </c>
      <c r="F31" s="41">
        <v>688</v>
      </c>
      <c r="G31" s="39">
        <v>8.1999999999999993</v>
      </c>
      <c r="H31" s="40">
        <v>233</v>
      </c>
      <c r="I31" s="39">
        <v>2.8</v>
      </c>
      <c r="J31" s="41">
        <v>363</v>
      </c>
      <c r="K31" s="39">
        <v>4.3</v>
      </c>
      <c r="L31" s="40">
        <v>6947</v>
      </c>
      <c r="M31" s="39">
        <v>83.2</v>
      </c>
      <c r="N31" s="40" t="s">
        <v>73</v>
      </c>
      <c r="O31" s="39">
        <v>0</v>
      </c>
      <c r="P31" s="42">
        <v>75</v>
      </c>
      <c r="Q31" s="43">
        <v>0.9</v>
      </c>
      <c r="R31" s="38">
        <v>59</v>
      </c>
      <c r="S31" s="43">
        <v>0.7</v>
      </c>
      <c r="T31" s="60">
        <v>45</v>
      </c>
      <c r="U31" s="45">
        <v>0.5</v>
      </c>
      <c r="V31" s="46">
        <v>795</v>
      </c>
      <c r="W31" s="47">
        <v>100</v>
      </c>
    </row>
    <row r="32" spans="1:23" s="22" customFormat="1" ht="15" customHeight="1" x14ac:dyDescent="0.3">
      <c r="A32" s="21" t="s">
        <v>18</v>
      </c>
      <c r="B32" s="23" t="s">
        <v>45</v>
      </c>
      <c r="C32" s="48">
        <v>1196</v>
      </c>
      <c r="D32" s="49" t="s">
        <v>73</v>
      </c>
      <c r="E32" s="50">
        <v>0.3</v>
      </c>
      <c r="F32" s="51">
        <v>44</v>
      </c>
      <c r="G32" s="50">
        <v>3.7</v>
      </c>
      <c r="H32" s="51">
        <v>23</v>
      </c>
      <c r="I32" s="50">
        <v>1.9</v>
      </c>
      <c r="J32" s="51">
        <v>420</v>
      </c>
      <c r="K32" s="50">
        <v>35.1</v>
      </c>
      <c r="L32" s="52">
        <v>704</v>
      </c>
      <c r="M32" s="50">
        <v>58.9</v>
      </c>
      <c r="N32" s="52">
        <v>0</v>
      </c>
      <c r="O32" s="50">
        <v>0</v>
      </c>
      <c r="P32" s="53" t="s">
        <v>73</v>
      </c>
      <c r="Q32" s="54">
        <v>0.2</v>
      </c>
      <c r="R32" s="55">
        <v>4</v>
      </c>
      <c r="S32" s="54">
        <v>0.3</v>
      </c>
      <c r="T32" s="49" t="s">
        <v>73</v>
      </c>
      <c r="U32" s="56">
        <v>0.2</v>
      </c>
      <c r="V32" s="57">
        <v>316</v>
      </c>
      <c r="W32" s="58">
        <v>100</v>
      </c>
    </row>
    <row r="33" spans="1:23" s="22" customFormat="1" ht="15" customHeight="1" x14ac:dyDescent="0.3">
      <c r="A33" s="21" t="s">
        <v>18</v>
      </c>
      <c r="B33" s="35" t="s">
        <v>44</v>
      </c>
      <c r="C33" s="37">
        <v>3985</v>
      </c>
      <c r="D33" s="60">
        <v>11</v>
      </c>
      <c r="E33" s="39">
        <v>0.3</v>
      </c>
      <c r="F33" s="40">
        <v>255</v>
      </c>
      <c r="G33" s="39">
        <v>6.4</v>
      </c>
      <c r="H33" s="41">
        <v>113</v>
      </c>
      <c r="I33" s="39">
        <v>2.8</v>
      </c>
      <c r="J33" s="40">
        <v>286</v>
      </c>
      <c r="K33" s="39">
        <v>7.2</v>
      </c>
      <c r="L33" s="40">
        <v>3250</v>
      </c>
      <c r="M33" s="39">
        <v>81.599999999999994</v>
      </c>
      <c r="N33" s="41" t="s">
        <v>73</v>
      </c>
      <c r="O33" s="39">
        <v>0.1</v>
      </c>
      <c r="P33" s="59">
        <v>67</v>
      </c>
      <c r="Q33" s="43">
        <v>1.7</v>
      </c>
      <c r="R33" s="60">
        <v>20</v>
      </c>
      <c r="S33" s="43">
        <v>0.5</v>
      </c>
      <c r="T33" s="60">
        <v>36</v>
      </c>
      <c r="U33" s="45">
        <v>0.9</v>
      </c>
      <c r="V33" s="46">
        <v>690</v>
      </c>
      <c r="W33" s="47">
        <v>100</v>
      </c>
    </row>
    <row r="34" spans="1:23" s="22" customFormat="1" ht="15" customHeight="1" x14ac:dyDescent="0.3">
      <c r="A34" s="21" t="s">
        <v>18</v>
      </c>
      <c r="B34" s="23" t="s">
        <v>46</v>
      </c>
      <c r="C34" s="62">
        <v>994</v>
      </c>
      <c r="D34" s="49">
        <v>29</v>
      </c>
      <c r="E34" s="50">
        <v>2.9</v>
      </c>
      <c r="F34" s="51">
        <v>25</v>
      </c>
      <c r="G34" s="50">
        <v>2.5</v>
      </c>
      <c r="H34" s="52">
        <v>13</v>
      </c>
      <c r="I34" s="50">
        <v>1.3</v>
      </c>
      <c r="J34" s="51" t="s">
        <v>73</v>
      </c>
      <c r="K34" s="50">
        <v>0.2</v>
      </c>
      <c r="L34" s="52">
        <v>918</v>
      </c>
      <c r="M34" s="50">
        <v>92.4</v>
      </c>
      <c r="N34" s="52" t="s">
        <v>73</v>
      </c>
      <c r="O34" s="50">
        <v>0.2</v>
      </c>
      <c r="P34" s="61">
        <v>5</v>
      </c>
      <c r="Q34" s="54">
        <v>0.5</v>
      </c>
      <c r="R34" s="55">
        <v>0</v>
      </c>
      <c r="S34" s="54">
        <v>0</v>
      </c>
      <c r="T34" s="55">
        <v>0</v>
      </c>
      <c r="U34" s="56">
        <v>0</v>
      </c>
      <c r="V34" s="57">
        <v>177</v>
      </c>
      <c r="W34" s="58">
        <v>100</v>
      </c>
    </row>
    <row r="35" spans="1:23" s="22" customFormat="1" ht="15" customHeight="1" x14ac:dyDescent="0.3">
      <c r="A35" s="21" t="s">
        <v>18</v>
      </c>
      <c r="B35" s="35" t="s">
        <v>49</v>
      </c>
      <c r="C35" s="63">
        <v>1768</v>
      </c>
      <c r="D35" s="60">
        <v>7</v>
      </c>
      <c r="E35" s="39">
        <v>0.4</v>
      </c>
      <c r="F35" s="40">
        <v>82</v>
      </c>
      <c r="G35" s="39">
        <v>4.5999999999999996</v>
      </c>
      <c r="H35" s="41">
        <v>95</v>
      </c>
      <c r="I35" s="39">
        <v>5.4</v>
      </c>
      <c r="J35" s="40">
        <v>31</v>
      </c>
      <c r="K35" s="39">
        <v>1.8</v>
      </c>
      <c r="L35" s="41">
        <v>1512</v>
      </c>
      <c r="M35" s="39">
        <v>85.5</v>
      </c>
      <c r="N35" s="40" t="s">
        <v>73</v>
      </c>
      <c r="O35" s="39">
        <v>0.1</v>
      </c>
      <c r="P35" s="59">
        <v>39</v>
      </c>
      <c r="Q35" s="43">
        <v>2.2000000000000002</v>
      </c>
      <c r="R35" s="60">
        <v>21</v>
      </c>
      <c r="S35" s="43">
        <v>1.2</v>
      </c>
      <c r="T35" s="60">
        <v>13</v>
      </c>
      <c r="U35" s="45">
        <v>0.7</v>
      </c>
      <c r="V35" s="46">
        <v>322</v>
      </c>
      <c r="W35" s="47">
        <v>100</v>
      </c>
    </row>
    <row r="36" spans="1:23" s="22" customFormat="1" ht="15" customHeight="1" x14ac:dyDescent="0.3">
      <c r="A36" s="21" t="s">
        <v>18</v>
      </c>
      <c r="B36" s="23" t="s">
        <v>53</v>
      </c>
      <c r="C36" s="62">
        <v>1201</v>
      </c>
      <c r="D36" s="55">
        <v>8</v>
      </c>
      <c r="E36" s="50">
        <v>0.7</v>
      </c>
      <c r="F36" s="51">
        <v>255</v>
      </c>
      <c r="G36" s="50">
        <v>21.2</v>
      </c>
      <c r="H36" s="51">
        <v>225</v>
      </c>
      <c r="I36" s="50">
        <v>18.7</v>
      </c>
      <c r="J36" s="52">
        <v>52</v>
      </c>
      <c r="K36" s="50">
        <v>4.3</v>
      </c>
      <c r="L36" s="52">
        <v>560</v>
      </c>
      <c r="M36" s="50">
        <v>46.6</v>
      </c>
      <c r="N36" s="51">
        <v>18</v>
      </c>
      <c r="O36" s="50">
        <v>1.5</v>
      </c>
      <c r="P36" s="53">
        <v>83</v>
      </c>
      <c r="Q36" s="54">
        <v>6.9</v>
      </c>
      <c r="R36" s="55" t="s">
        <v>73</v>
      </c>
      <c r="S36" s="54">
        <v>0.2</v>
      </c>
      <c r="T36" s="49">
        <v>6</v>
      </c>
      <c r="U36" s="56">
        <v>0.5</v>
      </c>
      <c r="V36" s="57">
        <v>154</v>
      </c>
      <c r="W36" s="58">
        <v>100</v>
      </c>
    </row>
    <row r="37" spans="1:23" s="22" customFormat="1" ht="15" customHeight="1" x14ac:dyDescent="0.3">
      <c r="A37" s="21" t="s">
        <v>18</v>
      </c>
      <c r="B37" s="35" t="s">
        <v>50</v>
      </c>
      <c r="C37" s="37">
        <v>1420</v>
      </c>
      <c r="D37" s="38" t="s">
        <v>73</v>
      </c>
      <c r="E37" s="39">
        <v>0.2</v>
      </c>
      <c r="F37" s="40">
        <v>117</v>
      </c>
      <c r="G37" s="39">
        <v>8.1999999999999993</v>
      </c>
      <c r="H37" s="40">
        <v>26</v>
      </c>
      <c r="I37" s="39">
        <v>1.8</v>
      </c>
      <c r="J37" s="40">
        <v>15</v>
      </c>
      <c r="K37" s="39">
        <v>1.1000000000000001</v>
      </c>
      <c r="L37" s="40">
        <v>1249</v>
      </c>
      <c r="M37" s="39">
        <v>88</v>
      </c>
      <c r="N37" s="41" t="s">
        <v>73</v>
      </c>
      <c r="O37" s="39">
        <v>0.1</v>
      </c>
      <c r="P37" s="59">
        <v>8</v>
      </c>
      <c r="Q37" s="43">
        <v>0.6</v>
      </c>
      <c r="R37" s="60" t="s">
        <v>73</v>
      </c>
      <c r="S37" s="43">
        <v>0.2</v>
      </c>
      <c r="T37" s="38">
        <v>6</v>
      </c>
      <c r="U37" s="45">
        <v>0.4</v>
      </c>
      <c r="V37" s="46">
        <v>93</v>
      </c>
      <c r="W37" s="47">
        <v>100</v>
      </c>
    </row>
    <row r="38" spans="1:23" s="22" customFormat="1" ht="15" customHeight="1" x14ac:dyDescent="0.3">
      <c r="A38" s="21" t="s">
        <v>18</v>
      </c>
      <c r="B38" s="23" t="s">
        <v>51</v>
      </c>
      <c r="C38" s="48">
        <v>11074</v>
      </c>
      <c r="D38" s="49">
        <v>11</v>
      </c>
      <c r="E38" s="50">
        <v>0.1</v>
      </c>
      <c r="F38" s="51">
        <v>2430</v>
      </c>
      <c r="G38" s="50">
        <v>21.9</v>
      </c>
      <c r="H38" s="51">
        <v>863</v>
      </c>
      <c r="I38" s="50">
        <v>7.8</v>
      </c>
      <c r="J38" s="51">
        <v>718</v>
      </c>
      <c r="K38" s="50">
        <v>6.5</v>
      </c>
      <c r="L38" s="51">
        <v>6948</v>
      </c>
      <c r="M38" s="50">
        <v>62.7</v>
      </c>
      <c r="N38" s="51">
        <v>25</v>
      </c>
      <c r="O38" s="50">
        <v>0.2</v>
      </c>
      <c r="P38" s="61">
        <v>79</v>
      </c>
      <c r="Q38" s="54">
        <v>0.7</v>
      </c>
      <c r="R38" s="55">
        <v>82</v>
      </c>
      <c r="S38" s="54">
        <v>0.7</v>
      </c>
      <c r="T38" s="49">
        <v>31</v>
      </c>
      <c r="U38" s="56">
        <v>0.3</v>
      </c>
      <c r="V38" s="57">
        <v>513</v>
      </c>
      <c r="W38" s="58">
        <v>100</v>
      </c>
    </row>
    <row r="39" spans="1:23" s="22" customFormat="1" ht="15" customHeight="1" x14ac:dyDescent="0.3">
      <c r="A39" s="21" t="s">
        <v>18</v>
      </c>
      <c r="B39" s="35" t="s">
        <v>52</v>
      </c>
      <c r="C39" s="37">
        <v>1108</v>
      </c>
      <c r="D39" s="60">
        <v>45</v>
      </c>
      <c r="E39" s="39">
        <v>4.0999999999999996</v>
      </c>
      <c r="F39" s="40">
        <v>71</v>
      </c>
      <c r="G39" s="39">
        <v>6.4</v>
      </c>
      <c r="H39" s="41">
        <v>519</v>
      </c>
      <c r="I39" s="39">
        <v>46.8</v>
      </c>
      <c r="J39" s="40">
        <v>24</v>
      </c>
      <c r="K39" s="39">
        <v>2.2000000000000002</v>
      </c>
      <c r="L39" s="41">
        <v>426</v>
      </c>
      <c r="M39" s="39">
        <v>38.4</v>
      </c>
      <c r="N39" s="40">
        <v>0</v>
      </c>
      <c r="O39" s="39">
        <v>0</v>
      </c>
      <c r="P39" s="59">
        <v>23</v>
      </c>
      <c r="Q39" s="43">
        <v>2.1</v>
      </c>
      <c r="R39" s="38">
        <v>31</v>
      </c>
      <c r="S39" s="43">
        <v>2.8</v>
      </c>
      <c r="T39" s="38">
        <v>32</v>
      </c>
      <c r="U39" s="45">
        <v>2.9</v>
      </c>
      <c r="V39" s="46">
        <v>232</v>
      </c>
      <c r="W39" s="47">
        <v>100</v>
      </c>
    </row>
    <row r="40" spans="1:23" s="22" customFormat="1" ht="15" customHeight="1" x14ac:dyDescent="0.3">
      <c r="A40" s="21" t="s">
        <v>18</v>
      </c>
      <c r="B40" s="23" t="s">
        <v>54</v>
      </c>
      <c r="C40" s="62">
        <v>17429</v>
      </c>
      <c r="D40" s="49">
        <v>46</v>
      </c>
      <c r="E40" s="50">
        <v>0.3</v>
      </c>
      <c r="F40" s="51">
        <v>3545</v>
      </c>
      <c r="G40" s="50">
        <v>20.3</v>
      </c>
      <c r="H40" s="51">
        <v>1873</v>
      </c>
      <c r="I40" s="50">
        <v>10.7</v>
      </c>
      <c r="J40" s="52">
        <v>1547</v>
      </c>
      <c r="K40" s="50">
        <v>8.9</v>
      </c>
      <c r="L40" s="52">
        <v>10275</v>
      </c>
      <c r="M40" s="50">
        <v>59</v>
      </c>
      <c r="N40" s="51">
        <v>32</v>
      </c>
      <c r="O40" s="50">
        <v>0.2</v>
      </c>
      <c r="P40" s="61">
        <v>111</v>
      </c>
      <c r="Q40" s="54">
        <v>0.6</v>
      </c>
      <c r="R40" s="55">
        <v>118</v>
      </c>
      <c r="S40" s="54">
        <v>0.7</v>
      </c>
      <c r="T40" s="49">
        <v>180</v>
      </c>
      <c r="U40" s="56" t="s">
        <v>73</v>
      </c>
      <c r="V40" s="57">
        <v>1720</v>
      </c>
      <c r="W40" s="58">
        <v>100</v>
      </c>
    </row>
    <row r="41" spans="1:23" s="22" customFormat="1" ht="15" customHeight="1" x14ac:dyDescent="0.3">
      <c r="A41" s="21" t="s">
        <v>18</v>
      </c>
      <c r="B41" s="35" t="s">
        <v>47</v>
      </c>
      <c r="C41" s="37">
        <v>6655</v>
      </c>
      <c r="D41" s="60">
        <v>35</v>
      </c>
      <c r="E41" s="39">
        <v>0.5</v>
      </c>
      <c r="F41" s="40">
        <v>634</v>
      </c>
      <c r="G41" s="39">
        <v>9.5</v>
      </c>
      <c r="H41" s="40">
        <v>394</v>
      </c>
      <c r="I41" s="39">
        <v>5.9</v>
      </c>
      <c r="J41" s="40">
        <v>891</v>
      </c>
      <c r="K41" s="39">
        <v>13.4</v>
      </c>
      <c r="L41" s="41">
        <v>4481</v>
      </c>
      <c r="M41" s="39">
        <v>67.3</v>
      </c>
      <c r="N41" s="41">
        <v>13</v>
      </c>
      <c r="O41" s="39">
        <v>0.2</v>
      </c>
      <c r="P41" s="42">
        <v>207</v>
      </c>
      <c r="Q41" s="43">
        <v>3.1</v>
      </c>
      <c r="R41" s="38">
        <v>20</v>
      </c>
      <c r="S41" s="43">
        <v>0.3</v>
      </c>
      <c r="T41" s="60">
        <v>28</v>
      </c>
      <c r="U41" s="45">
        <v>0.4</v>
      </c>
      <c r="V41" s="46">
        <v>662</v>
      </c>
      <c r="W41" s="47">
        <v>100</v>
      </c>
    </row>
    <row r="42" spans="1:23" s="22" customFormat="1" ht="15" customHeight="1" x14ac:dyDescent="0.3">
      <c r="A42" s="21" t="s">
        <v>18</v>
      </c>
      <c r="B42" s="23" t="s">
        <v>48</v>
      </c>
      <c r="C42" s="62">
        <v>363</v>
      </c>
      <c r="D42" s="49">
        <v>10</v>
      </c>
      <c r="E42" s="50">
        <v>2.8</v>
      </c>
      <c r="F42" s="51">
        <v>9</v>
      </c>
      <c r="G42" s="50">
        <v>2.5</v>
      </c>
      <c r="H42" s="51">
        <v>5</v>
      </c>
      <c r="I42" s="50">
        <v>1.4</v>
      </c>
      <c r="J42" s="52">
        <v>6</v>
      </c>
      <c r="K42" s="50">
        <v>1.7</v>
      </c>
      <c r="L42" s="52">
        <v>329</v>
      </c>
      <c r="M42" s="50">
        <v>90.6</v>
      </c>
      <c r="N42" s="52">
        <v>4</v>
      </c>
      <c r="O42" s="50">
        <v>1.1000000000000001</v>
      </c>
      <c r="P42" s="61">
        <v>0</v>
      </c>
      <c r="Q42" s="54">
        <v>0</v>
      </c>
      <c r="R42" s="55" t="s">
        <v>73</v>
      </c>
      <c r="S42" s="54">
        <v>0.8</v>
      </c>
      <c r="T42" s="49">
        <v>0</v>
      </c>
      <c r="U42" s="56">
        <v>0</v>
      </c>
      <c r="V42" s="57">
        <v>170</v>
      </c>
      <c r="W42" s="58">
        <v>100</v>
      </c>
    </row>
    <row r="43" spans="1:23" s="22" customFormat="1" ht="15" customHeight="1" x14ac:dyDescent="0.3">
      <c r="A43" s="21" t="s">
        <v>18</v>
      </c>
      <c r="B43" s="35" t="s">
        <v>55</v>
      </c>
      <c r="C43" s="37">
        <v>15114</v>
      </c>
      <c r="D43" s="38">
        <v>18</v>
      </c>
      <c r="E43" s="39">
        <v>0.1</v>
      </c>
      <c r="F43" s="40">
        <v>533</v>
      </c>
      <c r="G43" s="39">
        <v>3.5</v>
      </c>
      <c r="H43" s="41">
        <v>403</v>
      </c>
      <c r="I43" s="39">
        <v>2.7</v>
      </c>
      <c r="J43" s="40">
        <v>1357</v>
      </c>
      <c r="K43" s="39">
        <v>9</v>
      </c>
      <c r="L43" s="40">
        <v>12245</v>
      </c>
      <c r="M43" s="39">
        <v>81</v>
      </c>
      <c r="N43" s="40" t="s">
        <v>73</v>
      </c>
      <c r="O43" s="39">
        <v>0</v>
      </c>
      <c r="P43" s="42">
        <v>557</v>
      </c>
      <c r="Q43" s="43">
        <v>3.7</v>
      </c>
      <c r="R43" s="60">
        <v>445</v>
      </c>
      <c r="S43" s="43">
        <v>2.9</v>
      </c>
      <c r="T43" s="60">
        <v>57</v>
      </c>
      <c r="U43" s="45">
        <v>0.4</v>
      </c>
      <c r="V43" s="46">
        <v>1017</v>
      </c>
      <c r="W43" s="47">
        <v>99.9</v>
      </c>
    </row>
    <row r="44" spans="1:23" s="22" customFormat="1" ht="15" customHeight="1" x14ac:dyDescent="0.3">
      <c r="A44" s="21" t="s">
        <v>18</v>
      </c>
      <c r="B44" s="23" t="s">
        <v>56</v>
      </c>
      <c r="C44" s="48">
        <v>1736</v>
      </c>
      <c r="D44" s="49">
        <v>168</v>
      </c>
      <c r="E44" s="50">
        <v>9.6999999999999993</v>
      </c>
      <c r="F44" s="52">
        <v>144</v>
      </c>
      <c r="G44" s="50">
        <v>8.3000000000000007</v>
      </c>
      <c r="H44" s="51">
        <v>134</v>
      </c>
      <c r="I44" s="50">
        <v>7.7</v>
      </c>
      <c r="J44" s="51">
        <v>80</v>
      </c>
      <c r="K44" s="50">
        <v>4.5999999999999996</v>
      </c>
      <c r="L44" s="51">
        <v>1112</v>
      </c>
      <c r="M44" s="50">
        <v>64.099999999999994</v>
      </c>
      <c r="N44" s="52" t="s">
        <v>73</v>
      </c>
      <c r="O44" s="50">
        <v>0.1</v>
      </c>
      <c r="P44" s="53">
        <v>97</v>
      </c>
      <c r="Q44" s="54">
        <v>5.6</v>
      </c>
      <c r="R44" s="55">
        <v>10</v>
      </c>
      <c r="S44" s="54">
        <v>0.6</v>
      </c>
      <c r="T44" s="55">
        <v>13</v>
      </c>
      <c r="U44" s="56">
        <v>0.7</v>
      </c>
      <c r="V44" s="57">
        <v>555</v>
      </c>
      <c r="W44" s="58">
        <v>100</v>
      </c>
    </row>
    <row r="45" spans="1:23" s="22" customFormat="1" ht="15" customHeight="1" x14ac:dyDescent="0.3">
      <c r="A45" s="21" t="s">
        <v>18</v>
      </c>
      <c r="B45" s="35" t="s">
        <v>57</v>
      </c>
      <c r="C45" s="37">
        <v>4249</v>
      </c>
      <c r="D45" s="60">
        <v>22</v>
      </c>
      <c r="E45" s="39">
        <v>0.5</v>
      </c>
      <c r="F45" s="40">
        <v>547</v>
      </c>
      <c r="G45" s="39">
        <v>12.9</v>
      </c>
      <c r="H45" s="41">
        <v>511</v>
      </c>
      <c r="I45" s="39">
        <v>12</v>
      </c>
      <c r="J45" s="40">
        <v>82</v>
      </c>
      <c r="K45" s="39">
        <v>1.9</v>
      </c>
      <c r="L45" s="41">
        <v>2826</v>
      </c>
      <c r="M45" s="39">
        <v>66.5</v>
      </c>
      <c r="N45" s="40">
        <v>23</v>
      </c>
      <c r="O45" s="39">
        <v>0.5</v>
      </c>
      <c r="P45" s="42">
        <v>238</v>
      </c>
      <c r="Q45" s="43">
        <v>5.6</v>
      </c>
      <c r="R45" s="38">
        <v>22</v>
      </c>
      <c r="S45" s="43">
        <v>0.5</v>
      </c>
      <c r="T45" s="60">
        <v>26</v>
      </c>
      <c r="U45" s="45">
        <v>0.6</v>
      </c>
      <c r="V45" s="46">
        <v>382</v>
      </c>
      <c r="W45" s="47">
        <v>100</v>
      </c>
    </row>
    <row r="46" spans="1:23" s="22" customFormat="1" ht="15" customHeight="1" x14ac:dyDescent="0.3">
      <c r="A46" s="21" t="s">
        <v>18</v>
      </c>
      <c r="B46" s="23" t="s">
        <v>58</v>
      </c>
      <c r="C46" s="48">
        <v>14632</v>
      </c>
      <c r="D46" s="49">
        <v>22</v>
      </c>
      <c r="E46" s="50">
        <v>0.2</v>
      </c>
      <c r="F46" s="51">
        <v>1132</v>
      </c>
      <c r="G46" s="50">
        <v>7.7</v>
      </c>
      <c r="H46" s="51">
        <v>458</v>
      </c>
      <c r="I46" s="50">
        <v>3.1</v>
      </c>
      <c r="J46" s="51">
        <v>731</v>
      </c>
      <c r="K46" s="50">
        <v>5</v>
      </c>
      <c r="L46" s="52">
        <v>12114</v>
      </c>
      <c r="M46" s="50">
        <v>82.8</v>
      </c>
      <c r="N46" s="52">
        <v>15</v>
      </c>
      <c r="O46" s="50">
        <v>0.1</v>
      </c>
      <c r="P46" s="53">
        <v>160</v>
      </c>
      <c r="Q46" s="54">
        <v>1.1000000000000001</v>
      </c>
      <c r="R46" s="49">
        <v>177</v>
      </c>
      <c r="S46" s="54">
        <v>1.2</v>
      </c>
      <c r="T46" s="49">
        <v>66</v>
      </c>
      <c r="U46" s="56">
        <v>0.5</v>
      </c>
      <c r="V46" s="57">
        <v>826</v>
      </c>
      <c r="W46" s="58">
        <v>100</v>
      </c>
    </row>
    <row r="47" spans="1:23" s="22" customFormat="1" ht="15" customHeight="1" x14ac:dyDescent="0.3">
      <c r="A47" s="21" t="s">
        <v>18</v>
      </c>
      <c r="B47" s="35" t="s">
        <v>59</v>
      </c>
      <c r="C47" s="63">
        <v>575</v>
      </c>
      <c r="D47" s="38">
        <v>0</v>
      </c>
      <c r="E47" s="39">
        <v>0</v>
      </c>
      <c r="F47" s="41">
        <v>23</v>
      </c>
      <c r="G47" s="39">
        <v>4</v>
      </c>
      <c r="H47" s="41">
        <v>62</v>
      </c>
      <c r="I47" s="39">
        <v>10.8</v>
      </c>
      <c r="J47" s="41">
        <v>20</v>
      </c>
      <c r="K47" s="39">
        <v>3.5</v>
      </c>
      <c r="L47" s="41">
        <v>455</v>
      </c>
      <c r="M47" s="39">
        <v>79.099999999999994</v>
      </c>
      <c r="N47" s="40" t="s">
        <v>73</v>
      </c>
      <c r="O47" s="39">
        <v>0.3</v>
      </c>
      <c r="P47" s="42">
        <v>13</v>
      </c>
      <c r="Q47" s="43">
        <v>2.2999999999999998</v>
      </c>
      <c r="R47" s="60" t="s">
        <v>73</v>
      </c>
      <c r="S47" s="43">
        <v>0.3</v>
      </c>
      <c r="T47" s="38" t="s">
        <v>73</v>
      </c>
      <c r="U47" s="45">
        <v>0.3</v>
      </c>
      <c r="V47" s="46">
        <v>60</v>
      </c>
      <c r="W47" s="47">
        <v>100</v>
      </c>
    </row>
    <row r="48" spans="1:23" s="22" customFormat="1" ht="15" customHeight="1" x14ac:dyDescent="0.3">
      <c r="A48" s="21" t="s">
        <v>18</v>
      </c>
      <c r="B48" s="23" t="s">
        <v>60</v>
      </c>
      <c r="C48" s="48">
        <v>2965</v>
      </c>
      <c r="D48" s="55">
        <v>7</v>
      </c>
      <c r="E48" s="50">
        <v>0.2</v>
      </c>
      <c r="F48" s="51">
        <v>164</v>
      </c>
      <c r="G48" s="50">
        <v>5.5</v>
      </c>
      <c r="H48" s="52">
        <v>106</v>
      </c>
      <c r="I48" s="50">
        <v>3.6</v>
      </c>
      <c r="J48" s="51">
        <v>543</v>
      </c>
      <c r="K48" s="50">
        <v>18.3</v>
      </c>
      <c r="L48" s="51">
        <v>2076</v>
      </c>
      <c r="M48" s="50">
        <v>70</v>
      </c>
      <c r="N48" s="52">
        <v>6</v>
      </c>
      <c r="O48" s="50">
        <v>0.2</v>
      </c>
      <c r="P48" s="53">
        <v>63</v>
      </c>
      <c r="Q48" s="54">
        <v>2.1</v>
      </c>
      <c r="R48" s="55">
        <v>15</v>
      </c>
      <c r="S48" s="54">
        <v>0.5</v>
      </c>
      <c r="T48" s="55">
        <v>46</v>
      </c>
      <c r="U48" s="56">
        <v>1.6</v>
      </c>
      <c r="V48" s="57">
        <v>281</v>
      </c>
      <c r="W48" s="58">
        <v>100</v>
      </c>
    </row>
    <row r="49" spans="1:23" s="22" customFormat="1" ht="15" customHeight="1" x14ac:dyDescent="0.3">
      <c r="A49" s="21" t="s">
        <v>18</v>
      </c>
      <c r="B49" s="35" t="s">
        <v>61</v>
      </c>
      <c r="C49" s="63">
        <v>1146</v>
      </c>
      <c r="D49" s="38">
        <v>42</v>
      </c>
      <c r="E49" s="39">
        <v>3.7</v>
      </c>
      <c r="F49" s="40">
        <v>23</v>
      </c>
      <c r="G49" s="39" t="s">
        <v>73</v>
      </c>
      <c r="H49" s="40">
        <v>39</v>
      </c>
      <c r="I49" s="39">
        <v>3.4</v>
      </c>
      <c r="J49" s="40">
        <v>27</v>
      </c>
      <c r="K49" s="39">
        <v>2.4</v>
      </c>
      <c r="L49" s="41">
        <v>990</v>
      </c>
      <c r="M49" s="39">
        <v>86.4</v>
      </c>
      <c r="N49" s="41">
        <v>5</v>
      </c>
      <c r="O49" s="39">
        <v>0.4</v>
      </c>
      <c r="P49" s="42">
        <v>20</v>
      </c>
      <c r="Q49" s="43">
        <v>1.7</v>
      </c>
      <c r="R49" s="60">
        <v>5</v>
      </c>
      <c r="S49" s="43">
        <v>0.4</v>
      </c>
      <c r="T49" s="60">
        <v>7</v>
      </c>
      <c r="U49" s="45">
        <v>0.6</v>
      </c>
      <c r="V49" s="46">
        <v>199</v>
      </c>
      <c r="W49" s="47">
        <v>100</v>
      </c>
    </row>
    <row r="50" spans="1:23" s="22" customFormat="1" ht="15" customHeight="1" x14ac:dyDescent="0.3">
      <c r="A50" s="21" t="s">
        <v>18</v>
      </c>
      <c r="B50" s="23" t="s">
        <v>62</v>
      </c>
      <c r="C50" s="48">
        <v>2791</v>
      </c>
      <c r="D50" s="49" t="s">
        <v>73</v>
      </c>
      <c r="E50" s="50">
        <v>0</v>
      </c>
      <c r="F50" s="51">
        <v>165</v>
      </c>
      <c r="G50" s="50">
        <v>5.9</v>
      </c>
      <c r="H50" s="52">
        <v>118</v>
      </c>
      <c r="I50" s="50">
        <v>4.2</v>
      </c>
      <c r="J50" s="51">
        <v>271</v>
      </c>
      <c r="K50" s="50">
        <v>9.6999999999999993</v>
      </c>
      <c r="L50" s="51">
        <v>2206</v>
      </c>
      <c r="M50" s="50">
        <v>79</v>
      </c>
      <c r="N50" s="52">
        <v>5</v>
      </c>
      <c r="O50" s="50">
        <v>0.2</v>
      </c>
      <c r="P50" s="53">
        <v>25</v>
      </c>
      <c r="Q50" s="54">
        <v>0.9</v>
      </c>
      <c r="R50" s="49">
        <v>32</v>
      </c>
      <c r="S50" s="54">
        <v>1.1000000000000001</v>
      </c>
      <c r="T50" s="49">
        <v>7</v>
      </c>
      <c r="U50" s="56">
        <v>0.3</v>
      </c>
      <c r="V50" s="57">
        <v>418</v>
      </c>
      <c r="W50" s="58">
        <v>98.8</v>
      </c>
    </row>
    <row r="51" spans="1:23" s="22" customFormat="1" ht="15" customHeight="1" x14ac:dyDescent="0.3">
      <c r="A51" s="21" t="s">
        <v>18</v>
      </c>
      <c r="B51" s="35" t="s">
        <v>63</v>
      </c>
      <c r="C51" s="37">
        <v>23009</v>
      </c>
      <c r="D51" s="38">
        <v>89</v>
      </c>
      <c r="E51" s="39">
        <v>0.4</v>
      </c>
      <c r="F51" s="41">
        <v>2633</v>
      </c>
      <c r="G51" s="39">
        <v>11.4</v>
      </c>
      <c r="H51" s="40">
        <v>8506</v>
      </c>
      <c r="I51" s="39">
        <v>37</v>
      </c>
      <c r="J51" s="40">
        <v>1625</v>
      </c>
      <c r="K51" s="39">
        <v>7.1</v>
      </c>
      <c r="L51" s="40">
        <v>9673</v>
      </c>
      <c r="M51" s="39">
        <v>42</v>
      </c>
      <c r="N51" s="41">
        <v>43</v>
      </c>
      <c r="O51" s="39">
        <v>0.2</v>
      </c>
      <c r="P51" s="42">
        <v>440</v>
      </c>
      <c r="Q51" s="43">
        <v>1.9</v>
      </c>
      <c r="R51" s="38">
        <v>127</v>
      </c>
      <c r="S51" s="43">
        <v>0.6</v>
      </c>
      <c r="T51" s="38">
        <v>291</v>
      </c>
      <c r="U51" s="45">
        <v>1.3</v>
      </c>
      <c r="V51" s="46">
        <v>2266</v>
      </c>
      <c r="W51" s="47">
        <v>100</v>
      </c>
    </row>
    <row r="52" spans="1:23" s="22" customFormat="1" ht="15" customHeight="1" x14ac:dyDescent="0.3">
      <c r="A52" s="21" t="s">
        <v>18</v>
      </c>
      <c r="B52" s="23" t="s">
        <v>64</v>
      </c>
      <c r="C52" s="48">
        <v>2068</v>
      </c>
      <c r="D52" s="55">
        <v>12</v>
      </c>
      <c r="E52" s="50">
        <v>0.6</v>
      </c>
      <c r="F52" s="51">
        <v>125</v>
      </c>
      <c r="G52" s="50">
        <v>6</v>
      </c>
      <c r="H52" s="52">
        <v>208</v>
      </c>
      <c r="I52" s="50">
        <v>10.1</v>
      </c>
      <c r="J52" s="52">
        <v>15</v>
      </c>
      <c r="K52" s="50">
        <v>0.7</v>
      </c>
      <c r="L52" s="51">
        <v>1631</v>
      </c>
      <c r="M52" s="50">
        <v>78.900000000000006</v>
      </c>
      <c r="N52" s="52">
        <v>33</v>
      </c>
      <c r="O52" s="50">
        <v>1.6</v>
      </c>
      <c r="P52" s="61">
        <v>44</v>
      </c>
      <c r="Q52" s="54">
        <v>2.1</v>
      </c>
      <c r="R52" s="49">
        <v>7</v>
      </c>
      <c r="S52" s="54">
        <v>0.3</v>
      </c>
      <c r="T52" s="49">
        <v>118</v>
      </c>
      <c r="U52" s="56">
        <v>5.7</v>
      </c>
      <c r="V52" s="57">
        <v>321</v>
      </c>
      <c r="W52" s="58">
        <v>100</v>
      </c>
    </row>
    <row r="53" spans="1:23" s="22" customFormat="1" ht="15" customHeight="1" x14ac:dyDescent="0.3">
      <c r="A53" s="21" t="s">
        <v>18</v>
      </c>
      <c r="B53" s="35" t="s">
        <v>65</v>
      </c>
      <c r="C53" s="63">
        <v>564</v>
      </c>
      <c r="D53" s="60" t="s">
        <v>73</v>
      </c>
      <c r="E53" s="39">
        <v>0.5</v>
      </c>
      <c r="F53" s="40">
        <v>24</v>
      </c>
      <c r="G53" s="39">
        <v>4.3</v>
      </c>
      <c r="H53" s="41">
        <v>6</v>
      </c>
      <c r="I53" s="39">
        <v>1.1000000000000001</v>
      </c>
      <c r="J53" s="40">
        <v>8</v>
      </c>
      <c r="K53" s="39">
        <v>1.4</v>
      </c>
      <c r="L53" s="41">
        <v>519</v>
      </c>
      <c r="M53" s="39">
        <v>92</v>
      </c>
      <c r="N53" s="41">
        <v>0</v>
      </c>
      <c r="O53" s="39">
        <v>0</v>
      </c>
      <c r="P53" s="42">
        <v>4</v>
      </c>
      <c r="Q53" s="43">
        <v>0.7</v>
      </c>
      <c r="R53" s="60">
        <v>4</v>
      </c>
      <c r="S53" s="43">
        <v>0.7</v>
      </c>
      <c r="T53" s="38">
        <v>5</v>
      </c>
      <c r="U53" s="45">
        <v>0.9</v>
      </c>
      <c r="V53" s="46">
        <v>68</v>
      </c>
      <c r="W53" s="47">
        <v>100</v>
      </c>
    </row>
    <row r="54" spans="1:23" s="22" customFormat="1" ht="15" customHeight="1" x14ac:dyDescent="0.3">
      <c r="A54" s="21" t="s">
        <v>18</v>
      </c>
      <c r="B54" s="23" t="s">
        <v>66</v>
      </c>
      <c r="C54" s="48">
        <v>7671</v>
      </c>
      <c r="D54" s="55">
        <v>21</v>
      </c>
      <c r="E54" s="50">
        <v>0.3</v>
      </c>
      <c r="F54" s="51">
        <v>899</v>
      </c>
      <c r="G54" s="64">
        <v>11.7</v>
      </c>
      <c r="H54" s="52">
        <v>414</v>
      </c>
      <c r="I54" s="64">
        <v>5.4</v>
      </c>
      <c r="J54" s="51">
        <v>905</v>
      </c>
      <c r="K54" s="50">
        <v>11.8</v>
      </c>
      <c r="L54" s="51">
        <v>5119</v>
      </c>
      <c r="M54" s="50">
        <v>66.7</v>
      </c>
      <c r="N54" s="51">
        <v>11</v>
      </c>
      <c r="O54" s="50">
        <v>0.1</v>
      </c>
      <c r="P54" s="53">
        <v>302</v>
      </c>
      <c r="Q54" s="54">
        <v>3.9</v>
      </c>
      <c r="R54" s="49">
        <v>45</v>
      </c>
      <c r="S54" s="54">
        <v>0.6</v>
      </c>
      <c r="T54" s="55">
        <v>55</v>
      </c>
      <c r="U54" s="56">
        <v>0.7</v>
      </c>
      <c r="V54" s="57">
        <v>436</v>
      </c>
      <c r="W54" s="58">
        <v>95.9</v>
      </c>
    </row>
    <row r="55" spans="1:23" s="22" customFormat="1" ht="15" customHeight="1" x14ac:dyDescent="0.3">
      <c r="A55" s="21" t="s">
        <v>18</v>
      </c>
      <c r="B55" s="35" t="s">
        <v>67</v>
      </c>
      <c r="C55" s="37">
        <v>6155</v>
      </c>
      <c r="D55" s="38">
        <v>34</v>
      </c>
      <c r="E55" s="39">
        <v>0.6</v>
      </c>
      <c r="F55" s="40">
        <v>1186</v>
      </c>
      <c r="G55" s="39">
        <v>19.3</v>
      </c>
      <c r="H55" s="41">
        <v>577</v>
      </c>
      <c r="I55" s="39">
        <v>9.4</v>
      </c>
      <c r="J55" s="41">
        <v>130</v>
      </c>
      <c r="K55" s="39">
        <v>2.1</v>
      </c>
      <c r="L55" s="40">
        <v>3897</v>
      </c>
      <c r="M55" s="39">
        <v>63.3</v>
      </c>
      <c r="N55" s="40">
        <v>28</v>
      </c>
      <c r="O55" s="39">
        <v>0.5</v>
      </c>
      <c r="P55" s="59">
        <v>303</v>
      </c>
      <c r="Q55" s="43">
        <v>4.9000000000000004</v>
      </c>
      <c r="R55" s="38">
        <v>7</v>
      </c>
      <c r="S55" s="43">
        <v>0.1</v>
      </c>
      <c r="T55" s="60">
        <v>56</v>
      </c>
      <c r="U55" s="45">
        <v>0.9</v>
      </c>
      <c r="V55" s="46">
        <v>694</v>
      </c>
      <c r="W55" s="47">
        <v>100</v>
      </c>
    </row>
    <row r="56" spans="1:23" s="22" customFormat="1" ht="15" customHeight="1" x14ac:dyDescent="0.3">
      <c r="A56" s="21" t="s">
        <v>18</v>
      </c>
      <c r="B56" s="23" t="s">
        <v>68</v>
      </c>
      <c r="C56" s="48">
        <v>720</v>
      </c>
      <c r="D56" s="49">
        <v>0</v>
      </c>
      <c r="E56" s="50">
        <v>0</v>
      </c>
      <c r="F56" s="51">
        <v>37</v>
      </c>
      <c r="G56" s="50">
        <v>5.0999999999999996</v>
      </c>
      <c r="H56" s="51">
        <v>7</v>
      </c>
      <c r="I56" s="50" t="s">
        <v>73</v>
      </c>
      <c r="J56" s="52">
        <v>15</v>
      </c>
      <c r="K56" s="50">
        <v>2.1</v>
      </c>
      <c r="L56" s="51">
        <v>658</v>
      </c>
      <c r="M56" s="50">
        <v>91.4</v>
      </c>
      <c r="N56" s="52">
        <v>0</v>
      </c>
      <c r="O56" s="50">
        <v>0</v>
      </c>
      <c r="P56" s="61" t="s">
        <v>73</v>
      </c>
      <c r="Q56" s="54">
        <v>0.4</v>
      </c>
      <c r="R56" s="55">
        <v>0</v>
      </c>
      <c r="S56" s="54">
        <v>0</v>
      </c>
      <c r="T56" s="55">
        <v>18</v>
      </c>
      <c r="U56" s="56">
        <v>2.5</v>
      </c>
      <c r="V56" s="57">
        <v>153</v>
      </c>
      <c r="W56" s="58">
        <v>99.3</v>
      </c>
    </row>
    <row r="57" spans="1:23" s="22" customFormat="1" ht="15" customHeight="1" x14ac:dyDescent="0.3">
      <c r="A57" s="21" t="s">
        <v>18</v>
      </c>
      <c r="B57" s="35" t="s">
        <v>69</v>
      </c>
      <c r="C57" s="37">
        <v>5458</v>
      </c>
      <c r="D57" s="38">
        <v>16</v>
      </c>
      <c r="E57" s="39">
        <v>0.3</v>
      </c>
      <c r="F57" s="41">
        <v>297</v>
      </c>
      <c r="G57" s="39">
        <v>5.4</v>
      </c>
      <c r="H57" s="40">
        <v>165</v>
      </c>
      <c r="I57" s="39" t="s">
        <v>73</v>
      </c>
      <c r="J57" s="40">
        <v>72</v>
      </c>
      <c r="K57" s="39">
        <v>1.3</v>
      </c>
      <c r="L57" s="40">
        <v>4834</v>
      </c>
      <c r="M57" s="39">
        <v>88.6</v>
      </c>
      <c r="N57" s="40">
        <v>7</v>
      </c>
      <c r="O57" s="39">
        <v>0.1</v>
      </c>
      <c r="P57" s="59">
        <v>67</v>
      </c>
      <c r="Q57" s="43">
        <v>1.2</v>
      </c>
      <c r="R57" s="60">
        <v>24</v>
      </c>
      <c r="S57" s="43">
        <v>0.4</v>
      </c>
      <c r="T57" s="60">
        <v>12</v>
      </c>
      <c r="U57" s="45">
        <v>0.2</v>
      </c>
      <c r="V57" s="46">
        <v>604</v>
      </c>
      <c r="W57" s="47">
        <v>100</v>
      </c>
    </row>
    <row r="58" spans="1:23" s="22" customFormat="1" ht="15" customHeight="1" thickBot="1" x14ac:dyDescent="0.35">
      <c r="A58" s="21" t="s">
        <v>18</v>
      </c>
      <c r="B58" s="24" t="s">
        <v>70</v>
      </c>
      <c r="C58" s="65">
        <v>468</v>
      </c>
      <c r="D58" s="66">
        <v>17</v>
      </c>
      <c r="E58" s="67">
        <v>3.6</v>
      </c>
      <c r="F58" s="68">
        <v>11</v>
      </c>
      <c r="G58" s="67">
        <v>2.4</v>
      </c>
      <c r="H58" s="69">
        <v>24</v>
      </c>
      <c r="I58" s="67">
        <v>5.0999999999999996</v>
      </c>
      <c r="J58" s="68">
        <v>4</v>
      </c>
      <c r="K58" s="67">
        <v>0.9</v>
      </c>
      <c r="L58" s="68">
        <v>407</v>
      </c>
      <c r="M58" s="67">
        <v>87</v>
      </c>
      <c r="N58" s="68" t="s">
        <v>73</v>
      </c>
      <c r="O58" s="67">
        <v>0.4</v>
      </c>
      <c r="P58" s="70" t="s">
        <v>73</v>
      </c>
      <c r="Q58" s="71">
        <v>0.6</v>
      </c>
      <c r="R58" s="72" t="s">
        <v>73</v>
      </c>
      <c r="S58" s="71">
        <v>0.4</v>
      </c>
      <c r="T58" s="72">
        <v>0</v>
      </c>
      <c r="U58" s="73">
        <v>0</v>
      </c>
      <c r="V58" s="74">
        <v>97</v>
      </c>
      <c r="W58" s="75">
        <v>100</v>
      </c>
    </row>
    <row r="59" spans="1:23" s="26" customFormat="1" ht="15" customHeight="1" x14ac:dyDescent="0.3">
      <c r="A59" s="28"/>
      <c r="B59" s="32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30"/>
      <c r="U59" s="31"/>
      <c r="V59" s="25"/>
      <c r="W59" s="25"/>
    </row>
    <row r="60" spans="1:23" s="26" customFormat="1" ht="15" customHeight="1" x14ac:dyDescent="0.3">
      <c r="A60" s="28"/>
      <c r="B60" s="29" t="str">
        <f>CONCATENATE("NOTE: Table reads (for US Totals):  Of all ",IF(ISTEXT(C7),LEFT(C7,3),TEXT(C7,"#,##0"))," public school female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291,924 public school female students enrolled in calculus, 1,408 (0.5%) were American Indian or Alaska Native, and 2,174 (0.7%) were students with disabilities served under the Individuals with Disabilities Education Act (IDEA).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30"/>
      <c r="W60" s="31"/>
    </row>
    <row r="61" spans="1:23" s="22" customFormat="1" ht="15" customHeight="1" x14ac:dyDescent="0.3">
      <c r="A61" s="21"/>
      <c r="B61" s="83" t="s">
        <v>71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</row>
    <row r="62" spans="1:23" s="26" customFormat="1" ht="14.15" customHeight="1" x14ac:dyDescent="0.3">
      <c r="B62" s="84" t="s">
        <v>72</v>
      </c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</row>
    <row r="63" spans="1:23" s="26" customFormat="1" ht="15" customHeight="1" x14ac:dyDescent="0.3">
      <c r="A63" s="28"/>
      <c r="B63" s="84" t="s">
        <v>75</v>
      </c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</row>
    <row r="64" spans="1:23" s="26" customFormat="1" ht="15" customHeight="1" x14ac:dyDescent="0.3">
      <c r="A64" s="28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30"/>
      <c r="U64" s="31"/>
      <c r="V64" s="25"/>
      <c r="W64" s="25"/>
    </row>
    <row r="65" spans="1:23" s="26" customFormat="1" ht="15" customHeight="1" x14ac:dyDescent="0.3">
      <c r="A65" s="28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30"/>
      <c r="U65" s="31"/>
      <c r="V65" s="25"/>
      <c r="W65" s="25"/>
    </row>
  </sheetData>
  <sortState xmlns:xlrd2="http://schemas.microsoft.com/office/spreadsheetml/2017/richdata2" ref="B8:W58">
    <sortCondition ref="B8:B58"/>
  </sortState>
  <mergeCells count="17">
    <mergeCell ref="B63:W63"/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  <mergeCell ref="B61:W61"/>
    <mergeCell ref="B62:W62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213A5-F3C0-48DC-A2B4-3AA6195A8407}">
  <dimension ref="A1:P52"/>
  <sheetViews>
    <sheetView tabSelected="1" workbookViewId="0">
      <selection activeCell="Q10" sqref="Q10"/>
    </sheetView>
  </sheetViews>
  <sheetFormatPr defaultRowHeight="12.9" x14ac:dyDescent="0.35"/>
  <sheetData>
    <row r="1" spans="1:16" x14ac:dyDescent="0.35">
      <c r="A1" s="98" t="s">
        <v>76</v>
      </c>
      <c r="B1" s="98" t="s">
        <v>77</v>
      </c>
      <c r="C1" s="98" t="s">
        <v>78</v>
      </c>
      <c r="D1" s="98" t="s">
        <v>79</v>
      </c>
      <c r="E1" s="98" t="s">
        <v>80</v>
      </c>
      <c r="F1" s="98" t="s">
        <v>81</v>
      </c>
      <c r="G1" s="98" t="s">
        <v>82</v>
      </c>
      <c r="H1" s="98" t="s">
        <v>83</v>
      </c>
      <c r="I1" s="98" t="s">
        <v>84</v>
      </c>
      <c r="J1" s="98" t="s">
        <v>85</v>
      </c>
      <c r="K1" s="98" t="s">
        <v>86</v>
      </c>
      <c r="L1" s="98" t="s">
        <v>87</v>
      </c>
      <c r="M1" s="98" t="s">
        <v>88</v>
      </c>
      <c r="N1" s="98" t="s">
        <v>89</v>
      </c>
      <c r="O1" s="98" t="s">
        <v>90</v>
      </c>
      <c r="P1" s="98" t="s">
        <v>91</v>
      </c>
    </row>
    <row r="2" spans="1:16" x14ac:dyDescent="0.35">
      <c r="A2" s="23" t="s">
        <v>21</v>
      </c>
      <c r="B2" s="48">
        <v>2788</v>
      </c>
      <c r="C2" s="49">
        <v>37</v>
      </c>
      <c r="D2" s="50">
        <v>1.3</v>
      </c>
      <c r="E2" s="51">
        <v>91</v>
      </c>
      <c r="F2" s="50">
        <v>3.3</v>
      </c>
      <c r="G2" s="52">
        <v>37</v>
      </c>
      <c r="H2" s="50">
        <v>1.3</v>
      </c>
      <c r="I2" s="51">
        <v>791</v>
      </c>
      <c r="J2" s="50">
        <v>28.4</v>
      </c>
      <c r="K2" s="51">
        <v>1816</v>
      </c>
      <c r="L2" s="50">
        <v>65.099999999999994</v>
      </c>
      <c r="M2" s="51">
        <v>0</v>
      </c>
      <c r="N2" s="50">
        <v>0</v>
      </c>
      <c r="O2" s="53">
        <v>16</v>
      </c>
      <c r="P2" s="54">
        <v>0.6</v>
      </c>
    </row>
    <row r="3" spans="1:16" x14ac:dyDescent="0.35">
      <c r="A3" s="35" t="s">
        <v>20</v>
      </c>
      <c r="B3" s="37">
        <v>522</v>
      </c>
      <c r="C3" s="38">
        <v>56</v>
      </c>
      <c r="D3" s="39">
        <v>10.7</v>
      </c>
      <c r="E3" s="40">
        <v>68</v>
      </c>
      <c r="F3" s="39">
        <v>13</v>
      </c>
      <c r="G3" s="40">
        <v>22</v>
      </c>
      <c r="H3" s="39">
        <v>4.2</v>
      </c>
      <c r="I3" s="41">
        <v>5</v>
      </c>
      <c r="J3" s="39" t="s">
        <v>73</v>
      </c>
      <c r="K3" s="41">
        <v>330</v>
      </c>
      <c r="L3" s="39">
        <v>63.2</v>
      </c>
      <c r="M3" s="40">
        <v>5</v>
      </c>
      <c r="N3" s="39" t="s">
        <v>73</v>
      </c>
      <c r="O3" s="59">
        <v>36</v>
      </c>
      <c r="P3" s="43">
        <v>6.9</v>
      </c>
    </row>
    <row r="4" spans="1:16" x14ac:dyDescent="0.35">
      <c r="A4" s="23" t="s">
        <v>23</v>
      </c>
      <c r="B4" s="48">
        <v>4781</v>
      </c>
      <c r="C4" s="55">
        <v>102</v>
      </c>
      <c r="D4" s="50">
        <v>2.1</v>
      </c>
      <c r="E4" s="51">
        <v>546</v>
      </c>
      <c r="F4" s="50">
        <v>11.4</v>
      </c>
      <c r="G4" s="52">
        <v>1051</v>
      </c>
      <c r="H4" s="50">
        <v>22</v>
      </c>
      <c r="I4" s="51">
        <v>173</v>
      </c>
      <c r="J4" s="50">
        <v>3.6</v>
      </c>
      <c r="K4" s="52">
        <v>2817</v>
      </c>
      <c r="L4" s="50">
        <v>58.9</v>
      </c>
      <c r="M4" s="52">
        <v>12</v>
      </c>
      <c r="N4" s="50">
        <v>0.3</v>
      </c>
      <c r="O4" s="61">
        <v>80</v>
      </c>
      <c r="P4" s="54">
        <v>1.7</v>
      </c>
    </row>
    <row r="5" spans="1:16" x14ac:dyDescent="0.35">
      <c r="A5" s="35" t="s">
        <v>22</v>
      </c>
      <c r="B5" s="37">
        <v>2543</v>
      </c>
      <c r="C5" s="38">
        <v>19</v>
      </c>
      <c r="D5" s="39">
        <v>0.7</v>
      </c>
      <c r="E5" s="41">
        <v>132</v>
      </c>
      <c r="F5" s="39">
        <v>5.2</v>
      </c>
      <c r="G5" s="40">
        <v>114</v>
      </c>
      <c r="H5" s="39">
        <v>4.5</v>
      </c>
      <c r="I5" s="40">
        <v>402</v>
      </c>
      <c r="J5" s="39">
        <v>15.8</v>
      </c>
      <c r="K5" s="40">
        <v>1838</v>
      </c>
      <c r="L5" s="39">
        <v>72.3</v>
      </c>
      <c r="M5" s="40">
        <v>4</v>
      </c>
      <c r="N5" s="39">
        <v>0.2</v>
      </c>
      <c r="O5" s="59">
        <v>34</v>
      </c>
      <c r="P5" s="43">
        <v>1.3</v>
      </c>
    </row>
    <row r="6" spans="1:16" x14ac:dyDescent="0.35">
      <c r="A6" s="23" t="s">
        <v>24</v>
      </c>
      <c r="B6" s="48">
        <v>42943</v>
      </c>
      <c r="C6" s="49">
        <v>216</v>
      </c>
      <c r="D6" s="50">
        <v>0.5</v>
      </c>
      <c r="E6" s="52">
        <v>14344</v>
      </c>
      <c r="F6" s="50">
        <v>33.4</v>
      </c>
      <c r="G6" s="51">
        <v>13222</v>
      </c>
      <c r="H6" s="50">
        <v>30.8</v>
      </c>
      <c r="I6" s="51">
        <v>1419</v>
      </c>
      <c r="J6" s="50">
        <v>3.3</v>
      </c>
      <c r="K6" s="51">
        <v>12069</v>
      </c>
      <c r="L6" s="50">
        <v>28.1</v>
      </c>
      <c r="M6" s="52">
        <v>474</v>
      </c>
      <c r="N6" s="50">
        <v>1.1000000000000001</v>
      </c>
      <c r="O6" s="53">
        <v>1199</v>
      </c>
      <c r="P6" s="54">
        <v>2.8</v>
      </c>
    </row>
    <row r="7" spans="1:16" x14ac:dyDescent="0.35">
      <c r="A7" s="35" t="s">
        <v>25</v>
      </c>
      <c r="B7" s="37">
        <v>4513</v>
      </c>
      <c r="C7" s="38">
        <v>13</v>
      </c>
      <c r="D7" s="39">
        <v>0.3</v>
      </c>
      <c r="E7" s="41">
        <v>407</v>
      </c>
      <c r="F7" s="39">
        <v>9</v>
      </c>
      <c r="G7" s="40">
        <v>590</v>
      </c>
      <c r="H7" s="39">
        <v>13.1</v>
      </c>
      <c r="I7" s="41">
        <v>156</v>
      </c>
      <c r="J7" s="39">
        <v>3.5</v>
      </c>
      <c r="K7" s="40">
        <v>3160</v>
      </c>
      <c r="L7" s="39">
        <v>70</v>
      </c>
      <c r="M7" s="40">
        <v>12</v>
      </c>
      <c r="N7" s="39">
        <v>0.3</v>
      </c>
      <c r="O7" s="42">
        <v>175</v>
      </c>
      <c r="P7" s="43">
        <v>3.9</v>
      </c>
    </row>
    <row r="8" spans="1:16" x14ac:dyDescent="0.35">
      <c r="A8" s="23" t="s">
        <v>26</v>
      </c>
      <c r="B8" s="62">
        <v>4136</v>
      </c>
      <c r="C8" s="49">
        <v>9</v>
      </c>
      <c r="D8" s="50">
        <v>0.2</v>
      </c>
      <c r="E8" s="51">
        <v>371</v>
      </c>
      <c r="F8" s="50">
        <v>9</v>
      </c>
      <c r="G8" s="52">
        <v>264</v>
      </c>
      <c r="H8" s="50">
        <v>6.4</v>
      </c>
      <c r="I8" s="52">
        <v>255</v>
      </c>
      <c r="J8" s="50">
        <v>6.2</v>
      </c>
      <c r="K8" s="52">
        <v>3180</v>
      </c>
      <c r="L8" s="50">
        <v>76.900000000000006</v>
      </c>
      <c r="M8" s="51">
        <v>5</v>
      </c>
      <c r="N8" s="50">
        <v>0.1</v>
      </c>
      <c r="O8" s="61">
        <v>52</v>
      </c>
      <c r="P8" s="54">
        <v>1.3</v>
      </c>
    </row>
    <row r="9" spans="1:16" x14ac:dyDescent="0.35">
      <c r="A9" s="35" t="s">
        <v>28</v>
      </c>
      <c r="B9" s="63">
        <v>971</v>
      </c>
      <c r="C9" s="38" t="s">
        <v>73</v>
      </c>
      <c r="D9" s="39">
        <v>0.3</v>
      </c>
      <c r="E9" s="40">
        <v>113</v>
      </c>
      <c r="F9" s="39">
        <v>11.6</v>
      </c>
      <c r="G9" s="40">
        <v>79</v>
      </c>
      <c r="H9" s="39">
        <v>8.1</v>
      </c>
      <c r="I9" s="41">
        <v>120</v>
      </c>
      <c r="J9" s="39">
        <v>12.4</v>
      </c>
      <c r="K9" s="40">
        <v>646</v>
      </c>
      <c r="L9" s="39">
        <v>66.5</v>
      </c>
      <c r="M9" s="41" t="s">
        <v>73</v>
      </c>
      <c r="N9" s="39">
        <v>0.3</v>
      </c>
      <c r="O9" s="42">
        <v>7</v>
      </c>
      <c r="P9" s="43">
        <v>0.7</v>
      </c>
    </row>
    <row r="10" spans="1:16" x14ac:dyDescent="0.35">
      <c r="A10" s="23" t="s">
        <v>27</v>
      </c>
      <c r="B10" s="62">
        <v>263</v>
      </c>
      <c r="C10" s="55" t="s">
        <v>73</v>
      </c>
      <c r="D10" s="50">
        <v>0.8</v>
      </c>
      <c r="E10" s="52">
        <v>11</v>
      </c>
      <c r="F10" s="50">
        <v>4.2</v>
      </c>
      <c r="G10" s="51">
        <v>34</v>
      </c>
      <c r="H10" s="50">
        <v>12.9</v>
      </c>
      <c r="I10" s="52">
        <v>168</v>
      </c>
      <c r="J10" s="50">
        <v>63.9</v>
      </c>
      <c r="K10" s="51">
        <v>44</v>
      </c>
      <c r="L10" s="50">
        <v>16.7</v>
      </c>
      <c r="M10" s="52">
        <v>0</v>
      </c>
      <c r="N10" s="50">
        <v>0</v>
      </c>
      <c r="O10" s="61">
        <v>4</v>
      </c>
      <c r="P10" s="54">
        <v>1.5</v>
      </c>
    </row>
    <row r="11" spans="1:16" x14ac:dyDescent="0.35">
      <c r="A11" s="35" t="s">
        <v>29</v>
      </c>
      <c r="B11" s="37">
        <v>12055</v>
      </c>
      <c r="C11" s="38">
        <v>35</v>
      </c>
      <c r="D11" s="39">
        <v>0.3</v>
      </c>
      <c r="E11" s="41">
        <v>1406</v>
      </c>
      <c r="F11" s="39">
        <v>11.7</v>
      </c>
      <c r="G11" s="40">
        <v>2800</v>
      </c>
      <c r="H11" s="39">
        <v>23.2</v>
      </c>
      <c r="I11" s="41">
        <v>1266</v>
      </c>
      <c r="J11" s="39">
        <v>10.5</v>
      </c>
      <c r="K11" s="41">
        <v>6198</v>
      </c>
      <c r="L11" s="39">
        <v>51.4</v>
      </c>
      <c r="M11" s="41">
        <v>17</v>
      </c>
      <c r="N11" s="39">
        <v>0.1</v>
      </c>
      <c r="O11" s="59">
        <v>333</v>
      </c>
      <c r="P11" s="43">
        <v>2.8</v>
      </c>
    </row>
    <row r="12" spans="1:16" x14ac:dyDescent="0.35">
      <c r="A12" s="23" t="s">
        <v>30</v>
      </c>
      <c r="B12" s="48">
        <v>7455</v>
      </c>
      <c r="C12" s="55">
        <v>13</v>
      </c>
      <c r="D12" s="50">
        <v>0.2</v>
      </c>
      <c r="E12" s="51">
        <v>1124</v>
      </c>
      <c r="F12" s="50">
        <v>15.1</v>
      </c>
      <c r="G12" s="51">
        <v>488</v>
      </c>
      <c r="H12" s="50">
        <v>6.5</v>
      </c>
      <c r="I12" s="51">
        <v>1695</v>
      </c>
      <c r="J12" s="50">
        <v>22.7</v>
      </c>
      <c r="K12" s="51">
        <v>3899</v>
      </c>
      <c r="L12" s="50">
        <v>52.3</v>
      </c>
      <c r="M12" s="51">
        <v>8</v>
      </c>
      <c r="N12" s="50">
        <v>0.1</v>
      </c>
      <c r="O12" s="61">
        <v>228</v>
      </c>
      <c r="P12" s="54">
        <v>3.1</v>
      </c>
    </row>
    <row r="13" spans="1:16" x14ac:dyDescent="0.35">
      <c r="A13" s="35" t="s">
        <v>31</v>
      </c>
      <c r="B13" s="37">
        <v>184</v>
      </c>
      <c r="C13" s="38" t="s">
        <v>73</v>
      </c>
      <c r="D13" s="39">
        <v>1.1000000000000001</v>
      </c>
      <c r="E13" s="40">
        <v>112</v>
      </c>
      <c r="F13" s="39">
        <v>60.9</v>
      </c>
      <c r="G13" s="40">
        <v>7</v>
      </c>
      <c r="H13" s="39">
        <v>3.8</v>
      </c>
      <c r="I13" s="40" t="s">
        <v>73</v>
      </c>
      <c r="J13" s="39">
        <v>1.1000000000000001</v>
      </c>
      <c r="K13" s="40">
        <v>22</v>
      </c>
      <c r="L13" s="39">
        <v>12</v>
      </c>
      <c r="M13" s="40">
        <v>30</v>
      </c>
      <c r="N13" s="39">
        <v>16.3</v>
      </c>
      <c r="O13" s="42">
        <v>9</v>
      </c>
      <c r="P13" s="43">
        <v>4.9000000000000004</v>
      </c>
    </row>
    <row r="14" spans="1:16" x14ac:dyDescent="0.35">
      <c r="A14" s="23" t="s">
        <v>33</v>
      </c>
      <c r="B14" s="62">
        <v>1359</v>
      </c>
      <c r="C14" s="55">
        <v>6</v>
      </c>
      <c r="D14" s="50">
        <v>0.4</v>
      </c>
      <c r="E14" s="52">
        <v>47</v>
      </c>
      <c r="F14" s="50">
        <v>3.5</v>
      </c>
      <c r="G14" s="51">
        <v>93</v>
      </c>
      <c r="H14" s="50">
        <v>6.8</v>
      </c>
      <c r="I14" s="52">
        <v>9</v>
      </c>
      <c r="J14" s="50">
        <v>0.7</v>
      </c>
      <c r="K14" s="52">
        <v>1180</v>
      </c>
      <c r="L14" s="50">
        <v>86.8</v>
      </c>
      <c r="M14" s="52" t="s">
        <v>73</v>
      </c>
      <c r="N14" s="50">
        <v>0.1</v>
      </c>
      <c r="O14" s="61">
        <v>22</v>
      </c>
      <c r="P14" s="54">
        <v>1.6</v>
      </c>
    </row>
    <row r="15" spans="1:16" x14ac:dyDescent="0.35">
      <c r="A15" s="35" t="s">
        <v>34</v>
      </c>
      <c r="B15" s="37">
        <v>15844</v>
      </c>
      <c r="C15" s="60">
        <v>28</v>
      </c>
      <c r="D15" s="39">
        <v>0.2</v>
      </c>
      <c r="E15" s="40">
        <v>2026</v>
      </c>
      <c r="F15" s="39">
        <v>12.8</v>
      </c>
      <c r="G15" s="41">
        <v>2656</v>
      </c>
      <c r="H15" s="39">
        <v>16.8</v>
      </c>
      <c r="I15" s="40">
        <v>1259</v>
      </c>
      <c r="J15" s="39">
        <v>7.9</v>
      </c>
      <c r="K15" s="40">
        <v>9477</v>
      </c>
      <c r="L15" s="39">
        <v>59.8</v>
      </c>
      <c r="M15" s="40">
        <v>23</v>
      </c>
      <c r="N15" s="39">
        <v>0.1</v>
      </c>
      <c r="O15" s="59">
        <v>375</v>
      </c>
      <c r="P15" s="43">
        <v>2.4</v>
      </c>
    </row>
    <row r="16" spans="1:16" x14ac:dyDescent="0.35">
      <c r="A16" s="23" t="s">
        <v>35</v>
      </c>
      <c r="B16" s="48">
        <v>5035</v>
      </c>
      <c r="C16" s="49">
        <v>11</v>
      </c>
      <c r="D16" s="50">
        <v>0.2</v>
      </c>
      <c r="E16" s="52">
        <v>259</v>
      </c>
      <c r="F16" s="50">
        <v>5.0999999999999996</v>
      </c>
      <c r="G16" s="52">
        <v>190</v>
      </c>
      <c r="H16" s="50">
        <v>3.8</v>
      </c>
      <c r="I16" s="51">
        <v>247</v>
      </c>
      <c r="J16" s="50">
        <v>4.9000000000000004</v>
      </c>
      <c r="K16" s="51">
        <v>4199</v>
      </c>
      <c r="L16" s="50">
        <v>83.4</v>
      </c>
      <c r="M16" s="51">
        <v>4</v>
      </c>
      <c r="N16" s="50">
        <v>0.1</v>
      </c>
      <c r="O16" s="53">
        <v>125</v>
      </c>
      <c r="P16" s="54">
        <v>2.5</v>
      </c>
    </row>
    <row r="17" spans="1:16" x14ac:dyDescent="0.35">
      <c r="A17" s="35" t="s">
        <v>32</v>
      </c>
      <c r="B17" s="37">
        <v>2228</v>
      </c>
      <c r="C17" s="38">
        <v>5</v>
      </c>
      <c r="D17" s="39">
        <v>0.2</v>
      </c>
      <c r="E17" s="40">
        <v>120</v>
      </c>
      <c r="F17" s="39">
        <v>5.4</v>
      </c>
      <c r="G17" s="40">
        <v>84</v>
      </c>
      <c r="H17" s="39">
        <v>3.8</v>
      </c>
      <c r="I17" s="40">
        <v>37</v>
      </c>
      <c r="J17" s="39">
        <v>1.7</v>
      </c>
      <c r="K17" s="40">
        <v>1951</v>
      </c>
      <c r="L17" s="39">
        <v>87.6</v>
      </c>
      <c r="M17" s="40" t="s">
        <v>73</v>
      </c>
      <c r="N17" s="39">
        <v>0.1</v>
      </c>
      <c r="O17" s="59">
        <v>28</v>
      </c>
      <c r="P17" s="43">
        <v>1.3</v>
      </c>
    </row>
    <row r="18" spans="1:16" x14ac:dyDescent="0.35">
      <c r="A18" s="23" t="s">
        <v>36</v>
      </c>
      <c r="B18" s="48">
        <v>2227</v>
      </c>
      <c r="C18" s="55">
        <v>12</v>
      </c>
      <c r="D18" s="50">
        <v>0.5</v>
      </c>
      <c r="E18" s="51">
        <v>157</v>
      </c>
      <c r="F18" s="50">
        <v>7</v>
      </c>
      <c r="G18" s="52">
        <v>162</v>
      </c>
      <c r="H18" s="50">
        <v>7.3</v>
      </c>
      <c r="I18" s="51">
        <v>77</v>
      </c>
      <c r="J18" s="50">
        <v>3.5</v>
      </c>
      <c r="K18" s="51">
        <v>1743</v>
      </c>
      <c r="L18" s="50">
        <v>78.3</v>
      </c>
      <c r="M18" s="51">
        <v>5</v>
      </c>
      <c r="N18" s="50">
        <v>0.2</v>
      </c>
      <c r="O18" s="53">
        <v>71</v>
      </c>
      <c r="P18" s="54">
        <v>3.2</v>
      </c>
    </row>
    <row r="19" spans="1:16" x14ac:dyDescent="0.35">
      <c r="A19" s="35" t="s">
        <v>37</v>
      </c>
      <c r="B19" s="63">
        <v>2896</v>
      </c>
      <c r="C19" s="38">
        <v>5</v>
      </c>
      <c r="D19" s="39">
        <v>0.2</v>
      </c>
      <c r="E19" s="40">
        <v>141</v>
      </c>
      <c r="F19" s="39">
        <v>4.9000000000000004</v>
      </c>
      <c r="G19" s="40">
        <v>72</v>
      </c>
      <c r="H19" s="39">
        <v>2.5</v>
      </c>
      <c r="I19" s="40">
        <v>119</v>
      </c>
      <c r="J19" s="39">
        <v>4.0999999999999996</v>
      </c>
      <c r="K19" s="41">
        <v>2507</v>
      </c>
      <c r="L19" s="39">
        <v>86.6</v>
      </c>
      <c r="M19" s="40">
        <v>7</v>
      </c>
      <c r="N19" s="39">
        <v>0.2</v>
      </c>
      <c r="O19" s="59">
        <v>45</v>
      </c>
      <c r="P19" s="43">
        <v>1.6</v>
      </c>
    </row>
    <row r="20" spans="1:16" x14ac:dyDescent="0.35">
      <c r="A20" s="23" t="s">
        <v>38</v>
      </c>
      <c r="B20" s="48">
        <v>1635</v>
      </c>
      <c r="C20" s="49">
        <v>13</v>
      </c>
      <c r="D20" s="50">
        <v>0.8</v>
      </c>
      <c r="E20" s="52">
        <v>139</v>
      </c>
      <c r="F20" s="50">
        <v>8.5</v>
      </c>
      <c r="G20" s="52">
        <v>56</v>
      </c>
      <c r="H20" s="50">
        <v>3.4</v>
      </c>
      <c r="I20" s="51">
        <v>355</v>
      </c>
      <c r="J20" s="50">
        <v>21.7</v>
      </c>
      <c r="K20" s="51">
        <v>1051</v>
      </c>
      <c r="L20" s="50">
        <v>64.3</v>
      </c>
      <c r="M20" s="52">
        <v>0</v>
      </c>
      <c r="N20" s="50">
        <v>0</v>
      </c>
      <c r="O20" s="53">
        <v>21</v>
      </c>
      <c r="P20" s="54">
        <v>1.3</v>
      </c>
    </row>
    <row r="21" spans="1:16" x14ac:dyDescent="0.35">
      <c r="A21" s="35" t="s">
        <v>41</v>
      </c>
      <c r="B21" s="63">
        <v>1275</v>
      </c>
      <c r="C21" s="60">
        <v>5</v>
      </c>
      <c r="D21" s="39">
        <v>0.4</v>
      </c>
      <c r="E21" s="40">
        <v>65</v>
      </c>
      <c r="F21" s="39">
        <v>5.0999999999999996</v>
      </c>
      <c r="G21" s="40">
        <v>23</v>
      </c>
      <c r="H21" s="39">
        <v>1.8</v>
      </c>
      <c r="I21" s="40">
        <v>29</v>
      </c>
      <c r="J21" s="39">
        <v>2.2999999999999998</v>
      </c>
      <c r="K21" s="41">
        <v>1145</v>
      </c>
      <c r="L21" s="39">
        <v>89.8</v>
      </c>
      <c r="M21" s="40" t="s">
        <v>73</v>
      </c>
      <c r="N21" s="39">
        <v>0.2</v>
      </c>
      <c r="O21" s="59">
        <v>6</v>
      </c>
      <c r="P21" s="43">
        <v>0.5</v>
      </c>
    </row>
    <row r="22" spans="1:16" x14ac:dyDescent="0.35">
      <c r="A22" s="23" t="s">
        <v>40</v>
      </c>
      <c r="B22" s="62">
        <v>10969</v>
      </c>
      <c r="C22" s="55">
        <v>37</v>
      </c>
      <c r="D22" s="50">
        <v>0.3</v>
      </c>
      <c r="E22" s="51">
        <v>1598</v>
      </c>
      <c r="F22" s="50">
        <v>14.6</v>
      </c>
      <c r="G22" s="51">
        <v>821</v>
      </c>
      <c r="H22" s="50">
        <v>7.5</v>
      </c>
      <c r="I22" s="51">
        <v>2213</v>
      </c>
      <c r="J22" s="50">
        <v>20.2</v>
      </c>
      <c r="K22" s="52">
        <v>5850</v>
      </c>
      <c r="L22" s="50">
        <v>53.3</v>
      </c>
      <c r="M22" s="51">
        <v>15</v>
      </c>
      <c r="N22" s="50">
        <v>0.1</v>
      </c>
      <c r="O22" s="61">
        <v>435</v>
      </c>
      <c r="P22" s="54">
        <v>4</v>
      </c>
    </row>
    <row r="23" spans="1:16" x14ac:dyDescent="0.35">
      <c r="A23" s="35" t="s">
        <v>39</v>
      </c>
      <c r="B23" s="37">
        <v>8007</v>
      </c>
      <c r="C23" s="38">
        <v>10</v>
      </c>
      <c r="D23" s="39">
        <v>0.1</v>
      </c>
      <c r="E23" s="40">
        <v>941</v>
      </c>
      <c r="F23" s="39">
        <v>11.8</v>
      </c>
      <c r="G23" s="41">
        <v>432</v>
      </c>
      <c r="H23" s="39">
        <v>5.4</v>
      </c>
      <c r="I23" s="40">
        <v>482</v>
      </c>
      <c r="J23" s="39">
        <v>6</v>
      </c>
      <c r="K23" s="41">
        <v>5963</v>
      </c>
      <c r="L23" s="39">
        <v>74.5</v>
      </c>
      <c r="M23" s="40">
        <v>11</v>
      </c>
      <c r="N23" s="39">
        <v>0.1</v>
      </c>
      <c r="O23" s="59">
        <v>168</v>
      </c>
      <c r="P23" s="43">
        <v>2.1</v>
      </c>
    </row>
    <row r="24" spans="1:16" x14ac:dyDescent="0.35">
      <c r="A24" s="23" t="s">
        <v>42</v>
      </c>
      <c r="B24" s="48">
        <v>12435</v>
      </c>
      <c r="C24" s="55">
        <v>51</v>
      </c>
      <c r="D24" s="50">
        <v>0.4</v>
      </c>
      <c r="E24" s="52">
        <v>742</v>
      </c>
      <c r="F24" s="50">
        <v>6</v>
      </c>
      <c r="G24" s="51">
        <v>454</v>
      </c>
      <c r="H24" s="50">
        <v>3.7</v>
      </c>
      <c r="I24" s="51">
        <v>1749</v>
      </c>
      <c r="J24" s="50">
        <v>14.1</v>
      </c>
      <c r="K24" s="51">
        <v>9173</v>
      </c>
      <c r="L24" s="50">
        <v>73.8</v>
      </c>
      <c r="M24" s="51">
        <v>11</v>
      </c>
      <c r="N24" s="50">
        <v>0.1</v>
      </c>
      <c r="O24" s="61">
        <v>255</v>
      </c>
      <c r="P24" s="54">
        <v>2.1</v>
      </c>
    </row>
    <row r="25" spans="1:16" x14ac:dyDescent="0.35">
      <c r="A25" s="35" t="s">
        <v>43</v>
      </c>
      <c r="B25" s="63">
        <v>8346</v>
      </c>
      <c r="C25" s="38">
        <v>38</v>
      </c>
      <c r="D25" s="39">
        <v>0.5</v>
      </c>
      <c r="E25" s="41">
        <v>688</v>
      </c>
      <c r="F25" s="39">
        <v>8.1999999999999993</v>
      </c>
      <c r="G25" s="40">
        <v>233</v>
      </c>
      <c r="H25" s="39">
        <v>2.8</v>
      </c>
      <c r="I25" s="41">
        <v>363</v>
      </c>
      <c r="J25" s="39">
        <v>4.3</v>
      </c>
      <c r="K25" s="40">
        <v>6947</v>
      </c>
      <c r="L25" s="39">
        <v>83.2</v>
      </c>
      <c r="M25" s="40" t="s">
        <v>73</v>
      </c>
      <c r="N25" s="39">
        <v>0</v>
      </c>
      <c r="O25" s="42">
        <v>75</v>
      </c>
      <c r="P25" s="43">
        <v>0.9</v>
      </c>
    </row>
    <row r="26" spans="1:16" x14ac:dyDescent="0.35">
      <c r="A26" s="23" t="s">
        <v>45</v>
      </c>
      <c r="B26" s="48">
        <v>1196</v>
      </c>
      <c r="C26" s="49" t="s">
        <v>73</v>
      </c>
      <c r="D26" s="50">
        <v>0.3</v>
      </c>
      <c r="E26" s="51">
        <v>44</v>
      </c>
      <c r="F26" s="50">
        <v>3.7</v>
      </c>
      <c r="G26" s="51">
        <v>23</v>
      </c>
      <c r="H26" s="50">
        <v>1.9</v>
      </c>
      <c r="I26" s="51">
        <v>420</v>
      </c>
      <c r="J26" s="50">
        <v>35.1</v>
      </c>
      <c r="K26" s="52">
        <v>704</v>
      </c>
      <c r="L26" s="50">
        <v>58.9</v>
      </c>
      <c r="M26" s="52">
        <v>0</v>
      </c>
      <c r="N26" s="50">
        <v>0</v>
      </c>
      <c r="O26" s="53" t="s">
        <v>73</v>
      </c>
      <c r="P26" s="54">
        <v>0.2</v>
      </c>
    </row>
    <row r="27" spans="1:16" x14ac:dyDescent="0.35">
      <c r="A27" s="35" t="s">
        <v>44</v>
      </c>
      <c r="B27" s="37">
        <v>3985</v>
      </c>
      <c r="C27" s="60">
        <v>11</v>
      </c>
      <c r="D27" s="39">
        <v>0.3</v>
      </c>
      <c r="E27" s="40">
        <v>255</v>
      </c>
      <c r="F27" s="39">
        <v>6.4</v>
      </c>
      <c r="G27" s="41">
        <v>113</v>
      </c>
      <c r="H27" s="39">
        <v>2.8</v>
      </c>
      <c r="I27" s="40">
        <v>286</v>
      </c>
      <c r="J27" s="39">
        <v>7.2</v>
      </c>
      <c r="K27" s="40">
        <v>3250</v>
      </c>
      <c r="L27" s="39">
        <v>81.599999999999994</v>
      </c>
      <c r="M27" s="41" t="s">
        <v>73</v>
      </c>
      <c r="N27" s="39">
        <v>0.1</v>
      </c>
      <c r="O27" s="59">
        <v>67</v>
      </c>
      <c r="P27" s="43">
        <v>1.7</v>
      </c>
    </row>
    <row r="28" spans="1:16" x14ac:dyDescent="0.35">
      <c r="A28" s="23" t="s">
        <v>46</v>
      </c>
      <c r="B28" s="62">
        <v>994</v>
      </c>
      <c r="C28" s="49">
        <v>29</v>
      </c>
      <c r="D28" s="50">
        <v>2.9</v>
      </c>
      <c r="E28" s="51">
        <v>25</v>
      </c>
      <c r="F28" s="50">
        <v>2.5</v>
      </c>
      <c r="G28" s="52">
        <v>13</v>
      </c>
      <c r="H28" s="50">
        <v>1.3</v>
      </c>
      <c r="I28" s="51" t="s">
        <v>73</v>
      </c>
      <c r="J28" s="50">
        <v>0.2</v>
      </c>
      <c r="K28" s="52">
        <v>918</v>
      </c>
      <c r="L28" s="50">
        <v>92.4</v>
      </c>
      <c r="M28" s="52" t="s">
        <v>73</v>
      </c>
      <c r="N28" s="50">
        <v>0.2</v>
      </c>
      <c r="O28" s="61">
        <v>5</v>
      </c>
      <c r="P28" s="54">
        <v>0.5</v>
      </c>
    </row>
    <row r="29" spans="1:16" x14ac:dyDescent="0.35">
      <c r="A29" s="35" t="s">
        <v>49</v>
      </c>
      <c r="B29" s="63">
        <v>1768</v>
      </c>
      <c r="C29" s="60">
        <v>7</v>
      </c>
      <c r="D29" s="39">
        <v>0.4</v>
      </c>
      <c r="E29" s="40">
        <v>82</v>
      </c>
      <c r="F29" s="39">
        <v>4.5999999999999996</v>
      </c>
      <c r="G29" s="41">
        <v>95</v>
      </c>
      <c r="H29" s="39">
        <v>5.4</v>
      </c>
      <c r="I29" s="40">
        <v>31</v>
      </c>
      <c r="J29" s="39">
        <v>1.8</v>
      </c>
      <c r="K29" s="41">
        <v>1512</v>
      </c>
      <c r="L29" s="39">
        <v>85.5</v>
      </c>
      <c r="M29" s="40" t="s">
        <v>73</v>
      </c>
      <c r="N29" s="39">
        <v>0.1</v>
      </c>
      <c r="O29" s="59">
        <v>39</v>
      </c>
      <c r="P29" s="43">
        <v>2.2000000000000002</v>
      </c>
    </row>
    <row r="30" spans="1:16" x14ac:dyDescent="0.35">
      <c r="A30" s="23" t="s">
        <v>53</v>
      </c>
      <c r="B30" s="62">
        <v>1201</v>
      </c>
      <c r="C30" s="55">
        <v>8</v>
      </c>
      <c r="D30" s="50">
        <v>0.7</v>
      </c>
      <c r="E30" s="51">
        <v>255</v>
      </c>
      <c r="F30" s="50">
        <v>21.2</v>
      </c>
      <c r="G30" s="51">
        <v>225</v>
      </c>
      <c r="H30" s="50">
        <v>18.7</v>
      </c>
      <c r="I30" s="52">
        <v>52</v>
      </c>
      <c r="J30" s="50">
        <v>4.3</v>
      </c>
      <c r="K30" s="52">
        <v>560</v>
      </c>
      <c r="L30" s="50">
        <v>46.6</v>
      </c>
      <c r="M30" s="51">
        <v>18</v>
      </c>
      <c r="N30" s="50">
        <v>1.5</v>
      </c>
      <c r="O30" s="53">
        <v>83</v>
      </c>
      <c r="P30" s="54">
        <v>6.9</v>
      </c>
    </row>
    <row r="31" spans="1:16" x14ac:dyDescent="0.35">
      <c r="A31" s="35" t="s">
        <v>50</v>
      </c>
      <c r="B31" s="37">
        <v>1420</v>
      </c>
      <c r="C31" s="38" t="s">
        <v>73</v>
      </c>
      <c r="D31" s="39">
        <v>0.2</v>
      </c>
      <c r="E31" s="40">
        <v>117</v>
      </c>
      <c r="F31" s="39">
        <v>8.1999999999999993</v>
      </c>
      <c r="G31" s="40">
        <v>26</v>
      </c>
      <c r="H31" s="39">
        <v>1.8</v>
      </c>
      <c r="I31" s="40">
        <v>15</v>
      </c>
      <c r="J31" s="39">
        <v>1.1000000000000001</v>
      </c>
      <c r="K31" s="40">
        <v>1249</v>
      </c>
      <c r="L31" s="39">
        <v>88</v>
      </c>
      <c r="M31" s="41" t="s">
        <v>73</v>
      </c>
      <c r="N31" s="39">
        <v>0.1</v>
      </c>
      <c r="O31" s="59">
        <v>8</v>
      </c>
      <c r="P31" s="43">
        <v>0.6</v>
      </c>
    </row>
    <row r="32" spans="1:16" x14ac:dyDescent="0.35">
      <c r="A32" s="23" t="s">
        <v>51</v>
      </c>
      <c r="B32" s="48">
        <v>11074</v>
      </c>
      <c r="C32" s="49">
        <v>11</v>
      </c>
      <c r="D32" s="50">
        <v>0.1</v>
      </c>
      <c r="E32" s="51">
        <v>2430</v>
      </c>
      <c r="F32" s="50">
        <v>21.9</v>
      </c>
      <c r="G32" s="51">
        <v>863</v>
      </c>
      <c r="H32" s="50">
        <v>7.8</v>
      </c>
      <c r="I32" s="51">
        <v>718</v>
      </c>
      <c r="J32" s="50">
        <v>6.5</v>
      </c>
      <c r="K32" s="51">
        <v>6948</v>
      </c>
      <c r="L32" s="50">
        <v>62.7</v>
      </c>
      <c r="M32" s="51">
        <v>25</v>
      </c>
      <c r="N32" s="50">
        <v>0.2</v>
      </c>
      <c r="O32" s="61">
        <v>79</v>
      </c>
      <c r="P32" s="54">
        <v>0.7</v>
      </c>
    </row>
    <row r="33" spans="1:16" x14ac:dyDescent="0.35">
      <c r="A33" s="35" t="s">
        <v>52</v>
      </c>
      <c r="B33" s="37">
        <v>1108</v>
      </c>
      <c r="C33" s="60">
        <v>45</v>
      </c>
      <c r="D33" s="39">
        <v>4.0999999999999996</v>
      </c>
      <c r="E33" s="40">
        <v>71</v>
      </c>
      <c r="F33" s="39">
        <v>6.4</v>
      </c>
      <c r="G33" s="41">
        <v>519</v>
      </c>
      <c r="H33" s="39">
        <v>46.8</v>
      </c>
      <c r="I33" s="40">
        <v>24</v>
      </c>
      <c r="J33" s="39">
        <v>2.2000000000000002</v>
      </c>
      <c r="K33" s="41">
        <v>426</v>
      </c>
      <c r="L33" s="39">
        <v>38.4</v>
      </c>
      <c r="M33" s="40">
        <v>0</v>
      </c>
      <c r="N33" s="39">
        <v>0</v>
      </c>
      <c r="O33" s="59">
        <v>23</v>
      </c>
      <c r="P33" s="43">
        <v>2.1</v>
      </c>
    </row>
    <row r="34" spans="1:16" x14ac:dyDescent="0.35">
      <c r="A34" s="23" t="s">
        <v>54</v>
      </c>
      <c r="B34" s="62">
        <v>17429</v>
      </c>
      <c r="C34" s="49">
        <v>46</v>
      </c>
      <c r="D34" s="50">
        <v>0.3</v>
      </c>
      <c r="E34" s="51">
        <v>3545</v>
      </c>
      <c r="F34" s="50">
        <v>20.3</v>
      </c>
      <c r="G34" s="51">
        <v>1873</v>
      </c>
      <c r="H34" s="50">
        <v>10.7</v>
      </c>
      <c r="I34" s="52">
        <v>1547</v>
      </c>
      <c r="J34" s="50">
        <v>8.9</v>
      </c>
      <c r="K34" s="52">
        <v>10275</v>
      </c>
      <c r="L34" s="50">
        <v>59</v>
      </c>
      <c r="M34" s="51">
        <v>32</v>
      </c>
      <c r="N34" s="50">
        <v>0.2</v>
      </c>
      <c r="O34" s="61">
        <v>111</v>
      </c>
      <c r="P34" s="54">
        <v>0.6</v>
      </c>
    </row>
    <row r="35" spans="1:16" x14ac:dyDescent="0.35">
      <c r="A35" s="35" t="s">
        <v>47</v>
      </c>
      <c r="B35" s="37">
        <v>6655</v>
      </c>
      <c r="C35" s="60">
        <v>35</v>
      </c>
      <c r="D35" s="39">
        <v>0.5</v>
      </c>
      <c r="E35" s="40">
        <v>634</v>
      </c>
      <c r="F35" s="39">
        <v>9.5</v>
      </c>
      <c r="G35" s="40">
        <v>394</v>
      </c>
      <c r="H35" s="39">
        <v>5.9</v>
      </c>
      <c r="I35" s="40">
        <v>891</v>
      </c>
      <c r="J35" s="39">
        <v>13.4</v>
      </c>
      <c r="K35" s="41">
        <v>4481</v>
      </c>
      <c r="L35" s="39">
        <v>67.3</v>
      </c>
      <c r="M35" s="41">
        <v>13</v>
      </c>
      <c r="N35" s="39">
        <v>0.2</v>
      </c>
      <c r="O35" s="42">
        <v>207</v>
      </c>
      <c r="P35" s="43">
        <v>3.1</v>
      </c>
    </row>
    <row r="36" spans="1:16" x14ac:dyDescent="0.35">
      <c r="A36" s="23" t="s">
        <v>48</v>
      </c>
      <c r="B36" s="62">
        <v>363</v>
      </c>
      <c r="C36" s="49">
        <v>10</v>
      </c>
      <c r="D36" s="50">
        <v>2.8</v>
      </c>
      <c r="E36" s="51">
        <v>9</v>
      </c>
      <c r="F36" s="50">
        <v>2.5</v>
      </c>
      <c r="G36" s="51">
        <v>5</v>
      </c>
      <c r="H36" s="50">
        <v>1.4</v>
      </c>
      <c r="I36" s="52">
        <v>6</v>
      </c>
      <c r="J36" s="50">
        <v>1.7</v>
      </c>
      <c r="K36" s="52">
        <v>329</v>
      </c>
      <c r="L36" s="50">
        <v>90.6</v>
      </c>
      <c r="M36" s="52">
        <v>4</v>
      </c>
      <c r="N36" s="50">
        <v>1.1000000000000001</v>
      </c>
      <c r="O36" s="61">
        <v>0</v>
      </c>
      <c r="P36" s="54">
        <v>0</v>
      </c>
    </row>
    <row r="37" spans="1:16" x14ac:dyDescent="0.35">
      <c r="A37" s="35" t="s">
        <v>55</v>
      </c>
      <c r="B37" s="37">
        <v>15114</v>
      </c>
      <c r="C37" s="38">
        <v>18</v>
      </c>
      <c r="D37" s="39">
        <v>0.1</v>
      </c>
      <c r="E37" s="40">
        <v>533</v>
      </c>
      <c r="F37" s="39">
        <v>3.5</v>
      </c>
      <c r="G37" s="41">
        <v>403</v>
      </c>
      <c r="H37" s="39">
        <v>2.7</v>
      </c>
      <c r="I37" s="40">
        <v>1357</v>
      </c>
      <c r="J37" s="39">
        <v>9</v>
      </c>
      <c r="K37" s="40">
        <v>12245</v>
      </c>
      <c r="L37" s="39">
        <v>81</v>
      </c>
      <c r="M37" s="40" t="s">
        <v>73</v>
      </c>
      <c r="N37" s="39">
        <v>0</v>
      </c>
      <c r="O37" s="42">
        <v>557</v>
      </c>
      <c r="P37" s="43">
        <v>3.7</v>
      </c>
    </row>
    <row r="38" spans="1:16" x14ac:dyDescent="0.35">
      <c r="A38" s="23" t="s">
        <v>56</v>
      </c>
      <c r="B38" s="48">
        <v>1736</v>
      </c>
      <c r="C38" s="49">
        <v>168</v>
      </c>
      <c r="D38" s="50">
        <v>9.6999999999999993</v>
      </c>
      <c r="E38" s="52">
        <v>144</v>
      </c>
      <c r="F38" s="50">
        <v>8.3000000000000007</v>
      </c>
      <c r="G38" s="51">
        <v>134</v>
      </c>
      <c r="H38" s="50">
        <v>7.7</v>
      </c>
      <c r="I38" s="51">
        <v>80</v>
      </c>
      <c r="J38" s="50">
        <v>4.5999999999999996</v>
      </c>
      <c r="K38" s="51">
        <v>1112</v>
      </c>
      <c r="L38" s="50">
        <v>64.099999999999994</v>
      </c>
      <c r="M38" s="52" t="s">
        <v>73</v>
      </c>
      <c r="N38" s="50">
        <v>0.1</v>
      </c>
      <c r="O38" s="53">
        <v>97</v>
      </c>
      <c r="P38" s="54">
        <v>5.6</v>
      </c>
    </row>
    <row r="39" spans="1:16" x14ac:dyDescent="0.35">
      <c r="A39" s="35" t="s">
        <v>57</v>
      </c>
      <c r="B39" s="37">
        <v>4249</v>
      </c>
      <c r="C39" s="60">
        <v>22</v>
      </c>
      <c r="D39" s="39">
        <v>0.5</v>
      </c>
      <c r="E39" s="40">
        <v>547</v>
      </c>
      <c r="F39" s="39">
        <v>12.9</v>
      </c>
      <c r="G39" s="41">
        <v>511</v>
      </c>
      <c r="H39" s="39">
        <v>12</v>
      </c>
      <c r="I39" s="40">
        <v>82</v>
      </c>
      <c r="J39" s="39">
        <v>1.9</v>
      </c>
      <c r="K39" s="41">
        <v>2826</v>
      </c>
      <c r="L39" s="39">
        <v>66.5</v>
      </c>
      <c r="M39" s="40">
        <v>23</v>
      </c>
      <c r="N39" s="39">
        <v>0.5</v>
      </c>
      <c r="O39" s="42">
        <v>238</v>
      </c>
      <c r="P39" s="43">
        <v>5.6</v>
      </c>
    </row>
    <row r="40" spans="1:16" x14ac:dyDescent="0.35">
      <c r="A40" s="23" t="s">
        <v>58</v>
      </c>
      <c r="B40" s="48">
        <v>14632</v>
      </c>
      <c r="C40" s="49">
        <v>22</v>
      </c>
      <c r="D40" s="50">
        <v>0.2</v>
      </c>
      <c r="E40" s="51">
        <v>1132</v>
      </c>
      <c r="F40" s="50">
        <v>7.7</v>
      </c>
      <c r="G40" s="51">
        <v>458</v>
      </c>
      <c r="H40" s="50">
        <v>3.1</v>
      </c>
      <c r="I40" s="51">
        <v>731</v>
      </c>
      <c r="J40" s="50">
        <v>5</v>
      </c>
      <c r="K40" s="52">
        <v>12114</v>
      </c>
      <c r="L40" s="50">
        <v>82.8</v>
      </c>
      <c r="M40" s="52">
        <v>15</v>
      </c>
      <c r="N40" s="50">
        <v>0.1</v>
      </c>
      <c r="O40" s="53">
        <v>160</v>
      </c>
      <c r="P40" s="54">
        <v>1.1000000000000001</v>
      </c>
    </row>
    <row r="41" spans="1:16" x14ac:dyDescent="0.35">
      <c r="A41" s="35" t="s">
        <v>59</v>
      </c>
      <c r="B41" s="63">
        <v>575</v>
      </c>
      <c r="C41" s="38">
        <v>0</v>
      </c>
      <c r="D41" s="39">
        <v>0</v>
      </c>
      <c r="E41" s="41">
        <v>23</v>
      </c>
      <c r="F41" s="39">
        <v>4</v>
      </c>
      <c r="G41" s="41">
        <v>62</v>
      </c>
      <c r="H41" s="39">
        <v>10.8</v>
      </c>
      <c r="I41" s="41">
        <v>20</v>
      </c>
      <c r="J41" s="39">
        <v>3.5</v>
      </c>
      <c r="K41" s="41">
        <v>455</v>
      </c>
      <c r="L41" s="39">
        <v>79.099999999999994</v>
      </c>
      <c r="M41" s="40" t="s">
        <v>73</v>
      </c>
      <c r="N41" s="39">
        <v>0.3</v>
      </c>
      <c r="O41" s="42">
        <v>13</v>
      </c>
      <c r="P41" s="43">
        <v>2.2999999999999998</v>
      </c>
    </row>
    <row r="42" spans="1:16" x14ac:dyDescent="0.35">
      <c r="A42" s="23" t="s">
        <v>60</v>
      </c>
      <c r="B42" s="48">
        <v>2965</v>
      </c>
      <c r="C42" s="55">
        <v>7</v>
      </c>
      <c r="D42" s="50">
        <v>0.2</v>
      </c>
      <c r="E42" s="51">
        <v>164</v>
      </c>
      <c r="F42" s="50">
        <v>5.5</v>
      </c>
      <c r="G42" s="52">
        <v>106</v>
      </c>
      <c r="H42" s="50">
        <v>3.6</v>
      </c>
      <c r="I42" s="51">
        <v>543</v>
      </c>
      <c r="J42" s="50">
        <v>18.3</v>
      </c>
      <c r="K42" s="51">
        <v>2076</v>
      </c>
      <c r="L42" s="50">
        <v>70</v>
      </c>
      <c r="M42" s="52">
        <v>6</v>
      </c>
      <c r="N42" s="50">
        <v>0.2</v>
      </c>
      <c r="O42" s="53">
        <v>63</v>
      </c>
      <c r="P42" s="54">
        <v>2.1</v>
      </c>
    </row>
    <row r="43" spans="1:16" x14ac:dyDescent="0.35">
      <c r="A43" s="35" t="s">
        <v>61</v>
      </c>
      <c r="B43" s="63">
        <v>1146</v>
      </c>
      <c r="C43" s="38">
        <v>42</v>
      </c>
      <c r="D43" s="39">
        <v>3.7</v>
      </c>
      <c r="E43" s="40">
        <v>23</v>
      </c>
      <c r="F43" s="39" t="s">
        <v>73</v>
      </c>
      <c r="G43" s="40">
        <v>39</v>
      </c>
      <c r="H43" s="39">
        <v>3.4</v>
      </c>
      <c r="I43" s="40">
        <v>27</v>
      </c>
      <c r="J43" s="39">
        <v>2.4</v>
      </c>
      <c r="K43" s="41">
        <v>990</v>
      </c>
      <c r="L43" s="39">
        <v>86.4</v>
      </c>
      <c r="M43" s="41">
        <v>5</v>
      </c>
      <c r="N43" s="39">
        <v>0.4</v>
      </c>
      <c r="O43" s="42">
        <v>20</v>
      </c>
      <c r="P43" s="43">
        <v>1.7</v>
      </c>
    </row>
    <row r="44" spans="1:16" x14ac:dyDescent="0.35">
      <c r="A44" s="23" t="s">
        <v>62</v>
      </c>
      <c r="B44" s="48">
        <v>2791</v>
      </c>
      <c r="C44" s="49" t="s">
        <v>73</v>
      </c>
      <c r="D44" s="50">
        <v>0</v>
      </c>
      <c r="E44" s="51">
        <v>165</v>
      </c>
      <c r="F44" s="50">
        <v>5.9</v>
      </c>
      <c r="G44" s="52">
        <v>118</v>
      </c>
      <c r="H44" s="50">
        <v>4.2</v>
      </c>
      <c r="I44" s="51">
        <v>271</v>
      </c>
      <c r="J44" s="50">
        <v>9.6999999999999993</v>
      </c>
      <c r="K44" s="51">
        <v>2206</v>
      </c>
      <c r="L44" s="50">
        <v>79</v>
      </c>
      <c r="M44" s="52">
        <v>5</v>
      </c>
      <c r="N44" s="50">
        <v>0.2</v>
      </c>
      <c r="O44" s="53">
        <v>25</v>
      </c>
      <c r="P44" s="54">
        <v>0.9</v>
      </c>
    </row>
    <row r="45" spans="1:16" x14ac:dyDescent="0.35">
      <c r="A45" s="35" t="s">
        <v>63</v>
      </c>
      <c r="B45" s="37">
        <v>23009</v>
      </c>
      <c r="C45" s="38">
        <v>89</v>
      </c>
      <c r="D45" s="39">
        <v>0.4</v>
      </c>
      <c r="E45" s="41">
        <v>2633</v>
      </c>
      <c r="F45" s="39">
        <v>11.4</v>
      </c>
      <c r="G45" s="40">
        <v>8506</v>
      </c>
      <c r="H45" s="39">
        <v>37</v>
      </c>
      <c r="I45" s="40">
        <v>1625</v>
      </c>
      <c r="J45" s="39">
        <v>7.1</v>
      </c>
      <c r="K45" s="40">
        <v>9673</v>
      </c>
      <c r="L45" s="39">
        <v>42</v>
      </c>
      <c r="M45" s="41">
        <v>43</v>
      </c>
      <c r="N45" s="39">
        <v>0.2</v>
      </c>
      <c r="O45" s="42">
        <v>440</v>
      </c>
      <c r="P45" s="43">
        <v>1.9</v>
      </c>
    </row>
    <row r="46" spans="1:16" x14ac:dyDescent="0.35">
      <c r="A46" s="23" t="s">
        <v>64</v>
      </c>
      <c r="B46" s="48">
        <v>2068</v>
      </c>
      <c r="C46" s="55">
        <v>12</v>
      </c>
      <c r="D46" s="50">
        <v>0.6</v>
      </c>
      <c r="E46" s="51">
        <v>125</v>
      </c>
      <c r="F46" s="50">
        <v>6</v>
      </c>
      <c r="G46" s="52">
        <v>208</v>
      </c>
      <c r="H46" s="50">
        <v>10.1</v>
      </c>
      <c r="I46" s="52">
        <v>15</v>
      </c>
      <c r="J46" s="50">
        <v>0.7</v>
      </c>
      <c r="K46" s="51">
        <v>1631</v>
      </c>
      <c r="L46" s="50">
        <v>78.900000000000006</v>
      </c>
      <c r="M46" s="52">
        <v>33</v>
      </c>
      <c r="N46" s="50">
        <v>1.6</v>
      </c>
      <c r="O46" s="61">
        <v>44</v>
      </c>
      <c r="P46" s="54">
        <v>2.1</v>
      </c>
    </row>
    <row r="47" spans="1:16" x14ac:dyDescent="0.35">
      <c r="A47" s="35" t="s">
        <v>65</v>
      </c>
      <c r="B47" s="63">
        <v>564</v>
      </c>
      <c r="C47" s="60" t="s">
        <v>73</v>
      </c>
      <c r="D47" s="39">
        <v>0.5</v>
      </c>
      <c r="E47" s="40">
        <v>24</v>
      </c>
      <c r="F47" s="39">
        <v>4.3</v>
      </c>
      <c r="G47" s="41">
        <v>6</v>
      </c>
      <c r="H47" s="39">
        <v>1.1000000000000001</v>
      </c>
      <c r="I47" s="40">
        <v>8</v>
      </c>
      <c r="J47" s="39">
        <v>1.4</v>
      </c>
      <c r="K47" s="41">
        <v>519</v>
      </c>
      <c r="L47" s="39">
        <v>92</v>
      </c>
      <c r="M47" s="41">
        <v>0</v>
      </c>
      <c r="N47" s="39">
        <v>0</v>
      </c>
      <c r="O47" s="42">
        <v>4</v>
      </c>
      <c r="P47" s="43">
        <v>0.7</v>
      </c>
    </row>
    <row r="48" spans="1:16" x14ac:dyDescent="0.35">
      <c r="A48" s="23" t="s">
        <v>66</v>
      </c>
      <c r="B48" s="48">
        <v>7671</v>
      </c>
      <c r="C48" s="55">
        <v>21</v>
      </c>
      <c r="D48" s="50">
        <v>0.3</v>
      </c>
      <c r="E48" s="51">
        <v>899</v>
      </c>
      <c r="F48" s="64">
        <v>11.7</v>
      </c>
      <c r="G48" s="52">
        <v>414</v>
      </c>
      <c r="H48" s="64">
        <v>5.4</v>
      </c>
      <c r="I48" s="51">
        <v>905</v>
      </c>
      <c r="J48" s="50">
        <v>11.8</v>
      </c>
      <c r="K48" s="51">
        <v>5119</v>
      </c>
      <c r="L48" s="50">
        <v>66.7</v>
      </c>
      <c r="M48" s="51">
        <v>11</v>
      </c>
      <c r="N48" s="50">
        <v>0.1</v>
      </c>
      <c r="O48" s="53">
        <v>302</v>
      </c>
      <c r="P48" s="54">
        <v>3.9</v>
      </c>
    </row>
    <row r="49" spans="1:16" x14ac:dyDescent="0.35">
      <c r="A49" s="35" t="s">
        <v>67</v>
      </c>
      <c r="B49" s="37">
        <v>6155</v>
      </c>
      <c r="C49" s="38">
        <v>34</v>
      </c>
      <c r="D49" s="39">
        <v>0.6</v>
      </c>
      <c r="E49" s="40">
        <v>1186</v>
      </c>
      <c r="F49" s="39">
        <v>19.3</v>
      </c>
      <c r="G49" s="41">
        <v>577</v>
      </c>
      <c r="H49" s="39">
        <v>9.4</v>
      </c>
      <c r="I49" s="41">
        <v>130</v>
      </c>
      <c r="J49" s="39">
        <v>2.1</v>
      </c>
      <c r="K49" s="40">
        <v>3897</v>
      </c>
      <c r="L49" s="39">
        <v>63.3</v>
      </c>
      <c r="M49" s="40">
        <v>28</v>
      </c>
      <c r="N49" s="39">
        <v>0.5</v>
      </c>
      <c r="O49" s="59">
        <v>303</v>
      </c>
      <c r="P49" s="43">
        <v>4.9000000000000004</v>
      </c>
    </row>
    <row r="50" spans="1:16" x14ac:dyDescent="0.35">
      <c r="A50" s="23" t="s">
        <v>68</v>
      </c>
      <c r="B50" s="48">
        <v>720</v>
      </c>
      <c r="C50" s="49">
        <v>0</v>
      </c>
      <c r="D50" s="50">
        <v>0</v>
      </c>
      <c r="E50" s="51">
        <v>37</v>
      </c>
      <c r="F50" s="50">
        <v>5.0999999999999996</v>
      </c>
      <c r="G50" s="51">
        <v>7</v>
      </c>
      <c r="H50" s="50" t="s">
        <v>73</v>
      </c>
      <c r="I50" s="52">
        <v>15</v>
      </c>
      <c r="J50" s="50">
        <v>2.1</v>
      </c>
      <c r="K50" s="51">
        <v>658</v>
      </c>
      <c r="L50" s="50">
        <v>91.4</v>
      </c>
      <c r="M50" s="52">
        <v>0</v>
      </c>
      <c r="N50" s="50">
        <v>0</v>
      </c>
      <c r="O50" s="61" t="s">
        <v>73</v>
      </c>
      <c r="P50" s="54">
        <v>0.4</v>
      </c>
    </row>
    <row r="51" spans="1:16" x14ac:dyDescent="0.35">
      <c r="A51" s="35" t="s">
        <v>69</v>
      </c>
      <c r="B51" s="37">
        <v>5458</v>
      </c>
      <c r="C51" s="38">
        <v>16</v>
      </c>
      <c r="D51" s="39">
        <v>0.3</v>
      </c>
      <c r="E51" s="41">
        <v>297</v>
      </c>
      <c r="F51" s="39">
        <v>5.4</v>
      </c>
      <c r="G51" s="40">
        <v>165</v>
      </c>
      <c r="H51" s="39" t="s">
        <v>73</v>
      </c>
      <c r="I51" s="40">
        <v>72</v>
      </c>
      <c r="J51" s="39">
        <v>1.3</v>
      </c>
      <c r="K51" s="40">
        <v>4834</v>
      </c>
      <c r="L51" s="39">
        <v>88.6</v>
      </c>
      <c r="M51" s="40">
        <v>7</v>
      </c>
      <c r="N51" s="39">
        <v>0.1</v>
      </c>
      <c r="O51" s="59">
        <v>67</v>
      </c>
      <c r="P51" s="43">
        <v>1.2</v>
      </c>
    </row>
    <row r="52" spans="1:16" ht="13.3" thickBot="1" x14ac:dyDescent="0.4">
      <c r="A52" s="24" t="s">
        <v>70</v>
      </c>
      <c r="B52" s="65">
        <v>468</v>
      </c>
      <c r="C52" s="66">
        <v>17</v>
      </c>
      <c r="D52" s="67">
        <v>3.6</v>
      </c>
      <c r="E52" s="68">
        <v>11</v>
      </c>
      <c r="F52" s="67">
        <v>2.4</v>
      </c>
      <c r="G52" s="69">
        <v>24</v>
      </c>
      <c r="H52" s="67">
        <v>5.0999999999999996</v>
      </c>
      <c r="I52" s="68">
        <v>4</v>
      </c>
      <c r="J52" s="67">
        <v>0.9</v>
      </c>
      <c r="K52" s="68">
        <v>407</v>
      </c>
      <c r="L52" s="67">
        <v>87</v>
      </c>
      <c r="M52" s="68" t="s">
        <v>73</v>
      </c>
      <c r="N52" s="67">
        <v>0.4</v>
      </c>
      <c r="O52" s="70" t="s">
        <v>73</v>
      </c>
      <c r="P52" s="71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Total</vt:lpstr>
      <vt:lpstr>Male</vt:lpstr>
      <vt:lpstr>Female</vt:lpstr>
      <vt:lpstr>Sheet1</vt:lpstr>
      <vt:lpstr>Female!Print_Area</vt:lpstr>
      <vt:lpstr>Male!Print_Area</vt:lpstr>
      <vt:lpstr>Total!Print_Area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for Civil Rights</dc:creator>
  <cp:lastModifiedBy>Maria Ayala</cp:lastModifiedBy>
  <cp:lastPrinted>2015-09-09T00:33:04Z</cp:lastPrinted>
  <dcterms:created xsi:type="dcterms:W3CDTF">2014-03-02T22:16:30Z</dcterms:created>
  <dcterms:modified xsi:type="dcterms:W3CDTF">2021-05-10T22:20:44Z</dcterms:modified>
</cp:coreProperties>
</file>