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car Ayala\Personal\Personal\Posgrado\USabana\"/>
    </mc:Choice>
  </mc:AlternateContent>
  <xr:revisionPtr revIDLastSave="0" documentId="13_ncr:1_{7BE926D0-E514-4188-83F0-44877D23F3F4}" xr6:coauthVersionLast="47" xr6:coauthVersionMax="47" xr10:uidLastSave="{00000000-0000-0000-0000-000000000000}"/>
  <bookViews>
    <workbookView xWindow="-108" yWindow="-108" windowWidth="23256" windowHeight="12576" xr2:uid="{DFA2DC02-A9FF-4D0E-AE90-C6BD2318804C}"/>
  </bookViews>
  <sheets>
    <sheet name="Data" sheetId="2" r:id="rId1"/>
    <sheet name="Sistema" sheetId="4" r:id="rId2"/>
    <sheet name="Hoja1" sheetId="6" r:id="rId3"/>
    <sheet name="Hoja5" sheetId="5" r:id="rId4"/>
    <sheet name="Ventas" sheetId="3" r:id="rId5"/>
  </sheets>
  <definedNames>
    <definedName name="_xlnm._FilterDatabase" localSheetId="1" hidden="1">Sistema!$A$1:$C$151</definedName>
  </definedName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2" l="1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C151" i="4"/>
  <c r="C147" i="4"/>
  <c r="C142" i="4"/>
  <c r="C141" i="4"/>
  <c r="C139" i="4"/>
  <c r="C138" i="4"/>
  <c r="C133" i="4"/>
  <c r="C130" i="4"/>
  <c r="C124" i="4"/>
  <c r="C115" i="4"/>
  <c r="C110" i="4"/>
  <c r="C107" i="4"/>
  <c r="C104" i="4"/>
  <c r="C100" i="4"/>
  <c r="C98" i="4"/>
  <c r="C96" i="4"/>
  <c r="C95" i="4"/>
  <c r="C93" i="4"/>
  <c r="C88" i="4"/>
  <c r="C83" i="4"/>
  <c r="C79" i="4"/>
  <c r="C69" i="4"/>
  <c r="C58" i="4"/>
  <c r="C55" i="4"/>
  <c r="C48" i="4"/>
  <c r="C47" i="4"/>
  <c r="C36" i="4"/>
  <c r="C35" i="4"/>
  <c r="C33" i="4"/>
  <c r="C29" i="4"/>
  <c r="C27" i="4"/>
  <c r="C26" i="4"/>
  <c r="C21" i="4"/>
  <c r="C19" i="4"/>
  <c r="C14" i="4"/>
  <c r="C13" i="4"/>
  <c r="C12" i="4"/>
  <c r="C6" i="4"/>
  <c r="C3" i="4"/>
  <c r="C4" i="4"/>
  <c r="C5" i="4"/>
  <c r="C7" i="4"/>
  <c r="C8" i="4"/>
  <c r="C9" i="4"/>
  <c r="C10" i="4"/>
  <c r="C11" i="4"/>
  <c r="C15" i="4"/>
  <c r="C16" i="4"/>
  <c r="C17" i="4"/>
  <c r="C18" i="4"/>
  <c r="C20" i="4"/>
  <c r="C22" i="4"/>
  <c r="C23" i="4"/>
  <c r="C24" i="4"/>
  <c r="C25" i="4"/>
  <c r="C28" i="4"/>
  <c r="C30" i="4"/>
  <c r="C31" i="4"/>
  <c r="C32" i="4"/>
  <c r="C34" i="4"/>
  <c r="C37" i="4"/>
  <c r="C38" i="4"/>
  <c r="C39" i="4"/>
  <c r="C40" i="4"/>
  <c r="C41" i="4"/>
  <c r="C42" i="4"/>
  <c r="C43" i="4"/>
  <c r="C44" i="4"/>
  <c r="C45" i="4"/>
  <c r="C46" i="4"/>
  <c r="C49" i="4"/>
  <c r="C50" i="4"/>
  <c r="C51" i="4"/>
  <c r="C52" i="4"/>
  <c r="C53" i="4"/>
  <c r="C54" i="4"/>
  <c r="C56" i="4"/>
  <c r="C57" i="4"/>
  <c r="C59" i="4"/>
  <c r="C60" i="4"/>
  <c r="C61" i="4"/>
  <c r="C62" i="4"/>
  <c r="C63" i="4"/>
  <c r="C64" i="4"/>
  <c r="C65" i="4"/>
  <c r="C66" i="4"/>
  <c r="C67" i="4"/>
  <c r="C68" i="4"/>
  <c r="C70" i="4"/>
  <c r="C71" i="4"/>
  <c r="C72" i="4"/>
  <c r="C73" i="4"/>
  <c r="C74" i="4"/>
  <c r="C75" i="4"/>
  <c r="C76" i="4"/>
  <c r="C77" i="4"/>
  <c r="C78" i="4"/>
  <c r="C80" i="4"/>
  <c r="C81" i="4"/>
  <c r="C82" i="4"/>
  <c r="C84" i="4"/>
  <c r="C85" i="4"/>
  <c r="C86" i="4"/>
  <c r="C87" i="4"/>
  <c r="C89" i="4"/>
  <c r="C90" i="4"/>
  <c r="C91" i="4"/>
  <c r="C92" i="4"/>
  <c r="C94" i="4"/>
  <c r="C97" i="4"/>
  <c r="C99" i="4"/>
  <c r="C101" i="4"/>
  <c r="C102" i="4"/>
  <c r="C103" i="4"/>
  <c r="C105" i="4"/>
  <c r="C106" i="4"/>
  <c r="C108" i="4"/>
  <c r="C109" i="4"/>
  <c r="C111" i="4"/>
  <c r="C112" i="4"/>
  <c r="C113" i="4"/>
  <c r="C114" i="4"/>
  <c r="C116" i="4"/>
  <c r="C117" i="4"/>
  <c r="C118" i="4"/>
  <c r="C119" i="4"/>
  <c r="C120" i="4"/>
  <c r="C121" i="4"/>
  <c r="C122" i="4"/>
  <c r="C123" i="4"/>
  <c r="C125" i="4"/>
  <c r="C126" i="4"/>
  <c r="C127" i="4"/>
  <c r="C128" i="4"/>
  <c r="C129" i="4"/>
  <c r="C131" i="4"/>
  <c r="C132" i="4"/>
  <c r="C134" i="4"/>
  <c r="C135" i="4"/>
  <c r="C136" i="4"/>
  <c r="C137" i="4"/>
  <c r="C140" i="4"/>
  <c r="C143" i="4"/>
  <c r="C144" i="4"/>
  <c r="C145" i="4"/>
  <c r="C146" i="4"/>
  <c r="C148" i="4"/>
  <c r="C149" i="4"/>
  <c r="C150" i="4"/>
  <c r="C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B2" i="4"/>
  <c r="A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<sst xmlns="http://schemas.openxmlformats.org/spreadsheetml/2006/main" count="53" uniqueCount="40">
  <si>
    <t>Id</t>
  </si>
  <si>
    <t>Fecha</t>
  </si>
  <si>
    <t>Edad</t>
  </si>
  <si>
    <t>Tipo</t>
  </si>
  <si>
    <t>Anio</t>
  </si>
  <si>
    <t>Ventas</t>
  </si>
  <si>
    <t>Fuente</t>
  </si>
  <si>
    <t>Colombia</t>
  </si>
  <si>
    <t>Fuera Colombia</t>
  </si>
  <si>
    <t>N1</t>
  </si>
  <si>
    <t>N2</t>
  </si>
  <si>
    <t>Documento</t>
  </si>
  <si>
    <t>Hoja de Vida</t>
  </si>
  <si>
    <t>Evidencia</t>
  </si>
  <si>
    <t>Mail</t>
  </si>
  <si>
    <t>Riesgo</t>
  </si>
  <si>
    <t>Definicion</t>
  </si>
  <si>
    <t>aaaaaaaaaaaa</t>
  </si>
  <si>
    <t>bbbbbbbbbbb</t>
  </si>
  <si>
    <t>cccccccccc</t>
  </si>
  <si>
    <t>rewrweter</t>
  </si>
  <si>
    <t>gsdfgdfg</t>
  </si>
  <si>
    <t>hdgshfh</t>
  </si>
  <si>
    <t>sfhsfdghdsfg</t>
  </si>
  <si>
    <t>sdfgdfg</t>
  </si>
  <si>
    <t>Dimen</t>
  </si>
  <si>
    <t>Alto</t>
  </si>
  <si>
    <t>Medio</t>
  </si>
  <si>
    <t>Estado</t>
  </si>
  <si>
    <t>DuracionDias</t>
  </si>
  <si>
    <t>ANS</t>
  </si>
  <si>
    <t>Total general</t>
  </si>
  <si>
    <t>Cuenta de ANS</t>
  </si>
  <si>
    <t>&lt;80%</t>
  </si>
  <si>
    <t>&lt;90%</t>
  </si>
  <si>
    <t>&gt;=90%</t>
  </si>
  <si>
    <t>Quien Reporta</t>
  </si>
  <si>
    <t>Etiquetas de columna</t>
  </si>
  <si>
    <t>Externa</t>
  </si>
  <si>
    <t>Interna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</si>
</sst>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4" borderId="0" xfId="0" applyNumberFormat="1" applyFill="1"/>
  </cellXfs>
  <cellStyles count="1">
    <cellStyle name="Normal" xfId="0" builtinId="0"/>
  </cellStyles>
  <dxfs count="1"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on Maritza Sepulveda" refreshedDate="45573.825767708331" createdVersion="8" refreshedVersion="8" minRefreshableVersion="3" recordCount="100" xr:uid="{8B69CA4F-7129-4506-980A-581A499CCD27}">
  <cacheSource type="worksheet">
    <worksheetSource ref="A1:I101" sheet="Data"/>
  </cacheSource>
  <cacheFields count="9">
    <cacheField name="Id" numFmtId="0">
      <sharedItems containsSemiMixedTypes="0" containsString="0" containsNumber="1" containsInteger="1" minValue="1" maxValue="100"/>
    </cacheField>
    <cacheField name="ANS" numFmtId="0">
      <sharedItems containsSemiMixedTypes="0" containsString="0" containsNumber="1" containsInteger="1" minValue="0" maxValue="1" count="2">
        <n v="1"/>
        <n v="0"/>
      </sharedItems>
    </cacheField>
    <cacheField name="Quien Reporta" numFmtId="0">
      <sharedItems count="2">
        <s v="Interna"/>
        <s v="Externa"/>
      </sharedItems>
    </cacheField>
    <cacheField name="Edad" numFmtId="0">
      <sharedItems containsSemiMixedTypes="0" containsString="0" containsNumber="1" containsInteger="1" minValue="25" maxValue="60"/>
    </cacheField>
    <cacheField name="Tipo" numFmtId="0">
      <sharedItems/>
    </cacheField>
    <cacheField name="Fecha" numFmtId="14">
      <sharedItems containsSemiMixedTypes="0" containsNonDate="0" containsDate="1" containsString="0" minDate="2021-01-06T00:00:00" maxDate="2022-12-22T00:00:00"/>
    </cacheField>
    <cacheField name="Fuente" numFmtId="0">
      <sharedItems/>
    </cacheField>
    <cacheField name="Estado" numFmtId="0">
      <sharedItems/>
    </cacheField>
    <cacheField name="DuracionDias" numFmtId="0">
      <sharedItems containsSemiMixedTypes="0" containsString="0" containsNumber="1" containsInteger="1" minValue="1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n v="35"/>
    <s v="Corporativo"/>
    <d v="2022-05-20T00:00:00"/>
    <s v="Exportado"/>
    <s v="En implementacion"/>
    <n v="50"/>
  </r>
  <r>
    <n v="2"/>
    <x v="0"/>
    <x v="0"/>
    <n v="53"/>
    <s v="Residencial"/>
    <d v="2022-01-27T00:00:00"/>
    <s v="Exportado"/>
    <s v="En implementacion"/>
    <n v="48"/>
  </r>
  <r>
    <n v="3"/>
    <x v="0"/>
    <x v="1"/>
    <n v="40"/>
    <s v="Residencial"/>
    <d v="2022-11-09T00:00:00"/>
    <s v="Importado"/>
    <s v="En implementacion"/>
    <n v="42"/>
  </r>
  <r>
    <n v="4"/>
    <x v="1"/>
    <x v="0"/>
    <n v="41"/>
    <s v="Residencial"/>
    <d v="2021-05-08T00:00:00"/>
    <s v="Importado"/>
    <s v="En implementacion"/>
    <n v="56"/>
  </r>
  <r>
    <n v="5"/>
    <x v="0"/>
    <x v="1"/>
    <n v="37"/>
    <s v="Residencial"/>
    <d v="2021-06-08T00:00:00"/>
    <s v="Importado"/>
    <s v="En implementacion"/>
    <n v="11"/>
  </r>
  <r>
    <n v="6"/>
    <x v="0"/>
    <x v="1"/>
    <n v="49"/>
    <s v="Residencial"/>
    <d v="2022-01-10T00:00:00"/>
    <s v="Exportado"/>
    <s v="En Garantia"/>
    <n v="37"/>
  </r>
  <r>
    <n v="7"/>
    <x v="0"/>
    <x v="1"/>
    <n v="58"/>
    <s v="Corporativo"/>
    <d v="2021-02-26T00:00:00"/>
    <s v="Importado"/>
    <s v="En implementacion"/>
    <n v="49"/>
  </r>
  <r>
    <n v="8"/>
    <x v="0"/>
    <x v="1"/>
    <n v="30"/>
    <s v="Corporativo"/>
    <d v="2022-07-22T00:00:00"/>
    <s v="Exportado"/>
    <s v="En Garantia"/>
    <n v="44"/>
  </r>
  <r>
    <n v="9"/>
    <x v="0"/>
    <x v="1"/>
    <n v="32"/>
    <s v="Corporativo"/>
    <d v="2021-04-12T00:00:00"/>
    <s v="Exportado"/>
    <s v="En implementacion"/>
    <n v="29"/>
  </r>
  <r>
    <n v="10"/>
    <x v="1"/>
    <x v="1"/>
    <n v="54"/>
    <s v="Residencial"/>
    <d v="2022-01-21T00:00:00"/>
    <s v="Exportado"/>
    <s v="En implementacion"/>
    <n v="23"/>
  </r>
  <r>
    <n v="11"/>
    <x v="0"/>
    <x v="0"/>
    <n v="26"/>
    <s v="Residencial"/>
    <d v="2022-04-26T00:00:00"/>
    <s v="Exportado"/>
    <s v="En implementacion"/>
    <n v="16"/>
  </r>
  <r>
    <n v="12"/>
    <x v="0"/>
    <x v="0"/>
    <n v="37"/>
    <s v="Residencial"/>
    <d v="2022-01-04T00:00:00"/>
    <s v="Importado"/>
    <s v="En Garantia"/>
    <n v="42"/>
  </r>
  <r>
    <n v="13"/>
    <x v="0"/>
    <x v="1"/>
    <n v="50"/>
    <s v="Corporativo"/>
    <d v="2022-08-07T00:00:00"/>
    <s v="Importado"/>
    <s v="En Garantia"/>
    <n v="56"/>
  </r>
  <r>
    <n v="14"/>
    <x v="0"/>
    <x v="0"/>
    <n v="55"/>
    <s v="Corporativo"/>
    <d v="2021-01-06T00:00:00"/>
    <s v="Exportado"/>
    <s v="En implementacion"/>
    <n v="50"/>
  </r>
  <r>
    <n v="15"/>
    <x v="0"/>
    <x v="0"/>
    <n v="47"/>
    <s v="Corporativo"/>
    <d v="2021-08-15T00:00:00"/>
    <s v="Importado"/>
    <s v="En implementacion"/>
    <n v="56"/>
  </r>
  <r>
    <n v="16"/>
    <x v="0"/>
    <x v="1"/>
    <n v="30"/>
    <s v="Residencial"/>
    <d v="2022-06-11T00:00:00"/>
    <s v="Importado"/>
    <s v="En implementacion"/>
    <n v="45"/>
  </r>
  <r>
    <n v="17"/>
    <x v="0"/>
    <x v="0"/>
    <n v="38"/>
    <s v="Corporativo"/>
    <d v="2021-10-16T00:00:00"/>
    <s v="Importado"/>
    <s v="En Garantia"/>
    <n v="29"/>
  </r>
  <r>
    <n v="18"/>
    <x v="0"/>
    <x v="1"/>
    <n v="42"/>
    <s v="Corporativo"/>
    <d v="2021-08-19T00:00:00"/>
    <s v="Exportado"/>
    <s v="En Garantia"/>
    <n v="54"/>
  </r>
  <r>
    <n v="19"/>
    <x v="0"/>
    <x v="0"/>
    <n v="38"/>
    <s v="Residencial"/>
    <d v="2021-07-07T00:00:00"/>
    <s v="Importado"/>
    <s v="En implementacion"/>
    <n v="44"/>
  </r>
  <r>
    <n v="20"/>
    <x v="0"/>
    <x v="1"/>
    <n v="26"/>
    <s v="Corporativo"/>
    <d v="2022-12-02T00:00:00"/>
    <s v="Importado"/>
    <s v="En implementacion"/>
    <n v="46"/>
  </r>
  <r>
    <n v="21"/>
    <x v="0"/>
    <x v="0"/>
    <n v="49"/>
    <s v="Residencial"/>
    <d v="2021-03-03T00:00:00"/>
    <s v="Importado"/>
    <s v="En Garantia"/>
    <n v="37"/>
  </r>
  <r>
    <n v="22"/>
    <x v="0"/>
    <x v="0"/>
    <n v="57"/>
    <s v="Corporativo"/>
    <d v="2021-10-13T00:00:00"/>
    <s v="Exportado"/>
    <s v="En Garantia"/>
    <n v="13"/>
  </r>
  <r>
    <n v="23"/>
    <x v="0"/>
    <x v="1"/>
    <n v="34"/>
    <s v="Residencial"/>
    <d v="2022-01-05T00:00:00"/>
    <s v="Importado"/>
    <s v="En Garantia"/>
    <n v="22"/>
  </r>
  <r>
    <n v="24"/>
    <x v="0"/>
    <x v="1"/>
    <n v="31"/>
    <s v="Corporativo"/>
    <d v="2022-02-15T00:00:00"/>
    <s v="Exportado"/>
    <s v="En implementacion"/>
    <n v="57"/>
  </r>
  <r>
    <n v="25"/>
    <x v="0"/>
    <x v="1"/>
    <n v="59"/>
    <s v="Corporativo"/>
    <d v="2021-09-24T00:00:00"/>
    <s v="Importado"/>
    <s v="En implementacion"/>
    <n v="51"/>
  </r>
  <r>
    <n v="26"/>
    <x v="0"/>
    <x v="0"/>
    <n v="43"/>
    <s v="Residencial"/>
    <d v="2021-11-29T00:00:00"/>
    <s v="Exportado"/>
    <s v="En implementacion"/>
    <n v="19"/>
  </r>
  <r>
    <n v="27"/>
    <x v="0"/>
    <x v="0"/>
    <n v="60"/>
    <s v="Corporativo"/>
    <d v="2021-12-29T00:00:00"/>
    <s v="Importado"/>
    <s v="En implementacion"/>
    <n v="49"/>
  </r>
  <r>
    <n v="28"/>
    <x v="0"/>
    <x v="0"/>
    <n v="59"/>
    <s v="Residencial"/>
    <d v="2022-07-14T00:00:00"/>
    <s v="Importado"/>
    <s v="En implementacion"/>
    <n v="32"/>
  </r>
  <r>
    <n v="29"/>
    <x v="0"/>
    <x v="1"/>
    <n v="42"/>
    <s v="Corporativo"/>
    <d v="2022-12-21T00:00:00"/>
    <s v="Exportado"/>
    <s v="En implementacion"/>
    <n v="17"/>
  </r>
  <r>
    <n v="30"/>
    <x v="1"/>
    <x v="0"/>
    <n v="36"/>
    <s v="Corporativo"/>
    <d v="2022-07-06T00:00:00"/>
    <s v="Importado"/>
    <s v="En Garantia"/>
    <n v="48"/>
  </r>
  <r>
    <n v="31"/>
    <x v="0"/>
    <x v="1"/>
    <n v="59"/>
    <s v="Residencial"/>
    <d v="2021-11-27T00:00:00"/>
    <s v="Importado"/>
    <s v="En implementacion"/>
    <n v="13"/>
  </r>
  <r>
    <n v="32"/>
    <x v="0"/>
    <x v="0"/>
    <n v="38"/>
    <s v="Corporativo"/>
    <d v="2022-01-23T00:00:00"/>
    <s v="Importado"/>
    <s v="En implementacion"/>
    <n v="25"/>
  </r>
  <r>
    <n v="33"/>
    <x v="0"/>
    <x v="1"/>
    <n v="55"/>
    <s v="Corporativo"/>
    <d v="2022-03-21T00:00:00"/>
    <s v="Exportado"/>
    <s v="En Garantia"/>
    <n v="49"/>
  </r>
  <r>
    <n v="34"/>
    <x v="0"/>
    <x v="1"/>
    <n v="49"/>
    <s v="Corporativo"/>
    <d v="2021-09-18T00:00:00"/>
    <s v="Exportado"/>
    <s v="En Garantia"/>
    <n v="54"/>
  </r>
  <r>
    <n v="35"/>
    <x v="0"/>
    <x v="0"/>
    <n v="32"/>
    <s v="Corporativo"/>
    <d v="2021-04-26T00:00:00"/>
    <s v="Exportado"/>
    <s v="En implementacion"/>
    <n v="30"/>
  </r>
  <r>
    <n v="36"/>
    <x v="0"/>
    <x v="0"/>
    <n v="32"/>
    <s v="Corporativo"/>
    <d v="2021-07-23T00:00:00"/>
    <s v="Importado"/>
    <s v="En Garantia"/>
    <n v="59"/>
  </r>
  <r>
    <n v="37"/>
    <x v="0"/>
    <x v="1"/>
    <n v="58"/>
    <s v="Residencial"/>
    <d v="2021-01-28T00:00:00"/>
    <s v="Exportado"/>
    <s v="En Garantia"/>
    <n v="49"/>
  </r>
  <r>
    <n v="38"/>
    <x v="0"/>
    <x v="0"/>
    <n v="33"/>
    <s v="Corporativo"/>
    <d v="2021-03-01T00:00:00"/>
    <s v="Importado"/>
    <s v="En implementacion"/>
    <n v="31"/>
  </r>
  <r>
    <n v="39"/>
    <x v="0"/>
    <x v="1"/>
    <n v="50"/>
    <s v="Residencial"/>
    <d v="2021-05-11T00:00:00"/>
    <s v="Importado"/>
    <s v="En implementacion"/>
    <n v="42"/>
  </r>
  <r>
    <n v="40"/>
    <x v="0"/>
    <x v="1"/>
    <n v="51"/>
    <s v="Residencial"/>
    <d v="2022-08-05T00:00:00"/>
    <s v="Importado"/>
    <s v="En Garantia"/>
    <n v="27"/>
  </r>
  <r>
    <n v="41"/>
    <x v="0"/>
    <x v="1"/>
    <n v="40"/>
    <s v="Residencial"/>
    <d v="2022-06-21T00:00:00"/>
    <s v="Exportado"/>
    <s v="En implementacion"/>
    <n v="18"/>
  </r>
  <r>
    <n v="42"/>
    <x v="0"/>
    <x v="1"/>
    <n v="31"/>
    <s v="Residencial"/>
    <d v="2021-01-24T00:00:00"/>
    <s v="Importado"/>
    <s v="En Garantia"/>
    <n v="56"/>
  </r>
  <r>
    <n v="43"/>
    <x v="1"/>
    <x v="0"/>
    <n v="49"/>
    <s v="Residencial"/>
    <d v="2021-09-24T00:00:00"/>
    <s v="Importado"/>
    <s v="En Garantia"/>
    <n v="58"/>
  </r>
  <r>
    <n v="44"/>
    <x v="0"/>
    <x v="1"/>
    <n v="28"/>
    <s v="Corporativo"/>
    <d v="2021-09-30T00:00:00"/>
    <s v="Importado"/>
    <s v="En implementacion"/>
    <n v="58"/>
  </r>
  <r>
    <n v="45"/>
    <x v="0"/>
    <x v="1"/>
    <n v="48"/>
    <s v="Corporativo"/>
    <d v="2022-11-20T00:00:00"/>
    <s v="Importado"/>
    <s v="En Garantia"/>
    <n v="35"/>
  </r>
  <r>
    <n v="46"/>
    <x v="1"/>
    <x v="0"/>
    <n v="31"/>
    <s v="Residencial"/>
    <d v="2022-06-19T00:00:00"/>
    <s v="Importado"/>
    <s v="En implementacion"/>
    <n v="50"/>
  </r>
  <r>
    <n v="47"/>
    <x v="0"/>
    <x v="1"/>
    <n v="30"/>
    <s v="Residencial"/>
    <d v="2021-06-19T00:00:00"/>
    <s v="Exportado"/>
    <s v="En Garantia"/>
    <n v="45"/>
  </r>
  <r>
    <n v="48"/>
    <x v="1"/>
    <x v="0"/>
    <n v="36"/>
    <s v="Corporativo"/>
    <d v="2021-01-10T00:00:00"/>
    <s v="Exportado"/>
    <s v="En implementacion"/>
    <n v="37"/>
  </r>
  <r>
    <n v="49"/>
    <x v="0"/>
    <x v="1"/>
    <n v="31"/>
    <s v="Corporativo"/>
    <d v="2022-03-18T00:00:00"/>
    <s v="Importado"/>
    <s v="En Garantia"/>
    <n v="17"/>
  </r>
  <r>
    <n v="50"/>
    <x v="0"/>
    <x v="1"/>
    <n v="41"/>
    <s v="Corporativo"/>
    <d v="2022-11-10T00:00:00"/>
    <s v="Exportado"/>
    <s v="En Garantia"/>
    <n v="16"/>
  </r>
  <r>
    <n v="51"/>
    <x v="0"/>
    <x v="0"/>
    <n v="46"/>
    <s v="Residencial"/>
    <d v="2021-09-10T00:00:00"/>
    <s v="Exportado"/>
    <s v="En Garantia"/>
    <n v="25"/>
  </r>
  <r>
    <n v="52"/>
    <x v="0"/>
    <x v="0"/>
    <n v="57"/>
    <s v="Residencial"/>
    <d v="2022-10-24T00:00:00"/>
    <s v="Exportado"/>
    <s v="En implementacion"/>
    <n v="12"/>
  </r>
  <r>
    <n v="53"/>
    <x v="0"/>
    <x v="0"/>
    <n v="43"/>
    <s v="Corporativo"/>
    <d v="2022-04-11T00:00:00"/>
    <s v="Importado"/>
    <s v="En implementacion"/>
    <n v="59"/>
  </r>
  <r>
    <n v="54"/>
    <x v="0"/>
    <x v="1"/>
    <n v="25"/>
    <s v="Corporativo"/>
    <d v="2022-08-20T00:00:00"/>
    <s v="Importado"/>
    <s v="En implementacion"/>
    <n v="39"/>
  </r>
  <r>
    <n v="55"/>
    <x v="0"/>
    <x v="1"/>
    <n v="47"/>
    <s v="Residencial"/>
    <d v="2021-11-28T00:00:00"/>
    <s v="Importado"/>
    <s v="En implementacion"/>
    <n v="30"/>
  </r>
  <r>
    <n v="56"/>
    <x v="0"/>
    <x v="1"/>
    <n v="30"/>
    <s v="Residencial"/>
    <d v="2021-04-21T00:00:00"/>
    <s v="Exportado"/>
    <s v="En Garantia"/>
    <n v="18"/>
  </r>
  <r>
    <n v="57"/>
    <x v="0"/>
    <x v="0"/>
    <n v="47"/>
    <s v="Residencial"/>
    <d v="2021-02-22T00:00:00"/>
    <s v="Importado"/>
    <s v="En implementacion"/>
    <n v="51"/>
  </r>
  <r>
    <n v="58"/>
    <x v="0"/>
    <x v="1"/>
    <n v="32"/>
    <s v="Corporativo"/>
    <d v="2021-04-11T00:00:00"/>
    <s v="Importado"/>
    <s v="En implementacion"/>
    <n v="33"/>
  </r>
  <r>
    <n v="59"/>
    <x v="0"/>
    <x v="1"/>
    <n v="54"/>
    <s v="Corporativo"/>
    <d v="2022-09-30T00:00:00"/>
    <s v="Importado"/>
    <s v="En implementacion"/>
    <n v="60"/>
  </r>
  <r>
    <n v="60"/>
    <x v="0"/>
    <x v="1"/>
    <n v="28"/>
    <s v="Corporativo"/>
    <d v="2021-05-08T00:00:00"/>
    <s v="Exportado"/>
    <s v="En implementacion"/>
    <n v="60"/>
  </r>
  <r>
    <n v="61"/>
    <x v="0"/>
    <x v="0"/>
    <n v="41"/>
    <s v="Corporativo"/>
    <d v="2021-04-12T00:00:00"/>
    <s v="Exportado"/>
    <s v="En implementacion"/>
    <n v="29"/>
  </r>
  <r>
    <n v="62"/>
    <x v="0"/>
    <x v="1"/>
    <n v="54"/>
    <s v="Residencial"/>
    <d v="2021-12-25T00:00:00"/>
    <s v="Exportado"/>
    <s v="En implementacion"/>
    <n v="38"/>
  </r>
  <r>
    <n v="63"/>
    <x v="1"/>
    <x v="0"/>
    <n v="56"/>
    <s v="Corporativo"/>
    <d v="2021-09-09T00:00:00"/>
    <s v="Importado"/>
    <s v="En Garantia"/>
    <n v="31"/>
  </r>
  <r>
    <n v="64"/>
    <x v="0"/>
    <x v="1"/>
    <n v="47"/>
    <s v="Corporativo"/>
    <d v="2022-05-30T00:00:00"/>
    <s v="Exportado"/>
    <s v="En Garantia"/>
    <n v="19"/>
  </r>
  <r>
    <n v="65"/>
    <x v="0"/>
    <x v="0"/>
    <n v="28"/>
    <s v="Residencial"/>
    <d v="2021-11-06T00:00:00"/>
    <s v="Exportado"/>
    <s v="En implementacion"/>
    <n v="25"/>
  </r>
  <r>
    <n v="66"/>
    <x v="0"/>
    <x v="1"/>
    <n v="25"/>
    <s v="Residencial"/>
    <d v="2022-06-23T00:00:00"/>
    <s v="Importado"/>
    <s v="En implementacion"/>
    <n v="48"/>
  </r>
  <r>
    <n v="67"/>
    <x v="0"/>
    <x v="0"/>
    <n v="42"/>
    <s v="Residencial"/>
    <d v="2021-01-08T00:00:00"/>
    <s v="Exportado"/>
    <s v="En implementacion"/>
    <n v="11"/>
  </r>
  <r>
    <n v="68"/>
    <x v="0"/>
    <x v="1"/>
    <n v="60"/>
    <s v="Corporativo"/>
    <d v="2021-06-17T00:00:00"/>
    <s v="Exportado"/>
    <s v="En Garantia"/>
    <n v="10"/>
  </r>
  <r>
    <n v="69"/>
    <x v="0"/>
    <x v="1"/>
    <n v="55"/>
    <s v="Residencial"/>
    <d v="2021-05-11T00:00:00"/>
    <s v="Importado"/>
    <s v="En implementacion"/>
    <n v="60"/>
  </r>
  <r>
    <n v="70"/>
    <x v="0"/>
    <x v="0"/>
    <n v="52"/>
    <s v="Corporativo"/>
    <d v="2022-05-08T00:00:00"/>
    <s v="Importado"/>
    <s v="En Garantia"/>
    <n v="26"/>
  </r>
  <r>
    <n v="71"/>
    <x v="0"/>
    <x v="1"/>
    <n v="31"/>
    <s v="Residencial"/>
    <d v="2022-03-28T00:00:00"/>
    <s v="Exportado"/>
    <s v="En Garantia"/>
    <n v="11"/>
  </r>
  <r>
    <n v="72"/>
    <x v="0"/>
    <x v="1"/>
    <n v="25"/>
    <s v="Residencial"/>
    <d v="2021-12-21T00:00:00"/>
    <s v="Importado"/>
    <s v="En Garantia"/>
    <n v="16"/>
  </r>
  <r>
    <n v="73"/>
    <x v="1"/>
    <x v="1"/>
    <n v="50"/>
    <s v="Residencial"/>
    <d v="2022-10-20T00:00:00"/>
    <s v="Importado"/>
    <s v="En implementacion"/>
    <n v="49"/>
  </r>
  <r>
    <n v="74"/>
    <x v="0"/>
    <x v="1"/>
    <n v="34"/>
    <s v="Residencial"/>
    <d v="2021-06-26T00:00:00"/>
    <s v="Importado"/>
    <s v="En Garantia"/>
    <n v="30"/>
  </r>
  <r>
    <n v="75"/>
    <x v="0"/>
    <x v="1"/>
    <n v="43"/>
    <s v="Residencial"/>
    <d v="2022-03-11T00:00:00"/>
    <s v="Importado"/>
    <s v="En implementacion"/>
    <n v="27"/>
  </r>
  <r>
    <n v="76"/>
    <x v="1"/>
    <x v="0"/>
    <n v="52"/>
    <s v="Corporativo"/>
    <d v="2021-09-22T00:00:00"/>
    <s v="Exportado"/>
    <s v="En implementacion"/>
    <n v="43"/>
  </r>
  <r>
    <n v="77"/>
    <x v="0"/>
    <x v="1"/>
    <n v="42"/>
    <s v="Residencial"/>
    <d v="2021-12-01T00:00:00"/>
    <s v="Importado"/>
    <s v="En implementacion"/>
    <n v="33"/>
  </r>
  <r>
    <n v="78"/>
    <x v="0"/>
    <x v="1"/>
    <n v="47"/>
    <s v="Corporativo"/>
    <d v="2021-04-27T00:00:00"/>
    <s v="Importado"/>
    <s v="En implementacion"/>
    <n v="42"/>
  </r>
  <r>
    <n v="79"/>
    <x v="1"/>
    <x v="0"/>
    <n v="48"/>
    <s v="Residencial"/>
    <d v="2021-06-09T00:00:00"/>
    <s v="Importado"/>
    <s v="En implementacion"/>
    <n v="47"/>
  </r>
  <r>
    <n v="80"/>
    <x v="0"/>
    <x v="1"/>
    <n v="28"/>
    <s v="Corporativo"/>
    <d v="2022-10-25T00:00:00"/>
    <s v="Exportado"/>
    <s v="En implementacion"/>
    <n v="10"/>
  </r>
  <r>
    <n v="81"/>
    <x v="0"/>
    <x v="1"/>
    <n v="59"/>
    <s v="Corporativo"/>
    <d v="2021-06-04T00:00:00"/>
    <s v="Exportado"/>
    <s v="En Garantia"/>
    <n v="36"/>
  </r>
  <r>
    <n v="82"/>
    <x v="0"/>
    <x v="0"/>
    <n v="51"/>
    <s v="Residencial"/>
    <d v="2022-09-11T00:00:00"/>
    <s v="Importado"/>
    <s v="En implementacion"/>
    <n v="52"/>
  </r>
  <r>
    <n v="83"/>
    <x v="0"/>
    <x v="1"/>
    <n v="28"/>
    <s v="Residencial"/>
    <d v="2021-09-07T00:00:00"/>
    <s v="Importado"/>
    <s v="En Garantia"/>
    <n v="56"/>
  </r>
  <r>
    <n v="84"/>
    <x v="0"/>
    <x v="1"/>
    <n v="48"/>
    <s v="Corporativo"/>
    <d v="2022-04-04T00:00:00"/>
    <s v="Exportado"/>
    <s v="En implementacion"/>
    <n v="20"/>
  </r>
  <r>
    <n v="85"/>
    <x v="0"/>
    <x v="1"/>
    <n v="58"/>
    <s v="Corporativo"/>
    <d v="2021-09-15T00:00:00"/>
    <s v="Importado"/>
    <s v="En implementacion"/>
    <n v="40"/>
  </r>
  <r>
    <n v="86"/>
    <x v="0"/>
    <x v="1"/>
    <n v="50"/>
    <s v="Corporativo"/>
    <d v="2021-11-22T00:00:00"/>
    <s v="Exportado"/>
    <s v="En Garantia"/>
    <n v="42"/>
  </r>
  <r>
    <n v="87"/>
    <x v="0"/>
    <x v="1"/>
    <n v="28"/>
    <s v="Residencial"/>
    <d v="2021-06-17T00:00:00"/>
    <s v="Exportado"/>
    <s v="En implementacion"/>
    <n v="33"/>
  </r>
  <r>
    <n v="88"/>
    <x v="0"/>
    <x v="0"/>
    <n v="46"/>
    <s v="Corporativo"/>
    <d v="2022-10-06T00:00:00"/>
    <s v="Importado"/>
    <s v="En implementacion"/>
    <n v="39"/>
  </r>
  <r>
    <n v="89"/>
    <x v="0"/>
    <x v="1"/>
    <n v="49"/>
    <s v="Residencial"/>
    <d v="2022-01-10T00:00:00"/>
    <s v="Exportado"/>
    <s v="En implementacion"/>
    <n v="46"/>
  </r>
  <r>
    <n v="90"/>
    <x v="0"/>
    <x v="0"/>
    <n v="41"/>
    <s v="Residencial"/>
    <d v="2022-11-25T00:00:00"/>
    <s v="Importado"/>
    <s v="En Garantia"/>
    <n v="35"/>
  </r>
  <r>
    <n v="91"/>
    <x v="0"/>
    <x v="0"/>
    <n v="37"/>
    <s v="Residencial"/>
    <d v="2022-02-16T00:00:00"/>
    <s v="Importado"/>
    <s v="En implementacion"/>
    <n v="50"/>
  </r>
  <r>
    <n v="92"/>
    <x v="0"/>
    <x v="0"/>
    <n v="54"/>
    <s v="Corporativo"/>
    <d v="2022-01-16T00:00:00"/>
    <s v="Importado"/>
    <s v="En implementacion"/>
    <n v="30"/>
  </r>
  <r>
    <n v="93"/>
    <x v="1"/>
    <x v="1"/>
    <n v="44"/>
    <s v="Residencial"/>
    <d v="2021-12-07T00:00:00"/>
    <s v="Exportado"/>
    <s v="En implementacion"/>
    <n v="43"/>
  </r>
  <r>
    <n v="94"/>
    <x v="0"/>
    <x v="1"/>
    <n v="60"/>
    <s v="Corporativo"/>
    <d v="2021-02-01T00:00:00"/>
    <s v="Exportado"/>
    <s v="En implementacion"/>
    <n v="35"/>
  </r>
  <r>
    <n v="95"/>
    <x v="0"/>
    <x v="0"/>
    <n v="42"/>
    <s v="Corporativo"/>
    <d v="2022-04-24T00:00:00"/>
    <s v="Importado"/>
    <s v="En Garantia"/>
    <n v="11"/>
  </r>
  <r>
    <n v="96"/>
    <x v="0"/>
    <x v="1"/>
    <n v="37"/>
    <s v="Residencial"/>
    <d v="2022-05-04T00:00:00"/>
    <s v="Importado"/>
    <s v="En Garantia"/>
    <n v="56"/>
  </r>
  <r>
    <n v="97"/>
    <x v="0"/>
    <x v="1"/>
    <n v="54"/>
    <s v="Corporativo"/>
    <d v="2021-03-03T00:00:00"/>
    <s v="Exportado"/>
    <s v="En implementacion"/>
    <n v="20"/>
  </r>
  <r>
    <n v="98"/>
    <x v="0"/>
    <x v="1"/>
    <n v="28"/>
    <s v="Residencial"/>
    <d v="2022-11-26T00:00:00"/>
    <s v="Importado"/>
    <s v="En implementacion"/>
    <n v="17"/>
  </r>
  <r>
    <n v="99"/>
    <x v="0"/>
    <x v="1"/>
    <n v="45"/>
    <s v="Corporativo"/>
    <d v="2021-02-10T00:00:00"/>
    <s v="Exportado"/>
    <s v="En Garantia"/>
    <n v="13"/>
  </r>
  <r>
    <n v="100"/>
    <x v="0"/>
    <x v="1"/>
    <n v="46"/>
    <s v="Corporativo"/>
    <d v="2022-02-26T00:00:00"/>
    <s v="Importado"/>
    <s v="En implementacion"/>
    <n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6D65B-B419-4CF2-8625-8936869659E3}" name="TablaDiná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NS">
  <location ref="K4:N8" firstHeaderRow="1" firstDataRow="2" firstDataCol="1"/>
  <pivotFields count="9">
    <pivotField showAll="0"/>
    <pivotField axis="axisRow" dataField="1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numFmtId="14"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ANS" fld="1" subtotal="count" showDataAs="percentOfCol" baseField="1" baseItem="0" numFmtId="10"/>
  </dataFields>
  <formats count="1">
    <format dxfId="0">
      <pivotArea field="1" grandCol="1" collapsedLevelsAreSubtotals="1" axis="axisRow" fieldPosition="0">
        <references count="1"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3959-2A2B-404D-B681-35D669EB7BED}">
  <dimension ref="A1:P101"/>
  <sheetViews>
    <sheetView tabSelected="1" zoomScale="150" zoomScaleNormal="150" workbookViewId="0">
      <selection activeCell="B2" sqref="B2"/>
    </sheetView>
  </sheetViews>
  <sheetFormatPr baseColWidth="10" defaultRowHeight="14.4" x14ac:dyDescent="0.3"/>
  <cols>
    <col min="1" max="1" width="11.5546875" style="1"/>
    <col min="2" max="2" width="15.88671875" style="1" customWidth="1"/>
    <col min="3" max="3" width="13.109375" style="1" bestFit="1" customWidth="1"/>
    <col min="4" max="4" width="11.5546875" style="1"/>
    <col min="5" max="5" width="13.109375" customWidth="1"/>
    <col min="6" max="6" width="11.5546875" style="2"/>
    <col min="11" max="11" width="13.5546875" bestFit="1" customWidth="1"/>
    <col min="12" max="12" width="21.44140625" bestFit="1" customWidth="1"/>
    <col min="13" max="13" width="8" bestFit="1" customWidth="1"/>
    <col min="14" max="14" width="12.21875" bestFit="1" customWidth="1"/>
  </cols>
  <sheetData>
    <row r="1" spans="1:16" x14ac:dyDescent="0.3">
      <c r="A1" s="1" t="s">
        <v>0</v>
      </c>
      <c r="B1" s="1" t="s">
        <v>30</v>
      </c>
      <c r="C1" s="1" t="s">
        <v>36</v>
      </c>
      <c r="D1" s="1" t="s">
        <v>2</v>
      </c>
      <c r="E1" t="s">
        <v>3</v>
      </c>
      <c r="F1" s="2" t="s">
        <v>1</v>
      </c>
      <c r="G1" s="1" t="s">
        <v>6</v>
      </c>
      <c r="H1" s="1" t="s">
        <v>28</v>
      </c>
      <c r="I1" s="1" t="s">
        <v>29</v>
      </c>
    </row>
    <row r="2" spans="1:16" x14ac:dyDescent="0.3">
      <c r="A2" s="1">
        <v>1</v>
      </c>
      <c r="B2" s="1">
        <f ca="1">IF(RAND()&lt;0.85,1,0)</f>
        <v>1</v>
      </c>
      <c r="C2" s="1" t="str">
        <f ca="1">IF(RANDBETWEEN(1,2)=1,"Interna","Externa")</f>
        <v>Interna</v>
      </c>
      <c r="D2" s="1">
        <f ca="1">RANDBETWEEN(25,60)</f>
        <v>57</v>
      </c>
      <c r="E2" t="str">
        <f ca="1">IF(RANDBETWEEN(1,2)=1,"Exp Baja","Exp Alta")</f>
        <v>Exp Alta</v>
      </c>
      <c r="F2" s="3">
        <f ca="1">DATE(RANDBETWEEN(2021,2022),RANDBETWEEN(1,12),RANDBETWEEN(1,30))</f>
        <v>44369</v>
      </c>
      <c r="G2" t="str">
        <f ca="1">IF(RANDBETWEEN(1,2)=1,"Importado","Exportado")</f>
        <v>Importado</v>
      </c>
      <c r="H2" t="str">
        <f ca="1">IF(RANDBETWEEN(1,2)=1,"En implementacion","En Garantia")</f>
        <v>En Garantia</v>
      </c>
      <c r="I2" s="1">
        <f ca="1">RANDBETWEEN(10,60)</f>
        <v>35</v>
      </c>
    </row>
    <row r="3" spans="1:16" x14ac:dyDescent="0.3">
      <c r="A3" s="1">
        <v>2</v>
      </c>
      <c r="B3" s="1">
        <f t="shared" ref="B3:B66" ca="1" si="0">IF(RAND()&lt;0.85,1,0)</f>
        <v>1</v>
      </c>
      <c r="C3" s="1" t="str">
        <f t="shared" ref="C3:C66" ca="1" si="1">IF(RANDBETWEEN(1,2)=1,"Interna","Externa")</f>
        <v>Interna</v>
      </c>
      <c r="D3" s="1">
        <f t="shared" ref="D3:D66" ca="1" si="2">RANDBETWEEN(25,60)</f>
        <v>42</v>
      </c>
      <c r="E3" t="str">
        <f t="shared" ref="E3:E66" ca="1" si="3">IF(RANDBETWEEN(1,2)=1,"Exp Baja","Exp Alta")</f>
        <v>Exp Alta</v>
      </c>
      <c r="F3" s="3">
        <f t="shared" ref="F3:F66" ca="1" si="4">DATE(RANDBETWEEN(2021,2022),RANDBETWEEN(1,12),RANDBETWEEN(1,30))</f>
        <v>44893</v>
      </c>
      <c r="G3" t="str">
        <f t="shared" ref="G3:G66" ca="1" si="5">IF(RANDBETWEEN(1,2)=1,"Importado","Exportado")</f>
        <v>Importado</v>
      </c>
      <c r="H3" t="str">
        <f t="shared" ref="H3:H66" ca="1" si="6">IF(RANDBETWEEN(1,2)=1,"En implementacion","En Garantia")</f>
        <v>En implementacion</v>
      </c>
      <c r="I3" s="1">
        <f t="shared" ref="I3:I66" ca="1" si="7">RANDBETWEEN(10,60)</f>
        <v>58</v>
      </c>
    </row>
    <row r="4" spans="1:16" x14ac:dyDescent="0.3">
      <c r="A4" s="1">
        <v>3</v>
      </c>
      <c r="B4" s="1">
        <f t="shared" ca="1" si="0"/>
        <v>1</v>
      </c>
      <c r="C4" s="1" t="str">
        <f t="shared" ca="1" si="1"/>
        <v>Interna</v>
      </c>
      <c r="D4" s="1">
        <f t="shared" ca="1" si="2"/>
        <v>30</v>
      </c>
      <c r="E4" t="str">
        <f t="shared" ca="1" si="3"/>
        <v>Exp Alta</v>
      </c>
      <c r="F4" s="3">
        <f t="shared" ca="1" si="4"/>
        <v>44892</v>
      </c>
      <c r="G4" t="str">
        <f t="shared" ca="1" si="5"/>
        <v>Exportado</v>
      </c>
      <c r="H4" t="str">
        <f t="shared" ca="1" si="6"/>
        <v>En Garantia</v>
      </c>
      <c r="I4" s="1">
        <f t="shared" ca="1" si="7"/>
        <v>57</v>
      </c>
      <c r="K4" s="4" t="s">
        <v>32</v>
      </c>
      <c r="L4" s="4" t="s">
        <v>37</v>
      </c>
      <c r="P4" s="8" t="s">
        <v>35</v>
      </c>
    </row>
    <row r="5" spans="1:16" x14ac:dyDescent="0.3">
      <c r="A5" s="1">
        <v>4</v>
      </c>
      <c r="B5" s="1">
        <f t="shared" ca="1" si="0"/>
        <v>1</v>
      </c>
      <c r="C5" s="1" t="str">
        <f t="shared" ca="1" si="1"/>
        <v>Externa</v>
      </c>
      <c r="D5" s="1">
        <f t="shared" ca="1" si="2"/>
        <v>60</v>
      </c>
      <c r="E5" t="str">
        <f t="shared" ca="1" si="3"/>
        <v>Exp Alta</v>
      </c>
      <c r="F5" s="3">
        <f t="shared" ca="1" si="4"/>
        <v>44747</v>
      </c>
      <c r="G5" t="str">
        <f t="shared" ca="1" si="5"/>
        <v>Importado</v>
      </c>
      <c r="H5" t="str">
        <f t="shared" ca="1" si="6"/>
        <v>En Garantia</v>
      </c>
      <c r="I5" s="1">
        <f t="shared" ca="1" si="7"/>
        <v>51</v>
      </c>
      <c r="K5" s="4" t="s">
        <v>30</v>
      </c>
      <c r="L5" t="s">
        <v>38</v>
      </c>
      <c r="M5" t="s">
        <v>39</v>
      </c>
      <c r="N5" t="s">
        <v>31</v>
      </c>
      <c r="P5" s="7" t="s">
        <v>34</v>
      </c>
    </row>
    <row r="6" spans="1:16" x14ac:dyDescent="0.3">
      <c r="A6" s="1">
        <v>5</v>
      </c>
      <c r="B6" s="1">
        <f t="shared" ca="1" si="0"/>
        <v>1</v>
      </c>
      <c r="C6" s="1" t="str">
        <f t="shared" ca="1" si="1"/>
        <v>Interna</v>
      </c>
      <c r="D6" s="1">
        <f t="shared" ca="1" si="2"/>
        <v>48</v>
      </c>
      <c r="E6" t="str">
        <f t="shared" ca="1" si="3"/>
        <v>Exp Alta</v>
      </c>
      <c r="F6" s="3">
        <f t="shared" ca="1" si="4"/>
        <v>44696</v>
      </c>
      <c r="G6" t="str">
        <f t="shared" ca="1" si="5"/>
        <v>Exportado</v>
      </c>
      <c r="H6" t="str">
        <f t="shared" ca="1" si="6"/>
        <v>En Garantia</v>
      </c>
      <c r="I6" s="1">
        <f t="shared" ca="1" si="7"/>
        <v>16</v>
      </c>
      <c r="K6" s="2">
        <v>0</v>
      </c>
      <c r="L6" s="5">
        <v>4.9180327868852458E-2</v>
      </c>
      <c r="M6" s="5">
        <v>0.20512820512820512</v>
      </c>
      <c r="N6" s="5">
        <v>0.11</v>
      </c>
      <c r="P6" s="6" t="s">
        <v>33</v>
      </c>
    </row>
    <row r="7" spans="1:16" x14ac:dyDescent="0.3">
      <c r="A7" s="1">
        <v>6</v>
      </c>
      <c r="B7" s="1">
        <f t="shared" ca="1" si="0"/>
        <v>1</v>
      </c>
      <c r="C7" s="1" t="str">
        <f t="shared" ca="1" si="1"/>
        <v>Externa</v>
      </c>
      <c r="D7" s="1">
        <f t="shared" ca="1" si="2"/>
        <v>31</v>
      </c>
      <c r="E7" t="str">
        <f t="shared" ca="1" si="3"/>
        <v>Exp Alta</v>
      </c>
      <c r="F7" s="3">
        <f t="shared" ca="1" si="4"/>
        <v>44468</v>
      </c>
      <c r="G7" t="str">
        <f t="shared" ca="1" si="5"/>
        <v>Importado</v>
      </c>
      <c r="H7" t="str">
        <f t="shared" ca="1" si="6"/>
        <v>En implementacion</v>
      </c>
      <c r="I7" s="1">
        <f t="shared" ca="1" si="7"/>
        <v>13</v>
      </c>
      <c r="K7" s="2">
        <v>1</v>
      </c>
      <c r="L7" s="5">
        <v>0.95081967213114749</v>
      </c>
      <c r="M7" s="5">
        <v>0.79487179487179482</v>
      </c>
      <c r="N7" s="9">
        <v>0.89</v>
      </c>
    </row>
    <row r="8" spans="1:16" x14ac:dyDescent="0.3">
      <c r="A8" s="1">
        <v>7</v>
      </c>
      <c r="B8" s="1">
        <f t="shared" ca="1" si="0"/>
        <v>1</v>
      </c>
      <c r="C8" s="1" t="str">
        <f t="shared" ca="1" si="1"/>
        <v>Externa</v>
      </c>
      <c r="D8" s="1">
        <f t="shared" ca="1" si="2"/>
        <v>37</v>
      </c>
      <c r="E8" t="str">
        <f t="shared" ca="1" si="3"/>
        <v>Exp Alta</v>
      </c>
      <c r="F8" s="3">
        <f t="shared" ca="1" si="4"/>
        <v>44715</v>
      </c>
      <c r="G8" t="str">
        <f t="shared" ca="1" si="5"/>
        <v>Exportado</v>
      </c>
      <c r="H8" t="str">
        <f t="shared" ca="1" si="6"/>
        <v>En Garantia</v>
      </c>
      <c r="I8" s="1">
        <f t="shared" ca="1" si="7"/>
        <v>26</v>
      </c>
      <c r="K8" s="2" t="s">
        <v>31</v>
      </c>
      <c r="L8" s="5">
        <v>1</v>
      </c>
      <c r="M8" s="5">
        <v>1</v>
      </c>
      <c r="N8" s="5">
        <v>1</v>
      </c>
    </row>
    <row r="9" spans="1:16" x14ac:dyDescent="0.3">
      <c r="A9" s="1">
        <v>8</v>
      </c>
      <c r="B9" s="1">
        <f t="shared" ca="1" si="0"/>
        <v>1</v>
      </c>
      <c r="C9" s="1" t="str">
        <f t="shared" ca="1" si="1"/>
        <v>Externa</v>
      </c>
      <c r="D9" s="1">
        <f t="shared" ca="1" si="2"/>
        <v>35</v>
      </c>
      <c r="E9" t="str">
        <f t="shared" ca="1" si="3"/>
        <v>Exp Alta</v>
      </c>
      <c r="F9" s="3">
        <f t="shared" ca="1" si="4"/>
        <v>44480</v>
      </c>
      <c r="G9" t="str">
        <f t="shared" ca="1" si="5"/>
        <v>Importado</v>
      </c>
      <c r="H9" t="str">
        <f t="shared" ca="1" si="6"/>
        <v>En implementacion</v>
      </c>
      <c r="I9" s="1">
        <f t="shared" ca="1" si="7"/>
        <v>30</v>
      </c>
    </row>
    <row r="10" spans="1:16" x14ac:dyDescent="0.3">
      <c r="A10" s="1">
        <v>9</v>
      </c>
      <c r="B10" s="1">
        <f t="shared" ca="1" si="0"/>
        <v>0</v>
      </c>
      <c r="C10" s="1" t="str">
        <f t="shared" ca="1" si="1"/>
        <v>Interna</v>
      </c>
      <c r="D10" s="1">
        <f t="shared" ca="1" si="2"/>
        <v>33</v>
      </c>
      <c r="E10" t="str">
        <f t="shared" ca="1" si="3"/>
        <v>Exp Baja</v>
      </c>
      <c r="F10" s="3">
        <f t="shared" ca="1" si="4"/>
        <v>44602</v>
      </c>
      <c r="G10" t="str">
        <f t="shared" ca="1" si="5"/>
        <v>Importado</v>
      </c>
      <c r="H10" t="str">
        <f t="shared" ca="1" si="6"/>
        <v>En implementacion</v>
      </c>
      <c r="I10" s="1">
        <f t="shared" ca="1" si="7"/>
        <v>40</v>
      </c>
    </row>
    <row r="11" spans="1:16" x14ac:dyDescent="0.3">
      <c r="A11" s="1">
        <v>10</v>
      </c>
      <c r="B11" s="1">
        <f t="shared" ca="1" si="0"/>
        <v>0</v>
      </c>
      <c r="C11" s="1" t="str">
        <f t="shared" ca="1" si="1"/>
        <v>Externa</v>
      </c>
      <c r="D11" s="1">
        <f t="shared" ca="1" si="2"/>
        <v>50</v>
      </c>
      <c r="E11" t="str">
        <f t="shared" ca="1" si="3"/>
        <v>Exp Baja</v>
      </c>
      <c r="F11" s="3">
        <f t="shared" ca="1" si="4"/>
        <v>44791</v>
      </c>
      <c r="G11" t="str">
        <f t="shared" ca="1" si="5"/>
        <v>Exportado</v>
      </c>
      <c r="H11" t="str">
        <f t="shared" ca="1" si="6"/>
        <v>En Garantia</v>
      </c>
      <c r="I11" s="1">
        <f t="shared" ca="1" si="7"/>
        <v>49</v>
      </c>
    </row>
    <row r="12" spans="1:16" x14ac:dyDescent="0.3">
      <c r="A12" s="1">
        <v>11</v>
      </c>
      <c r="B12" s="1">
        <f t="shared" ca="1" si="0"/>
        <v>0</v>
      </c>
      <c r="C12" s="1" t="str">
        <f t="shared" ca="1" si="1"/>
        <v>Externa</v>
      </c>
      <c r="D12" s="1">
        <f t="shared" ca="1" si="2"/>
        <v>32</v>
      </c>
      <c r="E12" t="str">
        <f t="shared" ca="1" si="3"/>
        <v>Exp Alta</v>
      </c>
      <c r="F12" s="3">
        <f t="shared" ca="1" si="4"/>
        <v>44270</v>
      </c>
      <c r="G12" t="str">
        <f t="shared" ca="1" si="5"/>
        <v>Importado</v>
      </c>
      <c r="H12" t="str">
        <f t="shared" ca="1" si="6"/>
        <v>En implementacion</v>
      </c>
      <c r="I12" s="1">
        <f t="shared" ca="1" si="7"/>
        <v>60</v>
      </c>
    </row>
    <row r="13" spans="1:16" x14ac:dyDescent="0.3">
      <c r="A13" s="1">
        <v>12</v>
      </c>
      <c r="B13" s="1">
        <f t="shared" ca="1" si="0"/>
        <v>1</v>
      </c>
      <c r="C13" s="1" t="str">
        <f t="shared" ca="1" si="1"/>
        <v>Interna</v>
      </c>
      <c r="D13" s="1">
        <f t="shared" ca="1" si="2"/>
        <v>28</v>
      </c>
      <c r="E13" t="str">
        <f t="shared" ca="1" si="3"/>
        <v>Exp Alta</v>
      </c>
      <c r="F13" s="3">
        <f t="shared" ca="1" si="4"/>
        <v>44577</v>
      </c>
      <c r="G13" t="str">
        <f t="shared" ca="1" si="5"/>
        <v>Exportado</v>
      </c>
      <c r="H13" t="str">
        <f t="shared" ca="1" si="6"/>
        <v>En implementacion</v>
      </c>
      <c r="I13" s="1">
        <f t="shared" ca="1" si="7"/>
        <v>14</v>
      </c>
    </row>
    <row r="14" spans="1:16" x14ac:dyDescent="0.3">
      <c r="A14" s="1">
        <v>13</v>
      </c>
      <c r="B14" s="1">
        <f t="shared" ca="1" si="0"/>
        <v>1</v>
      </c>
      <c r="C14" s="1" t="str">
        <f t="shared" ca="1" si="1"/>
        <v>Interna</v>
      </c>
      <c r="D14" s="1">
        <f t="shared" ca="1" si="2"/>
        <v>37</v>
      </c>
      <c r="E14" t="str">
        <f t="shared" ca="1" si="3"/>
        <v>Exp Alta</v>
      </c>
      <c r="F14" s="3">
        <f t="shared" ca="1" si="4"/>
        <v>44703</v>
      </c>
      <c r="G14" t="str">
        <f t="shared" ca="1" si="5"/>
        <v>Importado</v>
      </c>
      <c r="H14" t="str">
        <f t="shared" ca="1" si="6"/>
        <v>En Garantia</v>
      </c>
      <c r="I14" s="1">
        <f t="shared" ca="1" si="7"/>
        <v>28</v>
      </c>
    </row>
    <row r="15" spans="1:16" x14ac:dyDescent="0.3">
      <c r="A15" s="1">
        <v>14</v>
      </c>
      <c r="B15" s="1">
        <f t="shared" ca="1" si="0"/>
        <v>1</v>
      </c>
      <c r="C15" s="1" t="str">
        <f t="shared" ca="1" si="1"/>
        <v>Externa</v>
      </c>
      <c r="D15" s="1">
        <f t="shared" ca="1" si="2"/>
        <v>34</v>
      </c>
      <c r="E15" t="str">
        <f t="shared" ca="1" si="3"/>
        <v>Exp Baja</v>
      </c>
      <c r="F15" s="3">
        <f t="shared" ca="1" si="4"/>
        <v>44304</v>
      </c>
      <c r="G15" t="str">
        <f t="shared" ca="1" si="5"/>
        <v>Importado</v>
      </c>
      <c r="H15" t="str">
        <f t="shared" ca="1" si="6"/>
        <v>En Garantia</v>
      </c>
      <c r="I15" s="1">
        <f t="shared" ca="1" si="7"/>
        <v>35</v>
      </c>
    </row>
    <row r="16" spans="1:16" x14ac:dyDescent="0.3">
      <c r="A16" s="1">
        <v>15</v>
      </c>
      <c r="B16" s="1">
        <f t="shared" ca="1" si="0"/>
        <v>1</v>
      </c>
      <c r="C16" s="1" t="str">
        <f t="shared" ca="1" si="1"/>
        <v>Externa</v>
      </c>
      <c r="D16" s="1">
        <f t="shared" ca="1" si="2"/>
        <v>35</v>
      </c>
      <c r="E16" t="str">
        <f t="shared" ca="1" si="3"/>
        <v>Exp Alta</v>
      </c>
      <c r="F16" s="3">
        <f t="shared" ca="1" si="4"/>
        <v>44728</v>
      </c>
      <c r="G16" t="str">
        <f t="shared" ca="1" si="5"/>
        <v>Exportado</v>
      </c>
      <c r="H16" t="str">
        <f t="shared" ca="1" si="6"/>
        <v>En Garantia</v>
      </c>
      <c r="I16" s="1">
        <f t="shared" ca="1" si="7"/>
        <v>20</v>
      </c>
    </row>
    <row r="17" spans="1:9" x14ac:dyDescent="0.3">
      <c r="A17" s="1">
        <v>16</v>
      </c>
      <c r="B17" s="1">
        <f t="shared" ca="1" si="0"/>
        <v>0</v>
      </c>
      <c r="C17" s="1" t="str">
        <f t="shared" ca="1" si="1"/>
        <v>Externa</v>
      </c>
      <c r="D17" s="1">
        <f t="shared" ca="1" si="2"/>
        <v>29</v>
      </c>
      <c r="E17" t="str">
        <f t="shared" ca="1" si="3"/>
        <v>Exp Alta</v>
      </c>
      <c r="F17" s="3">
        <f t="shared" ca="1" si="4"/>
        <v>44622</v>
      </c>
      <c r="G17" t="str">
        <f t="shared" ca="1" si="5"/>
        <v>Exportado</v>
      </c>
      <c r="H17" t="str">
        <f t="shared" ca="1" si="6"/>
        <v>En Garantia</v>
      </c>
      <c r="I17" s="1">
        <f t="shared" ca="1" si="7"/>
        <v>12</v>
      </c>
    </row>
    <row r="18" spans="1:9" x14ac:dyDescent="0.3">
      <c r="A18" s="1">
        <v>17</v>
      </c>
      <c r="B18" s="1">
        <f t="shared" ca="1" si="0"/>
        <v>1</v>
      </c>
      <c r="C18" s="1" t="str">
        <f t="shared" ca="1" si="1"/>
        <v>Externa</v>
      </c>
      <c r="D18" s="1">
        <f t="shared" ca="1" si="2"/>
        <v>33</v>
      </c>
      <c r="E18" t="str">
        <f t="shared" ca="1" si="3"/>
        <v>Exp Alta</v>
      </c>
      <c r="F18" s="3">
        <f t="shared" ca="1" si="4"/>
        <v>44717</v>
      </c>
      <c r="G18" t="str">
        <f t="shared" ca="1" si="5"/>
        <v>Importado</v>
      </c>
      <c r="H18" t="str">
        <f t="shared" ca="1" si="6"/>
        <v>En implementacion</v>
      </c>
      <c r="I18" s="1">
        <f t="shared" ca="1" si="7"/>
        <v>27</v>
      </c>
    </row>
    <row r="19" spans="1:9" x14ac:dyDescent="0.3">
      <c r="A19" s="1">
        <v>18</v>
      </c>
      <c r="B19" s="1">
        <f t="shared" ca="1" si="0"/>
        <v>1</v>
      </c>
      <c r="C19" s="1" t="str">
        <f t="shared" ca="1" si="1"/>
        <v>Externa</v>
      </c>
      <c r="D19" s="1">
        <f t="shared" ca="1" si="2"/>
        <v>27</v>
      </c>
      <c r="E19" t="str">
        <f t="shared" ca="1" si="3"/>
        <v>Exp Baja</v>
      </c>
      <c r="F19" s="3">
        <f t="shared" ca="1" si="4"/>
        <v>44659</v>
      </c>
      <c r="G19" t="str">
        <f t="shared" ca="1" si="5"/>
        <v>Exportado</v>
      </c>
      <c r="H19" t="str">
        <f t="shared" ca="1" si="6"/>
        <v>En implementacion</v>
      </c>
      <c r="I19" s="1">
        <f t="shared" ca="1" si="7"/>
        <v>37</v>
      </c>
    </row>
    <row r="20" spans="1:9" x14ac:dyDescent="0.3">
      <c r="A20" s="1">
        <v>19</v>
      </c>
      <c r="B20" s="1">
        <f t="shared" ca="1" si="0"/>
        <v>1</v>
      </c>
      <c r="C20" s="1" t="str">
        <f t="shared" ca="1" si="1"/>
        <v>Externa</v>
      </c>
      <c r="D20" s="1">
        <f t="shared" ca="1" si="2"/>
        <v>57</v>
      </c>
      <c r="E20" t="str">
        <f t="shared" ca="1" si="3"/>
        <v>Exp Alta</v>
      </c>
      <c r="F20" s="3">
        <f t="shared" ca="1" si="4"/>
        <v>44325</v>
      </c>
      <c r="G20" t="str">
        <f t="shared" ca="1" si="5"/>
        <v>Importado</v>
      </c>
      <c r="H20" t="str">
        <f t="shared" ca="1" si="6"/>
        <v>En implementacion</v>
      </c>
      <c r="I20" s="1">
        <f t="shared" ca="1" si="7"/>
        <v>43</v>
      </c>
    </row>
    <row r="21" spans="1:9" x14ac:dyDescent="0.3">
      <c r="A21" s="1">
        <v>20</v>
      </c>
      <c r="B21" s="1">
        <f t="shared" ca="1" si="0"/>
        <v>1</v>
      </c>
      <c r="C21" s="1" t="str">
        <f t="shared" ca="1" si="1"/>
        <v>Externa</v>
      </c>
      <c r="D21" s="1">
        <f t="shared" ca="1" si="2"/>
        <v>52</v>
      </c>
      <c r="E21" t="str">
        <f t="shared" ca="1" si="3"/>
        <v>Exp Baja</v>
      </c>
      <c r="F21" s="3">
        <f t="shared" ca="1" si="4"/>
        <v>44353</v>
      </c>
      <c r="G21" t="str">
        <f t="shared" ca="1" si="5"/>
        <v>Exportado</v>
      </c>
      <c r="H21" t="str">
        <f t="shared" ca="1" si="6"/>
        <v>En Garantia</v>
      </c>
      <c r="I21" s="1">
        <f t="shared" ca="1" si="7"/>
        <v>59</v>
      </c>
    </row>
    <row r="22" spans="1:9" x14ac:dyDescent="0.3">
      <c r="A22" s="1">
        <v>21</v>
      </c>
      <c r="B22" s="1">
        <f t="shared" ca="1" si="0"/>
        <v>1</v>
      </c>
      <c r="C22" s="1" t="str">
        <f t="shared" ca="1" si="1"/>
        <v>Interna</v>
      </c>
      <c r="D22" s="1">
        <f t="shared" ca="1" si="2"/>
        <v>56</v>
      </c>
      <c r="E22" t="str">
        <f t="shared" ca="1" si="3"/>
        <v>Exp Alta</v>
      </c>
      <c r="F22" s="3">
        <f t="shared" ca="1" si="4"/>
        <v>44368</v>
      </c>
      <c r="G22" t="str">
        <f t="shared" ca="1" si="5"/>
        <v>Exportado</v>
      </c>
      <c r="H22" t="str">
        <f t="shared" ca="1" si="6"/>
        <v>En implementacion</v>
      </c>
      <c r="I22" s="1">
        <f t="shared" ca="1" si="7"/>
        <v>42</v>
      </c>
    </row>
    <row r="23" spans="1:9" x14ac:dyDescent="0.3">
      <c r="A23" s="1">
        <v>22</v>
      </c>
      <c r="B23" s="1">
        <f t="shared" ca="1" si="0"/>
        <v>1</v>
      </c>
      <c r="C23" s="1" t="str">
        <f t="shared" ca="1" si="1"/>
        <v>Interna</v>
      </c>
      <c r="D23" s="1">
        <f t="shared" ca="1" si="2"/>
        <v>58</v>
      </c>
      <c r="E23" t="str">
        <f t="shared" ca="1" si="3"/>
        <v>Exp Alta</v>
      </c>
      <c r="F23" s="3">
        <f t="shared" ca="1" si="4"/>
        <v>44806</v>
      </c>
      <c r="G23" t="str">
        <f t="shared" ca="1" si="5"/>
        <v>Importado</v>
      </c>
      <c r="H23" t="str">
        <f t="shared" ca="1" si="6"/>
        <v>En Garantia</v>
      </c>
      <c r="I23" s="1">
        <f t="shared" ca="1" si="7"/>
        <v>36</v>
      </c>
    </row>
    <row r="24" spans="1:9" x14ac:dyDescent="0.3">
      <c r="A24" s="1">
        <v>23</v>
      </c>
      <c r="B24" s="1">
        <f t="shared" ca="1" si="0"/>
        <v>1</v>
      </c>
      <c r="C24" s="1" t="str">
        <f t="shared" ca="1" si="1"/>
        <v>Externa</v>
      </c>
      <c r="D24" s="1">
        <f t="shared" ca="1" si="2"/>
        <v>31</v>
      </c>
      <c r="E24" t="str">
        <f t="shared" ca="1" si="3"/>
        <v>Exp Alta</v>
      </c>
      <c r="F24" s="3">
        <f t="shared" ca="1" si="4"/>
        <v>44831</v>
      </c>
      <c r="G24" t="str">
        <f t="shared" ca="1" si="5"/>
        <v>Exportado</v>
      </c>
      <c r="H24" t="str">
        <f t="shared" ca="1" si="6"/>
        <v>En implementacion</v>
      </c>
      <c r="I24" s="1">
        <f t="shared" ca="1" si="7"/>
        <v>50</v>
      </c>
    </row>
    <row r="25" spans="1:9" x14ac:dyDescent="0.3">
      <c r="A25" s="1">
        <v>24</v>
      </c>
      <c r="B25" s="1">
        <f t="shared" ca="1" si="0"/>
        <v>1</v>
      </c>
      <c r="C25" s="1" t="str">
        <f t="shared" ca="1" si="1"/>
        <v>Interna</v>
      </c>
      <c r="D25" s="1">
        <f t="shared" ca="1" si="2"/>
        <v>46</v>
      </c>
      <c r="E25" t="str">
        <f t="shared" ca="1" si="3"/>
        <v>Exp Baja</v>
      </c>
      <c r="F25" s="3">
        <f t="shared" ca="1" si="4"/>
        <v>44575</v>
      </c>
      <c r="G25" t="str">
        <f t="shared" ca="1" si="5"/>
        <v>Importado</v>
      </c>
      <c r="H25" t="str">
        <f t="shared" ca="1" si="6"/>
        <v>En Garantia</v>
      </c>
      <c r="I25" s="1">
        <f t="shared" ca="1" si="7"/>
        <v>12</v>
      </c>
    </row>
    <row r="26" spans="1:9" x14ac:dyDescent="0.3">
      <c r="A26" s="1">
        <v>25</v>
      </c>
      <c r="B26" s="1">
        <f t="shared" ca="1" si="0"/>
        <v>1</v>
      </c>
      <c r="C26" s="1" t="str">
        <f t="shared" ca="1" si="1"/>
        <v>Externa</v>
      </c>
      <c r="D26" s="1">
        <f t="shared" ca="1" si="2"/>
        <v>38</v>
      </c>
      <c r="E26" t="str">
        <f t="shared" ca="1" si="3"/>
        <v>Exp Baja</v>
      </c>
      <c r="F26" s="3">
        <f t="shared" ca="1" si="4"/>
        <v>44703</v>
      </c>
      <c r="G26" t="str">
        <f t="shared" ca="1" si="5"/>
        <v>Importado</v>
      </c>
      <c r="H26" t="str">
        <f t="shared" ca="1" si="6"/>
        <v>En Garantia</v>
      </c>
      <c r="I26" s="1">
        <f t="shared" ca="1" si="7"/>
        <v>42</v>
      </c>
    </row>
    <row r="27" spans="1:9" x14ac:dyDescent="0.3">
      <c r="A27" s="1">
        <v>26</v>
      </c>
      <c r="B27" s="1">
        <f t="shared" ca="1" si="0"/>
        <v>1</v>
      </c>
      <c r="C27" s="1" t="str">
        <f t="shared" ca="1" si="1"/>
        <v>Interna</v>
      </c>
      <c r="D27" s="1">
        <f t="shared" ca="1" si="2"/>
        <v>31</v>
      </c>
      <c r="E27" t="str">
        <f t="shared" ca="1" si="3"/>
        <v>Exp Alta</v>
      </c>
      <c r="F27" s="3">
        <f t="shared" ca="1" si="4"/>
        <v>44695</v>
      </c>
      <c r="G27" t="str">
        <f t="shared" ca="1" si="5"/>
        <v>Exportado</v>
      </c>
      <c r="H27" t="str">
        <f t="shared" ca="1" si="6"/>
        <v>En implementacion</v>
      </c>
      <c r="I27" s="1">
        <f t="shared" ca="1" si="7"/>
        <v>41</v>
      </c>
    </row>
    <row r="28" spans="1:9" x14ac:dyDescent="0.3">
      <c r="A28" s="1">
        <v>27</v>
      </c>
      <c r="B28" s="1">
        <f t="shared" ca="1" si="0"/>
        <v>1</v>
      </c>
      <c r="C28" s="1" t="str">
        <f t="shared" ca="1" si="1"/>
        <v>Externa</v>
      </c>
      <c r="D28" s="1">
        <f t="shared" ca="1" si="2"/>
        <v>53</v>
      </c>
      <c r="E28" t="str">
        <f t="shared" ca="1" si="3"/>
        <v>Exp Alta</v>
      </c>
      <c r="F28" s="3">
        <f t="shared" ca="1" si="4"/>
        <v>44611</v>
      </c>
      <c r="G28" t="str">
        <f t="shared" ca="1" si="5"/>
        <v>Exportado</v>
      </c>
      <c r="H28" t="str">
        <f t="shared" ca="1" si="6"/>
        <v>En Garantia</v>
      </c>
      <c r="I28" s="1">
        <f t="shared" ca="1" si="7"/>
        <v>11</v>
      </c>
    </row>
    <row r="29" spans="1:9" x14ac:dyDescent="0.3">
      <c r="A29" s="1">
        <v>28</v>
      </c>
      <c r="B29" s="1">
        <f t="shared" ca="1" si="0"/>
        <v>1</v>
      </c>
      <c r="C29" s="1" t="str">
        <f t="shared" ca="1" si="1"/>
        <v>Externa</v>
      </c>
      <c r="D29" s="1">
        <f t="shared" ca="1" si="2"/>
        <v>26</v>
      </c>
      <c r="E29" t="str">
        <f t="shared" ca="1" si="3"/>
        <v>Exp Baja</v>
      </c>
      <c r="F29" s="3">
        <f t="shared" ca="1" si="4"/>
        <v>44710</v>
      </c>
      <c r="G29" t="str">
        <f t="shared" ca="1" si="5"/>
        <v>Exportado</v>
      </c>
      <c r="H29" t="str">
        <f t="shared" ca="1" si="6"/>
        <v>En Garantia</v>
      </c>
      <c r="I29" s="1">
        <f t="shared" ca="1" si="7"/>
        <v>48</v>
      </c>
    </row>
    <row r="30" spans="1:9" x14ac:dyDescent="0.3">
      <c r="A30" s="1">
        <v>29</v>
      </c>
      <c r="B30" s="1">
        <f t="shared" ca="1" si="0"/>
        <v>1</v>
      </c>
      <c r="C30" s="1" t="str">
        <f t="shared" ca="1" si="1"/>
        <v>Externa</v>
      </c>
      <c r="D30" s="1">
        <f t="shared" ca="1" si="2"/>
        <v>57</v>
      </c>
      <c r="E30" t="str">
        <f t="shared" ca="1" si="3"/>
        <v>Exp Baja</v>
      </c>
      <c r="F30" s="3">
        <f t="shared" ca="1" si="4"/>
        <v>44774</v>
      </c>
      <c r="G30" t="str">
        <f t="shared" ca="1" si="5"/>
        <v>Exportado</v>
      </c>
      <c r="H30" t="str">
        <f t="shared" ca="1" si="6"/>
        <v>En implementacion</v>
      </c>
      <c r="I30" s="1">
        <f t="shared" ca="1" si="7"/>
        <v>51</v>
      </c>
    </row>
    <row r="31" spans="1:9" x14ac:dyDescent="0.3">
      <c r="A31" s="1">
        <v>30</v>
      </c>
      <c r="B31" s="1">
        <f t="shared" ca="1" si="0"/>
        <v>1</v>
      </c>
      <c r="C31" s="1" t="str">
        <f t="shared" ca="1" si="1"/>
        <v>Interna</v>
      </c>
      <c r="D31" s="1">
        <f t="shared" ca="1" si="2"/>
        <v>36</v>
      </c>
      <c r="E31" t="str">
        <f t="shared" ca="1" si="3"/>
        <v>Exp Baja</v>
      </c>
      <c r="F31" s="3">
        <f t="shared" ca="1" si="4"/>
        <v>44842</v>
      </c>
      <c r="G31" t="str">
        <f t="shared" ca="1" si="5"/>
        <v>Importado</v>
      </c>
      <c r="H31" t="str">
        <f t="shared" ca="1" si="6"/>
        <v>En Garantia</v>
      </c>
      <c r="I31" s="1">
        <f t="shared" ca="1" si="7"/>
        <v>36</v>
      </c>
    </row>
    <row r="32" spans="1:9" x14ac:dyDescent="0.3">
      <c r="A32" s="1">
        <v>31</v>
      </c>
      <c r="B32" s="1">
        <f t="shared" ca="1" si="0"/>
        <v>1</v>
      </c>
      <c r="C32" s="1" t="str">
        <f t="shared" ca="1" si="1"/>
        <v>Externa</v>
      </c>
      <c r="D32" s="1">
        <f t="shared" ca="1" si="2"/>
        <v>42</v>
      </c>
      <c r="E32" t="str">
        <f t="shared" ca="1" si="3"/>
        <v>Exp Baja</v>
      </c>
      <c r="F32" s="3">
        <f t="shared" ca="1" si="4"/>
        <v>44379</v>
      </c>
      <c r="G32" t="str">
        <f t="shared" ca="1" si="5"/>
        <v>Importado</v>
      </c>
      <c r="H32" t="str">
        <f t="shared" ca="1" si="6"/>
        <v>En implementacion</v>
      </c>
      <c r="I32" s="1">
        <f t="shared" ca="1" si="7"/>
        <v>36</v>
      </c>
    </row>
    <row r="33" spans="1:9" x14ac:dyDescent="0.3">
      <c r="A33" s="1">
        <v>32</v>
      </c>
      <c r="B33" s="1">
        <f t="shared" ca="1" si="0"/>
        <v>1</v>
      </c>
      <c r="C33" s="1" t="str">
        <f t="shared" ca="1" si="1"/>
        <v>Externa</v>
      </c>
      <c r="D33" s="1">
        <f t="shared" ca="1" si="2"/>
        <v>60</v>
      </c>
      <c r="E33" t="str">
        <f t="shared" ca="1" si="3"/>
        <v>Exp Alta</v>
      </c>
      <c r="F33" s="3">
        <f t="shared" ca="1" si="4"/>
        <v>44755</v>
      </c>
      <c r="G33" t="str">
        <f t="shared" ca="1" si="5"/>
        <v>Importado</v>
      </c>
      <c r="H33" t="str">
        <f t="shared" ca="1" si="6"/>
        <v>En Garantia</v>
      </c>
      <c r="I33" s="1">
        <f t="shared" ca="1" si="7"/>
        <v>27</v>
      </c>
    </row>
    <row r="34" spans="1:9" x14ac:dyDescent="0.3">
      <c r="A34" s="1">
        <v>33</v>
      </c>
      <c r="B34" s="1">
        <f t="shared" ca="1" si="0"/>
        <v>1</v>
      </c>
      <c r="C34" s="1" t="str">
        <f t="shared" ca="1" si="1"/>
        <v>Externa</v>
      </c>
      <c r="D34" s="1">
        <f t="shared" ca="1" si="2"/>
        <v>34</v>
      </c>
      <c r="E34" t="str">
        <f t="shared" ca="1" si="3"/>
        <v>Exp Baja</v>
      </c>
      <c r="F34" s="3">
        <f t="shared" ca="1" si="4"/>
        <v>44413</v>
      </c>
      <c r="G34" t="str">
        <f t="shared" ca="1" si="5"/>
        <v>Exportado</v>
      </c>
      <c r="H34" t="str">
        <f t="shared" ca="1" si="6"/>
        <v>En implementacion</v>
      </c>
      <c r="I34" s="1">
        <f t="shared" ca="1" si="7"/>
        <v>49</v>
      </c>
    </row>
    <row r="35" spans="1:9" x14ac:dyDescent="0.3">
      <c r="A35" s="1">
        <v>34</v>
      </c>
      <c r="B35" s="1">
        <f t="shared" ca="1" si="0"/>
        <v>0</v>
      </c>
      <c r="C35" s="1" t="str">
        <f t="shared" ca="1" si="1"/>
        <v>Externa</v>
      </c>
      <c r="D35" s="1">
        <f t="shared" ca="1" si="2"/>
        <v>47</v>
      </c>
      <c r="E35" t="str">
        <f t="shared" ca="1" si="3"/>
        <v>Exp Alta</v>
      </c>
      <c r="F35" s="3">
        <f t="shared" ca="1" si="4"/>
        <v>44682</v>
      </c>
      <c r="G35" t="str">
        <f t="shared" ca="1" si="5"/>
        <v>Exportado</v>
      </c>
      <c r="H35" t="str">
        <f t="shared" ca="1" si="6"/>
        <v>En implementacion</v>
      </c>
      <c r="I35" s="1">
        <f t="shared" ca="1" si="7"/>
        <v>45</v>
      </c>
    </row>
    <row r="36" spans="1:9" x14ac:dyDescent="0.3">
      <c r="A36" s="1">
        <v>35</v>
      </c>
      <c r="B36" s="1">
        <f t="shared" ca="1" si="0"/>
        <v>1</v>
      </c>
      <c r="C36" s="1" t="str">
        <f t="shared" ca="1" si="1"/>
        <v>Externa</v>
      </c>
      <c r="D36" s="1">
        <f t="shared" ca="1" si="2"/>
        <v>57</v>
      </c>
      <c r="E36" t="str">
        <f t="shared" ca="1" si="3"/>
        <v>Exp Baja</v>
      </c>
      <c r="F36" s="3">
        <f t="shared" ca="1" si="4"/>
        <v>44579</v>
      </c>
      <c r="G36" t="str">
        <f t="shared" ca="1" si="5"/>
        <v>Exportado</v>
      </c>
      <c r="H36" t="str">
        <f t="shared" ca="1" si="6"/>
        <v>En Garantia</v>
      </c>
      <c r="I36" s="1">
        <f t="shared" ca="1" si="7"/>
        <v>52</v>
      </c>
    </row>
    <row r="37" spans="1:9" x14ac:dyDescent="0.3">
      <c r="A37" s="1">
        <v>36</v>
      </c>
      <c r="B37" s="1">
        <f t="shared" ca="1" si="0"/>
        <v>1</v>
      </c>
      <c r="C37" s="1" t="str">
        <f t="shared" ca="1" si="1"/>
        <v>Interna</v>
      </c>
      <c r="D37" s="1">
        <f t="shared" ca="1" si="2"/>
        <v>34</v>
      </c>
      <c r="E37" t="str">
        <f t="shared" ca="1" si="3"/>
        <v>Exp Baja</v>
      </c>
      <c r="F37" s="3">
        <f t="shared" ca="1" si="4"/>
        <v>44891</v>
      </c>
      <c r="G37" t="str">
        <f t="shared" ca="1" si="5"/>
        <v>Importado</v>
      </c>
      <c r="H37" t="str">
        <f t="shared" ca="1" si="6"/>
        <v>En implementacion</v>
      </c>
      <c r="I37" s="1">
        <f t="shared" ca="1" si="7"/>
        <v>26</v>
      </c>
    </row>
    <row r="38" spans="1:9" x14ac:dyDescent="0.3">
      <c r="A38" s="1">
        <v>37</v>
      </c>
      <c r="B38" s="1">
        <f t="shared" ca="1" si="0"/>
        <v>0</v>
      </c>
      <c r="C38" s="1" t="str">
        <f t="shared" ca="1" si="1"/>
        <v>Externa</v>
      </c>
      <c r="D38" s="1">
        <f t="shared" ca="1" si="2"/>
        <v>36</v>
      </c>
      <c r="E38" t="str">
        <f t="shared" ca="1" si="3"/>
        <v>Exp Baja</v>
      </c>
      <c r="F38" s="3">
        <f t="shared" ca="1" si="4"/>
        <v>44496</v>
      </c>
      <c r="G38" t="str">
        <f t="shared" ca="1" si="5"/>
        <v>Exportado</v>
      </c>
      <c r="H38" t="str">
        <f t="shared" ca="1" si="6"/>
        <v>En implementacion</v>
      </c>
      <c r="I38" s="1">
        <f t="shared" ca="1" si="7"/>
        <v>33</v>
      </c>
    </row>
    <row r="39" spans="1:9" x14ac:dyDescent="0.3">
      <c r="A39" s="1">
        <v>38</v>
      </c>
      <c r="B39" s="1">
        <f t="shared" ca="1" si="0"/>
        <v>0</v>
      </c>
      <c r="C39" s="1" t="str">
        <f t="shared" ca="1" si="1"/>
        <v>Externa</v>
      </c>
      <c r="D39" s="1">
        <f t="shared" ca="1" si="2"/>
        <v>53</v>
      </c>
      <c r="E39" t="str">
        <f t="shared" ca="1" si="3"/>
        <v>Exp Alta</v>
      </c>
      <c r="F39" s="3">
        <f t="shared" ca="1" si="4"/>
        <v>44320</v>
      </c>
      <c r="G39" t="str">
        <f t="shared" ca="1" si="5"/>
        <v>Exportado</v>
      </c>
      <c r="H39" t="str">
        <f t="shared" ca="1" si="6"/>
        <v>En Garantia</v>
      </c>
      <c r="I39" s="1">
        <f t="shared" ca="1" si="7"/>
        <v>30</v>
      </c>
    </row>
    <row r="40" spans="1:9" x14ac:dyDescent="0.3">
      <c r="A40" s="1">
        <v>39</v>
      </c>
      <c r="B40" s="1">
        <f t="shared" ca="1" si="0"/>
        <v>1</v>
      </c>
      <c r="C40" s="1" t="str">
        <f t="shared" ca="1" si="1"/>
        <v>Interna</v>
      </c>
      <c r="D40" s="1">
        <f t="shared" ca="1" si="2"/>
        <v>52</v>
      </c>
      <c r="E40" t="str">
        <f t="shared" ca="1" si="3"/>
        <v>Exp Baja</v>
      </c>
      <c r="F40" s="3">
        <f t="shared" ca="1" si="4"/>
        <v>44619</v>
      </c>
      <c r="G40" t="str">
        <f t="shared" ca="1" si="5"/>
        <v>Exportado</v>
      </c>
      <c r="H40" t="str">
        <f t="shared" ca="1" si="6"/>
        <v>En implementacion</v>
      </c>
      <c r="I40" s="1">
        <f t="shared" ca="1" si="7"/>
        <v>32</v>
      </c>
    </row>
    <row r="41" spans="1:9" x14ac:dyDescent="0.3">
      <c r="A41" s="1">
        <v>40</v>
      </c>
      <c r="B41" s="1">
        <f t="shared" ca="1" si="0"/>
        <v>1</v>
      </c>
      <c r="C41" s="1" t="str">
        <f t="shared" ca="1" si="1"/>
        <v>Externa</v>
      </c>
      <c r="D41" s="1">
        <f t="shared" ca="1" si="2"/>
        <v>34</v>
      </c>
      <c r="E41" t="str">
        <f t="shared" ca="1" si="3"/>
        <v>Exp Baja</v>
      </c>
      <c r="F41" s="3">
        <f t="shared" ca="1" si="4"/>
        <v>44774</v>
      </c>
      <c r="G41" t="str">
        <f t="shared" ca="1" si="5"/>
        <v>Exportado</v>
      </c>
      <c r="H41" t="str">
        <f t="shared" ca="1" si="6"/>
        <v>En Garantia</v>
      </c>
      <c r="I41" s="1">
        <f t="shared" ca="1" si="7"/>
        <v>24</v>
      </c>
    </row>
    <row r="42" spans="1:9" x14ac:dyDescent="0.3">
      <c r="A42" s="1">
        <v>41</v>
      </c>
      <c r="B42" s="1">
        <f t="shared" ca="1" si="0"/>
        <v>1</v>
      </c>
      <c r="C42" s="1" t="str">
        <f t="shared" ca="1" si="1"/>
        <v>Interna</v>
      </c>
      <c r="D42" s="1">
        <f t="shared" ca="1" si="2"/>
        <v>30</v>
      </c>
      <c r="E42" t="str">
        <f t="shared" ca="1" si="3"/>
        <v>Exp Baja</v>
      </c>
      <c r="F42" s="3">
        <f t="shared" ca="1" si="4"/>
        <v>44753</v>
      </c>
      <c r="G42" t="str">
        <f t="shared" ca="1" si="5"/>
        <v>Importado</v>
      </c>
      <c r="H42" t="str">
        <f t="shared" ca="1" si="6"/>
        <v>En implementacion</v>
      </c>
      <c r="I42" s="1">
        <f t="shared" ca="1" si="7"/>
        <v>34</v>
      </c>
    </row>
    <row r="43" spans="1:9" x14ac:dyDescent="0.3">
      <c r="A43" s="1">
        <v>42</v>
      </c>
      <c r="B43" s="1">
        <f t="shared" ca="1" si="0"/>
        <v>1</v>
      </c>
      <c r="C43" s="1" t="str">
        <f t="shared" ca="1" si="1"/>
        <v>Externa</v>
      </c>
      <c r="D43" s="1">
        <f t="shared" ca="1" si="2"/>
        <v>40</v>
      </c>
      <c r="E43" t="str">
        <f t="shared" ca="1" si="3"/>
        <v>Exp Baja</v>
      </c>
      <c r="F43" s="3">
        <f t="shared" ca="1" si="4"/>
        <v>44339</v>
      </c>
      <c r="G43" t="str">
        <f t="shared" ca="1" si="5"/>
        <v>Exportado</v>
      </c>
      <c r="H43" t="str">
        <f t="shared" ca="1" si="6"/>
        <v>En implementacion</v>
      </c>
      <c r="I43" s="1">
        <f t="shared" ca="1" si="7"/>
        <v>50</v>
      </c>
    </row>
    <row r="44" spans="1:9" x14ac:dyDescent="0.3">
      <c r="A44" s="1">
        <v>43</v>
      </c>
      <c r="B44" s="1">
        <f t="shared" ca="1" si="0"/>
        <v>1</v>
      </c>
      <c r="C44" s="1" t="str">
        <f t="shared" ca="1" si="1"/>
        <v>Externa</v>
      </c>
      <c r="D44" s="1">
        <f t="shared" ca="1" si="2"/>
        <v>37</v>
      </c>
      <c r="E44" t="str">
        <f t="shared" ca="1" si="3"/>
        <v>Exp Alta</v>
      </c>
      <c r="F44" s="3">
        <f t="shared" ca="1" si="4"/>
        <v>44323</v>
      </c>
      <c r="G44" t="str">
        <f t="shared" ca="1" si="5"/>
        <v>Importado</v>
      </c>
      <c r="H44" t="str">
        <f t="shared" ca="1" si="6"/>
        <v>En Garantia</v>
      </c>
      <c r="I44" s="1">
        <f t="shared" ca="1" si="7"/>
        <v>37</v>
      </c>
    </row>
    <row r="45" spans="1:9" x14ac:dyDescent="0.3">
      <c r="A45" s="1">
        <v>44</v>
      </c>
      <c r="B45" s="1">
        <f t="shared" ca="1" si="0"/>
        <v>1</v>
      </c>
      <c r="C45" s="1" t="str">
        <f t="shared" ca="1" si="1"/>
        <v>Interna</v>
      </c>
      <c r="D45" s="1">
        <f t="shared" ca="1" si="2"/>
        <v>39</v>
      </c>
      <c r="E45" t="str">
        <f t="shared" ca="1" si="3"/>
        <v>Exp Alta</v>
      </c>
      <c r="F45" s="3">
        <f t="shared" ca="1" si="4"/>
        <v>44257</v>
      </c>
      <c r="G45" t="str">
        <f t="shared" ca="1" si="5"/>
        <v>Importado</v>
      </c>
      <c r="H45" t="str">
        <f t="shared" ca="1" si="6"/>
        <v>En implementacion</v>
      </c>
      <c r="I45" s="1">
        <f t="shared" ca="1" si="7"/>
        <v>14</v>
      </c>
    </row>
    <row r="46" spans="1:9" x14ac:dyDescent="0.3">
      <c r="A46" s="1">
        <v>45</v>
      </c>
      <c r="B46" s="1">
        <f t="shared" ca="1" si="0"/>
        <v>1</v>
      </c>
      <c r="C46" s="1" t="str">
        <f t="shared" ca="1" si="1"/>
        <v>Externa</v>
      </c>
      <c r="D46" s="1">
        <f t="shared" ca="1" si="2"/>
        <v>41</v>
      </c>
      <c r="E46" t="str">
        <f t="shared" ca="1" si="3"/>
        <v>Exp Alta</v>
      </c>
      <c r="F46" s="3">
        <f t="shared" ca="1" si="4"/>
        <v>44438</v>
      </c>
      <c r="G46" t="str">
        <f t="shared" ca="1" si="5"/>
        <v>Importado</v>
      </c>
      <c r="H46" t="str">
        <f t="shared" ca="1" si="6"/>
        <v>En implementacion</v>
      </c>
      <c r="I46" s="1">
        <f t="shared" ca="1" si="7"/>
        <v>58</v>
      </c>
    </row>
    <row r="47" spans="1:9" x14ac:dyDescent="0.3">
      <c r="A47" s="1">
        <v>46</v>
      </c>
      <c r="B47" s="1">
        <f t="shared" ca="1" si="0"/>
        <v>1</v>
      </c>
      <c r="C47" s="1" t="str">
        <f t="shared" ca="1" si="1"/>
        <v>Externa</v>
      </c>
      <c r="D47" s="1">
        <f t="shared" ca="1" si="2"/>
        <v>38</v>
      </c>
      <c r="E47" t="str">
        <f t="shared" ca="1" si="3"/>
        <v>Exp Baja</v>
      </c>
      <c r="F47" s="3">
        <f t="shared" ca="1" si="4"/>
        <v>44297</v>
      </c>
      <c r="G47" t="str">
        <f t="shared" ca="1" si="5"/>
        <v>Exportado</v>
      </c>
      <c r="H47" t="str">
        <f t="shared" ca="1" si="6"/>
        <v>En Garantia</v>
      </c>
      <c r="I47" s="1">
        <f t="shared" ca="1" si="7"/>
        <v>54</v>
      </c>
    </row>
    <row r="48" spans="1:9" x14ac:dyDescent="0.3">
      <c r="A48" s="1">
        <v>47</v>
      </c>
      <c r="B48" s="1">
        <f t="shared" ca="1" si="0"/>
        <v>1</v>
      </c>
      <c r="C48" s="1" t="str">
        <f t="shared" ca="1" si="1"/>
        <v>Externa</v>
      </c>
      <c r="D48" s="1">
        <f t="shared" ca="1" si="2"/>
        <v>56</v>
      </c>
      <c r="E48" t="str">
        <f t="shared" ca="1" si="3"/>
        <v>Exp Alta</v>
      </c>
      <c r="F48" s="3">
        <f t="shared" ca="1" si="4"/>
        <v>44688</v>
      </c>
      <c r="G48" t="str">
        <f t="shared" ca="1" si="5"/>
        <v>Exportado</v>
      </c>
      <c r="H48" t="str">
        <f t="shared" ca="1" si="6"/>
        <v>En implementacion</v>
      </c>
      <c r="I48" s="1">
        <f t="shared" ca="1" si="7"/>
        <v>42</v>
      </c>
    </row>
    <row r="49" spans="1:9" x14ac:dyDescent="0.3">
      <c r="A49" s="1">
        <v>48</v>
      </c>
      <c r="B49" s="1">
        <f t="shared" ca="1" si="0"/>
        <v>1</v>
      </c>
      <c r="C49" s="1" t="str">
        <f t="shared" ca="1" si="1"/>
        <v>Externa</v>
      </c>
      <c r="D49" s="1">
        <f t="shared" ca="1" si="2"/>
        <v>43</v>
      </c>
      <c r="E49" t="str">
        <f t="shared" ca="1" si="3"/>
        <v>Exp Baja</v>
      </c>
      <c r="F49" s="3">
        <f t="shared" ca="1" si="4"/>
        <v>44211</v>
      </c>
      <c r="G49" t="str">
        <f t="shared" ca="1" si="5"/>
        <v>Importado</v>
      </c>
      <c r="H49" t="str">
        <f t="shared" ca="1" si="6"/>
        <v>En Garantia</v>
      </c>
      <c r="I49" s="1">
        <f t="shared" ca="1" si="7"/>
        <v>29</v>
      </c>
    </row>
    <row r="50" spans="1:9" x14ac:dyDescent="0.3">
      <c r="A50" s="1">
        <v>49</v>
      </c>
      <c r="B50" s="1">
        <f t="shared" ca="1" si="0"/>
        <v>1</v>
      </c>
      <c r="C50" s="1" t="str">
        <f t="shared" ca="1" si="1"/>
        <v>Externa</v>
      </c>
      <c r="D50" s="1">
        <f t="shared" ca="1" si="2"/>
        <v>47</v>
      </c>
      <c r="E50" t="str">
        <f t="shared" ca="1" si="3"/>
        <v>Exp Alta</v>
      </c>
      <c r="F50" s="3">
        <f t="shared" ca="1" si="4"/>
        <v>44333</v>
      </c>
      <c r="G50" t="str">
        <f t="shared" ca="1" si="5"/>
        <v>Importado</v>
      </c>
      <c r="H50" t="str">
        <f t="shared" ca="1" si="6"/>
        <v>En Garantia</v>
      </c>
      <c r="I50" s="1">
        <f t="shared" ca="1" si="7"/>
        <v>57</v>
      </c>
    </row>
    <row r="51" spans="1:9" x14ac:dyDescent="0.3">
      <c r="A51" s="1">
        <v>50</v>
      </c>
      <c r="B51" s="1">
        <f t="shared" ca="1" si="0"/>
        <v>1</v>
      </c>
      <c r="C51" s="1" t="str">
        <f t="shared" ca="1" si="1"/>
        <v>Externa</v>
      </c>
      <c r="D51" s="1">
        <f t="shared" ca="1" si="2"/>
        <v>30</v>
      </c>
      <c r="E51" t="str">
        <f t="shared" ca="1" si="3"/>
        <v>Exp Baja</v>
      </c>
      <c r="F51" s="3">
        <f t="shared" ca="1" si="4"/>
        <v>44391</v>
      </c>
      <c r="G51" t="str">
        <f t="shared" ca="1" si="5"/>
        <v>Importado</v>
      </c>
      <c r="H51" t="str">
        <f t="shared" ca="1" si="6"/>
        <v>En implementacion</v>
      </c>
      <c r="I51" s="1">
        <f t="shared" ca="1" si="7"/>
        <v>38</v>
      </c>
    </row>
    <row r="52" spans="1:9" x14ac:dyDescent="0.3">
      <c r="A52" s="1">
        <v>51</v>
      </c>
      <c r="B52" s="1">
        <f t="shared" ca="1" si="0"/>
        <v>1</v>
      </c>
      <c r="C52" s="1" t="str">
        <f t="shared" ca="1" si="1"/>
        <v>Interna</v>
      </c>
      <c r="D52" s="1">
        <f t="shared" ca="1" si="2"/>
        <v>36</v>
      </c>
      <c r="E52" t="str">
        <f t="shared" ca="1" si="3"/>
        <v>Exp Alta</v>
      </c>
      <c r="F52" s="3">
        <f t="shared" ca="1" si="4"/>
        <v>44384</v>
      </c>
      <c r="G52" t="str">
        <f t="shared" ca="1" si="5"/>
        <v>Importado</v>
      </c>
      <c r="H52" t="str">
        <f t="shared" ca="1" si="6"/>
        <v>En Garantia</v>
      </c>
      <c r="I52" s="1">
        <f t="shared" ca="1" si="7"/>
        <v>43</v>
      </c>
    </row>
    <row r="53" spans="1:9" x14ac:dyDescent="0.3">
      <c r="A53" s="1">
        <v>52</v>
      </c>
      <c r="B53" s="1">
        <f t="shared" ca="1" si="0"/>
        <v>1</v>
      </c>
      <c r="C53" s="1" t="str">
        <f t="shared" ca="1" si="1"/>
        <v>Interna</v>
      </c>
      <c r="D53" s="1">
        <f t="shared" ca="1" si="2"/>
        <v>48</v>
      </c>
      <c r="E53" t="str">
        <f t="shared" ca="1" si="3"/>
        <v>Exp Baja</v>
      </c>
      <c r="F53" s="3">
        <f t="shared" ca="1" si="4"/>
        <v>44337</v>
      </c>
      <c r="G53" t="str">
        <f t="shared" ca="1" si="5"/>
        <v>Importado</v>
      </c>
      <c r="H53" t="str">
        <f t="shared" ca="1" si="6"/>
        <v>En Garantia</v>
      </c>
      <c r="I53" s="1">
        <f t="shared" ca="1" si="7"/>
        <v>48</v>
      </c>
    </row>
    <row r="54" spans="1:9" x14ac:dyDescent="0.3">
      <c r="A54" s="1">
        <v>53</v>
      </c>
      <c r="B54" s="1">
        <f t="shared" ca="1" si="0"/>
        <v>1</v>
      </c>
      <c r="C54" s="1" t="str">
        <f t="shared" ca="1" si="1"/>
        <v>Interna</v>
      </c>
      <c r="D54" s="1">
        <f t="shared" ca="1" si="2"/>
        <v>48</v>
      </c>
      <c r="E54" t="str">
        <f t="shared" ca="1" si="3"/>
        <v>Exp Baja</v>
      </c>
      <c r="F54" s="3">
        <f t="shared" ca="1" si="4"/>
        <v>44741</v>
      </c>
      <c r="G54" t="str">
        <f t="shared" ca="1" si="5"/>
        <v>Exportado</v>
      </c>
      <c r="H54" t="str">
        <f t="shared" ca="1" si="6"/>
        <v>En Garantia</v>
      </c>
      <c r="I54" s="1">
        <f t="shared" ca="1" si="7"/>
        <v>16</v>
      </c>
    </row>
    <row r="55" spans="1:9" x14ac:dyDescent="0.3">
      <c r="A55" s="1">
        <v>54</v>
      </c>
      <c r="B55" s="1">
        <f t="shared" ca="1" si="0"/>
        <v>1</v>
      </c>
      <c r="C55" s="1" t="str">
        <f t="shared" ca="1" si="1"/>
        <v>Externa</v>
      </c>
      <c r="D55" s="1">
        <f t="shared" ca="1" si="2"/>
        <v>49</v>
      </c>
      <c r="E55" t="str">
        <f t="shared" ca="1" si="3"/>
        <v>Exp Baja</v>
      </c>
      <c r="F55" s="3">
        <f t="shared" ca="1" si="4"/>
        <v>44551</v>
      </c>
      <c r="G55" t="str">
        <f t="shared" ca="1" si="5"/>
        <v>Importado</v>
      </c>
      <c r="H55" t="str">
        <f t="shared" ca="1" si="6"/>
        <v>En implementacion</v>
      </c>
      <c r="I55" s="1">
        <f t="shared" ca="1" si="7"/>
        <v>48</v>
      </c>
    </row>
    <row r="56" spans="1:9" x14ac:dyDescent="0.3">
      <c r="A56" s="1">
        <v>55</v>
      </c>
      <c r="B56" s="1">
        <f t="shared" ca="1" si="0"/>
        <v>0</v>
      </c>
      <c r="C56" s="1" t="str">
        <f t="shared" ca="1" si="1"/>
        <v>Interna</v>
      </c>
      <c r="D56" s="1">
        <f t="shared" ca="1" si="2"/>
        <v>51</v>
      </c>
      <c r="E56" t="str">
        <f t="shared" ca="1" si="3"/>
        <v>Exp Alta</v>
      </c>
      <c r="F56" s="3">
        <f t="shared" ca="1" si="4"/>
        <v>44233</v>
      </c>
      <c r="G56" t="str">
        <f t="shared" ca="1" si="5"/>
        <v>Importado</v>
      </c>
      <c r="H56" t="str">
        <f t="shared" ca="1" si="6"/>
        <v>En implementacion</v>
      </c>
      <c r="I56" s="1">
        <f t="shared" ca="1" si="7"/>
        <v>35</v>
      </c>
    </row>
    <row r="57" spans="1:9" x14ac:dyDescent="0.3">
      <c r="A57" s="1">
        <v>56</v>
      </c>
      <c r="B57" s="1">
        <f t="shared" ca="1" si="0"/>
        <v>1</v>
      </c>
      <c r="C57" s="1" t="str">
        <f t="shared" ca="1" si="1"/>
        <v>Interna</v>
      </c>
      <c r="D57" s="1">
        <f t="shared" ca="1" si="2"/>
        <v>58</v>
      </c>
      <c r="E57" t="str">
        <f t="shared" ca="1" si="3"/>
        <v>Exp Baja</v>
      </c>
      <c r="F57" s="3">
        <f t="shared" ca="1" si="4"/>
        <v>44522</v>
      </c>
      <c r="G57" t="str">
        <f t="shared" ca="1" si="5"/>
        <v>Exportado</v>
      </c>
      <c r="H57" t="str">
        <f t="shared" ca="1" si="6"/>
        <v>En Garantia</v>
      </c>
      <c r="I57" s="1">
        <f t="shared" ca="1" si="7"/>
        <v>15</v>
      </c>
    </row>
    <row r="58" spans="1:9" x14ac:dyDescent="0.3">
      <c r="A58" s="1">
        <v>57</v>
      </c>
      <c r="B58" s="1">
        <f t="shared" ca="1" si="0"/>
        <v>1</v>
      </c>
      <c r="C58" s="1" t="str">
        <f t="shared" ca="1" si="1"/>
        <v>Externa</v>
      </c>
      <c r="D58" s="1">
        <f t="shared" ca="1" si="2"/>
        <v>58</v>
      </c>
      <c r="E58" t="str">
        <f t="shared" ca="1" si="3"/>
        <v>Exp Baja</v>
      </c>
      <c r="F58" s="3">
        <f t="shared" ca="1" si="4"/>
        <v>44321</v>
      </c>
      <c r="G58" t="str">
        <f t="shared" ca="1" si="5"/>
        <v>Importado</v>
      </c>
      <c r="H58" t="str">
        <f t="shared" ca="1" si="6"/>
        <v>En implementacion</v>
      </c>
      <c r="I58" s="1">
        <f t="shared" ca="1" si="7"/>
        <v>28</v>
      </c>
    </row>
    <row r="59" spans="1:9" x14ac:dyDescent="0.3">
      <c r="A59" s="1">
        <v>58</v>
      </c>
      <c r="B59" s="1">
        <f t="shared" ca="1" si="0"/>
        <v>1</v>
      </c>
      <c r="C59" s="1" t="str">
        <f t="shared" ca="1" si="1"/>
        <v>Interna</v>
      </c>
      <c r="D59" s="1">
        <f t="shared" ca="1" si="2"/>
        <v>40</v>
      </c>
      <c r="E59" t="str">
        <f t="shared" ca="1" si="3"/>
        <v>Exp Alta</v>
      </c>
      <c r="F59" s="3">
        <f t="shared" ca="1" si="4"/>
        <v>44218</v>
      </c>
      <c r="G59" t="str">
        <f t="shared" ca="1" si="5"/>
        <v>Exportado</v>
      </c>
      <c r="H59" t="str">
        <f t="shared" ca="1" si="6"/>
        <v>En Garantia</v>
      </c>
      <c r="I59" s="1">
        <f t="shared" ca="1" si="7"/>
        <v>51</v>
      </c>
    </row>
    <row r="60" spans="1:9" x14ac:dyDescent="0.3">
      <c r="A60" s="1">
        <v>59</v>
      </c>
      <c r="B60" s="1">
        <f t="shared" ca="1" si="0"/>
        <v>1</v>
      </c>
      <c r="C60" s="1" t="str">
        <f t="shared" ca="1" si="1"/>
        <v>Interna</v>
      </c>
      <c r="D60" s="1">
        <f t="shared" ca="1" si="2"/>
        <v>40</v>
      </c>
      <c r="E60" t="str">
        <f t="shared" ca="1" si="3"/>
        <v>Exp Baja</v>
      </c>
      <c r="F60" s="3">
        <f t="shared" ca="1" si="4"/>
        <v>44384</v>
      </c>
      <c r="G60" t="str">
        <f t="shared" ca="1" si="5"/>
        <v>Importado</v>
      </c>
      <c r="H60" t="str">
        <f t="shared" ca="1" si="6"/>
        <v>En Garantia</v>
      </c>
      <c r="I60" s="1">
        <f t="shared" ca="1" si="7"/>
        <v>31</v>
      </c>
    </row>
    <row r="61" spans="1:9" x14ac:dyDescent="0.3">
      <c r="A61" s="1">
        <v>60</v>
      </c>
      <c r="B61" s="1">
        <f t="shared" ca="1" si="0"/>
        <v>1</v>
      </c>
      <c r="C61" s="1" t="str">
        <f t="shared" ca="1" si="1"/>
        <v>Interna</v>
      </c>
      <c r="D61" s="1">
        <f t="shared" ca="1" si="2"/>
        <v>54</v>
      </c>
      <c r="E61" t="str">
        <f t="shared" ca="1" si="3"/>
        <v>Exp Baja</v>
      </c>
      <c r="F61" s="3">
        <f t="shared" ca="1" si="4"/>
        <v>44205</v>
      </c>
      <c r="G61" t="str">
        <f t="shared" ca="1" si="5"/>
        <v>Importado</v>
      </c>
      <c r="H61" t="str">
        <f t="shared" ca="1" si="6"/>
        <v>En Garantia</v>
      </c>
      <c r="I61" s="1">
        <f t="shared" ca="1" si="7"/>
        <v>39</v>
      </c>
    </row>
    <row r="62" spans="1:9" x14ac:dyDescent="0.3">
      <c r="A62" s="1">
        <v>61</v>
      </c>
      <c r="B62" s="1">
        <f t="shared" ca="1" si="0"/>
        <v>1</v>
      </c>
      <c r="C62" s="1" t="str">
        <f t="shared" ca="1" si="1"/>
        <v>Externa</v>
      </c>
      <c r="D62" s="1">
        <f t="shared" ca="1" si="2"/>
        <v>57</v>
      </c>
      <c r="E62" t="str">
        <f t="shared" ca="1" si="3"/>
        <v>Exp Baja</v>
      </c>
      <c r="F62" s="3">
        <f t="shared" ca="1" si="4"/>
        <v>44681</v>
      </c>
      <c r="G62" t="str">
        <f t="shared" ca="1" si="5"/>
        <v>Exportado</v>
      </c>
      <c r="H62" t="str">
        <f t="shared" ca="1" si="6"/>
        <v>En implementacion</v>
      </c>
      <c r="I62" s="1">
        <f t="shared" ca="1" si="7"/>
        <v>33</v>
      </c>
    </row>
    <row r="63" spans="1:9" x14ac:dyDescent="0.3">
      <c r="A63" s="1">
        <v>62</v>
      </c>
      <c r="B63" s="1">
        <f t="shared" ca="1" si="0"/>
        <v>1</v>
      </c>
      <c r="C63" s="1" t="str">
        <f t="shared" ca="1" si="1"/>
        <v>Externa</v>
      </c>
      <c r="D63" s="1">
        <f t="shared" ca="1" si="2"/>
        <v>33</v>
      </c>
      <c r="E63" t="str">
        <f t="shared" ca="1" si="3"/>
        <v>Exp Baja</v>
      </c>
      <c r="F63" s="3">
        <f t="shared" ca="1" si="4"/>
        <v>44655</v>
      </c>
      <c r="G63" t="str">
        <f t="shared" ca="1" si="5"/>
        <v>Importado</v>
      </c>
      <c r="H63" t="str">
        <f t="shared" ca="1" si="6"/>
        <v>En implementacion</v>
      </c>
      <c r="I63" s="1">
        <f t="shared" ca="1" si="7"/>
        <v>57</v>
      </c>
    </row>
    <row r="64" spans="1:9" x14ac:dyDescent="0.3">
      <c r="A64" s="1">
        <v>63</v>
      </c>
      <c r="B64" s="1">
        <f t="shared" ca="1" si="0"/>
        <v>0</v>
      </c>
      <c r="C64" s="1" t="str">
        <f t="shared" ca="1" si="1"/>
        <v>Externa</v>
      </c>
      <c r="D64" s="1">
        <f t="shared" ca="1" si="2"/>
        <v>49</v>
      </c>
      <c r="E64" t="str">
        <f t="shared" ca="1" si="3"/>
        <v>Exp Baja</v>
      </c>
      <c r="F64" s="3">
        <f t="shared" ca="1" si="4"/>
        <v>44388</v>
      </c>
      <c r="G64" t="str">
        <f t="shared" ca="1" si="5"/>
        <v>Exportado</v>
      </c>
      <c r="H64" t="str">
        <f t="shared" ca="1" si="6"/>
        <v>En Garantia</v>
      </c>
      <c r="I64" s="1">
        <f t="shared" ca="1" si="7"/>
        <v>40</v>
      </c>
    </row>
    <row r="65" spans="1:9" x14ac:dyDescent="0.3">
      <c r="A65" s="1">
        <v>64</v>
      </c>
      <c r="B65" s="1">
        <f t="shared" ca="1" si="0"/>
        <v>1</v>
      </c>
      <c r="C65" s="1" t="str">
        <f t="shared" ca="1" si="1"/>
        <v>Interna</v>
      </c>
      <c r="D65" s="1">
        <f t="shared" ca="1" si="2"/>
        <v>49</v>
      </c>
      <c r="E65" t="str">
        <f t="shared" ca="1" si="3"/>
        <v>Exp Baja</v>
      </c>
      <c r="F65" s="3">
        <f t="shared" ca="1" si="4"/>
        <v>44472</v>
      </c>
      <c r="G65" t="str">
        <f t="shared" ca="1" si="5"/>
        <v>Exportado</v>
      </c>
      <c r="H65" t="str">
        <f t="shared" ca="1" si="6"/>
        <v>En Garantia</v>
      </c>
      <c r="I65" s="1">
        <f t="shared" ca="1" si="7"/>
        <v>18</v>
      </c>
    </row>
    <row r="66" spans="1:9" x14ac:dyDescent="0.3">
      <c r="A66" s="1">
        <v>65</v>
      </c>
      <c r="B66" s="1">
        <f t="shared" ca="1" si="0"/>
        <v>1</v>
      </c>
      <c r="C66" s="1" t="str">
        <f t="shared" ca="1" si="1"/>
        <v>Interna</v>
      </c>
      <c r="D66" s="1">
        <f t="shared" ca="1" si="2"/>
        <v>39</v>
      </c>
      <c r="E66" t="str">
        <f t="shared" ca="1" si="3"/>
        <v>Exp Alta</v>
      </c>
      <c r="F66" s="3">
        <f t="shared" ca="1" si="4"/>
        <v>44435</v>
      </c>
      <c r="G66" t="str">
        <f t="shared" ca="1" si="5"/>
        <v>Exportado</v>
      </c>
      <c r="H66" t="str">
        <f t="shared" ca="1" si="6"/>
        <v>En Garantia</v>
      </c>
      <c r="I66" s="1">
        <f t="shared" ca="1" si="7"/>
        <v>58</v>
      </c>
    </row>
    <row r="67" spans="1:9" x14ac:dyDescent="0.3">
      <c r="A67" s="1">
        <v>66</v>
      </c>
      <c r="B67" s="1">
        <f t="shared" ref="B67:B101" ca="1" si="8">IF(RAND()&lt;0.85,1,0)</f>
        <v>0</v>
      </c>
      <c r="C67" s="1" t="str">
        <f t="shared" ref="C67:C101" ca="1" si="9">IF(RANDBETWEEN(1,2)=1,"Interna","Externa")</f>
        <v>Interna</v>
      </c>
      <c r="D67" s="1">
        <f t="shared" ref="D67:D101" ca="1" si="10">RANDBETWEEN(25,60)</f>
        <v>43</v>
      </c>
      <c r="E67" t="str">
        <f t="shared" ref="E67:E101" ca="1" si="11">IF(RANDBETWEEN(1,2)=1,"Exp Baja","Exp Alta")</f>
        <v>Exp Baja</v>
      </c>
      <c r="F67" s="3">
        <f t="shared" ref="F67:F101" ca="1" si="12">DATE(RANDBETWEEN(2021,2022),RANDBETWEEN(1,12),RANDBETWEEN(1,30))</f>
        <v>44811</v>
      </c>
      <c r="G67" t="str">
        <f t="shared" ref="G67:G101" ca="1" si="13">IF(RANDBETWEEN(1,2)=1,"Importado","Exportado")</f>
        <v>Exportado</v>
      </c>
      <c r="H67" t="str">
        <f t="shared" ref="H67:H101" ca="1" si="14">IF(RANDBETWEEN(1,2)=1,"En implementacion","En Garantia")</f>
        <v>En Garantia</v>
      </c>
      <c r="I67" s="1">
        <f t="shared" ref="I67:I101" ca="1" si="15">RANDBETWEEN(10,60)</f>
        <v>27</v>
      </c>
    </row>
    <row r="68" spans="1:9" x14ac:dyDescent="0.3">
      <c r="A68" s="1">
        <v>67</v>
      </c>
      <c r="B68" s="1">
        <f t="shared" ca="1" si="8"/>
        <v>1</v>
      </c>
      <c r="C68" s="1" t="str">
        <f t="shared" ca="1" si="9"/>
        <v>Externa</v>
      </c>
      <c r="D68" s="1">
        <f t="shared" ca="1" si="10"/>
        <v>38</v>
      </c>
      <c r="E68" t="str">
        <f t="shared" ca="1" si="11"/>
        <v>Exp Alta</v>
      </c>
      <c r="F68" s="3">
        <f t="shared" ca="1" si="12"/>
        <v>44319</v>
      </c>
      <c r="G68" t="str">
        <f t="shared" ca="1" si="13"/>
        <v>Importado</v>
      </c>
      <c r="H68" t="str">
        <f t="shared" ca="1" si="14"/>
        <v>En Garantia</v>
      </c>
      <c r="I68" s="1">
        <f t="shared" ca="1" si="15"/>
        <v>59</v>
      </c>
    </row>
    <row r="69" spans="1:9" x14ac:dyDescent="0.3">
      <c r="A69" s="1">
        <v>68</v>
      </c>
      <c r="B69" s="1">
        <f t="shared" ca="1" si="8"/>
        <v>1</v>
      </c>
      <c r="C69" s="1" t="str">
        <f t="shared" ca="1" si="9"/>
        <v>Interna</v>
      </c>
      <c r="D69" s="1">
        <f t="shared" ca="1" si="10"/>
        <v>27</v>
      </c>
      <c r="E69" t="str">
        <f t="shared" ca="1" si="11"/>
        <v>Exp Baja</v>
      </c>
      <c r="F69" s="3">
        <f t="shared" ca="1" si="12"/>
        <v>44540</v>
      </c>
      <c r="G69" t="str">
        <f t="shared" ca="1" si="13"/>
        <v>Importado</v>
      </c>
      <c r="H69" t="str">
        <f t="shared" ca="1" si="14"/>
        <v>En implementacion</v>
      </c>
      <c r="I69" s="1">
        <f t="shared" ca="1" si="15"/>
        <v>16</v>
      </c>
    </row>
    <row r="70" spans="1:9" x14ac:dyDescent="0.3">
      <c r="A70" s="1">
        <v>69</v>
      </c>
      <c r="B70" s="1">
        <f t="shared" ca="1" si="8"/>
        <v>1</v>
      </c>
      <c r="C70" s="1" t="str">
        <f t="shared" ca="1" si="9"/>
        <v>Interna</v>
      </c>
      <c r="D70" s="1">
        <f t="shared" ca="1" si="10"/>
        <v>40</v>
      </c>
      <c r="E70" t="str">
        <f t="shared" ca="1" si="11"/>
        <v>Exp Baja</v>
      </c>
      <c r="F70" s="3">
        <f t="shared" ca="1" si="12"/>
        <v>44376</v>
      </c>
      <c r="G70" t="str">
        <f t="shared" ca="1" si="13"/>
        <v>Importado</v>
      </c>
      <c r="H70" t="str">
        <f t="shared" ca="1" si="14"/>
        <v>En Garantia</v>
      </c>
      <c r="I70" s="1">
        <f t="shared" ca="1" si="15"/>
        <v>49</v>
      </c>
    </row>
    <row r="71" spans="1:9" x14ac:dyDescent="0.3">
      <c r="A71" s="1">
        <v>70</v>
      </c>
      <c r="B71" s="1">
        <f t="shared" ca="1" si="8"/>
        <v>1</v>
      </c>
      <c r="C71" s="1" t="str">
        <f t="shared" ca="1" si="9"/>
        <v>Externa</v>
      </c>
      <c r="D71" s="1">
        <f t="shared" ca="1" si="10"/>
        <v>58</v>
      </c>
      <c r="E71" t="str">
        <f t="shared" ca="1" si="11"/>
        <v>Exp Baja</v>
      </c>
      <c r="F71" s="3">
        <f t="shared" ca="1" si="12"/>
        <v>44211</v>
      </c>
      <c r="G71" t="str">
        <f t="shared" ca="1" si="13"/>
        <v>Exportado</v>
      </c>
      <c r="H71" t="str">
        <f t="shared" ca="1" si="14"/>
        <v>En Garantia</v>
      </c>
      <c r="I71" s="1">
        <f t="shared" ca="1" si="15"/>
        <v>31</v>
      </c>
    </row>
    <row r="72" spans="1:9" x14ac:dyDescent="0.3">
      <c r="A72" s="1">
        <v>71</v>
      </c>
      <c r="B72" s="1">
        <f t="shared" ca="1" si="8"/>
        <v>1</v>
      </c>
      <c r="C72" s="1" t="str">
        <f t="shared" ca="1" si="9"/>
        <v>Interna</v>
      </c>
      <c r="D72" s="1">
        <f t="shared" ca="1" si="10"/>
        <v>48</v>
      </c>
      <c r="E72" t="str">
        <f t="shared" ca="1" si="11"/>
        <v>Exp Baja</v>
      </c>
      <c r="F72" s="3">
        <f t="shared" ca="1" si="12"/>
        <v>44425</v>
      </c>
      <c r="G72" t="str">
        <f t="shared" ca="1" si="13"/>
        <v>Importado</v>
      </c>
      <c r="H72" t="str">
        <f t="shared" ca="1" si="14"/>
        <v>En Garantia</v>
      </c>
      <c r="I72" s="1">
        <f t="shared" ca="1" si="15"/>
        <v>24</v>
      </c>
    </row>
    <row r="73" spans="1:9" x14ac:dyDescent="0.3">
      <c r="A73" s="1">
        <v>72</v>
      </c>
      <c r="B73" s="1">
        <f t="shared" ca="1" si="8"/>
        <v>1</v>
      </c>
      <c r="C73" s="1" t="str">
        <f t="shared" ca="1" si="9"/>
        <v>Interna</v>
      </c>
      <c r="D73" s="1">
        <f t="shared" ca="1" si="10"/>
        <v>57</v>
      </c>
      <c r="E73" t="str">
        <f t="shared" ca="1" si="11"/>
        <v>Exp Alta</v>
      </c>
      <c r="F73" s="3">
        <f t="shared" ca="1" si="12"/>
        <v>44247</v>
      </c>
      <c r="G73" t="str">
        <f t="shared" ca="1" si="13"/>
        <v>Importado</v>
      </c>
      <c r="H73" t="str">
        <f t="shared" ca="1" si="14"/>
        <v>En Garantia</v>
      </c>
      <c r="I73" s="1">
        <f t="shared" ca="1" si="15"/>
        <v>19</v>
      </c>
    </row>
    <row r="74" spans="1:9" x14ac:dyDescent="0.3">
      <c r="A74" s="1">
        <v>73</v>
      </c>
      <c r="B74" s="1">
        <f t="shared" ca="1" si="8"/>
        <v>1</v>
      </c>
      <c r="C74" s="1" t="str">
        <f t="shared" ca="1" si="9"/>
        <v>Interna</v>
      </c>
      <c r="D74" s="1">
        <f t="shared" ca="1" si="10"/>
        <v>38</v>
      </c>
      <c r="E74" t="str">
        <f t="shared" ca="1" si="11"/>
        <v>Exp Baja</v>
      </c>
      <c r="F74" s="3">
        <f t="shared" ca="1" si="12"/>
        <v>44247</v>
      </c>
      <c r="G74" t="str">
        <f t="shared" ca="1" si="13"/>
        <v>Exportado</v>
      </c>
      <c r="H74" t="str">
        <f t="shared" ca="1" si="14"/>
        <v>En Garantia</v>
      </c>
      <c r="I74" s="1">
        <f t="shared" ca="1" si="15"/>
        <v>11</v>
      </c>
    </row>
    <row r="75" spans="1:9" x14ac:dyDescent="0.3">
      <c r="A75" s="1">
        <v>74</v>
      </c>
      <c r="B75" s="1">
        <f t="shared" ca="1" si="8"/>
        <v>1</v>
      </c>
      <c r="C75" s="1" t="str">
        <f t="shared" ca="1" si="9"/>
        <v>Externa</v>
      </c>
      <c r="D75" s="1">
        <f t="shared" ca="1" si="10"/>
        <v>51</v>
      </c>
      <c r="E75" t="str">
        <f t="shared" ca="1" si="11"/>
        <v>Exp Baja</v>
      </c>
      <c r="F75" s="3">
        <f t="shared" ca="1" si="12"/>
        <v>44753</v>
      </c>
      <c r="G75" t="str">
        <f t="shared" ca="1" si="13"/>
        <v>Importado</v>
      </c>
      <c r="H75" t="str">
        <f t="shared" ca="1" si="14"/>
        <v>En implementacion</v>
      </c>
      <c r="I75" s="1">
        <f t="shared" ca="1" si="15"/>
        <v>39</v>
      </c>
    </row>
    <row r="76" spans="1:9" x14ac:dyDescent="0.3">
      <c r="A76" s="1">
        <v>75</v>
      </c>
      <c r="B76" s="1">
        <f t="shared" ca="1" si="8"/>
        <v>1</v>
      </c>
      <c r="C76" s="1" t="str">
        <f t="shared" ca="1" si="9"/>
        <v>Interna</v>
      </c>
      <c r="D76" s="1">
        <f t="shared" ca="1" si="10"/>
        <v>42</v>
      </c>
      <c r="E76" t="str">
        <f t="shared" ca="1" si="11"/>
        <v>Exp Alta</v>
      </c>
      <c r="F76" s="3">
        <f t="shared" ca="1" si="12"/>
        <v>44760</v>
      </c>
      <c r="G76" t="str">
        <f t="shared" ca="1" si="13"/>
        <v>Exportado</v>
      </c>
      <c r="H76" t="str">
        <f t="shared" ca="1" si="14"/>
        <v>En implementacion</v>
      </c>
      <c r="I76" s="1">
        <f t="shared" ca="1" si="15"/>
        <v>24</v>
      </c>
    </row>
    <row r="77" spans="1:9" x14ac:dyDescent="0.3">
      <c r="A77" s="1">
        <v>76</v>
      </c>
      <c r="B77" s="1">
        <f t="shared" ca="1" si="8"/>
        <v>1</v>
      </c>
      <c r="C77" s="1" t="str">
        <f t="shared" ca="1" si="9"/>
        <v>Externa</v>
      </c>
      <c r="D77" s="1">
        <f t="shared" ca="1" si="10"/>
        <v>55</v>
      </c>
      <c r="E77" t="str">
        <f t="shared" ca="1" si="11"/>
        <v>Exp Alta</v>
      </c>
      <c r="F77" s="3">
        <f t="shared" ca="1" si="12"/>
        <v>44695</v>
      </c>
      <c r="G77" t="str">
        <f t="shared" ca="1" si="13"/>
        <v>Exportado</v>
      </c>
      <c r="H77" t="str">
        <f t="shared" ca="1" si="14"/>
        <v>En Garantia</v>
      </c>
      <c r="I77" s="1">
        <f t="shared" ca="1" si="15"/>
        <v>10</v>
      </c>
    </row>
    <row r="78" spans="1:9" x14ac:dyDescent="0.3">
      <c r="A78" s="1">
        <v>77</v>
      </c>
      <c r="B78" s="1">
        <f t="shared" ca="1" si="8"/>
        <v>1</v>
      </c>
      <c r="C78" s="1" t="str">
        <f t="shared" ca="1" si="9"/>
        <v>Interna</v>
      </c>
      <c r="D78" s="1">
        <f t="shared" ca="1" si="10"/>
        <v>44</v>
      </c>
      <c r="E78" t="str">
        <f t="shared" ca="1" si="11"/>
        <v>Exp Alta</v>
      </c>
      <c r="F78" s="3">
        <f t="shared" ca="1" si="12"/>
        <v>44336</v>
      </c>
      <c r="G78" t="str">
        <f t="shared" ca="1" si="13"/>
        <v>Importado</v>
      </c>
      <c r="H78" t="str">
        <f t="shared" ca="1" si="14"/>
        <v>En Garantia</v>
      </c>
      <c r="I78" s="1">
        <f t="shared" ca="1" si="15"/>
        <v>19</v>
      </c>
    </row>
    <row r="79" spans="1:9" x14ac:dyDescent="0.3">
      <c r="A79" s="1">
        <v>78</v>
      </c>
      <c r="B79" s="1">
        <f t="shared" ca="1" si="8"/>
        <v>1</v>
      </c>
      <c r="C79" s="1" t="str">
        <f t="shared" ca="1" si="9"/>
        <v>Externa</v>
      </c>
      <c r="D79" s="1">
        <f t="shared" ca="1" si="10"/>
        <v>37</v>
      </c>
      <c r="E79" t="str">
        <f t="shared" ca="1" si="11"/>
        <v>Exp Baja</v>
      </c>
      <c r="F79" s="3">
        <f t="shared" ca="1" si="12"/>
        <v>44620</v>
      </c>
      <c r="G79" t="str">
        <f t="shared" ca="1" si="13"/>
        <v>Importado</v>
      </c>
      <c r="H79" t="str">
        <f t="shared" ca="1" si="14"/>
        <v>En Garantia</v>
      </c>
      <c r="I79" s="1">
        <f t="shared" ca="1" si="15"/>
        <v>14</v>
      </c>
    </row>
    <row r="80" spans="1:9" x14ac:dyDescent="0.3">
      <c r="A80" s="1">
        <v>79</v>
      </c>
      <c r="B80" s="1">
        <f t="shared" ca="1" si="8"/>
        <v>1</v>
      </c>
      <c r="C80" s="1" t="str">
        <f t="shared" ca="1" si="9"/>
        <v>Interna</v>
      </c>
      <c r="D80" s="1">
        <f t="shared" ca="1" si="10"/>
        <v>55</v>
      </c>
      <c r="E80" t="str">
        <f t="shared" ca="1" si="11"/>
        <v>Exp Alta</v>
      </c>
      <c r="F80" s="3">
        <f t="shared" ca="1" si="12"/>
        <v>44472</v>
      </c>
      <c r="G80" t="str">
        <f t="shared" ca="1" si="13"/>
        <v>Importado</v>
      </c>
      <c r="H80" t="str">
        <f t="shared" ca="1" si="14"/>
        <v>En implementacion</v>
      </c>
      <c r="I80" s="1">
        <f t="shared" ca="1" si="15"/>
        <v>46</v>
      </c>
    </row>
    <row r="81" spans="1:9" x14ac:dyDescent="0.3">
      <c r="A81" s="1">
        <v>80</v>
      </c>
      <c r="B81" s="1">
        <f t="shared" ca="1" si="8"/>
        <v>1</v>
      </c>
      <c r="C81" s="1" t="str">
        <f t="shared" ca="1" si="9"/>
        <v>Externa</v>
      </c>
      <c r="D81" s="1">
        <f t="shared" ca="1" si="10"/>
        <v>45</v>
      </c>
      <c r="E81" t="str">
        <f t="shared" ca="1" si="11"/>
        <v>Exp Baja</v>
      </c>
      <c r="F81" s="3">
        <f t="shared" ca="1" si="12"/>
        <v>44373</v>
      </c>
      <c r="G81" t="str">
        <f t="shared" ca="1" si="13"/>
        <v>Importado</v>
      </c>
      <c r="H81" t="str">
        <f t="shared" ca="1" si="14"/>
        <v>En implementacion</v>
      </c>
      <c r="I81" s="1">
        <f t="shared" ca="1" si="15"/>
        <v>29</v>
      </c>
    </row>
    <row r="82" spans="1:9" x14ac:dyDescent="0.3">
      <c r="A82" s="1">
        <v>81</v>
      </c>
      <c r="B82" s="1">
        <f t="shared" ca="1" si="8"/>
        <v>1</v>
      </c>
      <c r="C82" s="1" t="str">
        <f t="shared" ca="1" si="9"/>
        <v>Externa</v>
      </c>
      <c r="D82" s="1">
        <f t="shared" ca="1" si="10"/>
        <v>38</v>
      </c>
      <c r="E82" t="str">
        <f t="shared" ca="1" si="11"/>
        <v>Exp Baja</v>
      </c>
      <c r="F82" s="3">
        <f t="shared" ca="1" si="12"/>
        <v>44263</v>
      </c>
      <c r="G82" t="str">
        <f t="shared" ca="1" si="13"/>
        <v>Importado</v>
      </c>
      <c r="H82" t="str">
        <f t="shared" ca="1" si="14"/>
        <v>En implementacion</v>
      </c>
      <c r="I82" s="1">
        <f t="shared" ca="1" si="15"/>
        <v>28</v>
      </c>
    </row>
    <row r="83" spans="1:9" x14ac:dyDescent="0.3">
      <c r="A83" s="1">
        <v>82</v>
      </c>
      <c r="B83" s="1">
        <f t="shared" ca="1" si="8"/>
        <v>1</v>
      </c>
      <c r="C83" s="1" t="str">
        <f t="shared" ca="1" si="9"/>
        <v>Interna</v>
      </c>
      <c r="D83" s="1">
        <f t="shared" ca="1" si="10"/>
        <v>53</v>
      </c>
      <c r="E83" t="str">
        <f t="shared" ca="1" si="11"/>
        <v>Exp Baja</v>
      </c>
      <c r="F83" s="3">
        <f t="shared" ca="1" si="12"/>
        <v>44745</v>
      </c>
      <c r="G83" t="str">
        <f t="shared" ca="1" si="13"/>
        <v>Exportado</v>
      </c>
      <c r="H83" t="str">
        <f t="shared" ca="1" si="14"/>
        <v>En Garantia</v>
      </c>
      <c r="I83" s="1">
        <f t="shared" ca="1" si="15"/>
        <v>52</v>
      </c>
    </row>
    <row r="84" spans="1:9" x14ac:dyDescent="0.3">
      <c r="A84" s="1">
        <v>83</v>
      </c>
      <c r="B84" s="1">
        <f t="shared" ca="1" si="8"/>
        <v>1</v>
      </c>
      <c r="C84" s="1" t="str">
        <f t="shared" ca="1" si="9"/>
        <v>Externa</v>
      </c>
      <c r="D84" s="1">
        <f t="shared" ca="1" si="10"/>
        <v>43</v>
      </c>
      <c r="E84" t="str">
        <f t="shared" ca="1" si="11"/>
        <v>Exp Baja</v>
      </c>
      <c r="F84" s="3">
        <f t="shared" ca="1" si="12"/>
        <v>44202</v>
      </c>
      <c r="G84" t="str">
        <f t="shared" ca="1" si="13"/>
        <v>Exportado</v>
      </c>
      <c r="H84" t="str">
        <f t="shared" ca="1" si="14"/>
        <v>En Garantia</v>
      </c>
      <c r="I84" s="1">
        <f t="shared" ca="1" si="15"/>
        <v>47</v>
      </c>
    </row>
    <row r="85" spans="1:9" x14ac:dyDescent="0.3">
      <c r="A85" s="1">
        <v>84</v>
      </c>
      <c r="B85" s="1">
        <f t="shared" ca="1" si="8"/>
        <v>0</v>
      </c>
      <c r="C85" s="1" t="str">
        <f t="shared" ca="1" si="9"/>
        <v>Interna</v>
      </c>
      <c r="D85" s="1">
        <f t="shared" ca="1" si="10"/>
        <v>30</v>
      </c>
      <c r="E85" t="str">
        <f t="shared" ca="1" si="11"/>
        <v>Exp Baja</v>
      </c>
      <c r="F85" s="3">
        <f t="shared" ca="1" si="12"/>
        <v>44585</v>
      </c>
      <c r="G85" t="str">
        <f t="shared" ca="1" si="13"/>
        <v>Exportado</v>
      </c>
      <c r="H85" t="str">
        <f t="shared" ca="1" si="14"/>
        <v>En implementacion</v>
      </c>
      <c r="I85" s="1">
        <f t="shared" ca="1" si="15"/>
        <v>23</v>
      </c>
    </row>
    <row r="86" spans="1:9" x14ac:dyDescent="0.3">
      <c r="A86" s="1">
        <v>85</v>
      </c>
      <c r="B86" s="1">
        <f t="shared" ca="1" si="8"/>
        <v>1</v>
      </c>
      <c r="C86" s="1" t="str">
        <f t="shared" ca="1" si="9"/>
        <v>Interna</v>
      </c>
      <c r="D86" s="1">
        <f t="shared" ca="1" si="10"/>
        <v>60</v>
      </c>
      <c r="E86" t="str">
        <f t="shared" ca="1" si="11"/>
        <v>Exp Baja</v>
      </c>
      <c r="F86" s="3">
        <f t="shared" ca="1" si="12"/>
        <v>44663</v>
      </c>
      <c r="G86" t="str">
        <f t="shared" ca="1" si="13"/>
        <v>Exportado</v>
      </c>
      <c r="H86" t="str">
        <f t="shared" ca="1" si="14"/>
        <v>En Garantia</v>
      </c>
      <c r="I86" s="1">
        <f t="shared" ca="1" si="15"/>
        <v>25</v>
      </c>
    </row>
    <row r="87" spans="1:9" x14ac:dyDescent="0.3">
      <c r="A87" s="1">
        <v>86</v>
      </c>
      <c r="B87" s="1">
        <f t="shared" ca="1" si="8"/>
        <v>1</v>
      </c>
      <c r="C87" s="1" t="str">
        <f t="shared" ca="1" si="9"/>
        <v>Externa</v>
      </c>
      <c r="D87" s="1">
        <f t="shared" ca="1" si="10"/>
        <v>46</v>
      </c>
      <c r="E87" t="str">
        <f t="shared" ca="1" si="11"/>
        <v>Exp Baja</v>
      </c>
      <c r="F87" s="3">
        <f t="shared" ca="1" si="12"/>
        <v>44677</v>
      </c>
      <c r="G87" t="str">
        <f t="shared" ca="1" si="13"/>
        <v>Exportado</v>
      </c>
      <c r="H87" t="str">
        <f t="shared" ca="1" si="14"/>
        <v>En implementacion</v>
      </c>
      <c r="I87" s="1">
        <f t="shared" ca="1" si="15"/>
        <v>21</v>
      </c>
    </row>
    <row r="88" spans="1:9" x14ac:dyDescent="0.3">
      <c r="A88" s="1">
        <v>87</v>
      </c>
      <c r="B88" s="1">
        <f t="shared" ca="1" si="8"/>
        <v>1</v>
      </c>
      <c r="C88" s="1" t="str">
        <f t="shared" ca="1" si="9"/>
        <v>Interna</v>
      </c>
      <c r="D88" s="1">
        <f t="shared" ca="1" si="10"/>
        <v>49</v>
      </c>
      <c r="E88" t="str">
        <f t="shared" ca="1" si="11"/>
        <v>Exp Baja</v>
      </c>
      <c r="F88" s="3">
        <f t="shared" ca="1" si="12"/>
        <v>44888</v>
      </c>
      <c r="G88" t="str">
        <f t="shared" ca="1" si="13"/>
        <v>Exportado</v>
      </c>
      <c r="H88" t="str">
        <f t="shared" ca="1" si="14"/>
        <v>En Garantia</v>
      </c>
      <c r="I88" s="1">
        <f t="shared" ca="1" si="15"/>
        <v>28</v>
      </c>
    </row>
    <row r="89" spans="1:9" x14ac:dyDescent="0.3">
      <c r="A89" s="1">
        <v>88</v>
      </c>
      <c r="B89" s="1">
        <f t="shared" ca="1" si="8"/>
        <v>0</v>
      </c>
      <c r="C89" s="1" t="str">
        <f t="shared" ca="1" si="9"/>
        <v>Interna</v>
      </c>
      <c r="D89" s="1">
        <f t="shared" ca="1" si="10"/>
        <v>54</v>
      </c>
      <c r="E89" t="str">
        <f t="shared" ca="1" si="11"/>
        <v>Exp Baja</v>
      </c>
      <c r="F89" s="3">
        <f t="shared" ca="1" si="12"/>
        <v>44503</v>
      </c>
      <c r="G89" t="str">
        <f t="shared" ca="1" si="13"/>
        <v>Importado</v>
      </c>
      <c r="H89" t="str">
        <f t="shared" ca="1" si="14"/>
        <v>En implementacion</v>
      </c>
      <c r="I89" s="1">
        <f t="shared" ca="1" si="15"/>
        <v>14</v>
      </c>
    </row>
    <row r="90" spans="1:9" x14ac:dyDescent="0.3">
      <c r="A90" s="1">
        <v>89</v>
      </c>
      <c r="B90" s="1">
        <f t="shared" ca="1" si="8"/>
        <v>1</v>
      </c>
      <c r="C90" s="1" t="str">
        <f t="shared" ca="1" si="9"/>
        <v>Interna</v>
      </c>
      <c r="D90" s="1">
        <f t="shared" ca="1" si="10"/>
        <v>30</v>
      </c>
      <c r="E90" t="str">
        <f t="shared" ca="1" si="11"/>
        <v>Exp Alta</v>
      </c>
      <c r="F90" s="3">
        <f t="shared" ca="1" si="12"/>
        <v>44821</v>
      </c>
      <c r="G90" t="str">
        <f t="shared" ca="1" si="13"/>
        <v>Importado</v>
      </c>
      <c r="H90" t="str">
        <f t="shared" ca="1" si="14"/>
        <v>En implementacion</v>
      </c>
      <c r="I90" s="1">
        <f t="shared" ca="1" si="15"/>
        <v>15</v>
      </c>
    </row>
    <row r="91" spans="1:9" x14ac:dyDescent="0.3">
      <c r="A91" s="1">
        <v>90</v>
      </c>
      <c r="B91" s="1">
        <f t="shared" ca="1" si="8"/>
        <v>1</v>
      </c>
      <c r="C91" s="1" t="str">
        <f t="shared" ca="1" si="9"/>
        <v>Externa</v>
      </c>
      <c r="D91" s="1">
        <f t="shared" ca="1" si="10"/>
        <v>47</v>
      </c>
      <c r="E91" t="str">
        <f t="shared" ca="1" si="11"/>
        <v>Exp Alta</v>
      </c>
      <c r="F91" s="3">
        <f t="shared" ca="1" si="12"/>
        <v>44544</v>
      </c>
      <c r="G91" t="str">
        <f t="shared" ca="1" si="13"/>
        <v>Exportado</v>
      </c>
      <c r="H91" t="str">
        <f t="shared" ca="1" si="14"/>
        <v>En Garantia</v>
      </c>
      <c r="I91" s="1">
        <f t="shared" ca="1" si="15"/>
        <v>10</v>
      </c>
    </row>
    <row r="92" spans="1:9" x14ac:dyDescent="0.3">
      <c r="A92" s="1">
        <v>91</v>
      </c>
      <c r="B92" s="1">
        <f t="shared" ca="1" si="8"/>
        <v>1</v>
      </c>
      <c r="C92" s="1" t="str">
        <f t="shared" ca="1" si="9"/>
        <v>Interna</v>
      </c>
      <c r="D92" s="1">
        <f t="shared" ca="1" si="10"/>
        <v>42</v>
      </c>
      <c r="E92" t="str">
        <f t="shared" ca="1" si="11"/>
        <v>Exp Alta</v>
      </c>
      <c r="F92" s="3">
        <f t="shared" ca="1" si="12"/>
        <v>44657</v>
      </c>
      <c r="G92" t="str">
        <f t="shared" ca="1" si="13"/>
        <v>Exportado</v>
      </c>
      <c r="H92" t="str">
        <f t="shared" ca="1" si="14"/>
        <v>En Garantia</v>
      </c>
      <c r="I92" s="1">
        <f t="shared" ca="1" si="15"/>
        <v>45</v>
      </c>
    </row>
    <row r="93" spans="1:9" x14ac:dyDescent="0.3">
      <c r="A93" s="1">
        <v>92</v>
      </c>
      <c r="B93" s="1">
        <f t="shared" ca="1" si="8"/>
        <v>1</v>
      </c>
      <c r="C93" s="1" t="str">
        <f t="shared" ca="1" si="9"/>
        <v>Externa</v>
      </c>
      <c r="D93" s="1">
        <f t="shared" ca="1" si="10"/>
        <v>31</v>
      </c>
      <c r="E93" t="str">
        <f t="shared" ca="1" si="11"/>
        <v>Exp Baja</v>
      </c>
      <c r="F93" s="3">
        <f t="shared" ca="1" si="12"/>
        <v>44751</v>
      </c>
      <c r="G93" t="str">
        <f t="shared" ca="1" si="13"/>
        <v>Exportado</v>
      </c>
      <c r="H93" t="str">
        <f t="shared" ca="1" si="14"/>
        <v>En Garantia</v>
      </c>
      <c r="I93" s="1">
        <f t="shared" ca="1" si="15"/>
        <v>43</v>
      </c>
    </row>
    <row r="94" spans="1:9" x14ac:dyDescent="0.3">
      <c r="A94" s="1">
        <v>93</v>
      </c>
      <c r="B94" s="1">
        <f t="shared" ca="1" si="8"/>
        <v>1</v>
      </c>
      <c r="C94" s="1" t="str">
        <f t="shared" ca="1" si="9"/>
        <v>Interna</v>
      </c>
      <c r="D94" s="1">
        <f t="shared" ca="1" si="10"/>
        <v>32</v>
      </c>
      <c r="E94" t="str">
        <f t="shared" ca="1" si="11"/>
        <v>Exp Alta</v>
      </c>
      <c r="F94" s="3">
        <f t="shared" ca="1" si="12"/>
        <v>44564</v>
      </c>
      <c r="G94" t="str">
        <f t="shared" ca="1" si="13"/>
        <v>Exportado</v>
      </c>
      <c r="H94" t="str">
        <f t="shared" ca="1" si="14"/>
        <v>En implementacion</v>
      </c>
      <c r="I94" s="1">
        <f t="shared" ca="1" si="15"/>
        <v>17</v>
      </c>
    </row>
    <row r="95" spans="1:9" x14ac:dyDescent="0.3">
      <c r="A95" s="1">
        <v>94</v>
      </c>
      <c r="B95" s="1">
        <f t="shared" ca="1" si="8"/>
        <v>1</v>
      </c>
      <c r="C95" s="1" t="str">
        <f t="shared" ca="1" si="9"/>
        <v>Externa</v>
      </c>
      <c r="D95" s="1">
        <f t="shared" ca="1" si="10"/>
        <v>42</v>
      </c>
      <c r="E95" t="str">
        <f t="shared" ca="1" si="11"/>
        <v>Exp Baja</v>
      </c>
      <c r="F95" s="3">
        <f t="shared" ca="1" si="12"/>
        <v>44327</v>
      </c>
      <c r="G95" t="str">
        <f t="shared" ca="1" si="13"/>
        <v>Importado</v>
      </c>
      <c r="H95" t="str">
        <f t="shared" ca="1" si="14"/>
        <v>En Garantia</v>
      </c>
      <c r="I95" s="1">
        <f t="shared" ca="1" si="15"/>
        <v>59</v>
      </c>
    </row>
    <row r="96" spans="1:9" x14ac:dyDescent="0.3">
      <c r="A96" s="1">
        <v>95</v>
      </c>
      <c r="B96" s="1">
        <f t="shared" ca="1" si="8"/>
        <v>0</v>
      </c>
      <c r="C96" s="1" t="str">
        <f t="shared" ca="1" si="9"/>
        <v>Interna</v>
      </c>
      <c r="D96" s="1">
        <f t="shared" ca="1" si="10"/>
        <v>50</v>
      </c>
      <c r="E96" t="str">
        <f t="shared" ca="1" si="11"/>
        <v>Exp Baja</v>
      </c>
      <c r="F96" s="3">
        <f t="shared" ca="1" si="12"/>
        <v>44263</v>
      </c>
      <c r="G96" t="str">
        <f t="shared" ca="1" si="13"/>
        <v>Exportado</v>
      </c>
      <c r="H96" t="str">
        <f t="shared" ca="1" si="14"/>
        <v>En implementacion</v>
      </c>
      <c r="I96" s="1">
        <f t="shared" ca="1" si="15"/>
        <v>44</v>
      </c>
    </row>
    <row r="97" spans="1:9" x14ac:dyDescent="0.3">
      <c r="A97" s="1">
        <v>96</v>
      </c>
      <c r="B97" s="1">
        <f t="shared" ca="1" si="8"/>
        <v>1</v>
      </c>
      <c r="C97" s="1" t="str">
        <f t="shared" ca="1" si="9"/>
        <v>Interna</v>
      </c>
      <c r="D97" s="1">
        <f t="shared" ca="1" si="10"/>
        <v>54</v>
      </c>
      <c r="E97" t="str">
        <f t="shared" ca="1" si="11"/>
        <v>Exp Alta</v>
      </c>
      <c r="F97" s="3">
        <f t="shared" ca="1" si="12"/>
        <v>44638</v>
      </c>
      <c r="G97" t="str">
        <f t="shared" ca="1" si="13"/>
        <v>Importado</v>
      </c>
      <c r="H97" t="str">
        <f t="shared" ca="1" si="14"/>
        <v>En implementacion</v>
      </c>
      <c r="I97" s="1">
        <f t="shared" ca="1" si="15"/>
        <v>55</v>
      </c>
    </row>
    <row r="98" spans="1:9" x14ac:dyDescent="0.3">
      <c r="A98" s="1">
        <v>97</v>
      </c>
      <c r="B98" s="1">
        <f t="shared" ca="1" si="8"/>
        <v>1</v>
      </c>
      <c r="C98" s="1" t="str">
        <f t="shared" ca="1" si="9"/>
        <v>Interna</v>
      </c>
      <c r="D98" s="1">
        <f t="shared" ca="1" si="10"/>
        <v>34</v>
      </c>
      <c r="E98" t="str">
        <f t="shared" ca="1" si="11"/>
        <v>Exp Alta</v>
      </c>
      <c r="F98" s="3">
        <f t="shared" ca="1" si="12"/>
        <v>44483</v>
      </c>
      <c r="G98" t="str">
        <f t="shared" ca="1" si="13"/>
        <v>Importado</v>
      </c>
      <c r="H98" t="str">
        <f t="shared" ca="1" si="14"/>
        <v>En Garantia</v>
      </c>
      <c r="I98" s="1">
        <f t="shared" ca="1" si="15"/>
        <v>17</v>
      </c>
    </row>
    <row r="99" spans="1:9" x14ac:dyDescent="0.3">
      <c r="A99" s="1">
        <v>98</v>
      </c>
      <c r="B99" s="1">
        <f t="shared" ca="1" si="8"/>
        <v>0</v>
      </c>
      <c r="C99" s="1" t="str">
        <f t="shared" ca="1" si="9"/>
        <v>Interna</v>
      </c>
      <c r="D99" s="1">
        <f t="shared" ca="1" si="10"/>
        <v>56</v>
      </c>
      <c r="E99" t="str">
        <f t="shared" ca="1" si="11"/>
        <v>Exp Alta</v>
      </c>
      <c r="F99" s="3">
        <f t="shared" ca="1" si="12"/>
        <v>44389</v>
      </c>
      <c r="G99" t="str">
        <f t="shared" ca="1" si="13"/>
        <v>Importado</v>
      </c>
      <c r="H99" t="str">
        <f t="shared" ca="1" si="14"/>
        <v>En Garantia</v>
      </c>
      <c r="I99" s="1">
        <f t="shared" ca="1" si="15"/>
        <v>59</v>
      </c>
    </row>
    <row r="100" spans="1:9" x14ac:dyDescent="0.3">
      <c r="A100" s="1">
        <v>99</v>
      </c>
      <c r="B100" s="1">
        <f t="shared" ca="1" si="8"/>
        <v>1</v>
      </c>
      <c r="C100" s="1" t="str">
        <f t="shared" ca="1" si="9"/>
        <v>Externa</v>
      </c>
      <c r="D100" s="1">
        <f t="shared" ca="1" si="10"/>
        <v>25</v>
      </c>
      <c r="E100" t="str">
        <f t="shared" ca="1" si="11"/>
        <v>Exp Baja</v>
      </c>
      <c r="F100" s="3">
        <f t="shared" ca="1" si="12"/>
        <v>44291</v>
      </c>
      <c r="G100" t="str">
        <f t="shared" ca="1" si="13"/>
        <v>Importado</v>
      </c>
      <c r="H100" t="str">
        <f t="shared" ca="1" si="14"/>
        <v>En Garantia</v>
      </c>
      <c r="I100" s="1">
        <f t="shared" ca="1" si="15"/>
        <v>23</v>
      </c>
    </row>
    <row r="101" spans="1:9" x14ac:dyDescent="0.3">
      <c r="A101" s="1">
        <v>100</v>
      </c>
      <c r="B101" s="1">
        <f t="shared" ca="1" si="8"/>
        <v>1</v>
      </c>
      <c r="C101" s="1" t="str">
        <f t="shared" ca="1" si="9"/>
        <v>Externa</v>
      </c>
      <c r="D101" s="1">
        <f t="shared" ca="1" si="10"/>
        <v>59</v>
      </c>
      <c r="E101" t="str">
        <f t="shared" ca="1" si="11"/>
        <v>Exp Alta</v>
      </c>
      <c r="F101" s="3">
        <f t="shared" ca="1" si="12"/>
        <v>44535</v>
      </c>
      <c r="G101" t="str">
        <f t="shared" ca="1" si="13"/>
        <v>Importado</v>
      </c>
      <c r="H101" t="str">
        <f t="shared" ca="1" si="14"/>
        <v>En implementacion</v>
      </c>
      <c r="I101" s="1">
        <f t="shared" ca="1" si="15"/>
        <v>51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2F7E-7CC8-4495-BE12-668BD2DBFBA4}">
  <dimension ref="A1:C151"/>
  <sheetViews>
    <sheetView workbookViewId="0"/>
  </sheetViews>
  <sheetFormatPr baseColWidth="10" defaultRowHeight="14.4" x14ac:dyDescent="0.3"/>
  <sheetData>
    <row r="1" spans="1:3" x14ac:dyDescent="0.3">
      <c r="A1" t="s">
        <v>9</v>
      </c>
      <c r="B1" t="s">
        <v>10</v>
      </c>
      <c r="C1" t="s">
        <v>11</v>
      </c>
    </row>
    <row r="2" spans="1:3" x14ac:dyDescent="0.3">
      <c r="A2" s="1" t="str">
        <f t="shared" ref="A2:A33" ca="1" si="0">IF(RANDBETWEEN(1,2)=1,"Corporativo","Operacional")</f>
        <v>Operacional</v>
      </c>
      <c r="B2" s="1" t="str">
        <f t="shared" ref="B2:B33" ca="1" si="1">IF(RANDBETWEEN(1,2)=1,"Interno","Externo")</f>
        <v>Interno</v>
      </c>
      <c r="C2" t="str">
        <f ca="1">VLOOKUP(RANDBETWEEN(1,3),Hoja5!$A$1:$B$3,2,0)</f>
        <v>Evidencia</v>
      </c>
    </row>
    <row r="3" spans="1:3" x14ac:dyDescent="0.3">
      <c r="A3" s="1" t="str">
        <f t="shared" ca="1" si="0"/>
        <v>Corporativo</v>
      </c>
      <c r="B3" s="1" t="str">
        <f t="shared" ca="1" si="1"/>
        <v>Interno</v>
      </c>
      <c r="C3" t="str">
        <f ca="1">VLOOKUP(RANDBETWEEN(1,3),Hoja5!$A$1:$B$3,2,0)</f>
        <v>Mail</v>
      </c>
    </row>
    <row r="4" spans="1:3" x14ac:dyDescent="0.3">
      <c r="A4" s="1" t="str">
        <f t="shared" ca="1" si="0"/>
        <v>Corporativo</v>
      </c>
      <c r="B4" s="1" t="str">
        <f t="shared" ca="1" si="1"/>
        <v>Externo</v>
      </c>
      <c r="C4" t="str">
        <f ca="1">VLOOKUP(RANDBETWEEN(1,3),Hoja5!$A$1:$B$3,2,0)</f>
        <v>Mail</v>
      </c>
    </row>
    <row r="5" spans="1:3" x14ac:dyDescent="0.3">
      <c r="A5" s="1" t="str">
        <f t="shared" ca="1" si="0"/>
        <v>Operacional</v>
      </c>
      <c r="B5" s="1" t="str">
        <f t="shared" ca="1" si="1"/>
        <v>Externo</v>
      </c>
      <c r="C5" t="str">
        <f ca="1">VLOOKUP(RANDBETWEEN(1,3),Hoja5!$A$1:$B$3,2,0)</f>
        <v>Evidencia</v>
      </c>
    </row>
    <row r="6" spans="1:3" x14ac:dyDescent="0.3">
      <c r="A6" s="1" t="str">
        <f t="shared" ca="1" si="0"/>
        <v>Corporativo</v>
      </c>
      <c r="B6" s="1" t="str">
        <f t="shared" ca="1" si="1"/>
        <v>Interno</v>
      </c>
      <c r="C6" t="str">
        <f ca="1">VLOOKUP(RANDBETWEEN(1,2),Hoja5!$A$1:$B$3,2,0)</f>
        <v>Evidencia</v>
      </c>
    </row>
    <row r="7" spans="1:3" x14ac:dyDescent="0.3">
      <c r="A7" s="1" t="str">
        <f t="shared" ca="1" si="0"/>
        <v>Corporativo</v>
      </c>
      <c r="B7" s="1" t="str">
        <f t="shared" ca="1" si="1"/>
        <v>Interno</v>
      </c>
      <c r="C7" t="str">
        <f ca="1">VLOOKUP(RANDBETWEEN(1,3),Hoja5!$A$1:$B$3,2,0)</f>
        <v>Mail</v>
      </c>
    </row>
    <row r="8" spans="1:3" x14ac:dyDescent="0.3">
      <c r="A8" s="1" t="str">
        <f t="shared" ca="1" si="0"/>
        <v>Operacional</v>
      </c>
      <c r="B8" s="1" t="str">
        <f t="shared" ca="1" si="1"/>
        <v>Interno</v>
      </c>
      <c r="C8" t="str">
        <f ca="1">VLOOKUP(RANDBETWEEN(1,3),Hoja5!$A$1:$B$3,2,0)</f>
        <v>Mail</v>
      </c>
    </row>
    <row r="9" spans="1:3" x14ac:dyDescent="0.3">
      <c r="A9" s="1" t="str">
        <f t="shared" ca="1" si="0"/>
        <v>Operacional</v>
      </c>
      <c r="B9" s="1" t="str">
        <f t="shared" ca="1" si="1"/>
        <v>Interno</v>
      </c>
      <c r="C9" t="str">
        <f ca="1">VLOOKUP(RANDBETWEEN(1,3),Hoja5!$A$1:$B$3,2,0)</f>
        <v>Hoja de Vida</v>
      </c>
    </row>
    <row r="10" spans="1:3" x14ac:dyDescent="0.3">
      <c r="A10" s="1" t="str">
        <f t="shared" ca="1" si="0"/>
        <v>Corporativo</v>
      </c>
      <c r="B10" s="1" t="str">
        <f t="shared" ca="1" si="1"/>
        <v>Externo</v>
      </c>
      <c r="C10" t="str">
        <f ca="1">VLOOKUP(RANDBETWEEN(1,3),Hoja5!$A$1:$B$3,2,0)</f>
        <v>Evidencia</v>
      </c>
    </row>
    <row r="11" spans="1:3" x14ac:dyDescent="0.3">
      <c r="A11" s="1" t="str">
        <f t="shared" ca="1" si="0"/>
        <v>Corporativo</v>
      </c>
      <c r="B11" s="1" t="str">
        <f t="shared" ca="1" si="1"/>
        <v>Interno</v>
      </c>
      <c r="C11" t="str">
        <f ca="1">VLOOKUP(RANDBETWEEN(1,3),Hoja5!$A$1:$B$3,2,0)</f>
        <v>Hoja de Vida</v>
      </c>
    </row>
    <row r="12" spans="1:3" x14ac:dyDescent="0.3">
      <c r="A12" s="1" t="str">
        <f t="shared" ca="1" si="0"/>
        <v>Corporativo</v>
      </c>
      <c r="B12" s="1" t="str">
        <f t="shared" ca="1" si="1"/>
        <v>Externo</v>
      </c>
      <c r="C12" t="str">
        <f ca="1">VLOOKUP(RANDBETWEEN(1,2),Hoja5!$A$1:$B$3,2,0)</f>
        <v>Hoja de Vida</v>
      </c>
    </row>
    <row r="13" spans="1:3" x14ac:dyDescent="0.3">
      <c r="A13" s="1" t="str">
        <f t="shared" ca="1" si="0"/>
        <v>Operacional</v>
      </c>
      <c r="B13" s="1" t="str">
        <f t="shared" ca="1" si="1"/>
        <v>Externo</v>
      </c>
      <c r="C13" t="str">
        <f ca="1">VLOOKUP(RANDBETWEEN(1,2),Hoja5!$A$1:$B$3,2,0)</f>
        <v>Evidencia</v>
      </c>
    </row>
    <row r="14" spans="1:3" x14ac:dyDescent="0.3">
      <c r="A14" s="1" t="str">
        <f t="shared" ca="1" si="0"/>
        <v>Operacional</v>
      </c>
      <c r="B14" s="1" t="str">
        <f t="shared" ca="1" si="1"/>
        <v>Externo</v>
      </c>
      <c r="C14" t="str">
        <f ca="1">VLOOKUP(RANDBETWEEN(1,2),Hoja5!$A$1:$B$3,2,0)</f>
        <v>Hoja de Vida</v>
      </c>
    </row>
    <row r="15" spans="1:3" x14ac:dyDescent="0.3">
      <c r="A15" s="1" t="str">
        <f t="shared" ca="1" si="0"/>
        <v>Corporativo</v>
      </c>
      <c r="B15" s="1" t="str">
        <f t="shared" ca="1" si="1"/>
        <v>Externo</v>
      </c>
      <c r="C15" t="str">
        <f ca="1">VLOOKUP(RANDBETWEEN(1,3),Hoja5!$A$1:$B$3,2,0)</f>
        <v>Evidencia</v>
      </c>
    </row>
    <row r="16" spans="1:3" x14ac:dyDescent="0.3">
      <c r="A16" s="1" t="str">
        <f t="shared" ca="1" si="0"/>
        <v>Operacional</v>
      </c>
      <c r="B16" s="1" t="str">
        <f t="shared" ca="1" si="1"/>
        <v>Externo</v>
      </c>
      <c r="C16" t="str">
        <f ca="1">VLOOKUP(RANDBETWEEN(1,3),Hoja5!$A$1:$B$3,2,0)</f>
        <v>Hoja de Vida</v>
      </c>
    </row>
    <row r="17" spans="1:3" x14ac:dyDescent="0.3">
      <c r="A17" s="1" t="str">
        <f t="shared" ca="1" si="0"/>
        <v>Corporativo</v>
      </c>
      <c r="B17" s="1" t="str">
        <f t="shared" ca="1" si="1"/>
        <v>Interno</v>
      </c>
      <c r="C17" t="str">
        <f ca="1">VLOOKUP(RANDBETWEEN(1,3),Hoja5!$A$1:$B$3,2,0)</f>
        <v>Evidencia</v>
      </c>
    </row>
    <row r="18" spans="1:3" x14ac:dyDescent="0.3">
      <c r="A18" s="1" t="str">
        <f t="shared" ca="1" si="0"/>
        <v>Operacional</v>
      </c>
      <c r="B18" s="1" t="str">
        <f t="shared" ca="1" si="1"/>
        <v>Externo</v>
      </c>
      <c r="C18" t="str">
        <f ca="1">VLOOKUP(RANDBETWEEN(1,3),Hoja5!$A$1:$B$3,2,0)</f>
        <v>Mail</v>
      </c>
    </row>
    <row r="19" spans="1:3" x14ac:dyDescent="0.3">
      <c r="A19" s="1" t="str">
        <f t="shared" ca="1" si="0"/>
        <v>Corporativo</v>
      </c>
      <c r="B19" s="1" t="str">
        <f t="shared" ca="1" si="1"/>
        <v>Externo</v>
      </c>
      <c r="C19" t="str">
        <f ca="1">VLOOKUP(RANDBETWEEN(1,2),Hoja5!$A$1:$B$3,2,0)</f>
        <v>Hoja de Vida</v>
      </c>
    </row>
    <row r="20" spans="1:3" x14ac:dyDescent="0.3">
      <c r="A20" s="1" t="str">
        <f t="shared" ca="1" si="0"/>
        <v>Corporativo</v>
      </c>
      <c r="B20" s="1" t="str">
        <f t="shared" ca="1" si="1"/>
        <v>Externo</v>
      </c>
      <c r="C20" t="str">
        <f ca="1">VLOOKUP(RANDBETWEEN(1,3),Hoja5!$A$1:$B$3,2,0)</f>
        <v>Mail</v>
      </c>
    </row>
    <row r="21" spans="1:3" x14ac:dyDescent="0.3">
      <c r="A21" s="1" t="str">
        <f t="shared" ca="1" si="0"/>
        <v>Operacional</v>
      </c>
      <c r="B21" s="1" t="str">
        <f t="shared" ca="1" si="1"/>
        <v>Interno</v>
      </c>
      <c r="C21" t="str">
        <f ca="1">VLOOKUP(RANDBETWEEN(1,2),Hoja5!$A$1:$B$3,2,0)</f>
        <v>Evidencia</v>
      </c>
    </row>
    <row r="22" spans="1:3" x14ac:dyDescent="0.3">
      <c r="A22" s="1" t="str">
        <f t="shared" ca="1" si="0"/>
        <v>Operacional</v>
      </c>
      <c r="B22" s="1" t="str">
        <f t="shared" ca="1" si="1"/>
        <v>Interno</v>
      </c>
      <c r="C22" t="str">
        <f ca="1">VLOOKUP(RANDBETWEEN(1,3),Hoja5!$A$1:$B$3,2,0)</f>
        <v>Mail</v>
      </c>
    </row>
    <row r="23" spans="1:3" x14ac:dyDescent="0.3">
      <c r="A23" s="1" t="str">
        <f t="shared" ca="1" si="0"/>
        <v>Operacional</v>
      </c>
      <c r="B23" s="1" t="str">
        <f t="shared" ca="1" si="1"/>
        <v>Externo</v>
      </c>
      <c r="C23" t="str">
        <f ca="1">VLOOKUP(RANDBETWEEN(1,3),Hoja5!$A$1:$B$3,2,0)</f>
        <v>Mail</v>
      </c>
    </row>
    <row r="24" spans="1:3" x14ac:dyDescent="0.3">
      <c r="A24" s="1" t="str">
        <f t="shared" ca="1" si="0"/>
        <v>Corporativo</v>
      </c>
      <c r="B24" s="1" t="str">
        <f t="shared" ca="1" si="1"/>
        <v>Interno</v>
      </c>
      <c r="C24" t="str">
        <f ca="1">VLOOKUP(RANDBETWEEN(1,3),Hoja5!$A$1:$B$3,2,0)</f>
        <v>Hoja de Vida</v>
      </c>
    </row>
    <row r="25" spans="1:3" x14ac:dyDescent="0.3">
      <c r="A25" s="1" t="str">
        <f t="shared" ca="1" si="0"/>
        <v>Operacional</v>
      </c>
      <c r="B25" s="1" t="str">
        <f t="shared" ca="1" si="1"/>
        <v>Interno</v>
      </c>
      <c r="C25" t="str">
        <f ca="1">VLOOKUP(RANDBETWEEN(1,3),Hoja5!$A$1:$B$3,2,0)</f>
        <v>Mail</v>
      </c>
    </row>
    <row r="26" spans="1:3" x14ac:dyDescent="0.3">
      <c r="A26" s="1" t="str">
        <f t="shared" ca="1" si="0"/>
        <v>Corporativo</v>
      </c>
      <c r="B26" s="1" t="str">
        <f t="shared" ca="1" si="1"/>
        <v>Interno</v>
      </c>
      <c r="C26" t="str">
        <f ca="1">VLOOKUP(RANDBETWEEN(1,2),Hoja5!$A$1:$B$3,2,0)</f>
        <v>Evidencia</v>
      </c>
    </row>
    <row r="27" spans="1:3" x14ac:dyDescent="0.3">
      <c r="A27" s="1" t="str">
        <f t="shared" ca="1" si="0"/>
        <v>Operacional</v>
      </c>
      <c r="B27" s="1" t="str">
        <f t="shared" ca="1" si="1"/>
        <v>Interno</v>
      </c>
      <c r="C27" t="str">
        <f ca="1">VLOOKUP(RANDBETWEEN(1,2),Hoja5!$A$1:$B$3,2,0)</f>
        <v>Hoja de Vida</v>
      </c>
    </row>
    <row r="28" spans="1:3" x14ac:dyDescent="0.3">
      <c r="A28" s="1" t="str">
        <f t="shared" ca="1" si="0"/>
        <v>Operacional</v>
      </c>
      <c r="B28" s="1" t="str">
        <f t="shared" ca="1" si="1"/>
        <v>Externo</v>
      </c>
      <c r="C28" t="str">
        <f ca="1">VLOOKUP(RANDBETWEEN(1,3),Hoja5!$A$1:$B$3,2,0)</f>
        <v>Evidencia</v>
      </c>
    </row>
    <row r="29" spans="1:3" x14ac:dyDescent="0.3">
      <c r="A29" s="1" t="str">
        <f t="shared" ca="1" si="0"/>
        <v>Operacional</v>
      </c>
      <c r="B29" s="1" t="str">
        <f t="shared" ca="1" si="1"/>
        <v>Externo</v>
      </c>
      <c r="C29" t="str">
        <f ca="1">VLOOKUP(RANDBETWEEN(1,2),Hoja5!$A$1:$B$3,2,0)</f>
        <v>Hoja de Vida</v>
      </c>
    </row>
    <row r="30" spans="1:3" x14ac:dyDescent="0.3">
      <c r="A30" s="1" t="str">
        <f t="shared" ca="1" si="0"/>
        <v>Operacional</v>
      </c>
      <c r="B30" s="1" t="str">
        <f t="shared" ca="1" si="1"/>
        <v>Externo</v>
      </c>
      <c r="C30" t="str">
        <f ca="1">VLOOKUP(RANDBETWEEN(1,3),Hoja5!$A$1:$B$3,2,0)</f>
        <v>Evidencia</v>
      </c>
    </row>
    <row r="31" spans="1:3" x14ac:dyDescent="0.3">
      <c r="A31" s="1" t="str">
        <f t="shared" ca="1" si="0"/>
        <v>Corporativo</v>
      </c>
      <c r="B31" s="1" t="str">
        <f t="shared" ca="1" si="1"/>
        <v>Externo</v>
      </c>
      <c r="C31" t="str">
        <f ca="1">VLOOKUP(RANDBETWEEN(1,3),Hoja5!$A$1:$B$3,2,0)</f>
        <v>Evidencia</v>
      </c>
    </row>
    <row r="32" spans="1:3" x14ac:dyDescent="0.3">
      <c r="A32" s="1" t="str">
        <f t="shared" ca="1" si="0"/>
        <v>Operacional</v>
      </c>
      <c r="B32" s="1" t="str">
        <f t="shared" ca="1" si="1"/>
        <v>Interno</v>
      </c>
      <c r="C32" t="str">
        <f ca="1">VLOOKUP(RANDBETWEEN(1,3),Hoja5!$A$1:$B$3,2,0)</f>
        <v>Evidencia</v>
      </c>
    </row>
    <row r="33" spans="1:3" x14ac:dyDescent="0.3">
      <c r="A33" s="1" t="str">
        <f t="shared" ca="1" si="0"/>
        <v>Corporativo</v>
      </c>
      <c r="B33" s="1" t="str">
        <f t="shared" ca="1" si="1"/>
        <v>Interno</v>
      </c>
      <c r="C33" t="str">
        <f ca="1">VLOOKUP(RANDBETWEEN(1,2),Hoja5!$A$1:$B$3,2,0)</f>
        <v>Hoja de Vida</v>
      </c>
    </row>
    <row r="34" spans="1:3" x14ac:dyDescent="0.3">
      <c r="A34" s="1" t="str">
        <f t="shared" ref="A34:A65" ca="1" si="2">IF(RANDBETWEEN(1,2)=1,"Corporativo","Operacional")</f>
        <v>Operacional</v>
      </c>
      <c r="B34" s="1" t="str">
        <f t="shared" ref="B34:B65" ca="1" si="3">IF(RANDBETWEEN(1,2)=1,"Interno","Externo")</f>
        <v>Interno</v>
      </c>
      <c r="C34" t="str">
        <f ca="1">VLOOKUP(RANDBETWEEN(1,3),Hoja5!$A$1:$B$3,2,0)</f>
        <v>Mail</v>
      </c>
    </row>
    <row r="35" spans="1:3" x14ac:dyDescent="0.3">
      <c r="A35" s="1" t="str">
        <f t="shared" ca="1" si="2"/>
        <v>Operacional</v>
      </c>
      <c r="B35" s="1" t="str">
        <f t="shared" ca="1" si="3"/>
        <v>Externo</v>
      </c>
      <c r="C35" t="str">
        <f ca="1">VLOOKUP(RANDBETWEEN(1,2),Hoja5!$A$1:$B$3,2,0)</f>
        <v>Hoja de Vida</v>
      </c>
    </row>
    <row r="36" spans="1:3" x14ac:dyDescent="0.3">
      <c r="A36" s="1" t="str">
        <f t="shared" ca="1" si="2"/>
        <v>Operacional</v>
      </c>
      <c r="B36" s="1" t="str">
        <f t="shared" ca="1" si="3"/>
        <v>Externo</v>
      </c>
      <c r="C36" t="str">
        <f ca="1">VLOOKUP(RANDBETWEEN(1,2),Hoja5!$A$1:$B$3,2,0)</f>
        <v>Hoja de Vida</v>
      </c>
    </row>
    <row r="37" spans="1:3" x14ac:dyDescent="0.3">
      <c r="A37" s="1" t="str">
        <f t="shared" ca="1" si="2"/>
        <v>Corporativo</v>
      </c>
      <c r="B37" s="1" t="str">
        <f t="shared" ca="1" si="3"/>
        <v>Externo</v>
      </c>
      <c r="C37" t="str">
        <f ca="1">VLOOKUP(RANDBETWEEN(1,3),Hoja5!$A$1:$B$3,2,0)</f>
        <v>Mail</v>
      </c>
    </row>
    <row r="38" spans="1:3" x14ac:dyDescent="0.3">
      <c r="A38" s="1" t="str">
        <f t="shared" ca="1" si="2"/>
        <v>Operacional</v>
      </c>
      <c r="B38" s="1" t="str">
        <f t="shared" ca="1" si="3"/>
        <v>Interno</v>
      </c>
      <c r="C38" t="str">
        <f ca="1">VLOOKUP(RANDBETWEEN(1,3),Hoja5!$A$1:$B$3,2,0)</f>
        <v>Evidencia</v>
      </c>
    </row>
    <row r="39" spans="1:3" x14ac:dyDescent="0.3">
      <c r="A39" s="1" t="str">
        <f t="shared" ca="1" si="2"/>
        <v>Operacional</v>
      </c>
      <c r="B39" s="1" t="str">
        <f t="shared" ca="1" si="3"/>
        <v>Interno</v>
      </c>
      <c r="C39" t="str">
        <f ca="1">VLOOKUP(RANDBETWEEN(1,3),Hoja5!$A$1:$B$3,2,0)</f>
        <v>Hoja de Vida</v>
      </c>
    </row>
    <row r="40" spans="1:3" x14ac:dyDescent="0.3">
      <c r="A40" s="1" t="str">
        <f t="shared" ca="1" si="2"/>
        <v>Operacional</v>
      </c>
      <c r="B40" s="1" t="str">
        <f t="shared" ca="1" si="3"/>
        <v>Interno</v>
      </c>
      <c r="C40" t="str">
        <f ca="1">VLOOKUP(RANDBETWEEN(1,3),Hoja5!$A$1:$B$3,2,0)</f>
        <v>Evidencia</v>
      </c>
    </row>
    <row r="41" spans="1:3" x14ac:dyDescent="0.3">
      <c r="A41" s="1" t="str">
        <f t="shared" ca="1" si="2"/>
        <v>Operacional</v>
      </c>
      <c r="B41" s="1" t="str">
        <f t="shared" ca="1" si="3"/>
        <v>Externo</v>
      </c>
      <c r="C41" t="str">
        <f ca="1">VLOOKUP(RANDBETWEEN(1,3),Hoja5!$A$1:$B$3,2,0)</f>
        <v>Hoja de Vida</v>
      </c>
    </row>
    <row r="42" spans="1:3" x14ac:dyDescent="0.3">
      <c r="A42" s="1" t="str">
        <f t="shared" ca="1" si="2"/>
        <v>Operacional</v>
      </c>
      <c r="B42" s="1" t="str">
        <f t="shared" ca="1" si="3"/>
        <v>Interno</v>
      </c>
      <c r="C42" t="str">
        <f ca="1">VLOOKUP(RANDBETWEEN(1,3),Hoja5!$A$1:$B$3,2,0)</f>
        <v>Hoja de Vida</v>
      </c>
    </row>
    <row r="43" spans="1:3" x14ac:dyDescent="0.3">
      <c r="A43" s="1" t="str">
        <f t="shared" ca="1" si="2"/>
        <v>Operacional</v>
      </c>
      <c r="B43" s="1" t="str">
        <f t="shared" ca="1" si="3"/>
        <v>Externo</v>
      </c>
      <c r="C43" t="str">
        <f ca="1">VLOOKUP(RANDBETWEEN(1,3),Hoja5!$A$1:$B$3,2,0)</f>
        <v>Hoja de Vida</v>
      </c>
    </row>
    <row r="44" spans="1:3" x14ac:dyDescent="0.3">
      <c r="A44" s="1" t="str">
        <f t="shared" ca="1" si="2"/>
        <v>Operacional</v>
      </c>
      <c r="B44" s="1" t="str">
        <f t="shared" ca="1" si="3"/>
        <v>Externo</v>
      </c>
      <c r="C44" t="str">
        <f ca="1">VLOOKUP(RANDBETWEEN(1,3),Hoja5!$A$1:$B$3,2,0)</f>
        <v>Evidencia</v>
      </c>
    </row>
    <row r="45" spans="1:3" x14ac:dyDescent="0.3">
      <c r="A45" s="1" t="str">
        <f t="shared" ca="1" si="2"/>
        <v>Operacional</v>
      </c>
      <c r="B45" s="1" t="str">
        <f t="shared" ca="1" si="3"/>
        <v>Interno</v>
      </c>
      <c r="C45" t="str">
        <f ca="1">VLOOKUP(RANDBETWEEN(1,3),Hoja5!$A$1:$B$3,2,0)</f>
        <v>Mail</v>
      </c>
    </row>
    <row r="46" spans="1:3" x14ac:dyDescent="0.3">
      <c r="A46" s="1" t="str">
        <f t="shared" ca="1" si="2"/>
        <v>Corporativo</v>
      </c>
      <c r="B46" s="1" t="str">
        <f t="shared" ca="1" si="3"/>
        <v>Externo</v>
      </c>
      <c r="C46" t="str">
        <f ca="1">VLOOKUP(RANDBETWEEN(1,3),Hoja5!$A$1:$B$3,2,0)</f>
        <v>Evidencia</v>
      </c>
    </row>
    <row r="47" spans="1:3" x14ac:dyDescent="0.3">
      <c r="A47" s="1" t="str">
        <f t="shared" ca="1" si="2"/>
        <v>Operacional</v>
      </c>
      <c r="B47" s="1" t="str">
        <f t="shared" ca="1" si="3"/>
        <v>Interno</v>
      </c>
      <c r="C47" t="str">
        <f ca="1">VLOOKUP(RANDBETWEEN(1,2),Hoja5!$A$1:$B$3,2,0)</f>
        <v>Hoja de Vida</v>
      </c>
    </row>
    <row r="48" spans="1:3" x14ac:dyDescent="0.3">
      <c r="A48" s="1" t="str">
        <f t="shared" ca="1" si="2"/>
        <v>Corporativo</v>
      </c>
      <c r="B48" s="1" t="str">
        <f t="shared" ca="1" si="3"/>
        <v>Interno</v>
      </c>
      <c r="C48" t="str">
        <f ca="1">VLOOKUP(RANDBETWEEN(1,2),Hoja5!$A$1:$B$3,2,0)</f>
        <v>Hoja de Vida</v>
      </c>
    </row>
    <row r="49" spans="1:3" x14ac:dyDescent="0.3">
      <c r="A49" s="1" t="str">
        <f t="shared" ca="1" si="2"/>
        <v>Corporativo</v>
      </c>
      <c r="B49" s="1" t="str">
        <f t="shared" ca="1" si="3"/>
        <v>Externo</v>
      </c>
      <c r="C49" t="str">
        <f ca="1">VLOOKUP(RANDBETWEEN(1,3),Hoja5!$A$1:$B$3,2,0)</f>
        <v>Mail</v>
      </c>
    </row>
    <row r="50" spans="1:3" x14ac:dyDescent="0.3">
      <c r="A50" s="1" t="str">
        <f t="shared" ca="1" si="2"/>
        <v>Operacional</v>
      </c>
      <c r="B50" s="1" t="str">
        <f t="shared" ca="1" si="3"/>
        <v>Interno</v>
      </c>
      <c r="C50" t="str">
        <f ca="1">VLOOKUP(RANDBETWEEN(1,3),Hoja5!$A$1:$B$3,2,0)</f>
        <v>Hoja de Vida</v>
      </c>
    </row>
    <row r="51" spans="1:3" x14ac:dyDescent="0.3">
      <c r="A51" s="1" t="str">
        <f t="shared" ca="1" si="2"/>
        <v>Operacional</v>
      </c>
      <c r="B51" s="1" t="str">
        <f t="shared" ca="1" si="3"/>
        <v>Externo</v>
      </c>
      <c r="C51" t="str">
        <f ca="1">VLOOKUP(RANDBETWEEN(1,3),Hoja5!$A$1:$B$3,2,0)</f>
        <v>Hoja de Vida</v>
      </c>
    </row>
    <row r="52" spans="1:3" x14ac:dyDescent="0.3">
      <c r="A52" s="1" t="str">
        <f t="shared" ca="1" si="2"/>
        <v>Operacional</v>
      </c>
      <c r="B52" s="1" t="str">
        <f t="shared" ca="1" si="3"/>
        <v>Externo</v>
      </c>
      <c r="C52" t="str">
        <f ca="1">VLOOKUP(RANDBETWEEN(1,3),Hoja5!$A$1:$B$3,2,0)</f>
        <v>Hoja de Vida</v>
      </c>
    </row>
    <row r="53" spans="1:3" x14ac:dyDescent="0.3">
      <c r="A53" s="1" t="str">
        <f t="shared" ca="1" si="2"/>
        <v>Corporativo</v>
      </c>
      <c r="B53" s="1" t="str">
        <f t="shared" ca="1" si="3"/>
        <v>Externo</v>
      </c>
      <c r="C53" t="str">
        <f ca="1">VLOOKUP(RANDBETWEEN(1,3),Hoja5!$A$1:$B$3,2,0)</f>
        <v>Mail</v>
      </c>
    </row>
    <row r="54" spans="1:3" x14ac:dyDescent="0.3">
      <c r="A54" s="1" t="str">
        <f t="shared" ca="1" si="2"/>
        <v>Operacional</v>
      </c>
      <c r="B54" s="1" t="str">
        <f t="shared" ca="1" si="3"/>
        <v>Externo</v>
      </c>
      <c r="C54" t="str">
        <f ca="1">VLOOKUP(RANDBETWEEN(1,3),Hoja5!$A$1:$B$3,2,0)</f>
        <v>Hoja de Vida</v>
      </c>
    </row>
    <row r="55" spans="1:3" x14ac:dyDescent="0.3">
      <c r="A55" s="1" t="str">
        <f t="shared" ca="1" si="2"/>
        <v>Corporativo</v>
      </c>
      <c r="B55" s="1" t="str">
        <f t="shared" ca="1" si="3"/>
        <v>Interno</v>
      </c>
      <c r="C55" t="str">
        <f ca="1">VLOOKUP(RANDBETWEEN(1,2),Hoja5!$A$1:$B$3,2,0)</f>
        <v>Evidencia</v>
      </c>
    </row>
    <row r="56" spans="1:3" x14ac:dyDescent="0.3">
      <c r="A56" s="1" t="str">
        <f t="shared" ca="1" si="2"/>
        <v>Operacional</v>
      </c>
      <c r="B56" s="1" t="str">
        <f t="shared" ca="1" si="3"/>
        <v>Interno</v>
      </c>
      <c r="C56" t="str">
        <f ca="1">VLOOKUP(RANDBETWEEN(1,3),Hoja5!$A$1:$B$3,2,0)</f>
        <v>Mail</v>
      </c>
    </row>
    <row r="57" spans="1:3" x14ac:dyDescent="0.3">
      <c r="A57" s="1" t="str">
        <f t="shared" ca="1" si="2"/>
        <v>Corporativo</v>
      </c>
      <c r="B57" s="1" t="str">
        <f t="shared" ca="1" si="3"/>
        <v>Externo</v>
      </c>
      <c r="C57" t="str">
        <f ca="1">VLOOKUP(RANDBETWEEN(1,3),Hoja5!$A$1:$B$3,2,0)</f>
        <v>Mail</v>
      </c>
    </row>
    <row r="58" spans="1:3" x14ac:dyDescent="0.3">
      <c r="A58" s="1" t="str">
        <f t="shared" ca="1" si="2"/>
        <v>Operacional</v>
      </c>
      <c r="B58" s="1" t="str">
        <f t="shared" ca="1" si="3"/>
        <v>Externo</v>
      </c>
      <c r="C58" t="str">
        <f ca="1">VLOOKUP(RANDBETWEEN(1,2),Hoja5!$A$1:$B$3,2,0)</f>
        <v>Evidencia</v>
      </c>
    </row>
    <row r="59" spans="1:3" x14ac:dyDescent="0.3">
      <c r="A59" s="1" t="str">
        <f t="shared" ca="1" si="2"/>
        <v>Operacional</v>
      </c>
      <c r="B59" s="1" t="str">
        <f t="shared" ca="1" si="3"/>
        <v>Interno</v>
      </c>
      <c r="C59" t="str">
        <f ca="1">VLOOKUP(RANDBETWEEN(1,3),Hoja5!$A$1:$B$3,2,0)</f>
        <v>Evidencia</v>
      </c>
    </row>
    <row r="60" spans="1:3" x14ac:dyDescent="0.3">
      <c r="A60" s="1" t="str">
        <f t="shared" ca="1" si="2"/>
        <v>Operacional</v>
      </c>
      <c r="B60" s="1" t="str">
        <f t="shared" ca="1" si="3"/>
        <v>Externo</v>
      </c>
      <c r="C60" t="str">
        <f ca="1">VLOOKUP(RANDBETWEEN(1,3),Hoja5!$A$1:$B$3,2,0)</f>
        <v>Hoja de Vida</v>
      </c>
    </row>
    <row r="61" spans="1:3" x14ac:dyDescent="0.3">
      <c r="A61" s="1" t="str">
        <f t="shared" ca="1" si="2"/>
        <v>Operacional</v>
      </c>
      <c r="B61" s="1" t="str">
        <f t="shared" ca="1" si="3"/>
        <v>Externo</v>
      </c>
      <c r="C61" t="str">
        <f ca="1">VLOOKUP(RANDBETWEEN(1,3),Hoja5!$A$1:$B$3,2,0)</f>
        <v>Evidencia</v>
      </c>
    </row>
    <row r="62" spans="1:3" x14ac:dyDescent="0.3">
      <c r="A62" s="1" t="str">
        <f t="shared" ca="1" si="2"/>
        <v>Operacional</v>
      </c>
      <c r="B62" s="1" t="str">
        <f t="shared" ca="1" si="3"/>
        <v>Interno</v>
      </c>
      <c r="C62" t="str">
        <f ca="1">VLOOKUP(RANDBETWEEN(1,3),Hoja5!$A$1:$B$3,2,0)</f>
        <v>Mail</v>
      </c>
    </row>
    <row r="63" spans="1:3" x14ac:dyDescent="0.3">
      <c r="A63" s="1" t="str">
        <f t="shared" ca="1" si="2"/>
        <v>Corporativo</v>
      </c>
      <c r="B63" s="1" t="str">
        <f t="shared" ca="1" si="3"/>
        <v>Interno</v>
      </c>
      <c r="C63" t="str">
        <f ca="1">VLOOKUP(RANDBETWEEN(1,3),Hoja5!$A$1:$B$3,2,0)</f>
        <v>Hoja de Vida</v>
      </c>
    </row>
    <row r="64" spans="1:3" x14ac:dyDescent="0.3">
      <c r="A64" s="1" t="str">
        <f t="shared" ca="1" si="2"/>
        <v>Operacional</v>
      </c>
      <c r="B64" s="1" t="str">
        <f t="shared" ca="1" si="3"/>
        <v>Externo</v>
      </c>
      <c r="C64" t="str">
        <f ca="1">VLOOKUP(RANDBETWEEN(1,3),Hoja5!$A$1:$B$3,2,0)</f>
        <v>Evidencia</v>
      </c>
    </row>
    <row r="65" spans="1:3" x14ac:dyDescent="0.3">
      <c r="A65" s="1" t="str">
        <f t="shared" ca="1" si="2"/>
        <v>Corporativo</v>
      </c>
      <c r="B65" s="1" t="str">
        <f t="shared" ca="1" si="3"/>
        <v>Externo</v>
      </c>
      <c r="C65" t="str">
        <f ca="1">VLOOKUP(RANDBETWEEN(1,3),Hoja5!$A$1:$B$3,2,0)</f>
        <v>Evidencia</v>
      </c>
    </row>
    <row r="66" spans="1:3" x14ac:dyDescent="0.3">
      <c r="A66" s="1" t="str">
        <f t="shared" ref="A66:A97" ca="1" si="4">IF(RANDBETWEEN(1,2)=1,"Corporativo","Operacional")</f>
        <v>Corporativo</v>
      </c>
      <c r="B66" s="1" t="str">
        <f t="shared" ref="B66:B97" ca="1" si="5">IF(RANDBETWEEN(1,2)=1,"Interno","Externo")</f>
        <v>Interno</v>
      </c>
      <c r="C66" t="str">
        <f ca="1">VLOOKUP(RANDBETWEEN(1,3),Hoja5!$A$1:$B$3,2,0)</f>
        <v>Mail</v>
      </c>
    </row>
    <row r="67" spans="1:3" x14ac:dyDescent="0.3">
      <c r="A67" s="1" t="str">
        <f t="shared" ca="1" si="4"/>
        <v>Operacional</v>
      </c>
      <c r="B67" s="1" t="str">
        <f t="shared" ca="1" si="5"/>
        <v>Interno</v>
      </c>
      <c r="C67" t="str">
        <f ca="1">VLOOKUP(RANDBETWEEN(1,3),Hoja5!$A$1:$B$3,2,0)</f>
        <v>Evidencia</v>
      </c>
    </row>
    <row r="68" spans="1:3" x14ac:dyDescent="0.3">
      <c r="A68" s="1" t="str">
        <f t="shared" ca="1" si="4"/>
        <v>Corporativo</v>
      </c>
      <c r="B68" s="1" t="str">
        <f t="shared" ca="1" si="5"/>
        <v>Externo</v>
      </c>
      <c r="C68" t="str">
        <f ca="1">VLOOKUP(RANDBETWEEN(1,3),Hoja5!$A$1:$B$3,2,0)</f>
        <v>Evidencia</v>
      </c>
    </row>
    <row r="69" spans="1:3" x14ac:dyDescent="0.3">
      <c r="A69" s="1" t="str">
        <f t="shared" ca="1" si="4"/>
        <v>Corporativo</v>
      </c>
      <c r="B69" s="1" t="str">
        <f t="shared" ca="1" si="5"/>
        <v>Interno</v>
      </c>
      <c r="C69" t="str">
        <f ca="1">VLOOKUP(RANDBETWEEN(1,2),Hoja5!$A$1:$B$3,2,0)</f>
        <v>Hoja de Vida</v>
      </c>
    </row>
    <row r="70" spans="1:3" x14ac:dyDescent="0.3">
      <c r="A70" s="1" t="str">
        <f t="shared" ca="1" si="4"/>
        <v>Operacional</v>
      </c>
      <c r="B70" s="1" t="str">
        <f t="shared" ca="1" si="5"/>
        <v>Interno</v>
      </c>
      <c r="C70" t="str">
        <f ca="1">VLOOKUP(RANDBETWEEN(1,3),Hoja5!$A$1:$B$3,2,0)</f>
        <v>Mail</v>
      </c>
    </row>
    <row r="71" spans="1:3" x14ac:dyDescent="0.3">
      <c r="A71" s="1" t="str">
        <f t="shared" ca="1" si="4"/>
        <v>Corporativo</v>
      </c>
      <c r="B71" s="1" t="str">
        <f t="shared" ca="1" si="5"/>
        <v>Externo</v>
      </c>
      <c r="C71" t="str">
        <f ca="1">VLOOKUP(RANDBETWEEN(1,3),Hoja5!$A$1:$B$3,2,0)</f>
        <v>Evidencia</v>
      </c>
    </row>
    <row r="72" spans="1:3" x14ac:dyDescent="0.3">
      <c r="A72" s="1" t="str">
        <f t="shared" ca="1" si="4"/>
        <v>Operacional</v>
      </c>
      <c r="B72" s="1" t="str">
        <f t="shared" ca="1" si="5"/>
        <v>Externo</v>
      </c>
      <c r="C72" t="str">
        <f ca="1">VLOOKUP(RANDBETWEEN(1,3),Hoja5!$A$1:$B$3,2,0)</f>
        <v>Hoja de Vida</v>
      </c>
    </row>
    <row r="73" spans="1:3" x14ac:dyDescent="0.3">
      <c r="A73" s="1" t="str">
        <f t="shared" ca="1" si="4"/>
        <v>Corporativo</v>
      </c>
      <c r="B73" s="1" t="str">
        <f t="shared" ca="1" si="5"/>
        <v>Interno</v>
      </c>
      <c r="C73" t="str">
        <f ca="1">VLOOKUP(RANDBETWEEN(1,3),Hoja5!$A$1:$B$3,2,0)</f>
        <v>Mail</v>
      </c>
    </row>
    <row r="74" spans="1:3" x14ac:dyDescent="0.3">
      <c r="A74" s="1" t="str">
        <f t="shared" ca="1" si="4"/>
        <v>Operacional</v>
      </c>
      <c r="B74" s="1" t="str">
        <f t="shared" ca="1" si="5"/>
        <v>Interno</v>
      </c>
      <c r="C74" t="str">
        <f ca="1">VLOOKUP(RANDBETWEEN(1,3),Hoja5!$A$1:$B$3,2,0)</f>
        <v>Hoja de Vida</v>
      </c>
    </row>
    <row r="75" spans="1:3" x14ac:dyDescent="0.3">
      <c r="A75" s="1" t="str">
        <f t="shared" ca="1" si="4"/>
        <v>Operacional</v>
      </c>
      <c r="B75" s="1" t="str">
        <f t="shared" ca="1" si="5"/>
        <v>Externo</v>
      </c>
      <c r="C75" t="str">
        <f ca="1">VLOOKUP(RANDBETWEEN(1,3),Hoja5!$A$1:$B$3,2,0)</f>
        <v>Hoja de Vida</v>
      </c>
    </row>
    <row r="76" spans="1:3" x14ac:dyDescent="0.3">
      <c r="A76" s="1" t="str">
        <f t="shared" ca="1" si="4"/>
        <v>Corporativo</v>
      </c>
      <c r="B76" s="1" t="str">
        <f t="shared" ca="1" si="5"/>
        <v>Externo</v>
      </c>
      <c r="C76" t="str">
        <f ca="1">VLOOKUP(RANDBETWEEN(1,3),Hoja5!$A$1:$B$3,2,0)</f>
        <v>Evidencia</v>
      </c>
    </row>
    <row r="77" spans="1:3" x14ac:dyDescent="0.3">
      <c r="A77" s="1" t="str">
        <f t="shared" ca="1" si="4"/>
        <v>Corporativo</v>
      </c>
      <c r="B77" s="1" t="str">
        <f t="shared" ca="1" si="5"/>
        <v>Interno</v>
      </c>
      <c r="C77" t="str">
        <f ca="1">VLOOKUP(RANDBETWEEN(1,3),Hoja5!$A$1:$B$3,2,0)</f>
        <v>Hoja de Vida</v>
      </c>
    </row>
    <row r="78" spans="1:3" x14ac:dyDescent="0.3">
      <c r="A78" s="1" t="str">
        <f t="shared" ca="1" si="4"/>
        <v>Operacional</v>
      </c>
      <c r="B78" s="1" t="str">
        <f t="shared" ca="1" si="5"/>
        <v>Externo</v>
      </c>
      <c r="C78" t="str">
        <f ca="1">VLOOKUP(RANDBETWEEN(1,3),Hoja5!$A$1:$B$3,2,0)</f>
        <v>Hoja de Vida</v>
      </c>
    </row>
    <row r="79" spans="1:3" x14ac:dyDescent="0.3">
      <c r="A79" s="1" t="str">
        <f t="shared" ca="1" si="4"/>
        <v>Operacional</v>
      </c>
      <c r="B79" s="1" t="str">
        <f t="shared" ca="1" si="5"/>
        <v>Externo</v>
      </c>
      <c r="C79" t="str">
        <f ca="1">VLOOKUP(RANDBETWEEN(1,2),Hoja5!$A$1:$B$3,2,0)</f>
        <v>Hoja de Vida</v>
      </c>
    </row>
    <row r="80" spans="1:3" x14ac:dyDescent="0.3">
      <c r="A80" s="1" t="str">
        <f t="shared" ca="1" si="4"/>
        <v>Corporativo</v>
      </c>
      <c r="B80" s="1" t="str">
        <f t="shared" ca="1" si="5"/>
        <v>Interno</v>
      </c>
      <c r="C80" t="str">
        <f ca="1">VLOOKUP(RANDBETWEEN(1,3),Hoja5!$A$1:$B$3,2,0)</f>
        <v>Hoja de Vida</v>
      </c>
    </row>
    <row r="81" spans="1:3" x14ac:dyDescent="0.3">
      <c r="A81" s="1" t="str">
        <f t="shared" ca="1" si="4"/>
        <v>Operacional</v>
      </c>
      <c r="B81" s="1" t="str">
        <f t="shared" ca="1" si="5"/>
        <v>Externo</v>
      </c>
      <c r="C81" t="str">
        <f ca="1">VLOOKUP(RANDBETWEEN(1,3),Hoja5!$A$1:$B$3,2,0)</f>
        <v>Mail</v>
      </c>
    </row>
    <row r="82" spans="1:3" x14ac:dyDescent="0.3">
      <c r="A82" s="1" t="str">
        <f t="shared" ca="1" si="4"/>
        <v>Operacional</v>
      </c>
      <c r="B82" s="1" t="str">
        <f t="shared" ca="1" si="5"/>
        <v>Interno</v>
      </c>
      <c r="C82" t="str">
        <f ca="1">VLOOKUP(RANDBETWEEN(1,3),Hoja5!$A$1:$B$3,2,0)</f>
        <v>Evidencia</v>
      </c>
    </row>
    <row r="83" spans="1:3" x14ac:dyDescent="0.3">
      <c r="A83" s="1" t="str">
        <f t="shared" ca="1" si="4"/>
        <v>Operacional</v>
      </c>
      <c r="B83" s="1" t="str">
        <f t="shared" ca="1" si="5"/>
        <v>Externo</v>
      </c>
      <c r="C83" t="str">
        <f ca="1">VLOOKUP(RANDBETWEEN(1,2),Hoja5!$A$1:$B$3,2,0)</f>
        <v>Hoja de Vida</v>
      </c>
    </row>
    <row r="84" spans="1:3" x14ac:dyDescent="0.3">
      <c r="A84" s="1" t="str">
        <f t="shared" ca="1" si="4"/>
        <v>Operacional</v>
      </c>
      <c r="B84" s="1" t="str">
        <f t="shared" ca="1" si="5"/>
        <v>Externo</v>
      </c>
      <c r="C84" t="str">
        <f ca="1">VLOOKUP(RANDBETWEEN(1,3),Hoja5!$A$1:$B$3,2,0)</f>
        <v>Mail</v>
      </c>
    </row>
    <row r="85" spans="1:3" x14ac:dyDescent="0.3">
      <c r="A85" s="1" t="str">
        <f t="shared" ca="1" si="4"/>
        <v>Operacional</v>
      </c>
      <c r="B85" s="1" t="str">
        <f t="shared" ca="1" si="5"/>
        <v>Externo</v>
      </c>
      <c r="C85" t="str">
        <f ca="1">VLOOKUP(RANDBETWEEN(1,3),Hoja5!$A$1:$B$3,2,0)</f>
        <v>Evidencia</v>
      </c>
    </row>
    <row r="86" spans="1:3" x14ac:dyDescent="0.3">
      <c r="A86" s="1" t="str">
        <f t="shared" ca="1" si="4"/>
        <v>Corporativo</v>
      </c>
      <c r="B86" s="1" t="str">
        <f t="shared" ca="1" si="5"/>
        <v>Interno</v>
      </c>
      <c r="C86" t="str">
        <f ca="1">VLOOKUP(RANDBETWEEN(1,3),Hoja5!$A$1:$B$3,2,0)</f>
        <v>Evidencia</v>
      </c>
    </row>
    <row r="87" spans="1:3" x14ac:dyDescent="0.3">
      <c r="A87" s="1" t="str">
        <f t="shared" ca="1" si="4"/>
        <v>Corporativo</v>
      </c>
      <c r="B87" s="1" t="str">
        <f t="shared" ca="1" si="5"/>
        <v>Externo</v>
      </c>
      <c r="C87" t="str">
        <f ca="1">VLOOKUP(RANDBETWEEN(1,3),Hoja5!$A$1:$B$3,2,0)</f>
        <v>Hoja de Vida</v>
      </c>
    </row>
    <row r="88" spans="1:3" x14ac:dyDescent="0.3">
      <c r="A88" s="1" t="str">
        <f t="shared" ca="1" si="4"/>
        <v>Corporativo</v>
      </c>
      <c r="B88" s="1" t="str">
        <f t="shared" ca="1" si="5"/>
        <v>Externo</v>
      </c>
      <c r="C88" t="str">
        <f ca="1">VLOOKUP(RANDBETWEEN(1,2),Hoja5!$A$1:$B$3,2,0)</f>
        <v>Hoja de Vida</v>
      </c>
    </row>
    <row r="89" spans="1:3" x14ac:dyDescent="0.3">
      <c r="A89" s="1" t="str">
        <f t="shared" ca="1" si="4"/>
        <v>Corporativo</v>
      </c>
      <c r="B89" s="1" t="str">
        <f t="shared" ca="1" si="5"/>
        <v>Interno</v>
      </c>
      <c r="C89" t="str">
        <f ca="1">VLOOKUP(RANDBETWEEN(1,3),Hoja5!$A$1:$B$3,2,0)</f>
        <v>Hoja de Vida</v>
      </c>
    </row>
    <row r="90" spans="1:3" x14ac:dyDescent="0.3">
      <c r="A90" s="1" t="str">
        <f t="shared" ca="1" si="4"/>
        <v>Operacional</v>
      </c>
      <c r="B90" s="1" t="str">
        <f t="shared" ca="1" si="5"/>
        <v>Externo</v>
      </c>
      <c r="C90" t="str">
        <f ca="1">VLOOKUP(RANDBETWEEN(1,3),Hoja5!$A$1:$B$3,2,0)</f>
        <v>Hoja de Vida</v>
      </c>
    </row>
    <row r="91" spans="1:3" x14ac:dyDescent="0.3">
      <c r="A91" s="1" t="str">
        <f t="shared" ca="1" si="4"/>
        <v>Corporativo</v>
      </c>
      <c r="B91" s="1" t="str">
        <f t="shared" ca="1" si="5"/>
        <v>Interno</v>
      </c>
      <c r="C91" t="str">
        <f ca="1">VLOOKUP(RANDBETWEEN(1,3),Hoja5!$A$1:$B$3,2,0)</f>
        <v>Mail</v>
      </c>
    </row>
    <row r="92" spans="1:3" x14ac:dyDescent="0.3">
      <c r="A92" s="1" t="str">
        <f t="shared" ca="1" si="4"/>
        <v>Operacional</v>
      </c>
      <c r="B92" s="1" t="str">
        <f t="shared" ca="1" si="5"/>
        <v>Externo</v>
      </c>
      <c r="C92" t="str">
        <f ca="1">VLOOKUP(RANDBETWEEN(1,3),Hoja5!$A$1:$B$3,2,0)</f>
        <v>Evidencia</v>
      </c>
    </row>
    <row r="93" spans="1:3" x14ac:dyDescent="0.3">
      <c r="A93" s="1" t="str">
        <f t="shared" ca="1" si="4"/>
        <v>Operacional</v>
      </c>
      <c r="B93" s="1" t="str">
        <f t="shared" ca="1" si="5"/>
        <v>Interno</v>
      </c>
      <c r="C93" t="str">
        <f ca="1">VLOOKUP(RANDBETWEEN(1,2),Hoja5!$A$1:$B$3,2,0)</f>
        <v>Hoja de Vida</v>
      </c>
    </row>
    <row r="94" spans="1:3" x14ac:dyDescent="0.3">
      <c r="A94" s="1" t="str">
        <f t="shared" ca="1" si="4"/>
        <v>Operacional</v>
      </c>
      <c r="B94" s="1" t="str">
        <f t="shared" ca="1" si="5"/>
        <v>Externo</v>
      </c>
      <c r="C94" t="str">
        <f ca="1">VLOOKUP(RANDBETWEEN(1,3),Hoja5!$A$1:$B$3,2,0)</f>
        <v>Mail</v>
      </c>
    </row>
    <row r="95" spans="1:3" x14ac:dyDescent="0.3">
      <c r="A95" s="1" t="str">
        <f t="shared" ca="1" si="4"/>
        <v>Operacional</v>
      </c>
      <c r="B95" s="1" t="str">
        <f t="shared" ca="1" si="5"/>
        <v>Externo</v>
      </c>
      <c r="C95" t="str">
        <f ca="1">VLOOKUP(RANDBETWEEN(1,2),Hoja5!$A$1:$B$3,2,0)</f>
        <v>Hoja de Vida</v>
      </c>
    </row>
    <row r="96" spans="1:3" x14ac:dyDescent="0.3">
      <c r="A96" s="1" t="str">
        <f t="shared" ca="1" si="4"/>
        <v>Corporativo</v>
      </c>
      <c r="B96" s="1" t="str">
        <f t="shared" ca="1" si="5"/>
        <v>Interno</v>
      </c>
      <c r="C96" t="str">
        <f ca="1">VLOOKUP(RANDBETWEEN(1,2),Hoja5!$A$1:$B$3,2,0)</f>
        <v>Evidencia</v>
      </c>
    </row>
    <row r="97" spans="1:3" x14ac:dyDescent="0.3">
      <c r="A97" s="1" t="str">
        <f t="shared" ca="1" si="4"/>
        <v>Operacional</v>
      </c>
      <c r="B97" s="1" t="str">
        <f t="shared" ca="1" si="5"/>
        <v>Interno</v>
      </c>
      <c r="C97" t="str">
        <f ca="1">VLOOKUP(RANDBETWEEN(1,3),Hoja5!$A$1:$B$3,2,0)</f>
        <v>Hoja de Vida</v>
      </c>
    </row>
    <row r="98" spans="1:3" x14ac:dyDescent="0.3">
      <c r="A98" s="1" t="str">
        <f t="shared" ref="A98:A129" ca="1" si="6">IF(RANDBETWEEN(1,2)=1,"Corporativo","Operacional")</f>
        <v>Operacional</v>
      </c>
      <c r="B98" s="1" t="str">
        <f t="shared" ref="B98:B129" ca="1" si="7">IF(RANDBETWEEN(1,2)=1,"Interno","Externo")</f>
        <v>Externo</v>
      </c>
      <c r="C98" t="str">
        <f ca="1">VLOOKUP(RANDBETWEEN(1,2),Hoja5!$A$1:$B$3,2,0)</f>
        <v>Hoja de Vida</v>
      </c>
    </row>
    <row r="99" spans="1:3" x14ac:dyDescent="0.3">
      <c r="A99" s="1" t="str">
        <f t="shared" ca="1" si="6"/>
        <v>Corporativo</v>
      </c>
      <c r="B99" s="1" t="str">
        <f t="shared" ca="1" si="7"/>
        <v>Externo</v>
      </c>
      <c r="C99" t="str">
        <f ca="1">VLOOKUP(RANDBETWEEN(1,3),Hoja5!$A$1:$B$3,2,0)</f>
        <v>Mail</v>
      </c>
    </row>
    <row r="100" spans="1:3" x14ac:dyDescent="0.3">
      <c r="A100" s="1" t="str">
        <f t="shared" ca="1" si="6"/>
        <v>Operacional</v>
      </c>
      <c r="B100" s="1" t="str">
        <f t="shared" ca="1" si="7"/>
        <v>Externo</v>
      </c>
      <c r="C100" t="str">
        <f ca="1">VLOOKUP(RANDBETWEEN(1,2),Hoja5!$A$1:$B$3,2,0)</f>
        <v>Evidencia</v>
      </c>
    </row>
    <row r="101" spans="1:3" x14ac:dyDescent="0.3">
      <c r="A101" s="1" t="str">
        <f t="shared" ca="1" si="6"/>
        <v>Operacional</v>
      </c>
      <c r="B101" s="1" t="str">
        <f t="shared" ca="1" si="7"/>
        <v>Externo</v>
      </c>
      <c r="C101" t="str">
        <f ca="1">VLOOKUP(RANDBETWEEN(1,3),Hoja5!$A$1:$B$3,2,0)</f>
        <v>Hoja de Vida</v>
      </c>
    </row>
    <row r="102" spans="1:3" x14ac:dyDescent="0.3">
      <c r="A102" s="1" t="str">
        <f t="shared" ca="1" si="6"/>
        <v>Corporativo</v>
      </c>
      <c r="B102" s="1" t="str">
        <f t="shared" ca="1" si="7"/>
        <v>Externo</v>
      </c>
      <c r="C102" t="str">
        <f ca="1">VLOOKUP(RANDBETWEEN(1,3),Hoja5!$A$1:$B$3,2,0)</f>
        <v>Evidencia</v>
      </c>
    </row>
    <row r="103" spans="1:3" x14ac:dyDescent="0.3">
      <c r="A103" s="1" t="str">
        <f t="shared" ca="1" si="6"/>
        <v>Corporativo</v>
      </c>
      <c r="B103" s="1" t="str">
        <f t="shared" ca="1" si="7"/>
        <v>Interno</v>
      </c>
      <c r="C103" t="str">
        <f ca="1">VLOOKUP(RANDBETWEEN(1,3),Hoja5!$A$1:$B$3,2,0)</f>
        <v>Evidencia</v>
      </c>
    </row>
    <row r="104" spans="1:3" x14ac:dyDescent="0.3">
      <c r="A104" s="1" t="str">
        <f t="shared" ca="1" si="6"/>
        <v>Corporativo</v>
      </c>
      <c r="B104" s="1" t="str">
        <f t="shared" ca="1" si="7"/>
        <v>Externo</v>
      </c>
      <c r="C104" t="str">
        <f ca="1">VLOOKUP(RANDBETWEEN(1,2),Hoja5!$A$1:$B$3,2,0)</f>
        <v>Evidencia</v>
      </c>
    </row>
    <row r="105" spans="1:3" x14ac:dyDescent="0.3">
      <c r="A105" s="1" t="str">
        <f t="shared" ca="1" si="6"/>
        <v>Operacional</v>
      </c>
      <c r="B105" s="1" t="str">
        <f t="shared" ca="1" si="7"/>
        <v>Externo</v>
      </c>
      <c r="C105" t="str">
        <f ca="1">VLOOKUP(RANDBETWEEN(1,3),Hoja5!$A$1:$B$3,2,0)</f>
        <v>Evidencia</v>
      </c>
    </row>
    <row r="106" spans="1:3" x14ac:dyDescent="0.3">
      <c r="A106" s="1" t="str">
        <f t="shared" ca="1" si="6"/>
        <v>Operacional</v>
      </c>
      <c r="B106" s="1" t="str">
        <f t="shared" ca="1" si="7"/>
        <v>Interno</v>
      </c>
      <c r="C106" t="str">
        <f ca="1">VLOOKUP(RANDBETWEEN(1,3),Hoja5!$A$1:$B$3,2,0)</f>
        <v>Evidencia</v>
      </c>
    </row>
    <row r="107" spans="1:3" x14ac:dyDescent="0.3">
      <c r="A107" s="1" t="str">
        <f t="shared" ca="1" si="6"/>
        <v>Operacional</v>
      </c>
      <c r="B107" s="1" t="str">
        <f t="shared" ca="1" si="7"/>
        <v>Interno</v>
      </c>
      <c r="C107" t="str">
        <f ca="1">VLOOKUP(RANDBETWEEN(1,2),Hoja5!$A$1:$B$3,2,0)</f>
        <v>Hoja de Vida</v>
      </c>
    </row>
    <row r="108" spans="1:3" x14ac:dyDescent="0.3">
      <c r="A108" s="1" t="str">
        <f t="shared" ca="1" si="6"/>
        <v>Operacional</v>
      </c>
      <c r="B108" s="1" t="str">
        <f t="shared" ca="1" si="7"/>
        <v>Interno</v>
      </c>
      <c r="C108" t="str">
        <f ca="1">VLOOKUP(RANDBETWEEN(1,3),Hoja5!$A$1:$B$3,2,0)</f>
        <v>Mail</v>
      </c>
    </row>
    <row r="109" spans="1:3" x14ac:dyDescent="0.3">
      <c r="A109" s="1" t="str">
        <f t="shared" ca="1" si="6"/>
        <v>Operacional</v>
      </c>
      <c r="B109" s="1" t="str">
        <f t="shared" ca="1" si="7"/>
        <v>Externo</v>
      </c>
      <c r="C109" t="str">
        <f ca="1">VLOOKUP(RANDBETWEEN(1,3),Hoja5!$A$1:$B$3,2,0)</f>
        <v>Hoja de Vida</v>
      </c>
    </row>
    <row r="110" spans="1:3" x14ac:dyDescent="0.3">
      <c r="A110" s="1" t="str">
        <f t="shared" ca="1" si="6"/>
        <v>Corporativo</v>
      </c>
      <c r="B110" s="1" t="str">
        <f t="shared" ca="1" si="7"/>
        <v>Interno</v>
      </c>
      <c r="C110" t="str">
        <f ca="1">VLOOKUP(RANDBETWEEN(1,2),Hoja5!$A$1:$B$3,2,0)</f>
        <v>Hoja de Vida</v>
      </c>
    </row>
    <row r="111" spans="1:3" x14ac:dyDescent="0.3">
      <c r="A111" s="1" t="str">
        <f t="shared" ca="1" si="6"/>
        <v>Corporativo</v>
      </c>
      <c r="B111" s="1" t="str">
        <f t="shared" ca="1" si="7"/>
        <v>Externo</v>
      </c>
      <c r="C111" t="str">
        <f ca="1">VLOOKUP(RANDBETWEEN(1,3),Hoja5!$A$1:$B$3,2,0)</f>
        <v>Evidencia</v>
      </c>
    </row>
    <row r="112" spans="1:3" x14ac:dyDescent="0.3">
      <c r="A112" s="1" t="str">
        <f t="shared" ca="1" si="6"/>
        <v>Corporativo</v>
      </c>
      <c r="B112" s="1" t="str">
        <f t="shared" ca="1" si="7"/>
        <v>Externo</v>
      </c>
      <c r="C112" t="str">
        <f ca="1">VLOOKUP(RANDBETWEEN(1,3),Hoja5!$A$1:$B$3,2,0)</f>
        <v>Mail</v>
      </c>
    </row>
    <row r="113" spans="1:3" x14ac:dyDescent="0.3">
      <c r="A113" s="1" t="str">
        <f t="shared" ca="1" si="6"/>
        <v>Corporativo</v>
      </c>
      <c r="B113" s="1" t="str">
        <f t="shared" ca="1" si="7"/>
        <v>Interno</v>
      </c>
      <c r="C113" t="str">
        <f ca="1">VLOOKUP(RANDBETWEEN(1,3),Hoja5!$A$1:$B$3,2,0)</f>
        <v>Mail</v>
      </c>
    </row>
    <row r="114" spans="1:3" x14ac:dyDescent="0.3">
      <c r="A114" s="1" t="str">
        <f t="shared" ca="1" si="6"/>
        <v>Corporativo</v>
      </c>
      <c r="B114" s="1" t="str">
        <f t="shared" ca="1" si="7"/>
        <v>Interno</v>
      </c>
      <c r="C114" t="str">
        <f ca="1">VLOOKUP(RANDBETWEEN(1,3),Hoja5!$A$1:$B$3,2,0)</f>
        <v>Hoja de Vida</v>
      </c>
    </row>
    <row r="115" spans="1:3" x14ac:dyDescent="0.3">
      <c r="A115" s="1" t="str">
        <f t="shared" ca="1" si="6"/>
        <v>Corporativo</v>
      </c>
      <c r="B115" s="1" t="str">
        <f t="shared" ca="1" si="7"/>
        <v>Interno</v>
      </c>
      <c r="C115" t="str">
        <f ca="1">VLOOKUP(RANDBETWEEN(1,2),Hoja5!$A$1:$B$3,2,0)</f>
        <v>Hoja de Vida</v>
      </c>
    </row>
    <row r="116" spans="1:3" x14ac:dyDescent="0.3">
      <c r="A116" s="1" t="str">
        <f t="shared" ca="1" si="6"/>
        <v>Corporativo</v>
      </c>
      <c r="B116" s="1" t="str">
        <f t="shared" ca="1" si="7"/>
        <v>Interno</v>
      </c>
      <c r="C116" t="str">
        <f ca="1">VLOOKUP(RANDBETWEEN(1,3),Hoja5!$A$1:$B$3,2,0)</f>
        <v>Hoja de Vida</v>
      </c>
    </row>
    <row r="117" spans="1:3" x14ac:dyDescent="0.3">
      <c r="A117" s="1" t="str">
        <f t="shared" ca="1" si="6"/>
        <v>Corporativo</v>
      </c>
      <c r="B117" s="1" t="str">
        <f t="shared" ca="1" si="7"/>
        <v>Externo</v>
      </c>
      <c r="C117" t="str">
        <f ca="1">VLOOKUP(RANDBETWEEN(1,3),Hoja5!$A$1:$B$3,2,0)</f>
        <v>Mail</v>
      </c>
    </row>
    <row r="118" spans="1:3" x14ac:dyDescent="0.3">
      <c r="A118" s="1" t="str">
        <f t="shared" ca="1" si="6"/>
        <v>Corporativo</v>
      </c>
      <c r="B118" s="1" t="str">
        <f t="shared" ca="1" si="7"/>
        <v>Externo</v>
      </c>
      <c r="C118" t="str">
        <f ca="1">VLOOKUP(RANDBETWEEN(1,3),Hoja5!$A$1:$B$3,2,0)</f>
        <v>Hoja de Vida</v>
      </c>
    </row>
    <row r="119" spans="1:3" x14ac:dyDescent="0.3">
      <c r="A119" s="1" t="str">
        <f t="shared" ca="1" si="6"/>
        <v>Operacional</v>
      </c>
      <c r="B119" s="1" t="str">
        <f t="shared" ca="1" si="7"/>
        <v>Externo</v>
      </c>
      <c r="C119" t="str">
        <f ca="1">VLOOKUP(RANDBETWEEN(1,3),Hoja5!$A$1:$B$3,2,0)</f>
        <v>Evidencia</v>
      </c>
    </row>
    <row r="120" spans="1:3" x14ac:dyDescent="0.3">
      <c r="A120" s="1" t="str">
        <f t="shared" ca="1" si="6"/>
        <v>Corporativo</v>
      </c>
      <c r="B120" s="1" t="str">
        <f t="shared" ca="1" si="7"/>
        <v>Externo</v>
      </c>
      <c r="C120" t="str">
        <f ca="1">VLOOKUP(RANDBETWEEN(1,3),Hoja5!$A$1:$B$3,2,0)</f>
        <v>Evidencia</v>
      </c>
    </row>
    <row r="121" spans="1:3" x14ac:dyDescent="0.3">
      <c r="A121" s="1" t="str">
        <f t="shared" ca="1" si="6"/>
        <v>Corporativo</v>
      </c>
      <c r="B121" s="1" t="str">
        <f t="shared" ca="1" si="7"/>
        <v>Interno</v>
      </c>
      <c r="C121" t="str">
        <f ca="1">VLOOKUP(RANDBETWEEN(1,3),Hoja5!$A$1:$B$3,2,0)</f>
        <v>Mail</v>
      </c>
    </row>
    <row r="122" spans="1:3" x14ac:dyDescent="0.3">
      <c r="A122" s="1" t="str">
        <f t="shared" ca="1" si="6"/>
        <v>Corporativo</v>
      </c>
      <c r="B122" s="1" t="str">
        <f t="shared" ca="1" si="7"/>
        <v>Interno</v>
      </c>
      <c r="C122" t="str">
        <f ca="1">VLOOKUP(RANDBETWEEN(1,3),Hoja5!$A$1:$B$3,2,0)</f>
        <v>Evidencia</v>
      </c>
    </row>
    <row r="123" spans="1:3" x14ac:dyDescent="0.3">
      <c r="A123" s="1" t="str">
        <f t="shared" ca="1" si="6"/>
        <v>Corporativo</v>
      </c>
      <c r="B123" s="1" t="str">
        <f t="shared" ca="1" si="7"/>
        <v>Interno</v>
      </c>
      <c r="C123" t="str">
        <f ca="1">VLOOKUP(RANDBETWEEN(1,3),Hoja5!$A$1:$B$3,2,0)</f>
        <v>Mail</v>
      </c>
    </row>
    <row r="124" spans="1:3" x14ac:dyDescent="0.3">
      <c r="A124" s="1" t="str">
        <f t="shared" ca="1" si="6"/>
        <v>Operacional</v>
      </c>
      <c r="B124" s="1" t="str">
        <f t="shared" ca="1" si="7"/>
        <v>Interno</v>
      </c>
      <c r="C124" t="str">
        <f ca="1">VLOOKUP(RANDBETWEEN(1,2),Hoja5!$A$1:$B$3,2,0)</f>
        <v>Hoja de Vida</v>
      </c>
    </row>
    <row r="125" spans="1:3" x14ac:dyDescent="0.3">
      <c r="A125" s="1" t="str">
        <f t="shared" ca="1" si="6"/>
        <v>Operacional</v>
      </c>
      <c r="B125" s="1" t="str">
        <f t="shared" ca="1" si="7"/>
        <v>Interno</v>
      </c>
      <c r="C125" t="str">
        <f ca="1">VLOOKUP(RANDBETWEEN(1,3),Hoja5!$A$1:$B$3,2,0)</f>
        <v>Hoja de Vida</v>
      </c>
    </row>
    <row r="126" spans="1:3" x14ac:dyDescent="0.3">
      <c r="A126" s="1" t="str">
        <f t="shared" ca="1" si="6"/>
        <v>Corporativo</v>
      </c>
      <c r="B126" s="1" t="str">
        <f t="shared" ca="1" si="7"/>
        <v>Externo</v>
      </c>
      <c r="C126" t="str">
        <f ca="1">VLOOKUP(RANDBETWEEN(1,3),Hoja5!$A$1:$B$3,2,0)</f>
        <v>Hoja de Vida</v>
      </c>
    </row>
    <row r="127" spans="1:3" x14ac:dyDescent="0.3">
      <c r="A127" s="1" t="str">
        <f t="shared" ca="1" si="6"/>
        <v>Corporativo</v>
      </c>
      <c r="B127" s="1" t="str">
        <f t="shared" ca="1" si="7"/>
        <v>Externo</v>
      </c>
      <c r="C127" t="str">
        <f ca="1">VLOOKUP(RANDBETWEEN(1,3),Hoja5!$A$1:$B$3,2,0)</f>
        <v>Evidencia</v>
      </c>
    </row>
    <row r="128" spans="1:3" x14ac:dyDescent="0.3">
      <c r="A128" s="1" t="str">
        <f t="shared" ca="1" si="6"/>
        <v>Corporativo</v>
      </c>
      <c r="B128" s="1" t="str">
        <f t="shared" ca="1" si="7"/>
        <v>Externo</v>
      </c>
      <c r="C128" t="str">
        <f ca="1">VLOOKUP(RANDBETWEEN(1,3),Hoja5!$A$1:$B$3,2,0)</f>
        <v>Hoja de Vida</v>
      </c>
    </row>
    <row r="129" spans="1:3" x14ac:dyDescent="0.3">
      <c r="A129" s="1" t="str">
        <f t="shared" ca="1" si="6"/>
        <v>Operacional</v>
      </c>
      <c r="B129" s="1" t="str">
        <f t="shared" ca="1" si="7"/>
        <v>Externo</v>
      </c>
      <c r="C129" t="str">
        <f ca="1">VLOOKUP(RANDBETWEEN(1,3),Hoja5!$A$1:$B$3,2,0)</f>
        <v>Evidencia</v>
      </c>
    </row>
    <row r="130" spans="1:3" x14ac:dyDescent="0.3">
      <c r="A130" s="1" t="str">
        <f t="shared" ref="A130:A151" ca="1" si="8">IF(RANDBETWEEN(1,2)=1,"Corporativo","Operacional")</f>
        <v>Operacional</v>
      </c>
      <c r="B130" s="1" t="str">
        <f t="shared" ref="B130:B151" ca="1" si="9">IF(RANDBETWEEN(1,2)=1,"Interno","Externo")</f>
        <v>Interno</v>
      </c>
      <c r="C130" t="str">
        <f ca="1">VLOOKUP(RANDBETWEEN(1,2),Hoja5!$A$1:$B$3,2,0)</f>
        <v>Hoja de Vida</v>
      </c>
    </row>
    <row r="131" spans="1:3" x14ac:dyDescent="0.3">
      <c r="A131" s="1" t="str">
        <f t="shared" ca="1" si="8"/>
        <v>Corporativo</v>
      </c>
      <c r="B131" s="1" t="str">
        <f t="shared" ca="1" si="9"/>
        <v>Interno</v>
      </c>
      <c r="C131" t="str">
        <f ca="1">VLOOKUP(RANDBETWEEN(1,3),Hoja5!$A$1:$B$3,2,0)</f>
        <v>Mail</v>
      </c>
    </row>
    <row r="132" spans="1:3" x14ac:dyDescent="0.3">
      <c r="A132" s="1" t="str">
        <f t="shared" ca="1" si="8"/>
        <v>Corporativo</v>
      </c>
      <c r="B132" s="1" t="str">
        <f t="shared" ca="1" si="9"/>
        <v>Externo</v>
      </c>
      <c r="C132" t="str">
        <f ca="1">VLOOKUP(RANDBETWEEN(1,3),Hoja5!$A$1:$B$3,2,0)</f>
        <v>Evidencia</v>
      </c>
    </row>
    <row r="133" spans="1:3" x14ac:dyDescent="0.3">
      <c r="A133" s="1" t="str">
        <f t="shared" ca="1" si="8"/>
        <v>Corporativo</v>
      </c>
      <c r="B133" s="1" t="str">
        <f t="shared" ca="1" si="9"/>
        <v>Externo</v>
      </c>
      <c r="C133" t="str">
        <f ca="1">VLOOKUP(RANDBETWEEN(1,2),Hoja5!$A$1:$B$3,2,0)</f>
        <v>Hoja de Vida</v>
      </c>
    </row>
    <row r="134" spans="1:3" x14ac:dyDescent="0.3">
      <c r="A134" s="1" t="str">
        <f t="shared" ca="1" si="8"/>
        <v>Corporativo</v>
      </c>
      <c r="B134" s="1" t="str">
        <f t="shared" ca="1" si="9"/>
        <v>Externo</v>
      </c>
      <c r="C134" t="str">
        <f ca="1">VLOOKUP(RANDBETWEEN(1,3),Hoja5!$A$1:$B$3,2,0)</f>
        <v>Evidencia</v>
      </c>
    </row>
    <row r="135" spans="1:3" x14ac:dyDescent="0.3">
      <c r="A135" s="1" t="str">
        <f t="shared" ca="1" si="8"/>
        <v>Corporativo</v>
      </c>
      <c r="B135" s="1" t="str">
        <f t="shared" ca="1" si="9"/>
        <v>Interno</v>
      </c>
      <c r="C135" t="str">
        <f ca="1">VLOOKUP(RANDBETWEEN(1,3),Hoja5!$A$1:$B$3,2,0)</f>
        <v>Mail</v>
      </c>
    </row>
    <row r="136" spans="1:3" x14ac:dyDescent="0.3">
      <c r="A136" s="1" t="str">
        <f t="shared" ca="1" si="8"/>
        <v>Operacional</v>
      </c>
      <c r="B136" s="1" t="str">
        <f t="shared" ca="1" si="9"/>
        <v>Externo</v>
      </c>
      <c r="C136" t="str">
        <f ca="1">VLOOKUP(RANDBETWEEN(1,3),Hoja5!$A$1:$B$3,2,0)</f>
        <v>Evidencia</v>
      </c>
    </row>
    <row r="137" spans="1:3" x14ac:dyDescent="0.3">
      <c r="A137" s="1" t="str">
        <f t="shared" ca="1" si="8"/>
        <v>Operacional</v>
      </c>
      <c r="B137" s="1" t="str">
        <f t="shared" ca="1" si="9"/>
        <v>Interno</v>
      </c>
      <c r="C137" t="str">
        <f ca="1">VLOOKUP(RANDBETWEEN(1,3),Hoja5!$A$1:$B$3,2,0)</f>
        <v>Hoja de Vida</v>
      </c>
    </row>
    <row r="138" spans="1:3" x14ac:dyDescent="0.3">
      <c r="A138" s="1" t="str">
        <f t="shared" ca="1" si="8"/>
        <v>Operacional</v>
      </c>
      <c r="B138" s="1" t="str">
        <f t="shared" ca="1" si="9"/>
        <v>Interno</v>
      </c>
      <c r="C138" t="str">
        <f ca="1">VLOOKUP(RANDBETWEEN(1,2),Hoja5!$A$1:$B$3,2,0)</f>
        <v>Evidencia</v>
      </c>
    </row>
    <row r="139" spans="1:3" x14ac:dyDescent="0.3">
      <c r="A139" s="1" t="str">
        <f t="shared" ca="1" si="8"/>
        <v>Operacional</v>
      </c>
      <c r="B139" s="1" t="str">
        <f t="shared" ca="1" si="9"/>
        <v>Externo</v>
      </c>
      <c r="C139" t="str">
        <f ca="1">VLOOKUP(RANDBETWEEN(1,2),Hoja5!$A$1:$B$3,2,0)</f>
        <v>Evidencia</v>
      </c>
    </row>
    <row r="140" spans="1:3" x14ac:dyDescent="0.3">
      <c r="A140" s="1" t="str">
        <f t="shared" ca="1" si="8"/>
        <v>Corporativo</v>
      </c>
      <c r="B140" s="1" t="str">
        <f t="shared" ca="1" si="9"/>
        <v>Interno</v>
      </c>
      <c r="C140" t="str">
        <f ca="1">VLOOKUP(RANDBETWEEN(1,3),Hoja5!$A$1:$B$3,2,0)</f>
        <v>Mail</v>
      </c>
    </row>
    <row r="141" spans="1:3" x14ac:dyDescent="0.3">
      <c r="A141" s="1" t="str">
        <f t="shared" ca="1" si="8"/>
        <v>Corporativo</v>
      </c>
      <c r="B141" s="1" t="str">
        <f t="shared" ca="1" si="9"/>
        <v>Interno</v>
      </c>
      <c r="C141" t="str">
        <f ca="1">VLOOKUP(RANDBETWEEN(1,2),Hoja5!$A$1:$B$3,2,0)</f>
        <v>Evidencia</v>
      </c>
    </row>
    <row r="142" spans="1:3" x14ac:dyDescent="0.3">
      <c r="A142" s="1" t="str">
        <f t="shared" ca="1" si="8"/>
        <v>Operacional</v>
      </c>
      <c r="B142" s="1" t="str">
        <f t="shared" ca="1" si="9"/>
        <v>Externo</v>
      </c>
      <c r="C142" t="str">
        <f ca="1">VLOOKUP(RANDBETWEEN(1,2),Hoja5!$A$1:$B$3,2,0)</f>
        <v>Evidencia</v>
      </c>
    </row>
    <row r="143" spans="1:3" x14ac:dyDescent="0.3">
      <c r="A143" s="1" t="str">
        <f t="shared" ca="1" si="8"/>
        <v>Corporativo</v>
      </c>
      <c r="B143" s="1" t="str">
        <f t="shared" ca="1" si="9"/>
        <v>Interno</v>
      </c>
      <c r="C143" t="str">
        <f ca="1">VLOOKUP(RANDBETWEEN(1,3),Hoja5!$A$1:$B$3,2,0)</f>
        <v>Evidencia</v>
      </c>
    </row>
    <row r="144" spans="1:3" x14ac:dyDescent="0.3">
      <c r="A144" s="1" t="str">
        <f t="shared" ca="1" si="8"/>
        <v>Operacional</v>
      </c>
      <c r="B144" s="1" t="str">
        <f t="shared" ca="1" si="9"/>
        <v>Externo</v>
      </c>
      <c r="C144" t="str">
        <f ca="1">VLOOKUP(RANDBETWEEN(1,3),Hoja5!$A$1:$B$3,2,0)</f>
        <v>Evidencia</v>
      </c>
    </row>
    <row r="145" spans="1:3" x14ac:dyDescent="0.3">
      <c r="A145" s="1" t="str">
        <f t="shared" ca="1" si="8"/>
        <v>Corporativo</v>
      </c>
      <c r="B145" s="1" t="str">
        <f t="shared" ca="1" si="9"/>
        <v>Externo</v>
      </c>
      <c r="C145" t="str">
        <f ca="1">VLOOKUP(RANDBETWEEN(1,3),Hoja5!$A$1:$B$3,2,0)</f>
        <v>Mail</v>
      </c>
    </row>
    <row r="146" spans="1:3" x14ac:dyDescent="0.3">
      <c r="A146" s="1" t="str">
        <f t="shared" ca="1" si="8"/>
        <v>Corporativo</v>
      </c>
      <c r="B146" s="1" t="str">
        <f t="shared" ca="1" si="9"/>
        <v>Interno</v>
      </c>
      <c r="C146" t="str">
        <f ca="1">VLOOKUP(RANDBETWEEN(1,3),Hoja5!$A$1:$B$3,2,0)</f>
        <v>Hoja de Vida</v>
      </c>
    </row>
    <row r="147" spans="1:3" x14ac:dyDescent="0.3">
      <c r="A147" s="1" t="str">
        <f t="shared" ca="1" si="8"/>
        <v>Operacional</v>
      </c>
      <c r="B147" s="1" t="str">
        <f t="shared" ca="1" si="9"/>
        <v>Interno</v>
      </c>
      <c r="C147" t="str">
        <f ca="1">VLOOKUP(RANDBETWEEN(1,2),Hoja5!$A$1:$B$3,2,0)</f>
        <v>Evidencia</v>
      </c>
    </row>
    <row r="148" spans="1:3" x14ac:dyDescent="0.3">
      <c r="A148" s="1" t="str">
        <f t="shared" ca="1" si="8"/>
        <v>Operacional</v>
      </c>
      <c r="B148" s="1" t="str">
        <f t="shared" ca="1" si="9"/>
        <v>Interno</v>
      </c>
      <c r="C148" t="str">
        <f ca="1">VLOOKUP(RANDBETWEEN(1,3),Hoja5!$A$1:$B$3,2,0)</f>
        <v>Evidencia</v>
      </c>
    </row>
    <row r="149" spans="1:3" x14ac:dyDescent="0.3">
      <c r="A149" s="1" t="str">
        <f t="shared" ca="1" si="8"/>
        <v>Operacional</v>
      </c>
      <c r="B149" s="1" t="str">
        <f t="shared" ca="1" si="9"/>
        <v>Interno</v>
      </c>
      <c r="C149" t="str">
        <f ca="1">VLOOKUP(RANDBETWEEN(1,3),Hoja5!$A$1:$B$3,2,0)</f>
        <v>Hoja de Vida</v>
      </c>
    </row>
    <row r="150" spans="1:3" x14ac:dyDescent="0.3">
      <c r="A150" s="1" t="str">
        <f t="shared" ca="1" si="8"/>
        <v>Corporativo</v>
      </c>
      <c r="B150" s="1" t="str">
        <f t="shared" ca="1" si="9"/>
        <v>Externo</v>
      </c>
      <c r="C150" t="str">
        <f ca="1">VLOOKUP(RANDBETWEEN(1,3),Hoja5!$A$1:$B$3,2,0)</f>
        <v>Evidencia</v>
      </c>
    </row>
    <row r="151" spans="1:3" x14ac:dyDescent="0.3">
      <c r="A151" s="1" t="str">
        <f t="shared" ca="1" si="8"/>
        <v>Operacional</v>
      </c>
      <c r="B151" s="1" t="str">
        <f t="shared" ca="1" si="9"/>
        <v>Interno</v>
      </c>
      <c r="C151" t="str">
        <f ca="1">VLOOKUP(RANDBETWEEN(1,2),Hoja5!$A$1:$B$3,2,0)</f>
        <v>Hoja de Vida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3266F-0991-4BD5-A30D-150B8923F65B}">
  <dimension ref="A1:C9"/>
  <sheetViews>
    <sheetView workbookViewId="0">
      <selection activeCell="C1" sqref="C1"/>
    </sheetView>
  </sheetViews>
  <sheetFormatPr baseColWidth="10" defaultRowHeight="14.4" x14ac:dyDescent="0.3"/>
  <sheetData>
    <row r="1" spans="1:3" x14ac:dyDescent="0.3">
      <c r="A1" t="s">
        <v>15</v>
      </c>
      <c r="B1" t="s">
        <v>16</v>
      </c>
      <c r="C1" t="s">
        <v>25</v>
      </c>
    </row>
    <row r="2" spans="1:3" x14ac:dyDescent="0.3">
      <c r="A2">
        <v>1</v>
      </c>
      <c r="B2" t="s">
        <v>17</v>
      </c>
      <c r="C2" t="s">
        <v>26</v>
      </c>
    </row>
    <row r="3" spans="1:3" x14ac:dyDescent="0.3">
      <c r="A3">
        <v>1</v>
      </c>
      <c r="B3" t="s">
        <v>18</v>
      </c>
      <c r="C3" t="s">
        <v>27</v>
      </c>
    </row>
    <row r="4" spans="1:3" x14ac:dyDescent="0.3">
      <c r="A4">
        <v>1</v>
      </c>
      <c r="B4" t="s">
        <v>19</v>
      </c>
      <c r="C4" t="s">
        <v>26</v>
      </c>
    </row>
    <row r="5" spans="1:3" x14ac:dyDescent="0.3">
      <c r="A5">
        <v>2</v>
      </c>
      <c r="B5" t="s">
        <v>20</v>
      </c>
      <c r="C5" t="s">
        <v>26</v>
      </c>
    </row>
    <row r="6" spans="1:3" x14ac:dyDescent="0.3">
      <c r="A6">
        <v>2</v>
      </c>
      <c r="B6" t="s">
        <v>21</v>
      </c>
      <c r="C6" t="s">
        <v>27</v>
      </c>
    </row>
    <row r="7" spans="1:3" x14ac:dyDescent="0.3">
      <c r="A7">
        <v>2</v>
      </c>
      <c r="B7" t="s">
        <v>22</v>
      </c>
      <c r="C7" t="s">
        <v>26</v>
      </c>
    </row>
    <row r="8" spans="1:3" x14ac:dyDescent="0.3">
      <c r="A8">
        <v>3</v>
      </c>
      <c r="B8" t="s">
        <v>23</v>
      </c>
      <c r="C8" t="s">
        <v>27</v>
      </c>
    </row>
    <row r="9" spans="1:3" x14ac:dyDescent="0.3">
      <c r="A9">
        <v>3</v>
      </c>
      <c r="B9" t="s">
        <v>24</v>
      </c>
      <c r="C9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B650-2824-4446-B0A8-82A009698B92}">
  <dimension ref="A1:B3"/>
  <sheetViews>
    <sheetView workbookViewId="0">
      <selection sqref="A1:B3"/>
    </sheetView>
  </sheetViews>
  <sheetFormatPr baseColWidth="10" defaultRowHeight="14.4" x14ac:dyDescent="0.3"/>
  <sheetData>
    <row r="1" spans="1:2" x14ac:dyDescent="0.3">
      <c r="A1">
        <v>1</v>
      </c>
      <c r="B1" t="s">
        <v>12</v>
      </c>
    </row>
    <row r="2" spans="1:2" x14ac:dyDescent="0.3">
      <c r="A2">
        <v>2</v>
      </c>
      <c r="B2" t="s">
        <v>13</v>
      </c>
    </row>
    <row r="3" spans="1:2" x14ac:dyDescent="0.3">
      <c r="A3">
        <v>3</v>
      </c>
      <c r="B3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2504-F996-43C8-84E3-98DC3CD41DA5}">
  <dimension ref="A1:C7"/>
  <sheetViews>
    <sheetView workbookViewId="0">
      <selection activeCell="A29" sqref="A29"/>
    </sheetView>
  </sheetViews>
  <sheetFormatPr baseColWidth="10" defaultRowHeight="14.4" x14ac:dyDescent="0.3"/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>
        <v>2020</v>
      </c>
      <c r="B2">
        <v>64343</v>
      </c>
      <c r="C2" t="s">
        <v>7</v>
      </c>
    </row>
    <row r="3" spans="1:3" x14ac:dyDescent="0.3">
      <c r="A3">
        <v>2021</v>
      </c>
      <c r="B3">
        <v>72346</v>
      </c>
      <c r="C3" t="s">
        <v>7</v>
      </c>
    </row>
    <row r="4" spans="1:3" x14ac:dyDescent="0.3">
      <c r="A4">
        <v>2022</v>
      </c>
      <c r="B4">
        <v>74272</v>
      </c>
      <c r="C4" t="s">
        <v>7</v>
      </c>
    </row>
    <row r="5" spans="1:3" x14ac:dyDescent="0.3">
      <c r="A5">
        <v>2020</v>
      </c>
      <c r="B5">
        <v>64343</v>
      </c>
      <c r="C5" t="s">
        <v>8</v>
      </c>
    </row>
    <row r="6" spans="1:3" x14ac:dyDescent="0.3">
      <c r="A6">
        <v>2021</v>
      </c>
      <c r="B6">
        <v>72346</v>
      </c>
      <c r="C6" t="s">
        <v>8</v>
      </c>
    </row>
    <row r="7" spans="1:3" x14ac:dyDescent="0.3">
      <c r="A7">
        <v>2022</v>
      </c>
      <c r="B7">
        <v>74272</v>
      </c>
      <c r="C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Sistema</vt:lpstr>
      <vt:lpstr>Hoja1</vt:lpstr>
      <vt:lpstr>Hoja5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 Maritza Sepulveda</dc:creator>
  <cp:lastModifiedBy>Ivon Maritza Sepulveda</cp:lastModifiedBy>
  <cp:lastPrinted>2023-01-21T15:46:45Z</cp:lastPrinted>
  <dcterms:created xsi:type="dcterms:W3CDTF">2023-01-18T05:42:01Z</dcterms:created>
  <dcterms:modified xsi:type="dcterms:W3CDTF">2024-10-09T00:51:30Z</dcterms:modified>
</cp:coreProperties>
</file>