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network.uni\staff\S1\akundu\Downloads\"/>
    </mc:Choice>
  </mc:AlternateContent>
  <xr:revisionPtr revIDLastSave="0" documentId="13_ncr:1_{EC77697B-F54C-43F8-B3AC-56BA2E3E51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D13" i="1"/>
  <c r="E12" i="1"/>
  <c r="D12" i="1"/>
  <c r="M11" i="1"/>
  <c r="L11" i="1"/>
  <c r="K11" i="1"/>
  <c r="J11" i="1"/>
  <c r="I11" i="1"/>
  <c r="H11" i="1"/>
  <c r="G11" i="1"/>
  <c r="F11" i="1"/>
  <c r="E11" i="1"/>
  <c r="D11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H8" i="1"/>
  <c r="G8" i="1"/>
  <c r="H7" i="1"/>
  <c r="G7" i="1"/>
  <c r="E7" i="1"/>
  <c r="L6" i="1"/>
  <c r="K6" i="1"/>
  <c r="J6" i="1"/>
  <c r="I6" i="1"/>
  <c r="H6" i="1"/>
  <c r="G6" i="1"/>
  <c r="F6" i="1"/>
  <c r="E6" i="1"/>
  <c r="D6" i="1"/>
  <c r="D5" i="1"/>
  <c r="I4" i="1"/>
  <c r="E4" i="1"/>
  <c r="L3" i="1"/>
  <c r="I3" i="1"/>
  <c r="F3" i="1"/>
  <c r="E3" i="1"/>
  <c r="D3" i="1"/>
</calcChain>
</file>

<file path=xl/sharedStrings.xml><?xml version="1.0" encoding="utf-8"?>
<sst xmlns="http://schemas.openxmlformats.org/spreadsheetml/2006/main" count="35" uniqueCount="29">
  <si>
    <t>Growth in time || Forecast over size</t>
  </si>
  <si>
    <t>Day</t>
  </si>
  <si>
    <t>Size</t>
  </si>
  <si>
    <t>Counts</t>
  </si>
  <si>
    <t>20 mm</t>
  </si>
  <si>
    <t>21 mm</t>
  </si>
  <si>
    <t>22mm</t>
  </si>
  <si>
    <t>23 mm</t>
  </si>
  <si>
    <t>24 mm</t>
  </si>
  <si>
    <t>25 mm</t>
  </si>
  <si>
    <t>26 mm</t>
  </si>
  <si>
    <t>27 mm</t>
  </si>
  <si>
    <t>28 mm</t>
  </si>
  <si>
    <t>29 mm</t>
  </si>
  <si>
    <t>30 mm</t>
  </si>
  <si>
    <t>...</t>
  </si>
  <si>
    <t>65 mm</t>
  </si>
  <si>
    <t xml:space="preserve">Forecast with count wrt size ranges </t>
  </si>
  <si>
    <t>Time</t>
  </si>
  <si>
    <t>20-25mm count</t>
  </si>
  <si>
    <t>25-30mm count</t>
  </si>
  <si>
    <t>30-35mm count</t>
  </si>
  <si>
    <t>35-40mm count</t>
  </si>
  <si>
    <t>40-45mm count</t>
  </si>
  <si>
    <t>45-50mm count</t>
  </si>
  <si>
    <t>50-55mm count</t>
  </si>
  <si>
    <t>55-60mmcount</t>
  </si>
  <si>
    <t>60-65mm count</t>
  </si>
  <si>
    <t xml:space="preserve">65mm+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</si>
</sst>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8" fontId="0" fillId="5" borderId="0" xfId="0" applyNumberFormat="1" applyFill="1" applyAlignment="1"/>
    <xf numFmtId="14" fontId="0" fillId="6" borderId="0" xfId="0" applyNumberFormat="1" applyFill="1" applyAlignment="1"/>
    <xf numFmtId="18" fontId="0" fillId="7" borderId="0" xfId="0" applyNumberFormat="1" applyFill="1" applyAlignment="1">
      <alignment wrapText="1"/>
    </xf>
    <xf numFmtId="0" fontId="0" fillId="6" borderId="0" xfId="0" applyFill="1" applyAlignment="1"/>
    <xf numFmtId="0" fontId="0" fillId="8" borderId="0" xfId="0" applyFill="1" applyAlignment="1"/>
    <xf numFmtId="0" fontId="0" fillId="0" borderId="0" xfId="0" applyAlignment="1"/>
    <xf numFmtId="0" fontId="0" fillId="9" borderId="0" xfId="0" applyFill="1" applyAlignment="1"/>
    <xf numFmtId="18" fontId="0" fillId="7" borderId="1" xfId="0" applyNumberFormat="1" applyFill="1" applyBorder="1" applyAlignment="1">
      <alignment wrapText="1"/>
    </xf>
    <xf numFmtId="0" fontId="0" fillId="0" borderId="1" xfId="0" applyBorder="1" applyAlignment="1"/>
    <xf numFmtId="0" fontId="0" fillId="5" borderId="0" xfId="0" applyFill="1" applyAlignment="1"/>
    <xf numFmtId="18" fontId="0" fillId="7" borderId="2" xfId="0" applyNumberFormat="1" applyFill="1" applyBorder="1" applyAlignment="1"/>
    <xf numFmtId="18" fontId="0" fillId="7" borderId="3" xfId="0" applyNumberFormat="1" applyFill="1" applyBorder="1" applyAlignment="1"/>
    <xf numFmtId="18" fontId="0" fillId="7" borderId="4" xfId="0" applyNumberFormat="1" applyFill="1" applyBorder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11" borderId="1" xfId="0" applyFill="1" applyBorder="1" applyAlignment="1"/>
    <xf numFmtId="0" fontId="0" fillId="11" borderId="0" xfId="0" applyFill="1">
      <alignment vertical="center"/>
    </xf>
    <xf numFmtId="0" fontId="0" fillId="13" borderId="0" xfId="0" applyFill="1">
      <alignment vertical="center"/>
    </xf>
    <xf numFmtId="0" fontId="0" fillId="13" borderId="0" xfId="0" applyFill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9" borderId="0" xfId="0" applyFill="1" applyAlignment="1"/>
    <xf numFmtId="0" fontId="0" fillId="9" borderId="1" xfId="0" applyFill="1" applyBorder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O4" sqref="O4"/>
    </sheetView>
  </sheetViews>
  <sheetFormatPr defaultColWidth="9.109375" defaultRowHeight="14.4"/>
  <cols>
    <col min="1" max="1" width="11.33203125" customWidth="1"/>
    <col min="2" max="2" width="9.6640625"/>
    <col min="3" max="9" width="15.77734375" customWidth="1"/>
    <col min="10" max="10" width="16.88671875" customWidth="1"/>
    <col min="11" max="11" width="14.21875" customWidth="1"/>
    <col min="12" max="12" width="13.21875" customWidth="1"/>
    <col min="13" max="13" width="14.21875" customWidth="1"/>
    <col min="14" max="14" width="12.77734375" customWidth="1"/>
    <col min="15" max="15" width="10" customWidth="1"/>
    <col min="16" max="16" width="12.88671875"/>
  </cols>
  <sheetData>
    <row r="1" spans="1:16">
      <c r="F1" s="23" t="s">
        <v>0</v>
      </c>
      <c r="G1" s="23"/>
      <c r="H1" s="23"/>
      <c r="I1" s="23"/>
    </row>
    <row r="2" spans="1:16">
      <c r="A2" s="1" t="s">
        <v>1</v>
      </c>
      <c r="B2" s="2" t="s">
        <v>2</v>
      </c>
      <c r="C2" s="3">
        <v>0.29166666666666702</v>
      </c>
      <c r="D2" s="3">
        <v>0.33333333333333298</v>
      </c>
      <c r="E2" s="3">
        <v>0.375</v>
      </c>
      <c r="F2" s="3">
        <v>0.41666666666666702</v>
      </c>
      <c r="G2" s="3">
        <v>0.45833333333333298</v>
      </c>
      <c r="H2" s="3">
        <v>0.5</v>
      </c>
      <c r="I2" s="3">
        <v>0.54166666666666696</v>
      </c>
      <c r="J2" s="3">
        <v>0.58333333333333304</v>
      </c>
      <c r="K2" s="3">
        <v>0.625</v>
      </c>
      <c r="L2" s="3">
        <v>0.66666666666666696</v>
      </c>
      <c r="M2" s="3">
        <v>0.70833333333333304</v>
      </c>
      <c r="N2" s="3">
        <v>0.75</v>
      </c>
      <c r="O2" s="3">
        <v>0.79166666666666696</v>
      </c>
      <c r="P2" s="16" t="s">
        <v>3</v>
      </c>
    </row>
    <row r="3" spans="1:16">
      <c r="A3" s="4">
        <v>45415</v>
      </c>
      <c r="B3" s="5" t="s">
        <v>4</v>
      </c>
      <c r="C3" s="6">
        <v>20</v>
      </c>
      <c r="D3" s="7">
        <f t="shared" ref="D3:D13" si="0">(C3*1.05)</f>
        <v>21</v>
      </c>
      <c r="E3" s="6">
        <f t="shared" ref="E3:E12" si="1">(C3*1.09)</f>
        <v>21.8</v>
      </c>
      <c r="F3" s="8">
        <f t="shared" ref="F3:F11" si="2">(C3*1.14)</f>
        <v>22.799999999999997</v>
      </c>
      <c r="G3" s="8">
        <v>23.7</v>
      </c>
      <c r="H3" s="8">
        <v>24.5</v>
      </c>
      <c r="I3" s="6">
        <f t="shared" ref="I3:I11" si="3">(C3*1.29)</f>
        <v>25.8</v>
      </c>
      <c r="J3" s="7">
        <v>26.7</v>
      </c>
      <c r="K3" s="6">
        <v>27.6</v>
      </c>
      <c r="L3" s="8">
        <f>(C3*1.44)</f>
        <v>28.799999999999997</v>
      </c>
      <c r="M3" s="8">
        <v>29.75</v>
      </c>
      <c r="N3" s="8">
        <v>30.7</v>
      </c>
      <c r="O3" s="6">
        <v>32</v>
      </c>
      <c r="P3" s="17">
        <v>32</v>
      </c>
    </row>
    <row r="4" spans="1:16">
      <c r="A4" s="25"/>
      <c r="B4" s="5" t="s">
        <v>5</v>
      </c>
      <c r="C4" s="8">
        <v>21</v>
      </c>
      <c r="D4" s="7">
        <v>22</v>
      </c>
      <c r="E4" s="7">
        <f>(D4*1.05)</f>
        <v>23.1</v>
      </c>
      <c r="F4" s="7">
        <v>24</v>
      </c>
      <c r="G4" s="7">
        <v>24.9</v>
      </c>
      <c r="H4" s="7">
        <v>26</v>
      </c>
      <c r="I4" s="7">
        <f>(H4*1.05)</f>
        <v>27.3</v>
      </c>
      <c r="J4" s="7">
        <v>28.1</v>
      </c>
      <c r="K4" s="7">
        <v>29</v>
      </c>
      <c r="L4" s="7">
        <v>30</v>
      </c>
      <c r="M4" s="7">
        <v>31.2</v>
      </c>
      <c r="N4" s="7">
        <v>32</v>
      </c>
      <c r="O4" s="7">
        <v>33</v>
      </c>
      <c r="P4" s="17">
        <v>20</v>
      </c>
    </row>
    <row r="5" spans="1:16">
      <c r="A5" s="25"/>
      <c r="B5" s="5" t="s">
        <v>6</v>
      </c>
      <c r="C5" s="8">
        <v>22</v>
      </c>
      <c r="D5" s="7">
        <f>(C5*1.05)</f>
        <v>23.1</v>
      </c>
      <c r="E5" s="7">
        <v>24</v>
      </c>
      <c r="F5" s="7">
        <v>24.8</v>
      </c>
      <c r="G5" s="7">
        <v>25.9</v>
      </c>
      <c r="H5" s="7">
        <v>27.2</v>
      </c>
      <c r="I5" s="7">
        <v>28</v>
      </c>
      <c r="J5" s="7">
        <v>29.1</v>
      </c>
      <c r="K5" s="7">
        <v>30.5</v>
      </c>
      <c r="L5" s="7">
        <v>31.6</v>
      </c>
      <c r="M5" s="7">
        <v>32.5</v>
      </c>
      <c r="N5" s="7">
        <v>33.299999999999997</v>
      </c>
      <c r="O5" s="7">
        <v>34.200000000000003</v>
      </c>
      <c r="P5" s="17">
        <v>12</v>
      </c>
    </row>
    <row r="6" spans="1:16">
      <c r="A6" s="25"/>
      <c r="B6" s="5" t="s">
        <v>7</v>
      </c>
      <c r="C6" s="8">
        <v>23</v>
      </c>
      <c r="D6" s="8">
        <f t="shared" si="0"/>
        <v>24.150000000000002</v>
      </c>
      <c r="E6" s="8">
        <f t="shared" si="1"/>
        <v>25.07</v>
      </c>
      <c r="F6" s="8">
        <f t="shared" si="2"/>
        <v>26.22</v>
      </c>
      <c r="G6" s="8">
        <f t="shared" ref="G3:G11" si="4">(C6*1.16)</f>
        <v>26.68</v>
      </c>
      <c r="H6" s="8">
        <f t="shared" ref="H3:H11" si="5">(C6*1.21)</f>
        <v>27.83</v>
      </c>
      <c r="I6" s="8">
        <f t="shared" si="3"/>
        <v>29.67</v>
      </c>
      <c r="J6" s="8">
        <f t="shared" ref="J3:J11" si="6">(C6*1.31)</f>
        <v>30.130000000000003</v>
      </c>
      <c r="K6" s="8">
        <f>(C6*1.37)</f>
        <v>31.51</v>
      </c>
      <c r="L6" s="8">
        <f>(C6*1.44)</f>
        <v>33.119999999999997</v>
      </c>
      <c r="M6" s="8">
        <v>34</v>
      </c>
      <c r="N6" s="8">
        <v>35</v>
      </c>
      <c r="O6">
        <v>35.6</v>
      </c>
      <c r="P6" s="17">
        <v>37</v>
      </c>
    </row>
    <row r="7" spans="1:16">
      <c r="A7" s="25"/>
      <c r="B7" s="5" t="s">
        <v>8</v>
      </c>
      <c r="C7" s="8">
        <v>24</v>
      </c>
      <c r="D7" s="8">
        <v>25</v>
      </c>
      <c r="E7" s="8">
        <f t="shared" si="1"/>
        <v>26.160000000000004</v>
      </c>
      <c r="F7" s="8">
        <v>27.1</v>
      </c>
      <c r="G7" s="8">
        <f t="shared" si="4"/>
        <v>27.839999999999996</v>
      </c>
      <c r="H7" s="8">
        <f t="shared" si="5"/>
        <v>29.04</v>
      </c>
      <c r="I7" s="8">
        <v>30.2</v>
      </c>
      <c r="J7" s="8">
        <v>31.1</v>
      </c>
      <c r="K7" s="8">
        <v>32</v>
      </c>
      <c r="L7" s="8">
        <v>33</v>
      </c>
      <c r="M7" s="8">
        <v>33.9</v>
      </c>
      <c r="N7" s="8">
        <v>35</v>
      </c>
      <c r="O7" s="8">
        <v>36</v>
      </c>
      <c r="P7" s="17">
        <v>20</v>
      </c>
    </row>
    <row r="8" spans="1:16">
      <c r="A8" s="25"/>
      <c r="B8" s="5" t="s">
        <v>9</v>
      </c>
      <c r="C8" s="8">
        <v>25</v>
      </c>
      <c r="D8" s="8">
        <v>26</v>
      </c>
      <c r="E8" s="8">
        <v>27.1</v>
      </c>
      <c r="F8" s="8">
        <v>28.1</v>
      </c>
      <c r="G8" s="8">
        <f>(C8*1.16)</f>
        <v>28.999999999999996</v>
      </c>
      <c r="H8" s="8">
        <f t="shared" si="5"/>
        <v>30.25</v>
      </c>
      <c r="I8" s="8">
        <v>31</v>
      </c>
      <c r="J8" s="8">
        <v>32.6</v>
      </c>
      <c r="K8" s="8">
        <v>33</v>
      </c>
      <c r="L8" s="8">
        <v>34.799999999999997</v>
      </c>
      <c r="M8" s="8">
        <v>35.4</v>
      </c>
      <c r="N8" s="8">
        <v>36.4</v>
      </c>
      <c r="O8">
        <v>37.6</v>
      </c>
      <c r="P8" s="17">
        <v>17</v>
      </c>
    </row>
    <row r="9" spans="1:16">
      <c r="A9" s="25"/>
      <c r="B9" s="5" t="s">
        <v>10</v>
      </c>
      <c r="C9" s="6">
        <v>26</v>
      </c>
      <c r="D9" s="8">
        <f t="shared" si="0"/>
        <v>27.3</v>
      </c>
      <c r="E9" s="8">
        <f t="shared" si="1"/>
        <v>28.340000000000003</v>
      </c>
      <c r="F9" s="8">
        <f t="shared" si="2"/>
        <v>29.639999999999997</v>
      </c>
      <c r="G9" s="8">
        <f t="shared" si="4"/>
        <v>30.159999999999997</v>
      </c>
      <c r="H9" s="8">
        <f t="shared" si="5"/>
        <v>31.46</v>
      </c>
      <c r="I9" s="8">
        <f t="shared" si="3"/>
        <v>33.54</v>
      </c>
      <c r="J9" s="8">
        <f t="shared" si="6"/>
        <v>34.06</v>
      </c>
      <c r="K9" s="8">
        <f>(C9*1.37)</f>
        <v>35.620000000000005</v>
      </c>
      <c r="L9" s="8">
        <f>(C9*1.44)</f>
        <v>37.44</v>
      </c>
      <c r="M9" s="8">
        <f>(C9*1.495)</f>
        <v>38.870000000000005</v>
      </c>
      <c r="N9" s="18">
        <v>40</v>
      </c>
      <c r="O9" s="8">
        <v>41</v>
      </c>
      <c r="P9" s="17">
        <v>14</v>
      </c>
    </row>
    <row r="10" spans="1:16">
      <c r="A10" s="25"/>
      <c r="B10" s="5" t="s">
        <v>11</v>
      </c>
      <c r="C10" s="8">
        <v>27</v>
      </c>
      <c r="D10" s="8">
        <f t="shared" si="0"/>
        <v>28.35</v>
      </c>
      <c r="E10" s="8">
        <f t="shared" si="1"/>
        <v>29.430000000000003</v>
      </c>
      <c r="F10" s="8">
        <f t="shared" si="2"/>
        <v>30.779999999999998</v>
      </c>
      <c r="G10" s="8">
        <f t="shared" si="4"/>
        <v>31.319999999999997</v>
      </c>
      <c r="H10" s="8">
        <f t="shared" si="5"/>
        <v>32.67</v>
      </c>
      <c r="I10" s="8">
        <f t="shared" si="3"/>
        <v>34.83</v>
      </c>
      <c r="J10" s="8">
        <f t="shared" si="6"/>
        <v>35.370000000000005</v>
      </c>
      <c r="K10" s="8">
        <f>(C10*1.37)</f>
        <v>36.99</v>
      </c>
      <c r="L10" s="8">
        <f>(C10*1.44)</f>
        <v>38.879999999999995</v>
      </c>
      <c r="M10" s="8">
        <v>40</v>
      </c>
      <c r="N10" s="8">
        <v>41</v>
      </c>
      <c r="O10" s="8">
        <v>42</v>
      </c>
      <c r="P10" s="17">
        <v>12</v>
      </c>
    </row>
    <row r="11" spans="1:16">
      <c r="A11" s="25"/>
      <c r="B11" s="5" t="s">
        <v>12</v>
      </c>
      <c r="C11" s="8">
        <v>28</v>
      </c>
      <c r="D11" s="8">
        <f t="shared" si="0"/>
        <v>29.400000000000002</v>
      </c>
      <c r="E11" s="8">
        <f t="shared" si="1"/>
        <v>30.520000000000003</v>
      </c>
      <c r="F11" s="8">
        <f t="shared" si="2"/>
        <v>31.919999999999998</v>
      </c>
      <c r="G11" s="8">
        <f t="shared" si="4"/>
        <v>32.479999999999997</v>
      </c>
      <c r="H11" s="8">
        <f t="shared" si="5"/>
        <v>33.879999999999995</v>
      </c>
      <c r="I11" s="8">
        <f t="shared" si="3"/>
        <v>36.120000000000005</v>
      </c>
      <c r="J11" s="8">
        <f t="shared" si="6"/>
        <v>36.68</v>
      </c>
      <c r="K11" s="8">
        <f>(C11*1.37)</f>
        <v>38.36</v>
      </c>
      <c r="L11" s="8">
        <f>(C11*1.44)</f>
        <v>40.32</v>
      </c>
      <c r="M11" s="8">
        <f>(C11*1.495)</f>
        <v>41.86</v>
      </c>
      <c r="N11" s="8">
        <v>42.4</v>
      </c>
      <c r="O11" s="8">
        <v>43.1</v>
      </c>
      <c r="P11" s="17">
        <v>19</v>
      </c>
    </row>
    <row r="12" spans="1:16">
      <c r="A12" s="25"/>
      <c r="B12" s="5" t="s">
        <v>13</v>
      </c>
      <c r="C12" s="8">
        <v>29</v>
      </c>
      <c r="D12" s="8">
        <f t="shared" si="0"/>
        <v>30.450000000000003</v>
      </c>
      <c r="E12" s="8">
        <f t="shared" si="1"/>
        <v>31.610000000000003</v>
      </c>
      <c r="F12" s="8">
        <v>32</v>
      </c>
      <c r="G12" s="8">
        <v>33.1</v>
      </c>
      <c r="H12" s="8">
        <v>34</v>
      </c>
      <c r="I12" s="8">
        <v>35</v>
      </c>
      <c r="J12" s="8">
        <v>36.200000000000003</v>
      </c>
      <c r="K12" s="8">
        <v>37</v>
      </c>
      <c r="L12" s="8">
        <v>38</v>
      </c>
      <c r="M12" s="8">
        <v>38.9</v>
      </c>
      <c r="N12" s="8">
        <v>40</v>
      </c>
      <c r="O12" s="8">
        <v>41</v>
      </c>
      <c r="P12" s="17">
        <v>7</v>
      </c>
    </row>
    <row r="13" spans="1:16">
      <c r="A13" s="25"/>
      <c r="B13" s="5" t="s">
        <v>14</v>
      </c>
      <c r="C13" s="8">
        <v>30</v>
      </c>
      <c r="D13" s="8">
        <f t="shared" si="0"/>
        <v>31.5</v>
      </c>
      <c r="E13" s="8">
        <v>32</v>
      </c>
      <c r="F13" s="8">
        <v>32.9</v>
      </c>
      <c r="G13" s="8">
        <v>33.799999999999997</v>
      </c>
      <c r="H13" s="8">
        <v>35</v>
      </c>
      <c r="I13" s="8">
        <v>35.9</v>
      </c>
      <c r="J13" s="8">
        <v>37</v>
      </c>
      <c r="K13" s="8">
        <v>38</v>
      </c>
      <c r="L13" s="8">
        <v>39.1</v>
      </c>
      <c r="M13" s="8">
        <v>40</v>
      </c>
      <c r="N13" s="8">
        <v>41</v>
      </c>
      <c r="O13" s="8">
        <v>41.9</v>
      </c>
      <c r="P13" s="17">
        <v>4</v>
      </c>
    </row>
    <row r="14" spans="1:16">
      <c r="A14" s="25"/>
      <c r="B14" s="5" t="s">
        <v>15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P14" s="17">
        <v>18</v>
      </c>
    </row>
    <row r="15" spans="1:16">
      <c r="A15" s="26"/>
      <c r="B15" s="10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9">
        <v>24</v>
      </c>
    </row>
    <row r="16" spans="1:16">
      <c r="A16" s="4">
        <v>45416</v>
      </c>
      <c r="B16" s="5" t="s">
        <v>4</v>
      </c>
      <c r="C16" s="8">
        <v>21</v>
      </c>
      <c r="D16" s="8">
        <v>23</v>
      </c>
      <c r="E16" s="8">
        <v>24</v>
      </c>
      <c r="F16" s="8">
        <v>27</v>
      </c>
      <c r="G16" s="8">
        <v>30</v>
      </c>
      <c r="H16" s="8">
        <v>32</v>
      </c>
      <c r="I16" s="8">
        <v>33</v>
      </c>
      <c r="J16" s="8">
        <v>35</v>
      </c>
      <c r="K16" s="8">
        <v>37</v>
      </c>
      <c r="L16" s="8">
        <v>38</v>
      </c>
      <c r="M16" s="8">
        <v>40</v>
      </c>
      <c r="N16" s="8"/>
      <c r="O16" s="8"/>
      <c r="P16" s="20"/>
    </row>
    <row r="17" spans="1:16">
      <c r="A17" s="9"/>
      <c r="B17" s="5" t="s">
        <v>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20"/>
    </row>
    <row r="18" spans="1:16">
      <c r="A18" s="9"/>
      <c r="B18" s="5" t="s">
        <v>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20"/>
    </row>
    <row r="19" spans="1:16">
      <c r="A19" s="9"/>
      <c r="B19" s="5" t="s">
        <v>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20"/>
    </row>
    <row r="20" spans="1:16">
      <c r="A20" s="9"/>
      <c r="B20" s="5" t="s">
        <v>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20"/>
    </row>
    <row r="22" spans="1:16">
      <c r="F22" s="24" t="s">
        <v>17</v>
      </c>
      <c r="G22" s="24"/>
      <c r="H22" s="24"/>
      <c r="I22" s="24"/>
    </row>
    <row r="25" spans="1:16">
      <c r="A25" s="1" t="s">
        <v>1</v>
      </c>
      <c r="B25" s="2" t="s">
        <v>18</v>
      </c>
      <c r="C25" s="12" t="s">
        <v>19</v>
      </c>
      <c r="D25" s="12" t="s">
        <v>20</v>
      </c>
      <c r="E25" s="12" t="s">
        <v>21</v>
      </c>
      <c r="F25" s="12" t="s">
        <v>22</v>
      </c>
      <c r="G25" s="12" t="s">
        <v>23</v>
      </c>
      <c r="H25" s="12" t="s">
        <v>24</v>
      </c>
      <c r="I25" s="12" t="s">
        <v>25</v>
      </c>
      <c r="J25" s="12" t="s">
        <v>26</v>
      </c>
      <c r="K25" s="12" t="s">
        <v>27</v>
      </c>
      <c r="L25" s="12" t="s">
        <v>28</v>
      </c>
    </row>
    <row r="26" spans="1:16">
      <c r="A26" s="4">
        <v>45415</v>
      </c>
      <c r="B26" s="13">
        <v>0.29166666666666702</v>
      </c>
      <c r="C26" s="22">
        <v>200</v>
      </c>
      <c r="D26" s="22">
        <v>300</v>
      </c>
      <c r="E26" s="22">
        <v>350</v>
      </c>
      <c r="F26" s="22">
        <v>420</v>
      </c>
      <c r="G26" s="22">
        <v>200</v>
      </c>
      <c r="H26" s="22">
        <v>200</v>
      </c>
      <c r="I26" s="21">
        <f t="shared" ref="I26:L26" si="7">ROUND(E26,0)</f>
        <v>350</v>
      </c>
      <c r="J26" s="21">
        <f t="shared" si="7"/>
        <v>420</v>
      </c>
      <c r="K26" s="21">
        <f t="shared" si="7"/>
        <v>200</v>
      </c>
      <c r="L26" s="21">
        <f t="shared" si="7"/>
        <v>200</v>
      </c>
    </row>
    <row r="27" spans="1:16">
      <c r="A27" s="7"/>
      <c r="B27" s="14">
        <v>0.41666666666666702</v>
      </c>
      <c r="C27" s="8">
        <v>250</v>
      </c>
      <c r="D27" s="8">
        <v>360</v>
      </c>
      <c r="E27" s="8">
        <v>250</v>
      </c>
      <c r="F27" s="8">
        <v>250</v>
      </c>
      <c r="G27" s="8">
        <v>220</v>
      </c>
      <c r="H27" s="8">
        <v>150</v>
      </c>
      <c r="I27">
        <f t="shared" ref="I27:L27" si="8">ROUND(E27,0)</f>
        <v>250</v>
      </c>
      <c r="J27">
        <f t="shared" si="8"/>
        <v>250</v>
      </c>
      <c r="K27">
        <f t="shared" si="8"/>
        <v>220</v>
      </c>
      <c r="L27">
        <f t="shared" si="8"/>
        <v>150</v>
      </c>
    </row>
    <row r="28" spans="1:16">
      <c r="A28" s="7"/>
      <c r="B28" s="14">
        <v>0.54166666666666696</v>
      </c>
      <c r="C28" s="22">
        <v>150</v>
      </c>
      <c r="D28" s="22">
        <v>250</v>
      </c>
      <c r="E28" s="22">
        <v>120</v>
      </c>
      <c r="F28" s="22">
        <v>220</v>
      </c>
      <c r="G28" s="22">
        <v>250</v>
      </c>
      <c r="H28" s="22">
        <v>150</v>
      </c>
      <c r="I28" s="21">
        <f t="shared" ref="I28:L28" si="9">ROUND(E28,0)</f>
        <v>120</v>
      </c>
      <c r="J28" s="21">
        <f t="shared" si="9"/>
        <v>220</v>
      </c>
      <c r="K28" s="21">
        <f t="shared" si="9"/>
        <v>250</v>
      </c>
      <c r="L28" s="21">
        <f t="shared" si="9"/>
        <v>150</v>
      </c>
    </row>
    <row r="29" spans="1:16">
      <c r="A29" s="7"/>
      <c r="B29" s="14">
        <v>0.66666666666666696</v>
      </c>
      <c r="C29" s="8">
        <v>120</v>
      </c>
      <c r="D29" s="8">
        <v>280</v>
      </c>
      <c r="E29" s="8">
        <v>100</v>
      </c>
      <c r="F29" s="8">
        <v>200</v>
      </c>
      <c r="G29" s="8">
        <v>200</v>
      </c>
      <c r="H29" s="8">
        <v>120</v>
      </c>
      <c r="I29">
        <f t="shared" ref="I29:L29" si="10">ROUND(E29,0)</f>
        <v>100</v>
      </c>
      <c r="J29">
        <f t="shared" si="10"/>
        <v>200</v>
      </c>
      <c r="K29">
        <f t="shared" si="10"/>
        <v>200</v>
      </c>
      <c r="L29">
        <f t="shared" si="10"/>
        <v>120</v>
      </c>
    </row>
    <row r="30" spans="1:16">
      <c r="A30" s="7"/>
      <c r="B30" s="14">
        <v>0.79166666666666696</v>
      </c>
      <c r="C30" s="22">
        <v>80</v>
      </c>
      <c r="D30" s="22">
        <v>120</v>
      </c>
      <c r="E30" s="22">
        <v>85</v>
      </c>
      <c r="F30" s="22">
        <v>180</v>
      </c>
      <c r="G30" s="22">
        <v>120</v>
      </c>
      <c r="H30" s="22">
        <v>90</v>
      </c>
      <c r="I30" s="21">
        <f t="shared" ref="I30:L30" si="11">ROUND(E30,0)</f>
        <v>85</v>
      </c>
      <c r="J30" s="21">
        <f t="shared" si="11"/>
        <v>180</v>
      </c>
      <c r="K30" s="21">
        <f t="shared" si="11"/>
        <v>120</v>
      </c>
      <c r="L30" s="21">
        <f t="shared" si="11"/>
        <v>90</v>
      </c>
    </row>
    <row r="31" spans="1:16">
      <c r="A31" s="4">
        <v>45446</v>
      </c>
      <c r="B31" s="13">
        <v>0.29166666666666702</v>
      </c>
      <c r="C31" s="8">
        <v>350</v>
      </c>
      <c r="D31" s="8">
        <v>300</v>
      </c>
      <c r="E31" s="8">
        <v>350</v>
      </c>
      <c r="F31" s="8">
        <v>320</v>
      </c>
      <c r="G31" s="8">
        <v>240</v>
      </c>
      <c r="H31" s="8">
        <v>310</v>
      </c>
      <c r="I31">
        <f t="shared" ref="I31:L31" si="12">ROUND(E31,0)</f>
        <v>350</v>
      </c>
      <c r="J31">
        <f t="shared" si="12"/>
        <v>320</v>
      </c>
      <c r="K31">
        <f t="shared" si="12"/>
        <v>240</v>
      </c>
      <c r="L31">
        <f t="shared" si="12"/>
        <v>310</v>
      </c>
    </row>
    <row r="32" spans="1:16">
      <c r="A32" s="7"/>
      <c r="B32" s="14">
        <v>0.41666666666666702</v>
      </c>
      <c r="C32" s="8">
        <v>250</v>
      </c>
      <c r="D32" s="8">
        <v>320</v>
      </c>
      <c r="E32" s="8">
        <v>250</v>
      </c>
      <c r="F32" s="8">
        <v>220</v>
      </c>
      <c r="G32" s="8">
        <v>200</v>
      </c>
      <c r="H32" s="8">
        <v>215</v>
      </c>
      <c r="I32">
        <f t="shared" ref="I32:L32" si="13">ROUND(E32,0)</f>
        <v>250</v>
      </c>
      <c r="J32">
        <f t="shared" si="13"/>
        <v>220</v>
      </c>
      <c r="K32">
        <f t="shared" si="13"/>
        <v>200</v>
      </c>
      <c r="L32">
        <f t="shared" si="13"/>
        <v>215</v>
      </c>
    </row>
    <row r="33" spans="1:16">
      <c r="A33" s="7"/>
      <c r="B33" s="14">
        <v>0.54166666666666696</v>
      </c>
      <c r="C33" s="8">
        <v>200</v>
      </c>
      <c r="D33" s="8">
        <v>300</v>
      </c>
      <c r="E33" s="8">
        <v>190</v>
      </c>
      <c r="F33" s="8">
        <v>200</v>
      </c>
      <c r="G33" s="8">
        <v>180</v>
      </c>
      <c r="H33" s="8">
        <v>250</v>
      </c>
      <c r="I33">
        <f t="shared" ref="I33:L33" si="14">ROUND(E33,0)</f>
        <v>190</v>
      </c>
      <c r="J33">
        <f t="shared" si="14"/>
        <v>200</v>
      </c>
      <c r="K33">
        <f t="shared" si="14"/>
        <v>180</v>
      </c>
      <c r="L33">
        <f t="shared" si="14"/>
        <v>250</v>
      </c>
    </row>
    <row r="34" spans="1:16">
      <c r="A34" s="7"/>
      <c r="B34" s="14">
        <v>0.66666666666666696</v>
      </c>
      <c r="C34" s="8">
        <v>120</v>
      </c>
      <c r="D34" s="8">
        <v>250</v>
      </c>
      <c r="E34" s="8">
        <v>120</v>
      </c>
      <c r="F34" s="8">
        <v>200</v>
      </c>
      <c r="G34" s="8">
        <v>100</v>
      </c>
      <c r="H34" s="8">
        <v>180</v>
      </c>
      <c r="I34">
        <f t="shared" ref="I34:L34" si="15">ROUND(E34,0)</f>
        <v>120</v>
      </c>
      <c r="J34">
        <f t="shared" si="15"/>
        <v>200</v>
      </c>
      <c r="K34">
        <f t="shared" si="15"/>
        <v>100</v>
      </c>
      <c r="L34">
        <f t="shared" si="15"/>
        <v>180</v>
      </c>
    </row>
    <row r="35" spans="1:16">
      <c r="A35" s="7"/>
      <c r="B35" s="15">
        <v>0.79166666666666696</v>
      </c>
      <c r="C35" s="8">
        <v>180</v>
      </c>
      <c r="D35" s="8">
        <v>200</v>
      </c>
      <c r="E35" s="8">
        <v>90</v>
      </c>
      <c r="F35" s="8">
        <v>180</v>
      </c>
      <c r="G35" s="8">
        <v>60</v>
      </c>
      <c r="H35" s="8">
        <v>100</v>
      </c>
      <c r="I35">
        <f t="shared" ref="I35:L35" si="16">ROUND(E35,0)</f>
        <v>90</v>
      </c>
      <c r="J35">
        <f t="shared" si="16"/>
        <v>180</v>
      </c>
      <c r="K35">
        <f t="shared" si="16"/>
        <v>60</v>
      </c>
      <c r="L35">
        <f t="shared" si="16"/>
        <v>100</v>
      </c>
    </row>
    <row r="36" spans="1:16">
      <c r="P36" s="8"/>
    </row>
    <row r="37" spans="1:16">
      <c r="M37" s="8"/>
      <c r="N37" s="8"/>
      <c r="O37" s="8"/>
      <c r="P37" s="8"/>
    </row>
    <row r="38" spans="1:16">
      <c r="M38" s="8"/>
      <c r="N38" s="8"/>
      <c r="O38" s="8"/>
      <c r="P38" s="8"/>
    </row>
    <row r="39" spans="1:16">
      <c r="M39" s="8"/>
      <c r="N39" s="8"/>
      <c r="O39" s="8"/>
      <c r="P39" s="8"/>
    </row>
    <row r="40" spans="1:16">
      <c r="M40" s="8"/>
      <c r="N40" s="8"/>
      <c r="O40" s="8"/>
      <c r="P40" s="8"/>
    </row>
    <row r="41" spans="1:16">
      <c r="M41" s="8"/>
      <c r="N41" s="8"/>
      <c r="O41" s="8"/>
    </row>
  </sheetData>
  <mergeCells count="3">
    <mergeCell ref="F1:I1"/>
    <mergeCell ref="F22:I22"/>
    <mergeCell ref="A4:A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Staff</dc:creator>
  <cp:keywords/>
  <dc:description/>
  <cp:lastModifiedBy>Ayan Kundu</cp:lastModifiedBy>
  <cp:revision/>
  <dcterms:created xsi:type="dcterms:W3CDTF">2024-03-18T12:34:00Z</dcterms:created>
  <dcterms:modified xsi:type="dcterms:W3CDTF">2024-03-20T10:36:57Z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B632C0811CC846809332BCD218BC451C_11</vt:lpwstr>
  </property>
  <property fmtid="{D5CDD505-2E9C-101B-9397-08002B2CF9AE}" pid="3" name="KSOProductBuildVer">
    <vt:lpwstr>1033-12.2.0.13472</vt:lpwstr>
  </property>
</Properties>
</file>