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240" windowHeight="7755" activeTab="1"/>
  </bookViews>
  <sheets>
    <sheet name="SERIE 200245" sheetId="2" r:id="rId1"/>
    <sheet name="SERIE 28781" sheetId="3" r:id="rId2"/>
    <sheet name="SERIE 5800681" sheetId="4" r:id="rId3"/>
    <sheet name="SERIE 0200245" sheetId="5" r:id="rId4"/>
    <sheet name="F101" sheetId="6" r:id="rId5"/>
    <sheet name="F102" sheetId="9" r:id="rId6"/>
    <sheet name="F103" sheetId="10" r:id="rId7"/>
    <sheet name="B101" sheetId="7" r:id="rId8"/>
    <sheet name="B102" sheetId="8" r:id="rId9"/>
    <sheet name="B103" sheetId="11" r:id="rId10"/>
  </sheets>
  <calcPr calcId="145621"/>
</workbook>
</file>

<file path=xl/calcChain.xml><?xml version="1.0" encoding="utf-8"?>
<calcChain xmlns="http://schemas.openxmlformats.org/spreadsheetml/2006/main">
  <c r="F26" i="5" l="1"/>
  <c r="H26" i="5"/>
  <c r="D26" i="5"/>
  <c r="D25" i="3"/>
  <c r="H25" i="3"/>
  <c r="F25" i="3"/>
  <c r="D25" i="5"/>
  <c r="H25" i="5"/>
  <c r="F25" i="5"/>
  <c r="F24" i="3"/>
  <c r="H24" i="3"/>
  <c r="D24" i="3"/>
  <c r="H23" i="3" l="1"/>
  <c r="D23" i="3" l="1"/>
  <c r="F23" i="3"/>
  <c r="D24" i="5"/>
  <c r="F24" i="5"/>
  <c r="H24" i="5"/>
  <c r="F22" i="5" l="1"/>
  <c r="H22" i="5"/>
  <c r="D22" i="5"/>
  <c r="H18" i="3" l="1"/>
  <c r="H19" i="3"/>
  <c r="H20" i="3"/>
  <c r="H21" i="3"/>
  <c r="F18" i="3"/>
  <c r="F19" i="3"/>
  <c r="F20" i="3"/>
  <c r="F21" i="3"/>
  <c r="D18" i="3"/>
  <c r="D19" i="3"/>
  <c r="D20" i="3"/>
  <c r="D21" i="3"/>
  <c r="F19" i="5"/>
  <c r="D23" i="5"/>
  <c r="F23" i="5"/>
  <c r="H23" i="5"/>
  <c r="H22" i="3"/>
  <c r="F22" i="3"/>
  <c r="D22" i="3"/>
  <c r="D19" i="5"/>
  <c r="D20" i="5"/>
  <c r="D21" i="5"/>
  <c r="F20" i="5"/>
  <c r="F21" i="5"/>
  <c r="H19" i="5"/>
  <c r="H20" i="5"/>
  <c r="H21" i="5"/>
  <c r="D17" i="3" l="1"/>
  <c r="H17" i="3"/>
  <c r="F17" i="3"/>
  <c r="D16" i="3"/>
  <c r="H16" i="3"/>
  <c r="F16" i="3"/>
  <c r="D14" i="5"/>
  <c r="D15" i="5"/>
  <c r="D17" i="5"/>
  <c r="H17" i="5" l="1"/>
  <c r="H18" i="5"/>
  <c r="F17" i="5"/>
  <c r="F18" i="5"/>
  <c r="D18" i="5"/>
  <c r="F15" i="5" l="1"/>
  <c r="H15" i="5"/>
  <c r="H14" i="5"/>
  <c r="F14" i="5"/>
  <c r="H15" i="11"/>
  <c r="F15" i="11"/>
  <c r="D15" i="11"/>
  <c r="H15" i="10"/>
  <c r="F15" i="10"/>
  <c r="D15" i="10"/>
  <c r="H15" i="9"/>
  <c r="F15" i="9"/>
  <c r="D15" i="9"/>
  <c r="H15" i="8"/>
  <c r="F15" i="8"/>
  <c r="D15" i="8"/>
  <c r="H15" i="7"/>
  <c r="F15" i="7"/>
  <c r="D15" i="7"/>
  <c r="H15" i="6"/>
  <c r="D15" i="6"/>
  <c r="F15" i="6"/>
  <c r="H14" i="3"/>
  <c r="H15" i="3"/>
  <c r="F14" i="3"/>
  <c r="F15" i="3"/>
  <c r="D14" i="3"/>
  <c r="D15" i="3"/>
  <c r="D16" i="5"/>
  <c r="F16" i="5"/>
  <c r="H16" i="5"/>
  <c r="D13" i="5" l="1"/>
  <c r="H13" i="5"/>
  <c r="F13" i="5"/>
  <c r="D12" i="5" l="1"/>
  <c r="H12" i="5"/>
  <c r="F12" i="5"/>
  <c r="D11" i="5"/>
  <c r="H11" i="5"/>
  <c r="F11" i="5"/>
  <c r="F13" i="3"/>
  <c r="H13" i="3"/>
  <c r="D13" i="3"/>
  <c r="D12" i="3"/>
  <c r="H12" i="3"/>
  <c r="F12" i="3"/>
  <c r="D10" i="3"/>
  <c r="D11" i="3"/>
  <c r="F11" i="3"/>
  <c r="H11" i="3"/>
  <c r="F42" i="3"/>
  <c r="H10" i="5" l="1"/>
  <c r="F10" i="5"/>
  <c r="D10" i="5"/>
  <c r="H9" i="5"/>
  <c r="D9" i="5"/>
  <c r="F9" i="5"/>
  <c r="H10" i="3"/>
  <c r="F10" i="3"/>
  <c r="H9" i="3"/>
  <c r="F9" i="3"/>
  <c r="D8" i="3"/>
  <c r="D9" i="3"/>
  <c r="F8" i="3"/>
  <c r="H8" i="3"/>
  <c r="H8" i="5"/>
  <c r="F8" i="5"/>
  <c r="D8" i="5"/>
  <c r="H7" i="5" l="1"/>
  <c r="F7" i="5"/>
  <c r="D7" i="5"/>
  <c r="H38" i="2" l="1"/>
  <c r="F43" i="3"/>
  <c r="F41" i="3"/>
  <c r="D7" i="3"/>
  <c r="F7" i="3"/>
  <c r="H7" i="3"/>
  <c r="H3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7" i="2"/>
  <c r="D16" i="2" l="1"/>
  <c r="F16" i="2"/>
  <c r="F15" i="2"/>
  <c r="D15" i="2"/>
  <c r="F14" i="2"/>
  <c r="D14" i="2"/>
  <c r="F13" i="2" l="1"/>
  <c r="D13" i="2"/>
  <c r="H37" i="4" l="1"/>
  <c r="E37" i="4"/>
  <c r="G11" i="4"/>
  <c r="F11" i="4" s="1"/>
  <c r="D11" i="4"/>
  <c r="G10" i="4"/>
  <c r="F10" i="4" s="1"/>
  <c r="D10" i="4"/>
  <c r="G9" i="4"/>
  <c r="F9" i="4" s="1"/>
  <c r="D9" i="4"/>
  <c r="G8" i="4"/>
  <c r="F8" i="4" s="1"/>
  <c r="D8" i="4"/>
  <c r="G7" i="4"/>
  <c r="F7" i="4" s="1"/>
  <c r="D7" i="4"/>
  <c r="D37" i="4" l="1"/>
  <c r="F37" i="4"/>
  <c r="G37" i="4"/>
  <c r="F12" i="2" l="1"/>
  <c r="D12" i="2"/>
  <c r="F11" i="2"/>
  <c r="D11" i="2"/>
  <c r="F10" i="2"/>
  <c r="F9" i="2"/>
  <c r="D9" i="2"/>
  <c r="F8" i="2"/>
  <c r="D8" i="2"/>
  <c r="F7" i="2"/>
  <c r="D7" i="2"/>
</calcChain>
</file>

<file path=xl/comments1.xml><?xml version="1.0" encoding="utf-8"?>
<comments xmlns="http://schemas.openxmlformats.org/spreadsheetml/2006/main">
  <authors>
    <author>HP</author>
    <author>OF_ELALTO_1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PRODUCTOS FINALIZADOS</t>
        </r>
      </text>
    </comment>
    <comment ref="H14" authorId="1">
      <text>
        <r>
          <rPr>
            <b/>
            <sz val="9"/>
            <color indexed="81"/>
            <rFont val="Tahoma"/>
            <charset val="1"/>
          </rPr>
          <t>OF_ELALTO_1:</t>
        </r>
        <r>
          <rPr>
            <sz val="9"/>
            <color indexed="81"/>
            <rFont val="Tahoma"/>
            <charset val="1"/>
          </rPr>
          <t xml:space="preserve">
PENDIENTE QUE CORRIGAN HOJA DE REPORTE DADO QUE EN LA HOJA REPORTE SE VISUALIZA 259.58, SIN EMBARGO LO CORRECTO ES 277.37, LES FALTO SUMAR 21 QUE LE CORRESPONDE AL 813</t>
        </r>
      </text>
    </comment>
  </commentList>
</comments>
</file>

<file path=xl/comments2.xml><?xml version="1.0" encoding="utf-8"?>
<comments xmlns="http://schemas.openxmlformats.org/spreadsheetml/2006/main">
  <authors>
    <author>HP</author>
    <author>OF_ELALTO_1</author>
    <author>OF_ELALTO_2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PRODUCTOS FINALIZADOS</t>
        </r>
      </text>
    </comment>
    <comment ref="H14" authorId="1">
      <text>
        <r>
          <rPr>
            <b/>
            <sz val="9"/>
            <color indexed="81"/>
            <rFont val="Tahoma"/>
            <charset val="1"/>
          </rPr>
          <t>OF_ELALTO_1:</t>
        </r>
        <r>
          <rPr>
            <sz val="9"/>
            <color indexed="81"/>
            <rFont val="Tahoma"/>
            <charset val="1"/>
          </rPr>
          <t xml:space="preserve">
DEL TICKETS 359 AL 403 HAY MONTOTOTAL DE  DE 49.6, CON UN VALOR DE 42.03, SIN EMBARGO EN LA HOJA DE REPORTE CONSIDERAN OTRO MONTO
</t>
        </r>
      </text>
    </comment>
    <comment ref="I14" authorId="2">
      <text>
        <r>
          <rPr>
            <b/>
            <sz val="9"/>
            <color indexed="81"/>
            <rFont val="Tahoma"/>
            <charset val="1"/>
          </rPr>
          <t>OF_ELALTO_2:</t>
        </r>
        <r>
          <rPr>
            <sz val="9"/>
            <color indexed="81"/>
            <rFont val="Tahoma"/>
            <charset val="1"/>
          </rPr>
          <t xml:space="preserve">
EL DIA 13/11/18 REVISE HOJA REGISTRADORA ALLI SE VISUALIZA QUE EXISTE DESDE EL NUMERO 359 HASTA EL 403 EL CUAL HAY UNA SUMATORIA DE 49.6
</t>
        </r>
      </text>
    </comment>
    <comment ref="H16" authorId="1">
      <text>
        <r>
          <rPr>
            <b/>
            <sz val="9"/>
            <color indexed="81"/>
            <rFont val="Tahoma"/>
            <charset val="1"/>
          </rPr>
          <t>OF_ELALTO_1:</t>
        </r>
        <r>
          <rPr>
            <sz val="9"/>
            <color indexed="81"/>
            <rFont val="Tahoma"/>
            <charset val="1"/>
          </rPr>
          <t xml:space="preserve">
FALTA 2 TICKETS 501 -502</t>
        </r>
      </text>
    </comment>
    <comment ref="I16" authorId="2">
      <text>
        <r>
          <rPr>
            <b/>
            <sz val="9"/>
            <color indexed="81"/>
            <rFont val="Tahoma"/>
            <charset val="1"/>
          </rPr>
          <t>OF_ELALTO_2:</t>
        </r>
        <r>
          <rPr>
            <sz val="9"/>
            <color indexed="81"/>
            <rFont val="Tahoma"/>
            <charset val="1"/>
          </rPr>
          <t xml:space="preserve">
HASTA EL DIA 13/11/18 NO ENVIAN LOS TICKETS 501 Y 502, AUN NO DERIVAN LA CINTA REGISTRADORA PARA VISUALIZAR SI EN LOS NUMEROS 501 Y 502 EXISTE ALGUN MONTO</t>
        </r>
      </text>
    </comment>
  </commentList>
</comments>
</file>

<file path=xl/comments3.xml><?xml version="1.0" encoding="utf-8"?>
<comments xmlns="http://schemas.openxmlformats.org/spreadsheetml/2006/main">
  <authors>
    <author>HP</author>
    <author>OF_ELALTO_2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PRODUCTOS FINALIZADOS</t>
        </r>
      </text>
    </comment>
    <comment ref="I15" authorId="1">
      <text>
        <r>
          <rPr>
            <b/>
            <sz val="9"/>
            <color indexed="81"/>
            <rFont val="Tahoma"/>
            <charset val="1"/>
          </rPr>
          <t xml:space="preserve">OF_ELALTO_2:
13/11/18 TERMINE CON LA REVICION Y ORDENAMIENTO DE FACTURAS QUE INDICA LA HOJA DE REPORTE DEL LIBRO COMPRA OCTUBRE 2018 TRANSPORTE PAQUITA APOYE A A LA SEÑORA YESICA POR LA MAÑANA EL CUAL TERMINE DE ORDENAR Y REVISAR, DESDE LAS 12PM APOYE A LA SEÑORA CLARISA INGRESO DE SERIE 28781 Y 200245, TAMBIEN REVISE LA CINTA REGISTRADORA DE LA SERIE 245   </t>
        </r>
      </text>
    </comment>
    <comment ref="I16" authorId="1">
      <text>
        <r>
          <rPr>
            <b/>
            <sz val="9"/>
            <color indexed="81"/>
            <rFont val="Tahoma"/>
            <charset val="1"/>
          </rPr>
          <t>OF_ELALTO_2:</t>
        </r>
        <r>
          <rPr>
            <sz val="9"/>
            <color indexed="81"/>
            <rFont val="Tahoma"/>
            <charset val="1"/>
          </rPr>
          <t xml:space="preserve">
12/11/18 POR LA MAÑANA APOYE A LA SEÑORA CLARISA  CON ORDENAR TICKETS Y REGISTRARLOS, AL MEDIODIA LA SEÑORA YESICA ME DIO LIBRO COMPRA PARA ORDENAR Y VERIFICAR EN LA HOJA DE REPORTE SI LOS MONTOS, FECHAS NUMERO Y SERIE Y CODIGO DE DETRACCION  SON CORRECTAS , TODO LO ORDENE Y CONCUERDA CON LA HOJA DE REPORTE </t>
        </r>
      </text>
    </comment>
  </commentList>
</comments>
</file>

<file path=xl/comments4.xml><?xml version="1.0" encoding="utf-8"?>
<comments xmlns="http://schemas.openxmlformats.org/spreadsheetml/2006/main">
  <authors>
    <author>HP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PRODUCTOS FINALIZADOS</t>
        </r>
      </text>
    </comment>
  </commentList>
</comments>
</file>

<file path=xl/comments5.xml><?xml version="1.0" encoding="utf-8"?>
<comments xmlns="http://schemas.openxmlformats.org/spreadsheetml/2006/main">
  <authors>
    <author>HP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PRODUCTOS FINALIZADOS</t>
        </r>
      </text>
    </comment>
  </commentList>
</comments>
</file>

<file path=xl/comments6.xml><?xml version="1.0" encoding="utf-8"?>
<comments xmlns="http://schemas.openxmlformats.org/spreadsheetml/2006/main">
  <authors>
    <author>HP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PRODUCTOS FINALIZADOS</t>
        </r>
      </text>
    </comment>
  </commentList>
</comments>
</file>

<file path=xl/comments7.xml><?xml version="1.0" encoding="utf-8"?>
<comments xmlns="http://schemas.openxmlformats.org/spreadsheetml/2006/main">
  <authors>
    <author>HP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PRODUCTOS FINALIZADOS</t>
        </r>
      </text>
    </comment>
  </commentList>
</comments>
</file>

<file path=xl/comments8.xml><?xml version="1.0" encoding="utf-8"?>
<comments xmlns="http://schemas.openxmlformats.org/spreadsheetml/2006/main">
  <authors>
    <author>HP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PRODUCTOS FINALIZADOS</t>
        </r>
      </text>
    </comment>
  </commentList>
</comments>
</file>

<file path=xl/sharedStrings.xml><?xml version="1.0" encoding="utf-8"?>
<sst xmlns="http://schemas.openxmlformats.org/spreadsheetml/2006/main" count="124" uniqueCount="94">
  <si>
    <t>TOTAL</t>
  </si>
  <si>
    <t>FECHA</t>
  </si>
  <si>
    <t>DEL - AL</t>
  </si>
  <si>
    <t>RESUMEN TICKETS  SERIE   5800681   OCTUBRE  2018</t>
  </si>
  <si>
    <t>15195  AL 15222</t>
  </si>
  <si>
    <t>15223 AL 15252</t>
  </si>
  <si>
    <t>15253 AL 15288</t>
  </si>
  <si>
    <t>15289 AL 15336</t>
  </si>
  <si>
    <t>15337 AL 15349</t>
  </si>
  <si>
    <t>RESUMEN TICKETS   SERIE  200245   OCTUBRE 2018</t>
  </si>
  <si>
    <t>245964 AL 245999</t>
  </si>
  <si>
    <t>246000 AL 246030</t>
  </si>
  <si>
    <t>246031 AL 246057</t>
  </si>
  <si>
    <t>246058 AL 246078</t>
  </si>
  <si>
    <t>246079 AL246130</t>
  </si>
  <si>
    <t>246131 AL 246243</t>
  </si>
  <si>
    <t>246244 al 246323</t>
  </si>
  <si>
    <t>246546 AL 246598</t>
  </si>
  <si>
    <t>246599  AL246648</t>
  </si>
  <si>
    <t>246649 AL 246729</t>
  </si>
  <si>
    <t>246730  AL 246776</t>
  </si>
  <si>
    <t>246324  AL 246449</t>
  </si>
  <si>
    <t>246450  AL 246522</t>
  </si>
  <si>
    <t>246523  AL 246545</t>
  </si>
  <si>
    <t>246777  AL 246837</t>
  </si>
  <si>
    <t>246838 AL 246894</t>
  </si>
  <si>
    <t>246895 AL 246926</t>
  </si>
  <si>
    <t>246927 AL 246984</t>
  </si>
  <si>
    <t>246985 AL 247043</t>
  </si>
  <si>
    <t>247044 AL 247119</t>
  </si>
  <si>
    <t>247120 AL 247166</t>
  </si>
  <si>
    <t>247167  AL 247202</t>
  </si>
  <si>
    <t>CASTROL HD 1/4 GLN</t>
  </si>
  <si>
    <t>247203  AL 247259</t>
  </si>
  <si>
    <t>247260 AL  247318</t>
  </si>
  <si>
    <t>247319 al 247382</t>
  </si>
  <si>
    <t>247383 AL 247454</t>
  </si>
  <si>
    <t>247455 AL 247528</t>
  </si>
  <si>
    <t>247529  AL 247581</t>
  </si>
  <si>
    <t>247582  AL 247637</t>
  </si>
  <si>
    <t>247638 AL 247720</t>
  </si>
  <si>
    <t>RESUMEN TICKETS  SERIE  28781   NOVIEMBRE  2018</t>
  </si>
  <si>
    <t>102602 AL 102625</t>
  </si>
  <si>
    <t>RESUMEN TICKETS  SERIE 0200245   NOVIEMBRE  2018</t>
  </si>
  <si>
    <t>247804AL 247894</t>
  </si>
  <si>
    <t>247895AL 2478001</t>
  </si>
  <si>
    <t>102626 AL 102640</t>
  </si>
  <si>
    <t>102641 AL 102658</t>
  </si>
  <si>
    <t>102659 AL 102706</t>
  </si>
  <si>
    <t>248002AL 248117</t>
  </si>
  <si>
    <t>248118AL 248199</t>
  </si>
  <si>
    <t>102707 AL 102721</t>
  </si>
  <si>
    <t>102722 AL 102756</t>
  </si>
  <si>
    <t>102757 AL 102775</t>
  </si>
  <si>
    <t>CASTROL GTX 1/4 GLN</t>
  </si>
  <si>
    <t>248200AL 248259</t>
  </si>
  <si>
    <t>248260AL 248307</t>
  </si>
  <si>
    <t>248308AL 248358</t>
  </si>
  <si>
    <t>248436 AL 248502</t>
  </si>
  <si>
    <t>RESUMEN FACTURAS  SERIE F101  NOVIEMBRE  2018</t>
  </si>
  <si>
    <t>017427 AL 017467</t>
  </si>
  <si>
    <t>RESUMEN BOLETAS SERIE B101  NOVIEMBRE  2018</t>
  </si>
  <si>
    <t>029805 AL 029865</t>
  </si>
  <si>
    <t>RESUMEN BOLETAS SERIE B102  NOVIEMBRE  2018</t>
  </si>
  <si>
    <t>021524 AL 021551</t>
  </si>
  <si>
    <t>6673 AL 6676</t>
  </si>
  <si>
    <t>RESUMEN FACTURAS  SERIE F103  NOVIEMBRE  2018</t>
  </si>
  <si>
    <t>006174 AL 006180</t>
  </si>
  <si>
    <t>RESUMEN BOLETAS SERIE B103  NOVIEMBRE  2018</t>
  </si>
  <si>
    <t>023912 AL 023933</t>
  </si>
  <si>
    <t>248359 AL 248403</t>
  </si>
  <si>
    <t>248404 AL 248435</t>
  </si>
  <si>
    <t>102819 AL 102866</t>
  </si>
  <si>
    <t>102776 AL 102812</t>
  </si>
  <si>
    <t>248567 AL 248657</t>
  </si>
  <si>
    <t>248503 AL 248566</t>
  </si>
  <si>
    <t>102867 AL 102891</t>
  </si>
  <si>
    <t>102892 AL 102916</t>
  </si>
  <si>
    <t>248864 AL 218901</t>
  </si>
  <si>
    <t>248658 AL 248715</t>
  </si>
  <si>
    <t>248770 AL 248817</t>
  </si>
  <si>
    <t>248716 AL 248769</t>
  </si>
  <si>
    <t>102976 AL 102987</t>
  </si>
  <si>
    <t>102961 AL 102975</t>
  </si>
  <si>
    <t>102917 AL 102960</t>
  </si>
  <si>
    <t>248902 AL 248940</t>
  </si>
  <si>
    <t>103022 AL 103057</t>
  </si>
  <si>
    <t>248818 AL 248863</t>
  </si>
  <si>
    <t>102988 AL 102995</t>
  </si>
  <si>
    <t xml:space="preserve"> 102996 AL 103021</t>
  </si>
  <si>
    <t>103061 AL 103098</t>
  </si>
  <si>
    <t>248941 AL 248994</t>
  </si>
  <si>
    <t>103099 AL 103114</t>
  </si>
  <si>
    <t>248995  AL 249021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</si>
</sst>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S/&quot;* #,##0.00_-;\-&quot;S/&quot;* #,##0.00_-;_-&quot;S/&quot;* &quot;-&quot;??_-;_-@_-"/>
    <numFmt numFmtId="165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5" applyNumberFormat="0" applyFill="0" applyAlignment="0" applyProtection="0"/>
    <xf numFmtId="0" fontId="4" fillId="2" borderId="6" applyNumberFormat="0" applyAlignment="0" applyProtection="0"/>
    <xf numFmtId="165" fontId="5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1"/>
    <xf numFmtId="0" fontId="4" fillId="2" borderId="6" xfId="2"/>
    <xf numFmtId="14" fontId="0" fillId="0" borderId="1" xfId="3" applyNumberFormat="1" applyFont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4" borderId="0" xfId="0" applyFill="1"/>
    <xf numFmtId="0" fontId="1" fillId="4" borderId="0" xfId="0" applyFont="1" applyFill="1"/>
    <xf numFmtId="2" fontId="0" fillId="4" borderId="0" xfId="0" applyNumberFormat="1" applyFill="1"/>
    <xf numFmtId="164" fontId="0" fillId="4" borderId="0" xfId="0" applyNumberFormat="1" applyFill="1"/>
    <xf numFmtId="0" fontId="9" fillId="0" borderId="0" xfId="0" applyFont="1"/>
    <xf numFmtId="0" fontId="10" fillId="0" borderId="0" xfId="0" applyFont="1"/>
    <xf numFmtId="0" fontId="10" fillId="4" borderId="0" xfId="0" applyFont="1" applyFill="1"/>
    <xf numFmtId="0" fontId="0" fillId="0" borderId="1" xfId="0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4">
    <cellStyle name="Celda de comprobación" xfId="2" builtinId="23"/>
    <cellStyle name="Celda vinculada" xfId="1" builtinId="24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topLeftCell="A4" zoomScaleNormal="100" workbookViewId="0">
      <selection activeCell="I20" sqref="I20"/>
    </sheetView>
  </sheetViews>
  <sheetFormatPr baseColWidth="10" defaultRowHeight="15" x14ac:dyDescent="0.25"/>
  <cols>
    <col min="3" max="3" width="19.85546875" customWidth="1"/>
  </cols>
  <sheetData>
    <row r="3" spans="2:11" ht="15.75" x14ac:dyDescent="0.25">
      <c r="B3" s="36" t="s">
        <v>9</v>
      </c>
      <c r="C3" s="36"/>
      <c r="D3" s="36"/>
      <c r="E3" s="36"/>
      <c r="F3" s="36"/>
      <c r="G3" s="36"/>
      <c r="H3" s="36"/>
    </row>
    <row r="4" spans="2:11" x14ac:dyDescent="0.25">
      <c r="B4" s="1"/>
      <c r="C4" s="1"/>
      <c r="D4" s="4"/>
      <c r="E4" s="4"/>
      <c r="F4" s="4"/>
      <c r="G4" s="4"/>
      <c r="H4" s="4"/>
    </row>
    <row r="5" spans="2:11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</row>
    <row r="6" spans="2:11" x14ac:dyDescent="0.25">
      <c r="B6" s="37"/>
      <c r="C6" s="37"/>
      <c r="D6" s="37"/>
      <c r="E6" s="37"/>
      <c r="F6" s="37"/>
      <c r="G6" s="37"/>
      <c r="H6" s="38"/>
    </row>
    <row r="7" spans="2:11" x14ac:dyDescent="0.25">
      <c r="B7" s="2">
        <v>43374</v>
      </c>
      <c r="C7" s="6" t="s">
        <v>10</v>
      </c>
      <c r="D7" s="3">
        <f>E7/1.18</f>
        <v>5.9322033898305087</v>
      </c>
      <c r="E7" s="3">
        <v>7</v>
      </c>
      <c r="F7" s="3">
        <f>G7/1.18</f>
        <v>89.152542372881356</v>
      </c>
      <c r="G7" s="3">
        <v>105.2</v>
      </c>
      <c r="H7" s="3">
        <f>E7+G7</f>
        <v>112.2</v>
      </c>
    </row>
    <row r="8" spans="2:11" ht="15.75" thickBot="1" x14ac:dyDescent="0.3">
      <c r="B8" s="2">
        <v>43375</v>
      </c>
      <c r="C8" s="6" t="s">
        <v>11</v>
      </c>
      <c r="D8" s="3">
        <f t="shared" ref="D8:D16" si="0">E8/1.18</f>
        <v>8.898305084745763</v>
      </c>
      <c r="E8" s="3">
        <v>10.5</v>
      </c>
      <c r="F8" s="3">
        <f t="shared" ref="F8:F16" si="1">G8/1.18</f>
        <v>82.966101694915267</v>
      </c>
      <c r="G8" s="3">
        <v>97.9</v>
      </c>
      <c r="H8" s="3">
        <f t="shared" ref="H8:H37" si="2">E8+G8</f>
        <v>108.4</v>
      </c>
      <c r="K8" s="14"/>
    </row>
    <row r="9" spans="2:11" ht="16.5" thickTop="1" thickBot="1" x14ac:dyDescent="0.3">
      <c r="B9" s="2">
        <v>43376</v>
      </c>
      <c r="C9" s="6" t="s">
        <v>12</v>
      </c>
      <c r="D9" s="3">
        <f t="shared" si="0"/>
        <v>5.9322033898305087</v>
      </c>
      <c r="E9" s="3">
        <v>7</v>
      </c>
      <c r="F9" s="3">
        <f t="shared" si="1"/>
        <v>94.576271186440678</v>
      </c>
      <c r="G9" s="3">
        <v>111.6</v>
      </c>
      <c r="H9" s="3">
        <f t="shared" si="2"/>
        <v>118.6</v>
      </c>
      <c r="K9" s="15"/>
    </row>
    <row r="10" spans="2:11" ht="15.75" thickTop="1" x14ac:dyDescent="0.25">
      <c r="B10" s="2">
        <v>43377</v>
      </c>
      <c r="C10" s="6" t="s">
        <v>13</v>
      </c>
      <c r="D10" s="3">
        <v>0</v>
      </c>
      <c r="E10" s="3">
        <v>0</v>
      </c>
      <c r="F10" s="3">
        <f t="shared" si="1"/>
        <v>50.762711864406782</v>
      </c>
      <c r="G10" s="3">
        <v>59.9</v>
      </c>
      <c r="H10" s="3">
        <f t="shared" si="2"/>
        <v>59.9</v>
      </c>
    </row>
    <row r="11" spans="2:11" x14ac:dyDescent="0.25">
      <c r="B11" s="2">
        <v>43378</v>
      </c>
      <c r="C11" s="6" t="s">
        <v>14</v>
      </c>
      <c r="D11" s="3">
        <f t="shared" si="0"/>
        <v>8.898305084745763</v>
      </c>
      <c r="E11" s="3">
        <v>10.5</v>
      </c>
      <c r="F11" s="3">
        <f t="shared" si="1"/>
        <v>133.47457627118644</v>
      </c>
      <c r="G11" s="3">
        <v>157.5</v>
      </c>
      <c r="H11" s="3">
        <f t="shared" si="2"/>
        <v>168</v>
      </c>
    </row>
    <row r="12" spans="2:11" x14ac:dyDescent="0.25">
      <c r="B12" s="2">
        <v>43379</v>
      </c>
      <c r="C12" s="6" t="s">
        <v>15</v>
      </c>
      <c r="D12" s="3">
        <f t="shared" si="0"/>
        <v>17.796610169491526</v>
      </c>
      <c r="E12" s="3">
        <v>21</v>
      </c>
      <c r="F12" s="3">
        <f t="shared" si="1"/>
        <v>339.15254237288138</v>
      </c>
      <c r="G12" s="3">
        <v>400.2</v>
      </c>
      <c r="H12" s="3">
        <f t="shared" si="2"/>
        <v>421.2</v>
      </c>
    </row>
    <row r="13" spans="2:11" x14ac:dyDescent="0.25">
      <c r="B13" s="2">
        <v>43380</v>
      </c>
      <c r="C13" s="6" t="s">
        <v>16</v>
      </c>
      <c r="D13" s="3">
        <f t="shared" si="0"/>
        <v>14.830508474576272</v>
      </c>
      <c r="E13" s="3">
        <v>17.5</v>
      </c>
      <c r="F13" s="3">
        <f t="shared" si="1"/>
        <v>277.88135593220341</v>
      </c>
      <c r="G13" s="3">
        <v>327.9</v>
      </c>
      <c r="H13" s="3">
        <f t="shared" si="2"/>
        <v>345.4</v>
      </c>
    </row>
    <row r="14" spans="2:11" x14ac:dyDescent="0.25">
      <c r="B14" s="2">
        <v>43381</v>
      </c>
      <c r="C14" s="6" t="s">
        <v>21</v>
      </c>
      <c r="D14" s="3">
        <f t="shared" si="0"/>
        <v>14.830508474576272</v>
      </c>
      <c r="E14" s="3">
        <v>17.5</v>
      </c>
      <c r="F14" s="3">
        <f t="shared" si="1"/>
        <v>411.27118644067798</v>
      </c>
      <c r="G14" s="3">
        <v>485.3</v>
      </c>
      <c r="H14" s="3">
        <f t="shared" si="2"/>
        <v>502.8</v>
      </c>
    </row>
    <row r="15" spans="2:11" x14ac:dyDescent="0.25">
      <c r="B15" s="2">
        <v>43382</v>
      </c>
      <c r="C15" s="6" t="s">
        <v>22</v>
      </c>
      <c r="D15" s="3">
        <f t="shared" si="0"/>
        <v>26.694915254237291</v>
      </c>
      <c r="E15" s="3">
        <v>31.5</v>
      </c>
      <c r="F15" s="3">
        <f t="shared" si="1"/>
        <v>123.72881355932203</v>
      </c>
      <c r="G15" s="3">
        <v>146</v>
      </c>
      <c r="H15" s="3">
        <f t="shared" si="2"/>
        <v>177.5</v>
      </c>
    </row>
    <row r="16" spans="2:11" x14ac:dyDescent="0.25">
      <c r="B16" s="2">
        <v>43383</v>
      </c>
      <c r="C16" s="6" t="s">
        <v>23</v>
      </c>
      <c r="D16" s="3">
        <f t="shared" si="0"/>
        <v>0</v>
      </c>
      <c r="E16" s="3">
        <v>0</v>
      </c>
      <c r="F16" s="3">
        <f t="shared" si="1"/>
        <v>39.237288135593218</v>
      </c>
      <c r="G16" s="3">
        <v>46.3</v>
      </c>
      <c r="H16" s="3">
        <f t="shared" si="2"/>
        <v>46.3</v>
      </c>
    </row>
    <row r="17" spans="2:9" x14ac:dyDescent="0.25">
      <c r="B17" s="2">
        <v>43384</v>
      </c>
      <c r="C17" s="6" t="s">
        <v>17</v>
      </c>
      <c r="D17" s="3">
        <v>2.97</v>
      </c>
      <c r="E17" s="3">
        <v>3.5</v>
      </c>
      <c r="F17" s="3">
        <v>108.56</v>
      </c>
      <c r="G17" s="3">
        <v>128.1</v>
      </c>
      <c r="H17" s="3">
        <f t="shared" si="2"/>
        <v>131.6</v>
      </c>
    </row>
    <row r="18" spans="2:9" x14ac:dyDescent="0.25">
      <c r="B18" s="2">
        <v>43385</v>
      </c>
      <c r="C18" s="6" t="s">
        <v>18</v>
      </c>
      <c r="D18" s="3">
        <v>14.83</v>
      </c>
      <c r="E18" s="3">
        <v>17.5</v>
      </c>
      <c r="F18" s="3">
        <v>149.66</v>
      </c>
      <c r="G18" s="3">
        <v>176.6</v>
      </c>
      <c r="H18" s="3">
        <f t="shared" si="2"/>
        <v>194.1</v>
      </c>
    </row>
    <row r="19" spans="2:9" x14ac:dyDescent="0.25">
      <c r="B19" s="2">
        <v>43386</v>
      </c>
      <c r="C19" s="6" t="s">
        <v>19</v>
      </c>
      <c r="D19" s="3">
        <v>8.9</v>
      </c>
      <c r="E19" s="3">
        <v>10.5</v>
      </c>
      <c r="F19" s="3">
        <v>218.22</v>
      </c>
      <c r="G19" s="3">
        <v>257.5</v>
      </c>
      <c r="H19" s="3">
        <f t="shared" si="2"/>
        <v>268</v>
      </c>
    </row>
    <row r="20" spans="2:9" x14ac:dyDescent="0.25">
      <c r="B20" s="2">
        <v>43387</v>
      </c>
      <c r="C20" s="6" t="s">
        <v>20</v>
      </c>
      <c r="D20" s="3">
        <v>20.76</v>
      </c>
      <c r="E20" s="3">
        <v>24.5</v>
      </c>
      <c r="F20" s="3">
        <v>100.34</v>
      </c>
      <c r="G20" s="3">
        <v>118.4</v>
      </c>
      <c r="H20" s="3">
        <f t="shared" si="2"/>
        <v>142.9</v>
      </c>
      <c r="I20" s="17">
        <v>143.5</v>
      </c>
    </row>
    <row r="21" spans="2:9" x14ac:dyDescent="0.25">
      <c r="B21" s="2">
        <v>43388</v>
      </c>
      <c r="C21" s="6" t="s">
        <v>24</v>
      </c>
      <c r="D21" s="3">
        <v>65.25</v>
      </c>
      <c r="E21" s="3">
        <v>77</v>
      </c>
      <c r="F21" s="3">
        <v>201.78</v>
      </c>
      <c r="G21" s="3">
        <v>238.1</v>
      </c>
      <c r="H21" s="3">
        <f t="shared" si="2"/>
        <v>315.10000000000002</v>
      </c>
    </row>
    <row r="22" spans="2:9" x14ac:dyDescent="0.25">
      <c r="B22" s="2">
        <v>43389</v>
      </c>
      <c r="C22" s="6" t="s">
        <v>25</v>
      </c>
      <c r="D22" s="3">
        <v>23.73</v>
      </c>
      <c r="E22" s="3">
        <v>28</v>
      </c>
      <c r="F22" s="3">
        <v>144.49</v>
      </c>
      <c r="G22" s="3">
        <v>170.5</v>
      </c>
      <c r="H22" s="3">
        <f t="shared" si="2"/>
        <v>198.5</v>
      </c>
    </row>
    <row r="23" spans="2:9" x14ac:dyDescent="0.25">
      <c r="B23" s="2">
        <v>43390</v>
      </c>
      <c r="C23" s="6" t="s">
        <v>26</v>
      </c>
      <c r="D23" s="3">
        <v>2.97</v>
      </c>
      <c r="E23" s="3">
        <v>3.5</v>
      </c>
      <c r="F23" s="3">
        <v>73.47</v>
      </c>
      <c r="G23" s="3">
        <v>86.7</v>
      </c>
      <c r="H23" s="3">
        <f t="shared" si="2"/>
        <v>90.2</v>
      </c>
    </row>
    <row r="24" spans="2:9" x14ac:dyDescent="0.25">
      <c r="B24" s="2">
        <v>43026</v>
      </c>
      <c r="C24" s="6" t="s">
        <v>27</v>
      </c>
      <c r="D24" s="3">
        <v>8.9</v>
      </c>
      <c r="E24" s="3">
        <v>10.5</v>
      </c>
      <c r="F24" s="3">
        <v>150.41999999999999</v>
      </c>
      <c r="G24" s="3">
        <v>177.5</v>
      </c>
      <c r="H24" s="3">
        <f t="shared" si="2"/>
        <v>188</v>
      </c>
    </row>
    <row r="25" spans="2:9" x14ac:dyDescent="0.25">
      <c r="B25" s="2">
        <v>43392</v>
      </c>
      <c r="C25" s="6" t="s">
        <v>28</v>
      </c>
      <c r="D25" s="3">
        <v>2.97</v>
      </c>
      <c r="E25" s="3">
        <v>3.5</v>
      </c>
      <c r="F25" s="3">
        <v>198.31</v>
      </c>
      <c r="G25" s="3">
        <v>234</v>
      </c>
      <c r="H25" s="3">
        <f t="shared" si="2"/>
        <v>237.5</v>
      </c>
    </row>
    <row r="26" spans="2:9" x14ac:dyDescent="0.25">
      <c r="B26" s="2">
        <v>43393</v>
      </c>
      <c r="C26" s="6" t="s">
        <v>29</v>
      </c>
      <c r="D26" s="3">
        <v>8.9</v>
      </c>
      <c r="E26" s="3">
        <v>10.5</v>
      </c>
      <c r="F26" s="3">
        <v>238.3</v>
      </c>
      <c r="G26" s="3">
        <v>281.2</v>
      </c>
      <c r="H26" s="3">
        <f t="shared" si="2"/>
        <v>291.7</v>
      </c>
    </row>
    <row r="27" spans="2:9" x14ac:dyDescent="0.25">
      <c r="B27" s="2">
        <v>43394</v>
      </c>
      <c r="C27" s="6" t="s">
        <v>30</v>
      </c>
      <c r="D27" s="3">
        <v>8.9</v>
      </c>
      <c r="E27" s="3">
        <v>10.5</v>
      </c>
      <c r="F27" s="3">
        <v>118.05</v>
      </c>
      <c r="G27" s="3">
        <v>139.30000000000001</v>
      </c>
      <c r="H27" s="3">
        <f t="shared" si="2"/>
        <v>149.80000000000001</v>
      </c>
    </row>
    <row r="28" spans="2:9" x14ac:dyDescent="0.25">
      <c r="B28" s="2">
        <v>43395</v>
      </c>
      <c r="C28" s="6" t="s">
        <v>31</v>
      </c>
      <c r="D28" s="3">
        <v>11.86</v>
      </c>
      <c r="E28" s="3">
        <v>14</v>
      </c>
      <c r="F28" s="3">
        <v>89.83</v>
      </c>
      <c r="G28" s="3">
        <v>106</v>
      </c>
      <c r="H28" s="3">
        <f t="shared" si="2"/>
        <v>120</v>
      </c>
    </row>
    <row r="29" spans="2:9" x14ac:dyDescent="0.25">
      <c r="B29" s="2">
        <v>43396</v>
      </c>
      <c r="C29" s="6" t="s">
        <v>33</v>
      </c>
      <c r="D29" s="3">
        <v>17.8</v>
      </c>
      <c r="E29" s="3">
        <v>21</v>
      </c>
      <c r="F29" s="3">
        <v>149.91999999999999</v>
      </c>
      <c r="G29" s="3">
        <v>176.9</v>
      </c>
      <c r="H29" s="3">
        <f t="shared" si="2"/>
        <v>197.9</v>
      </c>
    </row>
    <row r="30" spans="2:9" x14ac:dyDescent="0.25">
      <c r="B30" s="2">
        <v>43397</v>
      </c>
      <c r="C30" s="6" t="s">
        <v>34</v>
      </c>
      <c r="D30" s="3">
        <v>14.83</v>
      </c>
      <c r="E30" s="3">
        <v>17.5</v>
      </c>
      <c r="F30" s="3">
        <v>136.1</v>
      </c>
      <c r="G30" s="3">
        <v>160.6</v>
      </c>
      <c r="H30" s="3">
        <f t="shared" si="2"/>
        <v>178.1</v>
      </c>
    </row>
    <row r="31" spans="2:9" x14ac:dyDescent="0.25">
      <c r="B31" s="2">
        <v>43398</v>
      </c>
      <c r="C31" s="6" t="s">
        <v>35</v>
      </c>
      <c r="D31" s="3">
        <v>20.76</v>
      </c>
      <c r="E31" s="3">
        <v>24.5</v>
      </c>
      <c r="F31" s="3">
        <v>177.2</v>
      </c>
      <c r="G31" s="3">
        <v>209.1</v>
      </c>
      <c r="H31" s="3">
        <f t="shared" si="2"/>
        <v>233.6</v>
      </c>
    </row>
    <row r="32" spans="2:9" x14ac:dyDescent="0.25">
      <c r="B32" s="2">
        <v>43399</v>
      </c>
      <c r="C32" s="6" t="s">
        <v>36</v>
      </c>
      <c r="D32" s="3">
        <v>5.93</v>
      </c>
      <c r="E32" s="3">
        <v>7</v>
      </c>
      <c r="F32" s="3">
        <v>215.59</v>
      </c>
      <c r="G32" s="3">
        <v>254.4</v>
      </c>
      <c r="H32" s="3">
        <f t="shared" si="2"/>
        <v>261.39999999999998</v>
      </c>
    </row>
    <row r="33" spans="2:8" x14ac:dyDescent="0.25">
      <c r="B33" s="2">
        <v>43400</v>
      </c>
      <c r="C33" s="6" t="s">
        <v>37</v>
      </c>
      <c r="D33" s="3">
        <v>2.97</v>
      </c>
      <c r="E33" s="3">
        <v>3.5</v>
      </c>
      <c r="F33" s="3">
        <v>203.73</v>
      </c>
      <c r="G33" s="3">
        <v>240.4</v>
      </c>
      <c r="H33" s="3">
        <f t="shared" si="2"/>
        <v>243.9</v>
      </c>
    </row>
    <row r="34" spans="2:8" x14ac:dyDescent="0.25">
      <c r="B34" s="2">
        <v>43401</v>
      </c>
      <c r="C34" s="6" t="s">
        <v>38</v>
      </c>
      <c r="D34" s="3">
        <v>0</v>
      </c>
      <c r="E34" s="3">
        <v>0</v>
      </c>
      <c r="F34" s="3">
        <v>161.36000000000001</v>
      </c>
      <c r="G34" s="3">
        <v>190.4</v>
      </c>
      <c r="H34" s="3">
        <f t="shared" si="2"/>
        <v>190.4</v>
      </c>
    </row>
    <row r="35" spans="2:8" x14ac:dyDescent="0.25">
      <c r="B35" s="2">
        <v>43402</v>
      </c>
      <c r="C35" s="6" t="s">
        <v>39</v>
      </c>
      <c r="D35" s="3">
        <v>2.97</v>
      </c>
      <c r="E35" s="3">
        <v>3.5</v>
      </c>
      <c r="F35" s="3">
        <v>142.54</v>
      </c>
      <c r="G35" s="3">
        <v>168.2</v>
      </c>
      <c r="H35" s="3">
        <v>171.7</v>
      </c>
    </row>
    <row r="36" spans="2:8" x14ac:dyDescent="0.25">
      <c r="B36" s="2">
        <v>43403</v>
      </c>
      <c r="C36" s="6" t="s">
        <v>40</v>
      </c>
      <c r="D36" s="3">
        <v>8.9</v>
      </c>
      <c r="E36" s="3">
        <v>10.5</v>
      </c>
      <c r="F36" s="3">
        <v>246.69</v>
      </c>
      <c r="G36" s="3">
        <v>291.10000000000002</v>
      </c>
      <c r="H36" s="3">
        <v>301.60000000000002</v>
      </c>
    </row>
    <row r="37" spans="2:8" x14ac:dyDescent="0.25">
      <c r="B37" s="19"/>
      <c r="C37" s="19"/>
      <c r="D37" s="3"/>
      <c r="E37" s="3"/>
      <c r="F37" s="3"/>
      <c r="G37" s="3"/>
      <c r="H37" s="3">
        <f t="shared" si="2"/>
        <v>0</v>
      </c>
    </row>
    <row r="38" spans="2:8" x14ac:dyDescent="0.25">
      <c r="B38" s="2"/>
      <c r="C38" s="18"/>
      <c r="D38" s="3"/>
      <c r="E38" s="3"/>
      <c r="F38" s="3"/>
      <c r="G38" s="3"/>
      <c r="H38" s="3">
        <f t="shared" ref="H38" si="3">E38+G38</f>
        <v>0</v>
      </c>
    </row>
    <row r="45" spans="2:8" ht="13.5" customHeight="1" x14ac:dyDescent="0.25"/>
  </sheetData>
  <mergeCells count="6">
    <mergeCell ref="B3:H3"/>
    <mergeCell ref="B5:B6"/>
    <mergeCell ref="C5:C6"/>
    <mergeCell ref="D5:E6"/>
    <mergeCell ref="F5:G6"/>
    <mergeCell ref="H5:H6"/>
  </mergeCells>
  <pageMargins left="0.70866141732283472" right="0.70866141732283472" top="0.74803149606299213" bottom="0.74803149606299213" header="0.31496062992125984" footer="0.31496062992125984"/>
  <pageSetup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S45"/>
  <sheetViews>
    <sheetView workbookViewId="0">
      <selection activeCell="N5" sqref="N5"/>
    </sheetView>
  </sheetViews>
  <sheetFormatPr baseColWidth="10" defaultRowHeight="15" x14ac:dyDescent="0.25"/>
  <cols>
    <col min="2" max="2" width="13.140625" customWidth="1"/>
    <col min="3" max="3" width="20" customWidth="1"/>
  </cols>
  <sheetData>
    <row r="3" spans="2:19" ht="48" customHeight="1" x14ac:dyDescent="0.25">
      <c r="B3" s="43" t="s">
        <v>68</v>
      </c>
      <c r="C3" s="43"/>
      <c r="D3" s="43"/>
      <c r="E3" s="43"/>
      <c r="F3" s="43"/>
      <c r="G3" s="43"/>
      <c r="H3" s="43"/>
      <c r="K3" s="9"/>
      <c r="L3" s="23"/>
      <c r="M3" s="23"/>
      <c r="N3" s="23"/>
      <c r="O3" s="23"/>
      <c r="P3" s="23"/>
      <c r="Q3" s="23"/>
      <c r="R3" s="23"/>
      <c r="S3" s="23"/>
    </row>
    <row r="4" spans="2:19" x14ac:dyDescent="0.25">
      <c r="B4" s="1"/>
      <c r="C4" s="1"/>
      <c r="D4" s="4"/>
      <c r="E4" s="4"/>
      <c r="F4" s="4"/>
      <c r="G4" s="4"/>
      <c r="H4" s="4"/>
      <c r="L4" s="23"/>
      <c r="M4" s="23"/>
      <c r="N4" s="23"/>
      <c r="O4" s="23"/>
      <c r="P4" s="23"/>
      <c r="Q4" s="23"/>
      <c r="R4" s="23"/>
      <c r="S4" s="23"/>
    </row>
    <row r="5" spans="2:19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  <c r="I5" s="23"/>
      <c r="J5" s="23"/>
      <c r="K5" s="23"/>
      <c r="L5" s="23"/>
      <c r="M5" s="23"/>
      <c r="N5" s="24"/>
      <c r="O5" s="24"/>
      <c r="P5" s="24"/>
      <c r="Q5" s="24"/>
      <c r="R5" s="24"/>
      <c r="S5" s="23"/>
    </row>
    <row r="6" spans="2:19" x14ac:dyDescent="0.25">
      <c r="B6" s="37"/>
      <c r="C6" s="37"/>
      <c r="D6" s="37"/>
      <c r="E6" s="37"/>
      <c r="F6" s="37"/>
      <c r="G6" s="37"/>
      <c r="H6" s="38"/>
      <c r="I6" s="23"/>
      <c r="J6" s="23"/>
      <c r="K6" s="23"/>
      <c r="L6" s="23"/>
      <c r="M6" s="23"/>
      <c r="N6" s="24"/>
      <c r="O6" s="24"/>
      <c r="P6" s="24"/>
      <c r="Q6" s="24"/>
      <c r="R6" s="24"/>
      <c r="S6" s="23"/>
    </row>
    <row r="7" spans="2:19" x14ac:dyDescent="0.25">
      <c r="B7" s="2">
        <v>43405</v>
      </c>
      <c r="C7" s="30"/>
      <c r="D7" s="3"/>
      <c r="E7" s="3"/>
      <c r="F7" s="3"/>
      <c r="G7" s="3"/>
      <c r="H7" s="3"/>
      <c r="I7" s="23"/>
      <c r="J7" s="23"/>
      <c r="K7" s="25"/>
      <c r="L7" s="23"/>
      <c r="M7" s="23"/>
      <c r="N7" s="23"/>
      <c r="O7" s="26"/>
      <c r="P7" s="23"/>
      <c r="Q7" s="26"/>
      <c r="R7" s="26"/>
      <c r="S7" s="23"/>
    </row>
    <row r="8" spans="2:19" x14ac:dyDescent="0.25">
      <c r="B8" s="2">
        <v>43406</v>
      </c>
      <c r="C8" s="30"/>
      <c r="D8" s="3"/>
      <c r="E8" s="3"/>
      <c r="F8" s="3"/>
      <c r="G8" s="3"/>
      <c r="H8" s="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2:19" x14ac:dyDescent="0.25">
      <c r="B9" s="2">
        <v>43407</v>
      </c>
      <c r="C9" s="30"/>
      <c r="D9" s="3"/>
      <c r="E9" s="3"/>
      <c r="F9" s="3"/>
      <c r="G9" s="3"/>
      <c r="H9" s="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x14ac:dyDescent="0.25">
      <c r="B10" s="2">
        <v>43408</v>
      </c>
      <c r="C10" s="30"/>
      <c r="D10" s="3"/>
      <c r="E10" s="3"/>
      <c r="F10" s="3"/>
      <c r="G10" s="3"/>
      <c r="H10" s="3"/>
      <c r="I10" s="25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2:19" ht="15" customHeight="1" x14ac:dyDescent="0.4">
      <c r="B11" s="2">
        <v>43409</v>
      </c>
      <c r="C11" s="30"/>
      <c r="D11" s="3"/>
      <c r="E11" s="3"/>
      <c r="F11" s="3"/>
      <c r="G11" s="3"/>
      <c r="H11" s="3"/>
      <c r="I11" s="25"/>
      <c r="J11" s="29"/>
      <c r="K11" s="23"/>
      <c r="L11" s="23"/>
      <c r="M11" s="23"/>
      <c r="N11" s="23"/>
      <c r="O11" s="23"/>
      <c r="P11" s="23"/>
      <c r="Q11" s="23"/>
      <c r="R11" s="23"/>
      <c r="S11" s="23"/>
    </row>
    <row r="12" spans="2:19" x14ac:dyDescent="0.25">
      <c r="B12" s="2">
        <v>43410</v>
      </c>
      <c r="C12" s="30"/>
      <c r="D12" s="3"/>
      <c r="E12" s="3"/>
      <c r="F12" s="3"/>
      <c r="G12" s="3"/>
      <c r="H12" s="3"/>
      <c r="I12" s="25"/>
      <c r="J12" s="23"/>
      <c r="K12" s="23"/>
      <c r="L12" s="23"/>
      <c r="M12" s="23"/>
      <c r="N12" s="23"/>
      <c r="O12" s="23"/>
      <c r="P12" s="23"/>
    </row>
    <row r="13" spans="2:19" x14ac:dyDescent="0.25">
      <c r="B13" s="2">
        <v>43411</v>
      </c>
      <c r="C13" s="30"/>
      <c r="D13" s="3"/>
      <c r="E13" s="3"/>
      <c r="F13" s="3"/>
      <c r="G13" s="3"/>
      <c r="H13" s="3"/>
      <c r="I13" s="23"/>
      <c r="J13" s="23"/>
      <c r="K13" s="23"/>
      <c r="L13" s="23"/>
      <c r="M13" s="23"/>
      <c r="N13" s="23"/>
      <c r="O13" s="23"/>
      <c r="P13" s="23"/>
    </row>
    <row r="14" spans="2:19" x14ac:dyDescent="0.25">
      <c r="B14" s="2">
        <v>43412</v>
      </c>
      <c r="C14" s="30"/>
      <c r="D14" s="3"/>
      <c r="E14" s="3"/>
      <c r="F14" s="3"/>
      <c r="G14" s="3"/>
      <c r="H14" s="3"/>
      <c r="I14" s="23"/>
      <c r="J14" s="23"/>
      <c r="K14" s="23"/>
      <c r="L14" s="23"/>
      <c r="M14" s="23"/>
      <c r="N14" s="23"/>
      <c r="O14" s="23"/>
      <c r="P14" s="23"/>
    </row>
    <row r="15" spans="2:19" x14ac:dyDescent="0.25">
      <c r="B15" s="2">
        <v>43413</v>
      </c>
      <c r="C15" s="30" t="s">
        <v>69</v>
      </c>
      <c r="D15" s="3">
        <f>+E15/1.18</f>
        <v>0</v>
      </c>
      <c r="E15" s="3"/>
      <c r="F15" s="3">
        <f>+G15/1.18</f>
        <v>1454.5932203389832</v>
      </c>
      <c r="G15" s="3">
        <v>1716.42</v>
      </c>
      <c r="H15" s="3">
        <f>+E15+G15</f>
        <v>1716.42</v>
      </c>
    </row>
    <row r="16" spans="2:19" x14ac:dyDescent="0.25">
      <c r="B16" s="2">
        <v>43414</v>
      </c>
      <c r="C16" s="30"/>
      <c r="D16" s="3"/>
      <c r="E16" s="3"/>
      <c r="F16" s="3"/>
      <c r="G16" s="3"/>
      <c r="H16" s="3"/>
    </row>
    <row r="17" spans="2:8" x14ac:dyDescent="0.25">
      <c r="B17" s="2">
        <v>43415</v>
      </c>
      <c r="C17" s="30"/>
      <c r="D17" s="3"/>
      <c r="E17" s="3"/>
      <c r="F17" s="3"/>
      <c r="G17" s="3"/>
      <c r="H17" s="3"/>
    </row>
    <row r="18" spans="2:8" x14ac:dyDescent="0.25">
      <c r="B18" s="2">
        <v>43416</v>
      </c>
      <c r="C18" s="30"/>
      <c r="D18" s="3"/>
      <c r="E18" s="3"/>
      <c r="F18" s="3"/>
      <c r="G18" s="3"/>
      <c r="H18" s="3"/>
    </row>
    <row r="19" spans="2:8" x14ac:dyDescent="0.25">
      <c r="B19" s="2">
        <v>43417</v>
      </c>
      <c r="C19" s="30"/>
      <c r="D19" s="3"/>
      <c r="E19" s="3"/>
      <c r="F19" s="3"/>
      <c r="G19" s="3"/>
      <c r="H19" s="3"/>
    </row>
    <row r="20" spans="2:8" x14ac:dyDescent="0.25">
      <c r="B20" s="2">
        <v>43418</v>
      </c>
      <c r="C20" s="30"/>
      <c r="D20" s="3"/>
      <c r="E20" s="3"/>
      <c r="F20" s="3"/>
      <c r="G20" s="3"/>
      <c r="H20" s="3"/>
    </row>
    <row r="21" spans="2:8" x14ac:dyDescent="0.25">
      <c r="B21" s="2">
        <v>43419</v>
      </c>
      <c r="C21" s="30"/>
      <c r="D21" s="3"/>
      <c r="E21" s="3"/>
      <c r="F21" s="3"/>
      <c r="G21" s="3"/>
      <c r="H21" s="3"/>
    </row>
    <row r="22" spans="2:8" x14ac:dyDescent="0.25">
      <c r="B22" s="2">
        <v>43420</v>
      </c>
      <c r="C22" s="30"/>
      <c r="D22" s="3"/>
      <c r="E22" s="3"/>
      <c r="F22" s="3"/>
      <c r="G22" s="3"/>
      <c r="H22" s="3"/>
    </row>
    <row r="23" spans="2:8" x14ac:dyDescent="0.25">
      <c r="B23" s="2">
        <v>43421</v>
      </c>
      <c r="C23" s="30"/>
      <c r="D23" s="3"/>
      <c r="E23" s="3"/>
      <c r="F23" s="3"/>
      <c r="G23" s="3"/>
      <c r="H23" s="3"/>
    </row>
    <row r="24" spans="2:8" x14ac:dyDescent="0.25">
      <c r="B24" s="2">
        <v>43422</v>
      </c>
      <c r="C24" s="30"/>
      <c r="D24" s="3"/>
      <c r="E24" s="3"/>
      <c r="F24" s="3"/>
      <c r="G24" s="3"/>
      <c r="H24" s="3"/>
    </row>
    <row r="25" spans="2:8" x14ac:dyDescent="0.25">
      <c r="B25" s="2">
        <v>43423</v>
      </c>
      <c r="C25" s="30"/>
      <c r="D25" s="3"/>
      <c r="E25" s="3"/>
      <c r="F25" s="3"/>
      <c r="G25" s="3"/>
      <c r="H25" s="3"/>
    </row>
    <row r="26" spans="2:8" x14ac:dyDescent="0.25">
      <c r="B26" s="2">
        <v>43424</v>
      </c>
      <c r="C26" s="30"/>
      <c r="D26" s="3"/>
      <c r="E26" s="3"/>
      <c r="F26" s="3"/>
      <c r="G26" s="3"/>
      <c r="H26" s="3"/>
    </row>
    <row r="27" spans="2:8" x14ac:dyDescent="0.25">
      <c r="B27" s="2">
        <v>43425</v>
      </c>
      <c r="C27" s="30"/>
      <c r="D27" s="3"/>
      <c r="E27" s="3"/>
      <c r="F27" s="3"/>
      <c r="G27" s="3"/>
      <c r="H27" s="3"/>
    </row>
    <row r="28" spans="2:8" x14ac:dyDescent="0.25">
      <c r="B28" s="2">
        <v>43426</v>
      </c>
      <c r="C28" s="30"/>
      <c r="D28" s="3"/>
      <c r="E28" s="3"/>
      <c r="F28" s="3"/>
      <c r="G28" s="3"/>
      <c r="H28" s="3"/>
    </row>
    <row r="29" spans="2:8" x14ac:dyDescent="0.25">
      <c r="B29" s="2">
        <v>43427</v>
      </c>
      <c r="C29" s="30"/>
      <c r="D29" s="3"/>
      <c r="E29" s="3"/>
      <c r="F29" s="3"/>
      <c r="G29" s="3"/>
      <c r="H29" s="3"/>
    </row>
    <row r="30" spans="2:8" x14ac:dyDescent="0.25">
      <c r="B30" s="2">
        <v>43428</v>
      </c>
      <c r="C30" s="30"/>
      <c r="D30" s="3"/>
      <c r="E30" s="3"/>
      <c r="F30" s="3"/>
      <c r="G30" s="3"/>
      <c r="H30" s="3"/>
    </row>
    <row r="31" spans="2:8" x14ac:dyDescent="0.25">
      <c r="B31" s="2">
        <v>43429</v>
      </c>
      <c r="C31" s="30"/>
      <c r="D31" s="3"/>
      <c r="E31" s="3"/>
      <c r="F31" s="3"/>
      <c r="G31" s="3"/>
      <c r="H31" s="3"/>
    </row>
    <row r="32" spans="2:8" x14ac:dyDescent="0.25">
      <c r="B32" s="2">
        <v>43430</v>
      </c>
      <c r="C32" s="30"/>
      <c r="D32" s="3"/>
      <c r="E32" s="3"/>
      <c r="F32" s="3"/>
      <c r="G32" s="3"/>
      <c r="H32" s="3"/>
    </row>
    <row r="33" spans="2:8" x14ac:dyDescent="0.25">
      <c r="B33" s="2">
        <v>43431</v>
      </c>
      <c r="C33" s="30"/>
      <c r="D33" s="3"/>
      <c r="E33" s="3"/>
      <c r="F33" s="3"/>
      <c r="G33" s="3"/>
      <c r="H33" s="3"/>
    </row>
    <row r="34" spans="2:8" x14ac:dyDescent="0.25">
      <c r="B34" s="2">
        <v>43432</v>
      </c>
      <c r="C34" s="30"/>
      <c r="D34" s="3"/>
      <c r="E34" s="3"/>
      <c r="F34" s="3"/>
      <c r="G34" s="3"/>
      <c r="H34" s="3"/>
    </row>
    <row r="35" spans="2:8" x14ac:dyDescent="0.25">
      <c r="B35" s="2">
        <v>43433</v>
      </c>
      <c r="C35" s="30"/>
      <c r="D35" s="3"/>
      <c r="E35" s="3"/>
      <c r="F35" s="3"/>
      <c r="G35" s="3"/>
      <c r="H35" s="3"/>
    </row>
    <row r="36" spans="2:8" x14ac:dyDescent="0.25">
      <c r="B36" s="2">
        <v>43434</v>
      </c>
      <c r="C36" s="30"/>
      <c r="D36" s="3"/>
      <c r="E36" s="3"/>
      <c r="F36" s="3"/>
      <c r="G36" s="3"/>
      <c r="H36" s="3"/>
    </row>
    <row r="37" spans="2:8" x14ac:dyDescent="0.25">
      <c r="B37" s="2"/>
      <c r="C37" s="13"/>
      <c r="D37" s="3"/>
      <c r="E37" s="3"/>
      <c r="F37" s="3"/>
      <c r="G37" s="3"/>
      <c r="H37" s="3"/>
    </row>
    <row r="38" spans="2:8" x14ac:dyDescent="0.25">
      <c r="B38" s="40"/>
      <c r="C38" s="42"/>
      <c r="D38" s="3"/>
      <c r="E38" s="3"/>
      <c r="F38" s="3"/>
      <c r="G38" s="3"/>
      <c r="H38" s="3"/>
    </row>
    <row r="39" spans="2:8" x14ac:dyDescent="0.25">
      <c r="B39" s="1"/>
      <c r="C39" s="1"/>
      <c r="D39" s="4"/>
      <c r="E39" s="4"/>
      <c r="F39" s="4"/>
      <c r="G39" s="4"/>
      <c r="H39" s="4"/>
    </row>
    <row r="40" spans="2:8" x14ac:dyDescent="0.25">
      <c r="B40" s="1"/>
      <c r="C40" s="1"/>
      <c r="D40" s="4"/>
      <c r="E40" s="4"/>
      <c r="F40" s="4"/>
      <c r="G40" s="4"/>
      <c r="H40" s="4"/>
    </row>
    <row r="41" spans="2:8" x14ac:dyDescent="0.25">
      <c r="B41" s="2"/>
      <c r="C41" s="30"/>
      <c r="D41" s="39"/>
      <c r="E41" s="39"/>
      <c r="F41" s="3"/>
      <c r="G41" s="3"/>
      <c r="H41" s="3"/>
    </row>
    <row r="42" spans="2:8" x14ac:dyDescent="0.25">
      <c r="B42" s="2"/>
      <c r="C42" s="30"/>
      <c r="D42" s="39"/>
      <c r="E42" s="39"/>
      <c r="F42" s="3"/>
      <c r="G42" s="3"/>
      <c r="H42" s="3"/>
    </row>
    <row r="43" spans="2:8" x14ac:dyDescent="0.25">
      <c r="B43" s="2"/>
      <c r="C43" s="30"/>
      <c r="D43" s="39"/>
      <c r="E43" s="39"/>
      <c r="F43" s="3"/>
      <c r="G43" s="3"/>
      <c r="H43" s="3"/>
    </row>
    <row r="44" spans="2:8" x14ac:dyDescent="0.25">
      <c r="B44" s="7"/>
      <c r="C44" s="8"/>
      <c r="D44" s="8"/>
      <c r="E44" s="13"/>
      <c r="F44" s="3"/>
      <c r="G44" s="3"/>
      <c r="H44" s="3"/>
    </row>
    <row r="45" spans="2:8" x14ac:dyDescent="0.25">
      <c r="B45" s="40"/>
      <c r="C45" s="41"/>
      <c r="D45" s="41"/>
      <c r="E45" s="42"/>
      <c r="F45" s="3"/>
      <c r="G45" s="3"/>
      <c r="H45" s="3"/>
    </row>
  </sheetData>
  <mergeCells count="11">
    <mergeCell ref="B3:H3"/>
    <mergeCell ref="B5:B6"/>
    <mergeCell ref="C5:C6"/>
    <mergeCell ref="D5:E6"/>
    <mergeCell ref="F5:G6"/>
    <mergeCell ref="H5:H6"/>
    <mergeCell ref="B38:C38"/>
    <mergeCell ref="D41:E41"/>
    <mergeCell ref="D42:E42"/>
    <mergeCell ref="D43:E43"/>
    <mergeCell ref="B45:E4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B3:R45"/>
  <sheetViews>
    <sheetView tabSelected="1" topLeftCell="B4" zoomScaleNormal="100" workbookViewId="0">
      <selection activeCell="B26" sqref="B26"/>
    </sheetView>
  </sheetViews>
  <sheetFormatPr baseColWidth="10" defaultRowHeight="15" x14ac:dyDescent="0.25"/>
  <cols>
    <col min="2" max="2" width="13.140625" customWidth="1"/>
    <col min="3" max="3" width="20" customWidth="1"/>
    <col min="7" max="7" width="11.42578125" customWidth="1"/>
    <col min="12" max="12" width="64.140625" customWidth="1"/>
  </cols>
  <sheetData>
    <row r="3" spans="2:18" ht="48" customHeight="1" x14ac:dyDescent="0.25">
      <c r="B3" s="43" t="s">
        <v>41</v>
      </c>
      <c r="C3" s="43"/>
      <c r="D3" s="43"/>
      <c r="E3" s="43"/>
      <c r="F3" s="43"/>
      <c r="G3" s="43"/>
      <c r="H3" s="43"/>
      <c r="K3" s="9"/>
      <c r="N3" s="23"/>
      <c r="O3" s="23"/>
      <c r="P3" s="23"/>
    </row>
    <row r="4" spans="2:18" x14ac:dyDescent="0.25">
      <c r="B4" s="1"/>
      <c r="C4" s="1"/>
      <c r="D4" s="4"/>
      <c r="E4" s="4"/>
      <c r="F4" s="4"/>
      <c r="G4" s="4"/>
      <c r="H4" s="4"/>
      <c r="N4" s="23"/>
      <c r="O4" s="23"/>
      <c r="P4" s="23"/>
    </row>
    <row r="5" spans="2:18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  <c r="N5" s="24"/>
      <c r="O5" s="24"/>
      <c r="P5" s="24"/>
      <c r="Q5" s="9"/>
      <c r="R5" s="9"/>
    </row>
    <row r="6" spans="2:18" x14ac:dyDescent="0.25">
      <c r="B6" s="37"/>
      <c r="C6" s="37"/>
      <c r="D6" s="37"/>
      <c r="E6" s="37"/>
      <c r="F6" s="37"/>
      <c r="G6" s="37"/>
      <c r="H6" s="38"/>
      <c r="N6" s="9"/>
      <c r="O6" s="9"/>
      <c r="P6" s="9"/>
      <c r="Q6" s="9"/>
      <c r="R6" s="9"/>
    </row>
    <row r="7" spans="2:18" x14ac:dyDescent="0.25">
      <c r="B7" s="2">
        <v>43405</v>
      </c>
      <c r="C7" s="5" t="s">
        <v>42</v>
      </c>
      <c r="D7" s="3">
        <f>E7/1.18</f>
        <v>5.9322033898305087</v>
      </c>
      <c r="E7" s="3">
        <v>7</v>
      </c>
      <c r="F7" s="3">
        <f t="shared" ref="F7:F21" si="0">G7/1.18</f>
        <v>306.61016949152543</v>
      </c>
      <c r="G7" s="3">
        <v>361.8</v>
      </c>
      <c r="H7" s="3">
        <f t="shared" ref="H7:H21" si="1">E7+G7</f>
        <v>368.8</v>
      </c>
      <c r="K7" s="21"/>
      <c r="O7" s="11"/>
      <c r="Q7" s="11"/>
      <c r="R7" s="11"/>
    </row>
    <row r="8" spans="2:18" x14ac:dyDescent="0.25">
      <c r="B8" s="2">
        <v>43406</v>
      </c>
      <c r="C8" s="5" t="s">
        <v>46</v>
      </c>
      <c r="D8" s="3">
        <f t="shared" ref="D8:D21" si="2">E8/1.18</f>
        <v>0</v>
      </c>
      <c r="E8" s="3">
        <v>0</v>
      </c>
      <c r="F8" s="3">
        <f t="shared" si="0"/>
        <v>133.72881355932205</v>
      </c>
      <c r="G8" s="3">
        <v>157.80000000000001</v>
      </c>
      <c r="H8" s="3">
        <f t="shared" si="1"/>
        <v>157.80000000000001</v>
      </c>
    </row>
    <row r="9" spans="2:18" x14ac:dyDescent="0.25">
      <c r="B9" s="2">
        <v>43407</v>
      </c>
      <c r="C9" s="20" t="s">
        <v>47</v>
      </c>
      <c r="D9" s="3">
        <f t="shared" si="2"/>
        <v>33.898305084745765</v>
      </c>
      <c r="E9" s="3">
        <v>40</v>
      </c>
      <c r="F9" s="3">
        <f t="shared" si="0"/>
        <v>126.77966101694915</v>
      </c>
      <c r="G9" s="3">
        <v>149.6</v>
      </c>
      <c r="H9" s="3">
        <f t="shared" si="1"/>
        <v>189.6</v>
      </c>
    </row>
    <row r="10" spans="2:18" x14ac:dyDescent="0.25">
      <c r="B10" s="2">
        <v>43408</v>
      </c>
      <c r="C10" s="20" t="s">
        <v>48</v>
      </c>
      <c r="D10" s="3">
        <f t="shared" si="2"/>
        <v>0</v>
      </c>
      <c r="E10" s="3">
        <v>0</v>
      </c>
      <c r="F10" s="3">
        <f t="shared" si="0"/>
        <v>324.83050847457628</v>
      </c>
      <c r="G10" s="3">
        <v>383.3</v>
      </c>
      <c r="H10" s="3">
        <f t="shared" si="1"/>
        <v>383.3</v>
      </c>
      <c r="J10" s="21"/>
    </row>
    <row r="11" spans="2:18" x14ac:dyDescent="0.25">
      <c r="B11" s="2">
        <v>43409</v>
      </c>
      <c r="C11" s="22" t="s">
        <v>51</v>
      </c>
      <c r="D11" s="3">
        <f t="shared" si="2"/>
        <v>11.864406779661017</v>
      </c>
      <c r="E11" s="3">
        <v>14</v>
      </c>
      <c r="F11" s="3">
        <f t="shared" si="0"/>
        <v>109.32203389830509</v>
      </c>
      <c r="G11" s="3">
        <v>129</v>
      </c>
      <c r="H11" s="3">
        <f t="shared" si="1"/>
        <v>143</v>
      </c>
    </row>
    <row r="12" spans="2:18" x14ac:dyDescent="0.25">
      <c r="B12" s="2">
        <v>43410</v>
      </c>
      <c r="C12" s="22" t="s">
        <v>52</v>
      </c>
      <c r="D12" s="3">
        <f t="shared" si="2"/>
        <v>4.2372881355932206</v>
      </c>
      <c r="E12" s="3">
        <v>5</v>
      </c>
      <c r="F12" s="3">
        <f t="shared" si="0"/>
        <v>198.13559322033899</v>
      </c>
      <c r="G12" s="3">
        <v>233.8</v>
      </c>
      <c r="H12" s="3">
        <f t="shared" si="1"/>
        <v>238.8</v>
      </c>
      <c r="I12" s="21"/>
    </row>
    <row r="13" spans="2:18" x14ac:dyDescent="0.25">
      <c r="B13" s="2">
        <v>43411</v>
      </c>
      <c r="C13" s="22" t="s">
        <v>53</v>
      </c>
      <c r="D13" s="3">
        <f t="shared" si="2"/>
        <v>5.9322033898305087</v>
      </c>
      <c r="E13" s="3">
        <v>7</v>
      </c>
      <c r="F13" s="3">
        <f t="shared" si="0"/>
        <v>133.38983050847457</v>
      </c>
      <c r="G13" s="3">
        <v>157.4</v>
      </c>
      <c r="H13" s="3">
        <f t="shared" si="1"/>
        <v>164.4</v>
      </c>
    </row>
    <row r="14" spans="2:18" x14ac:dyDescent="0.25">
      <c r="B14" s="2">
        <v>43412</v>
      </c>
      <c r="C14" s="5" t="s">
        <v>73</v>
      </c>
      <c r="D14" s="3">
        <f t="shared" si="2"/>
        <v>0</v>
      </c>
      <c r="E14" s="3">
        <v>0</v>
      </c>
      <c r="F14" s="3">
        <f t="shared" si="0"/>
        <v>277.37288135593224</v>
      </c>
      <c r="G14" s="3">
        <v>327.3</v>
      </c>
      <c r="H14" s="3">
        <f t="shared" si="1"/>
        <v>327.3</v>
      </c>
    </row>
    <row r="15" spans="2:18" x14ac:dyDescent="0.25">
      <c r="B15" s="2">
        <v>43413</v>
      </c>
      <c r="C15" s="5" t="s">
        <v>72</v>
      </c>
      <c r="D15" s="3">
        <f t="shared" si="2"/>
        <v>11.440677966101696</v>
      </c>
      <c r="E15" s="3">
        <v>13.5</v>
      </c>
      <c r="F15" s="3">
        <f t="shared" si="0"/>
        <v>188.05084745762713</v>
      </c>
      <c r="G15" s="3">
        <v>221.9</v>
      </c>
      <c r="H15" s="3">
        <f t="shared" si="1"/>
        <v>235.4</v>
      </c>
    </row>
    <row r="16" spans="2:18" x14ac:dyDescent="0.25">
      <c r="B16" s="2">
        <v>43414</v>
      </c>
      <c r="C16" s="5" t="s">
        <v>76</v>
      </c>
      <c r="D16" s="3">
        <f t="shared" si="2"/>
        <v>21.186440677966104</v>
      </c>
      <c r="E16" s="3">
        <v>25</v>
      </c>
      <c r="F16" s="3">
        <f t="shared" si="0"/>
        <v>174.83050847457628</v>
      </c>
      <c r="G16" s="3">
        <v>206.3</v>
      </c>
      <c r="H16" s="3">
        <f t="shared" si="1"/>
        <v>231.3</v>
      </c>
    </row>
    <row r="17" spans="2:12" ht="15.75" customHeight="1" x14ac:dyDescent="0.35">
      <c r="B17" s="2">
        <v>43415</v>
      </c>
      <c r="C17" s="5" t="s">
        <v>77</v>
      </c>
      <c r="D17" s="3">
        <f t="shared" si="2"/>
        <v>0</v>
      </c>
      <c r="E17" s="3">
        <v>0</v>
      </c>
      <c r="F17" s="3">
        <f t="shared" si="0"/>
        <v>157.11864406779662</v>
      </c>
      <c r="G17" s="3">
        <v>185.4</v>
      </c>
      <c r="H17" s="3">
        <f t="shared" si="1"/>
        <v>185.4</v>
      </c>
      <c r="L17" s="27"/>
    </row>
    <row r="18" spans="2:12" ht="18.75" customHeight="1" x14ac:dyDescent="0.4">
      <c r="B18" s="2">
        <v>43416</v>
      </c>
      <c r="C18" s="5" t="s">
        <v>84</v>
      </c>
      <c r="D18" s="3">
        <f t="shared" si="2"/>
        <v>0</v>
      </c>
      <c r="E18" s="3">
        <v>0</v>
      </c>
      <c r="F18" s="3">
        <f t="shared" si="0"/>
        <v>206.52542372881356</v>
      </c>
      <c r="G18" s="3">
        <v>243.7</v>
      </c>
      <c r="H18" s="3">
        <f t="shared" si="1"/>
        <v>243.7</v>
      </c>
      <c r="L18" s="28"/>
    </row>
    <row r="19" spans="2:12" x14ac:dyDescent="0.25">
      <c r="B19" s="2">
        <v>43417</v>
      </c>
      <c r="C19" s="5" t="s">
        <v>83</v>
      </c>
      <c r="D19" s="3">
        <f t="shared" si="2"/>
        <v>0</v>
      </c>
      <c r="E19" s="3">
        <v>0</v>
      </c>
      <c r="F19" s="3">
        <f t="shared" si="0"/>
        <v>62.457627118644076</v>
      </c>
      <c r="G19" s="3">
        <v>73.7</v>
      </c>
      <c r="H19" s="3">
        <f t="shared" si="1"/>
        <v>73.7</v>
      </c>
    </row>
    <row r="20" spans="2:12" x14ac:dyDescent="0.25">
      <c r="B20" s="2">
        <v>43418</v>
      </c>
      <c r="C20" s="5" t="s">
        <v>82</v>
      </c>
      <c r="D20" s="3">
        <f t="shared" si="2"/>
        <v>5.9322033898305087</v>
      </c>
      <c r="E20" s="3">
        <v>7</v>
      </c>
      <c r="F20" s="3">
        <f t="shared" si="0"/>
        <v>54.661016949152547</v>
      </c>
      <c r="G20" s="3">
        <v>64.5</v>
      </c>
      <c r="H20" s="3">
        <f t="shared" si="1"/>
        <v>71.5</v>
      </c>
      <c r="K20" s="21"/>
    </row>
    <row r="21" spans="2:12" x14ac:dyDescent="0.25">
      <c r="B21" s="2">
        <v>43419</v>
      </c>
      <c r="C21" s="33" t="s">
        <v>88</v>
      </c>
      <c r="D21" s="3">
        <f t="shared" si="2"/>
        <v>0</v>
      </c>
      <c r="E21" s="3">
        <v>0</v>
      </c>
      <c r="F21" s="3">
        <f t="shared" si="0"/>
        <v>76.440677966101703</v>
      </c>
      <c r="G21" s="3">
        <v>90.2</v>
      </c>
      <c r="H21" s="3">
        <f t="shared" si="1"/>
        <v>90.2</v>
      </c>
    </row>
    <row r="22" spans="2:12" x14ac:dyDescent="0.25">
      <c r="B22" s="2">
        <v>43420</v>
      </c>
      <c r="C22" s="33" t="s">
        <v>89</v>
      </c>
      <c r="D22" s="3">
        <f>E22/1.18</f>
        <v>2.9661016949152543</v>
      </c>
      <c r="E22" s="3">
        <v>3.5</v>
      </c>
      <c r="F22" s="3">
        <f>G22/1.18</f>
        <v>158.72881355932205</v>
      </c>
      <c r="G22" s="3">
        <v>187.3</v>
      </c>
      <c r="H22" s="3">
        <f>E22+G22</f>
        <v>190.8</v>
      </c>
    </row>
    <row r="23" spans="2:12" x14ac:dyDescent="0.25">
      <c r="B23" s="2">
        <v>43421</v>
      </c>
      <c r="C23" s="5" t="s">
        <v>86</v>
      </c>
      <c r="D23" s="3">
        <f>E23/1.18</f>
        <v>0</v>
      </c>
      <c r="E23" s="3">
        <v>0</v>
      </c>
      <c r="F23" s="3">
        <f>G23/1.18</f>
        <v>205.00000000000003</v>
      </c>
      <c r="G23" s="3">
        <v>241.9</v>
      </c>
      <c r="H23" s="3">
        <f>E23+G23</f>
        <v>241.9</v>
      </c>
    </row>
    <row r="24" spans="2:12" x14ac:dyDescent="0.25">
      <c r="B24" s="2">
        <v>43422</v>
      </c>
      <c r="C24" s="34" t="s">
        <v>90</v>
      </c>
      <c r="D24" s="3">
        <f>E24/1.18</f>
        <v>2.9661016949152543</v>
      </c>
      <c r="E24" s="3">
        <v>3.5</v>
      </c>
      <c r="F24" s="3">
        <f>G24/1.18</f>
        <v>183.64406779661016</v>
      </c>
      <c r="G24" s="3">
        <v>216.7</v>
      </c>
      <c r="H24" s="3">
        <f>E24+G24</f>
        <v>220.2</v>
      </c>
    </row>
    <row r="25" spans="2:12" x14ac:dyDescent="0.25">
      <c r="B25" s="2">
        <v>43423</v>
      </c>
      <c r="C25" s="5" t="s">
        <v>92</v>
      </c>
      <c r="D25" s="3">
        <f>E25/1.18</f>
        <v>0</v>
      </c>
      <c r="E25" s="3">
        <v>0</v>
      </c>
      <c r="F25" s="3">
        <f>G25/1.18</f>
        <v>73.813559322033896</v>
      </c>
      <c r="G25" s="3">
        <v>87.1</v>
      </c>
      <c r="H25" s="3">
        <f>E25+G25</f>
        <v>87.1</v>
      </c>
    </row>
    <row r="26" spans="2:12" x14ac:dyDescent="0.25">
      <c r="B26" s="2">
        <v>43424</v>
      </c>
      <c r="C26" s="5"/>
      <c r="D26" s="3"/>
      <c r="E26" s="3"/>
      <c r="F26" s="3"/>
      <c r="G26" s="3"/>
      <c r="H26" s="3"/>
    </row>
    <row r="27" spans="2:12" x14ac:dyDescent="0.25">
      <c r="B27" s="2">
        <v>43425</v>
      </c>
      <c r="C27" s="5"/>
      <c r="D27" s="3"/>
      <c r="E27" s="3"/>
      <c r="F27" s="3"/>
      <c r="G27" s="3"/>
      <c r="H27" s="3"/>
    </row>
    <row r="28" spans="2:12" x14ac:dyDescent="0.25">
      <c r="B28" s="2">
        <v>43426</v>
      </c>
      <c r="C28" s="5"/>
      <c r="D28" s="3"/>
      <c r="E28" s="3"/>
      <c r="F28" s="3"/>
      <c r="G28" s="3"/>
      <c r="H28" s="3"/>
    </row>
    <row r="29" spans="2:12" x14ac:dyDescent="0.25">
      <c r="B29" s="2">
        <v>43427</v>
      </c>
      <c r="C29" s="5"/>
      <c r="D29" s="3"/>
      <c r="E29" s="3"/>
      <c r="F29" s="3"/>
      <c r="G29" s="3"/>
      <c r="H29" s="3"/>
    </row>
    <row r="30" spans="2:12" x14ac:dyDescent="0.25">
      <c r="B30" s="2">
        <v>43428</v>
      </c>
      <c r="C30" s="5"/>
      <c r="D30" s="3"/>
      <c r="E30" s="3"/>
      <c r="F30" s="3"/>
      <c r="G30" s="3"/>
      <c r="H30" s="3"/>
    </row>
    <row r="31" spans="2:12" x14ac:dyDescent="0.25">
      <c r="B31" s="2">
        <v>43429</v>
      </c>
      <c r="C31" s="5"/>
      <c r="D31" s="3"/>
      <c r="E31" s="3"/>
      <c r="F31" s="3"/>
      <c r="G31" s="3"/>
      <c r="H31" s="3"/>
    </row>
    <row r="32" spans="2:12" x14ac:dyDescent="0.25">
      <c r="B32" s="2">
        <v>43430</v>
      </c>
      <c r="C32" s="5"/>
      <c r="D32" s="3"/>
      <c r="E32" s="3"/>
      <c r="F32" s="3"/>
      <c r="G32" s="3"/>
      <c r="H32" s="3"/>
    </row>
    <row r="33" spans="2:8" x14ac:dyDescent="0.25">
      <c r="B33" s="2">
        <v>43431</v>
      </c>
      <c r="C33" s="5"/>
      <c r="D33" s="3"/>
      <c r="E33" s="3"/>
      <c r="F33" s="3"/>
      <c r="G33" s="3"/>
      <c r="H33" s="3"/>
    </row>
    <row r="34" spans="2:8" x14ac:dyDescent="0.25">
      <c r="B34" s="2">
        <v>43432</v>
      </c>
      <c r="C34" s="5"/>
      <c r="D34" s="3"/>
      <c r="E34" s="3"/>
      <c r="F34" s="3"/>
      <c r="G34" s="3"/>
      <c r="H34" s="3"/>
    </row>
    <row r="35" spans="2:8" x14ac:dyDescent="0.25">
      <c r="B35" s="2">
        <v>43433</v>
      </c>
      <c r="C35" s="5"/>
      <c r="D35" s="3"/>
      <c r="E35" s="3"/>
      <c r="F35" s="3"/>
      <c r="G35" s="3"/>
      <c r="H35" s="3"/>
    </row>
    <row r="36" spans="2:8" x14ac:dyDescent="0.25">
      <c r="B36" s="2">
        <v>43434</v>
      </c>
      <c r="C36" s="5"/>
      <c r="D36" s="3"/>
      <c r="E36" s="3"/>
      <c r="F36" s="3"/>
      <c r="G36" s="3"/>
      <c r="H36" s="3"/>
    </row>
    <row r="37" spans="2:8" x14ac:dyDescent="0.25">
      <c r="B37" s="2"/>
      <c r="C37" s="13"/>
      <c r="D37" s="3"/>
      <c r="E37" s="3"/>
      <c r="F37" s="3"/>
      <c r="G37" s="3"/>
      <c r="H37" s="3"/>
    </row>
    <row r="38" spans="2:8" x14ac:dyDescent="0.25">
      <c r="B38" s="40"/>
      <c r="C38" s="42"/>
      <c r="D38" s="3"/>
      <c r="E38" s="3"/>
      <c r="F38" s="3"/>
      <c r="G38" s="3"/>
      <c r="H38" s="3"/>
    </row>
    <row r="39" spans="2:8" x14ac:dyDescent="0.25">
      <c r="B39" s="1"/>
      <c r="C39" s="1"/>
      <c r="D39" s="4"/>
      <c r="E39" s="4"/>
      <c r="F39" s="4"/>
      <c r="G39" s="4"/>
      <c r="H39" s="4"/>
    </row>
    <row r="40" spans="2:8" x14ac:dyDescent="0.25">
      <c r="B40" s="1"/>
      <c r="C40" s="1"/>
      <c r="D40" s="4"/>
      <c r="E40" s="4"/>
      <c r="F40" s="4"/>
      <c r="G40" s="4"/>
      <c r="H40" s="4"/>
    </row>
    <row r="41" spans="2:8" x14ac:dyDescent="0.25">
      <c r="B41" s="2">
        <v>43405</v>
      </c>
      <c r="C41" s="5">
        <v>102614</v>
      </c>
      <c r="D41" s="39" t="s">
        <v>32</v>
      </c>
      <c r="E41" s="39"/>
      <c r="F41" s="3">
        <f>H41/1.18</f>
        <v>15.254237288135593</v>
      </c>
      <c r="G41" s="3">
        <v>18</v>
      </c>
      <c r="H41" s="3">
        <v>18</v>
      </c>
    </row>
    <row r="42" spans="2:8" x14ac:dyDescent="0.25">
      <c r="B42" s="2">
        <v>43409</v>
      </c>
      <c r="C42" s="5">
        <v>102707</v>
      </c>
      <c r="D42" s="39" t="s">
        <v>54</v>
      </c>
      <c r="E42" s="39"/>
      <c r="F42" s="3">
        <f>H42/1.18</f>
        <v>21.186440677966104</v>
      </c>
      <c r="G42" s="3">
        <v>25</v>
      </c>
      <c r="H42" s="3">
        <v>25</v>
      </c>
    </row>
    <row r="43" spans="2:8" x14ac:dyDescent="0.25">
      <c r="B43" s="2">
        <v>43411</v>
      </c>
      <c r="C43" s="5">
        <v>102757</v>
      </c>
      <c r="D43" s="39" t="s">
        <v>54</v>
      </c>
      <c r="E43" s="39"/>
      <c r="F43" s="3">
        <f t="shared" ref="F43" si="3">H43/1.18</f>
        <v>21.186440677966104</v>
      </c>
      <c r="G43" s="3">
        <v>25</v>
      </c>
      <c r="H43" s="3">
        <v>25</v>
      </c>
    </row>
    <row r="44" spans="2:8" x14ac:dyDescent="0.25">
      <c r="B44" s="7"/>
      <c r="C44" s="8"/>
      <c r="D44" s="8"/>
      <c r="E44" s="13"/>
      <c r="F44" s="3"/>
      <c r="G44" s="3"/>
      <c r="H44" s="3"/>
    </row>
    <row r="45" spans="2:8" x14ac:dyDescent="0.25">
      <c r="B45" s="40"/>
      <c r="C45" s="41"/>
      <c r="D45" s="41"/>
      <c r="E45" s="42"/>
      <c r="F45" s="3"/>
      <c r="G45" s="3"/>
      <c r="H45" s="3"/>
    </row>
  </sheetData>
  <mergeCells count="11">
    <mergeCell ref="D42:E42"/>
    <mergeCell ref="D43:E43"/>
    <mergeCell ref="B45:E45"/>
    <mergeCell ref="B3:H3"/>
    <mergeCell ref="B38:C38"/>
    <mergeCell ref="D41:E41"/>
    <mergeCell ref="B5:B6"/>
    <mergeCell ref="C5:C6"/>
    <mergeCell ref="D5:E6"/>
    <mergeCell ref="F5:G6"/>
    <mergeCell ref="H5:H6"/>
  </mergeCells>
  <pageMargins left="0.70866141732283472" right="0.70866141732283472" top="0.74803149606299213" bottom="0.74803149606299213" header="0.31496062992125984" footer="0.31496062992125984"/>
  <pageSetup scale="95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9"/>
  <sheetViews>
    <sheetView workbookViewId="0">
      <selection activeCell="F16" sqref="F16"/>
    </sheetView>
  </sheetViews>
  <sheetFormatPr baseColWidth="10" defaultRowHeight="15" x14ac:dyDescent="0.25"/>
  <cols>
    <col min="2" max="2" width="13.140625" customWidth="1"/>
    <col min="3" max="3" width="20" customWidth="1"/>
  </cols>
  <sheetData>
    <row r="3" spans="2:18" ht="15.75" x14ac:dyDescent="0.25">
      <c r="B3" s="36" t="s">
        <v>3</v>
      </c>
      <c r="C3" s="36"/>
      <c r="D3" s="36"/>
      <c r="E3" s="36"/>
      <c r="F3" s="36"/>
      <c r="G3" s="36"/>
      <c r="H3" s="36"/>
      <c r="K3" s="9"/>
    </row>
    <row r="4" spans="2:18" x14ac:dyDescent="0.25">
      <c r="B4" s="1"/>
      <c r="C4" s="1"/>
      <c r="D4" s="4"/>
      <c r="E4" s="4"/>
      <c r="F4" s="4"/>
      <c r="G4" s="4"/>
      <c r="H4" s="4"/>
    </row>
    <row r="5" spans="2:18" x14ac:dyDescent="0.25">
      <c r="B5" s="37" t="s">
        <v>1</v>
      </c>
      <c r="C5" s="37" t="s">
        <v>2</v>
      </c>
      <c r="D5" s="37">
        <v>70401</v>
      </c>
      <c r="E5" s="37"/>
      <c r="F5" s="37">
        <v>7015101</v>
      </c>
      <c r="G5" s="37"/>
      <c r="H5" s="38" t="s">
        <v>0</v>
      </c>
      <c r="N5" s="9"/>
      <c r="O5" s="9"/>
      <c r="P5" s="9"/>
      <c r="Q5" s="9"/>
      <c r="R5" s="9"/>
    </row>
    <row r="6" spans="2:18" x14ac:dyDescent="0.25">
      <c r="B6" s="37"/>
      <c r="C6" s="37"/>
      <c r="D6" s="37"/>
      <c r="E6" s="37"/>
      <c r="F6" s="37"/>
      <c r="G6" s="37"/>
      <c r="H6" s="38"/>
      <c r="N6" s="9"/>
      <c r="O6" s="9"/>
      <c r="P6" s="9"/>
      <c r="Q6" s="9"/>
      <c r="R6" s="9"/>
    </row>
    <row r="7" spans="2:18" x14ac:dyDescent="0.25">
      <c r="B7" s="2">
        <v>43374</v>
      </c>
      <c r="C7" s="12" t="s">
        <v>4</v>
      </c>
      <c r="D7" s="3">
        <f>E7/1.18</f>
        <v>0</v>
      </c>
      <c r="E7" s="3">
        <v>0</v>
      </c>
      <c r="F7" s="3">
        <f>G7/1.18</f>
        <v>68.559322033898312</v>
      </c>
      <c r="G7" s="3">
        <f>H7-E7</f>
        <v>80.900000000000006</v>
      </c>
      <c r="H7" s="3">
        <v>80.900000000000006</v>
      </c>
      <c r="K7" s="10"/>
      <c r="O7" s="11"/>
      <c r="Q7" s="11"/>
      <c r="R7" s="11"/>
    </row>
    <row r="8" spans="2:18" x14ac:dyDescent="0.25">
      <c r="B8" s="2">
        <v>43345</v>
      </c>
      <c r="C8" s="12" t="s">
        <v>5</v>
      </c>
      <c r="D8" s="3">
        <f t="shared" ref="D8:D11" si="0">E8/1.18</f>
        <v>0</v>
      </c>
      <c r="E8" s="3">
        <v>0</v>
      </c>
      <c r="F8" s="3">
        <f t="shared" ref="F8:F11" si="1">G8/1.18</f>
        <v>55.254237288135599</v>
      </c>
      <c r="G8" s="3">
        <f t="shared" ref="G8:G11" si="2">H8-E8</f>
        <v>65.2</v>
      </c>
      <c r="H8" s="3">
        <v>65.2</v>
      </c>
    </row>
    <row r="9" spans="2:18" x14ac:dyDescent="0.25">
      <c r="B9" s="2">
        <v>43346</v>
      </c>
      <c r="C9" s="12" t="s">
        <v>6</v>
      </c>
      <c r="D9" s="3">
        <f t="shared" si="0"/>
        <v>0</v>
      </c>
      <c r="E9" s="3">
        <v>0</v>
      </c>
      <c r="F9" s="3">
        <f t="shared" si="1"/>
        <v>21.864406779661017</v>
      </c>
      <c r="G9" s="3">
        <f t="shared" si="2"/>
        <v>25.8</v>
      </c>
      <c r="H9" s="3">
        <v>25.8</v>
      </c>
    </row>
    <row r="10" spans="2:18" x14ac:dyDescent="0.25">
      <c r="B10" s="2">
        <v>43347</v>
      </c>
      <c r="C10" s="12" t="s">
        <v>7</v>
      </c>
      <c r="D10" s="3">
        <f t="shared" si="0"/>
        <v>2.9661016949152543</v>
      </c>
      <c r="E10" s="3">
        <v>3.5</v>
      </c>
      <c r="F10" s="3">
        <f t="shared" si="1"/>
        <v>114.49152542372882</v>
      </c>
      <c r="G10" s="3">
        <f t="shared" si="2"/>
        <v>135.1</v>
      </c>
      <c r="H10" s="3">
        <v>138.6</v>
      </c>
    </row>
    <row r="11" spans="2:18" x14ac:dyDescent="0.25">
      <c r="B11" s="16">
        <v>43348</v>
      </c>
      <c r="C11" s="12" t="s">
        <v>8</v>
      </c>
      <c r="D11" s="3">
        <f t="shared" si="0"/>
        <v>0</v>
      </c>
      <c r="E11" s="3">
        <v>0</v>
      </c>
      <c r="F11" s="3">
        <f t="shared" si="1"/>
        <v>17.033898305084747</v>
      </c>
      <c r="G11" s="3">
        <f t="shared" si="2"/>
        <v>20.100000000000001</v>
      </c>
      <c r="H11" s="3">
        <v>20.100000000000001</v>
      </c>
    </row>
    <row r="12" spans="2:18" x14ac:dyDescent="0.25">
      <c r="B12" s="2">
        <v>43349</v>
      </c>
      <c r="C12" s="12"/>
      <c r="D12" s="3"/>
      <c r="E12" s="3"/>
      <c r="F12" s="3"/>
      <c r="G12" s="3"/>
      <c r="H12" s="3"/>
    </row>
    <row r="13" spans="2:18" x14ac:dyDescent="0.25">
      <c r="B13" s="2">
        <v>43350</v>
      </c>
      <c r="C13" s="12"/>
      <c r="D13" s="3"/>
      <c r="E13" s="3"/>
      <c r="F13" s="3"/>
      <c r="G13" s="3"/>
      <c r="H13" s="3"/>
    </row>
    <row r="14" spans="2:18" x14ac:dyDescent="0.25">
      <c r="B14" s="2">
        <v>43351</v>
      </c>
      <c r="C14" s="12"/>
      <c r="D14" s="3"/>
      <c r="E14" s="3"/>
      <c r="F14" s="3"/>
      <c r="G14" s="3"/>
      <c r="H14" s="3"/>
    </row>
    <row r="15" spans="2:18" x14ac:dyDescent="0.25">
      <c r="B15" s="2">
        <v>43352</v>
      </c>
      <c r="C15" s="12"/>
      <c r="D15" s="3"/>
      <c r="E15" s="3"/>
      <c r="F15" s="3"/>
      <c r="G15" s="3"/>
      <c r="H15" s="3"/>
    </row>
    <row r="16" spans="2:18" x14ac:dyDescent="0.25">
      <c r="B16" s="2">
        <v>43353</v>
      </c>
      <c r="C16" s="12"/>
      <c r="D16" s="3"/>
      <c r="E16" s="3"/>
      <c r="F16" s="3"/>
      <c r="G16" s="3"/>
      <c r="H16" s="3"/>
    </row>
    <row r="17" spans="2:8" x14ac:dyDescent="0.25">
      <c r="B17" s="2">
        <v>43354</v>
      </c>
      <c r="C17" s="12"/>
      <c r="D17" s="3"/>
      <c r="E17" s="3"/>
      <c r="F17" s="3"/>
      <c r="G17" s="3"/>
      <c r="H17" s="3"/>
    </row>
    <row r="18" spans="2:8" x14ac:dyDescent="0.25">
      <c r="B18" s="2">
        <v>43355</v>
      </c>
      <c r="C18" s="12"/>
      <c r="D18" s="3"/>
      <c r="E18" s="3"/>
      <c r="F18" s="3"/>
      <c r="G18" s="3"/>
      <c r="H18" s="3"/>
    </row>
    <row r="19" spans="2:8" x14ac:dyDescent="0.25">
      <c r="B19" s="2">
        <v>43356</v>
      </c>
      <c r="C19" s="12"/>
      <c r="D19" s="3"/>
      <c r="E19" s="3"/>
      <c r="F19" s="3"/>
      <c r="G19" s="3"/>
      <c r="H19" s="3"/>
    </row>
    <row r="20" spans="2:8" x14ac:dyDescent="0.25">
      <c r="B20" s="2">
        <v>43357</v>
      </c>
      <c r="C20" s="12"/>
      <c r="D20" s="3"/>
      <c r="E20" s="3"/>
      <c r="F20" s="3"/>
      <c r="G20" s="3"/>
      <c r="H20" s="3"/>
    </row>
    <row r="21" spans="2:8" x14ac:dyDescent="0.25">
      <c r="B21" s="2">
        <v>43358</v>
      </c>
      <c r="C21" s="12"/>
      <c r="D21" s="3"/>
      <c r="E21" s="3"/>
      <c r="F21" s="3"/>
      <c r="G21" s="3"/>
      <c r="H21" s="3"/>
    </row>
    <row r="22" spans="2:8" x14ac:dyDescent="0.25">
      <c r="B22" s="2">
        <v>43359</v>
      </c>
      <c r="C22" s="12"/>
      <c r="D22" s="3"/>
      <c r="E22" s="3"/>
      <c r="F22" s="3"/>
      <c r="G22" s="3"/>
      <c r="H22" s="3"/>
    </row>
    <row r="23" spans="2:8" x14ac:dyDescent="0.25">
      <c r="B23" s="2">
        <v>43360</v>
      </c>
      <c r="C23" s="12"/>
      <c r="D23" s="3"/>
      <c r="E23" s="3"/>
      <c r="F23" s="3"/>
      <c r="G23" s="3"/>
      <c r="H23" s="3"/>
    </row>
    <row r="24" spans="2:8" x14ac:dyDescent="0.25">
      <c r="B24" s="2">
        <v>43361</v>
      </c>
      <c r="C24" s="12"/>
      <c r="D24" s="3"/>
      <c r="E24" s="3"/>
      <c r="F24" s="3"/>
      <c r="G24" s="3"/>
      <c r="H24" s="3"/>
    </row>
    <row r="25" spans="2:8" x14ac:dyDescent="0.25">
      <c r="B25" s="2">
        <v>43362</v>
      </c>
      <c r="C25" s="12"/>
      <c r="D25" s="3"/>
      <c r="E25" s="3"/>
      <c r="F25" s="3"/>
      <c r="G25" s="3"/>
      <c r="H25" s="3"/>
    </row>
    <row r="26" spans="2:8" x14ac:dyDescent="0.25">
      <c r="B26" s="2">
        <v>43363</v>
      </c>
      <c r="C26" s="12"/>
      <c r="D26" s="3"/>
      <c r="E26" s="3"/>
      <c r="F26" s="3"/>
      <c r="G26" s="3"/>
      <c r="H26" s="3"/>
    </row>
    <row r="27" spans="2:8" x14ac:dyDescent="0.25">
      <c r="B27" s="2">
        <v>43364</v>
      </c>
      <c r="C27" s="12"/>
      <c r="D27" s="3"/>
      <c r="E27" s="3"/>
      <c r="F27" s="3"/>
      <c r="G27" s="3"/>
      <c r="H27" s="3"/>
    </row>
    <row r="28" spans="2:8" x14ac:dyDescent="0.25">
      <c r="B28" s="2">
        <v>43365</v>
      </c>
      <c r="C28" s="12"/>
      <c r="D28" s="3"/>
      <c r="E28" s="3"/>
      <c r="F28" s="3"/>
      <c r="G28" s="3"/>
      <c r="H28" s="3"/>
    </row>
    <row r="29" spans="2:8" x14ac:dyDescent="0.25">
      <c r="B29" s="2">
        <v>43366</v>
      </c>
      <c r="C29" s="12"/>
      <c r="D29" s="3"/>
      <c r="E29" s="3"/>
      <c r="F29" s="3"/>
      <c r="G29" s="3"/>
      <c r="H29" s="3"/>
    </row>
    <row r="30" spans="2:8" x14ac:dyDescent="0.25">
      <c r="B30" s="2">
        <v>43367</v>
      </c>
      <c r="C30" s="12"/>
      <c r="D30" s="3"/>
      <c r="E30" s="3"/>
      <c r="F30" s="3"/>
      <c r="G30" s="3"/>
      <c r="H30" s="3"/>
    </row>
    <row r="31" spans="2:8" x14ac:dyDescent="0.25">
      <c r="B31" s="2">
        <v>43368</v>
      </c>
      <c r="C31" s="12"/>
      <c r="D31" s="3"/>
      <c r="E31" s="3"/>
      <c r="F31" s="3"/>
      <c r="G31" s="3"/>
      <c r="H31" s="3"/>
    </row>
    <row r="32" spans="2:8" x14ac:dyDescent="0.25">
      <c r="B32" s="2">
        <v>42273</v>
      </c>
      <c r="C32" s="12"/>
      <c r="D32" s="3"/>
      <c r="E32" s="3"/>
      <c r="F32" s="3"/>
      <c r="G32" s="3"/>
      <c r="H32" s="3"/>
    </row>
    <row r="33" spans="2:8" x14ac:dyDescent="0.25">
      <c r="B33" s="2">
        <v>43370</v>
      </c>
      <c r="C33" s="12"/>
      <c r="D33" s="3"/>
      <c r="E33" s="3"/>
      <c r="F33" s="3"/>
      <c r="G33" s="3"/>
      <c r="H33" s="3"/>
    </row>
    <row r="34" spans="2:8" x14ac:dyDescent="0.25">
      <c r="B34" s="2">
        <v>43371</v>
      </c>
      <c r="C34" s="12"/>
      <c r="D34" s="3"/>
      <c r="E34" s="3"/>
      <c r="F34" s="3"/>
      <c r="G34" s="3"/>
      <c r="H34" s="3"/>
    </row>
    <row r="35" spans="2:8" x14ac:dyDescent="0.25">
      <c r="B35" s="2">
        <v>43372</v>
      </c>
      <c r="C35" s="12"/>
      <c r="D35" s="3"/>
      <c r="E35" s="3"/>
      <c r="F35" s="3"/>
      <c r="G35" s="3"/>
      <c r="H35" s="3"/>
    </row>
    <row r="36" spans="2:8" x14ac:dyDescent="0.25">
      <c r="B36" s="2">
        <v>43373</v>
      </c>
      <c r="C36" s="12"/>
      <c r="D36" s="3"/>
      <c r="E36" s="3"/>
      <c r="F36" s="3"/>
      <c r="G36" s="3"/>
      <c r="H36" s="3"/>
    </row>
    <row r="37" spans="2:8" x14ac:dyDescent="0.25">
      <c r="B37" s="40" t="s">
        <v>0</v>
      </c>
      <c r="C37" s="42"/>
      <c r="D37" s="3">
        <f>SUM(D7:D36)</f>
        <v>2.9661016949152543</v>
      </c>
      <c r="E37" s="3">
        <f>SUM(E7:E36)</f>
        <v>3.5</v>
      </c>
      <c r="F37" s="3">
        <f>SUM(F7:F36)</f>
        <v>277.20338983050846</v>
      </c>
      <c r="G37" s="3">
        <f>SUM(G7:G36)</f>
        <v>327.10000000000002</v>
      </c>
      <c r="H37" s="3">
        <f>SUM(H7:H36)</f>
        <v>330.6</v>
      </c>
    </row>
    <row r="38" spans="2:8" x14ac:dyDescent="0.25">
      <c r="B38" s="1"/>
      <c r="C38" s="1"/>
      <c r="D38" s="4"/>
      <c r="E38" s="4"/>
      <c r="F38" s="4"/>
      <c r="G38" s="4"/>
      <c r="H38" s="4"/>
    </row>
    <row r="39" spans="2:8" x14ac:dyDescent="0.25">
      <c r="B39" s="1"/>
      <c r="C39" s="1"/>
      <c r="D39" s="4"/>
      <c r="E39" s="4"/>
      <c r="F39" s="4"/>
      <c r="G39" s="4"/>
      <c r="H39" s="4"/>
    </row>
  </sheetData>
  <mergeCells count="7">
    <mergeCell ref="B37:C37"/>
    <mergeCell ref="B3:H3"/>
    <mergeCell ref="B5:B6"/>
    <mergeCell ref="C5:C6"/>
    <mergeCell ref="D5:E6"/>
    <mergeCell ref="F5:G6"/>
    <mergeCell ref="H5:H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B3:S46"/>
  <sheetViews>
    <sheetView workbookViewId="0">
      <selection activeCell="I24" sqref="I24:I27"/>
    </sheetView>
  </sheetViews>
  <sheetFormatPr baseColWidth="10" defaultRowHeight="15" x14ac:dyDescent="0.25"/>
  <cols>
    <col min="2" max="2" width="13.140625" customWidth="1"/>
    <col min="3" max="3" width="20" style="1" customWidth="1"/>
  </cols>
  <sheetData>
    <row r="3" spans="2:19" ht="48" customHeight="1" x14ac:dyDescent="0.25">
      <c r="B3" s="43" t="s">
        <v>43</v>
      </c>
      <c r="C3" s="43"/>
      <c r="D3" s="43"/>
      <c r="E3" s="43"/>
      <c r="F3" s="43"/>
      <c r="G3" s="43"/>
      <c r="H3" s="43"/>
      <c r="K3" s="9"/>
      <c r="L3" s="23"/>
      <c r="M3" s="23"/>
      <c r="N3" s="23"/>
      <c r="O3" s="23"/>
      <c r="P3" s="23"/>
      <c r="Q3" s="23"/>
      <c r="R3" s="23"/>
      <c r="S3" s="23"/>
    </row>
    <row r="4" spans="2:19" x14ac:dyDescent="0.25">
      <c r="B4" s="1"/>
      <c r="D4" s="4"/>
      <c r="E4" s="4"/>
      <c r="F4" s="4"/>
      <c r="G4" s="4"/>
      <c r="H4" s="4"/>
      <c r="L4" s="23"/>
      <c r="M4" s="23"/>
      <c r="N4" s="23"/>
      <c r="O4" s="23"/>
      <c r="P4" s="23"/>
      <c r="Q4" s="23"/>
      <c r="R4" s="23"/>
      <c r="S4" s="23"/>
    </row>
    <row r="5" spans="2:19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  <c r="I5" s="23"/>
      <c r="J5" s="23"/>
      <c r="K5" s="23"/>
      <c r="L5" s="23"/>
      <c r="M5" s="23"/>
      <c r="N5" s="24"/>
      <c r="O5" s="24"/>
      <c r="P5" s="24"/>
      <c r="Q5" s="24"/>
      <c r="R5" s="24"/>
      <c r="S5" s="23"/>
    </row>
    <row r="6" spans="2:19" x14ac:dyDescent="0.25">
      <c r="B6" s="37"/>
      <c r="C6" s="37"/>
      <c r="D6" s="37"/>
      <c r="E6" s="37"/>
      <c r="F6" s="37"/>
      <c r="G6" s="37"/>
      <c r="H6" s="38"/>
      <c r="I6" s="23"/>
      <c r="J6" s="23"/>
      <c r="K6" s="23"/>
      <c r="L6" s="23"/>
      <c r="M6" s="23"/>
      <c r="N6" s="24"/>
      <c r="O6" s="24"/>
      <c r="P6" s="24"/>
      <c r="Q6" s="24"/>
      <c r="R6" s="24"/>
      <c r="S6" s="23"/>
    </row>
    <row r="7" spans="2:19" x14ac:dyDescent="0.25">
      <c r="B7" s="2">
        <v>43405</v>
      </c>
      <c r="C7" s="32" t="s">
        <v>44</v>
      </c>
      <c r="D7" s="3">
        <f t="shared" ref="D7:D22" si="0">E7/1.18</f>
        <v>0</v>
      </c>
      <c r="E7" s="3">
        <v>0</v>
      </c>
      <c r="F7" s="3">
        <f t="shared" ref="F7:F22" si="1">G7/1.18</f>
        <v>274.91525423728814</v>
      </c>
      <c r="G7" s="3">
        <v>324.39999999999998</v>
      </c>
      <c r="H7" s="3">
        <f t="shared" ref="H7:H22" si="2">E7+G7</f>
        <v>324.39999999999998</v>
      </c>
      <c r="I7" s="23"/>
      <c r="J7" s="23"/>
      <c r="K7" s="25"/>
      <c r="L7" s="23"/>
      <c r="M7" s="23"/>
      <c r="N7" s="23"/>
      <c r="O7" s="26"/>
      <c r="P7" s="23"/>
      <c r="Q7" s="26"/>
      <c r="R7" s="26"/>
      <c r="S7" s="23"/>
    </row>
    <row r="8" spans="2:19" x14ac:dyDescent="0.25">
      <c r="B8" s="2">
        <v>43406</v>
      </c>
      <c r="C8" s="32" t="s">
        <v>45</v>
      </c>
      <c r="D8" s="3">
        <f t="shared" si="0"/>
        <v>8.898305084745763</v>
      </c>
      <c r="E8" s="3">
        <v>10.5</v>
      </c>
      <c r="F8" s="3">
        <f t="shared" si="1"/>
        <v>318.5593220338983</v>
      </c>
      <c r="G8" s="3">
        <v>375.9</v>
      </c>
      <c r="H8" s="3">
        <f t="shared" si="2"/>
        <v>386.4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2:19" x14ac:dyDescent="0.25">
      <c r="B9" s="2">
        <v>43407</v>
      </c>
      <c r="C9" s="32" t="s">
        <v>49</v>
      </c>
      <c r="D9" s="3">
        <f t="shared" si="0"/>
        <v>17.796610169491526</v>
      </c>
      <c r="E9" s="3">
        <v>21</v>
      </c>
      <c r="F9" s="3">
        <f t="shared" si="1"/>
        <v>372.88135593220341</v>
      </c>
      <c r="G9" s="3">
        <v>440</v>
      </c>
      <c r="H9" s="3">
        <f t="shared" si="2"/>
        <v>461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x14ac:dyDescent="0.25">
      <c r="B10" s="2">
        <v>43408</v>
      </c>
      <c r="C10" s="32" t="s">
        <v>50</v>
      </c>
      <c r="D10" s="3">
        <f t="shared" si="0"/>
        <v>32.203389830508478</v>
      </c>
      <c r="E10" s="3">
        <v>38</v>
      </c>
      <c r="F10" s="3">
        <f t="shared" si="1"/>
        <v>258.30508474576271</v>
      </c>
      <c r="G10" s="3">
        <v>304.8</v>
      </c>
      <c r="H10" s="3">
        <f t="shared" si="2"/>
        <v>342.8</v>
      </c>
      <c r="I10" s="25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2:19" ht="15" customHeight="1" x14ac:dyDescent="0.4">
      <c r="B11" s="2">
        <v>43409</v>
      </c>
      <c r="C11" s="32" t="s">
        <v>55</v>
      </c>
      <c r="D11" s="3">
        <f t="shared" si="0"/>
        <v>8.898305084745763</v>
      </c>
      <c r="E11" s="3">
        <v>10.5</v>
      </c>
      <c r="F11" s="3">
        <f t="shared" si="1"/>
        <v>181.18644067796612</v>
      </c>
      <c r="G11" s="3">
        <v>213.8</v>
      </c>
      <c r="H11" s="3">
        <f t="shared" si="2"/>
        <v>224.3</v>
      </c>
      <c r="I11" s="25"/>
      <c r="J11" s="29"/>
      <c r="K11" s="23"/>
      <c r="L11" s="23"/>
      <c r="M11" s="23"/>
      <c r="N11" s="23"/>
      <c r="O11" s="23"/>
      <c r="P11" s="23"/>
      <c r="Q11" s="23"/>
      <c r="R11" s="23"/>
      <c r="S11" s="23"/>
    </row>
    <row r="12" spans="2:19" x14ac:dyDescent="0.25">
      <c r="B12" s="2">
        <v>43410</v>
      </c>
      <c r="C12" s="32" t="s">
        <v>56</v>
      </c>
      <c r="D12" s="3">
        <f t="shared" si="0"/>
        <v>29.661016949152543</v>
      </c>
      <c r="E12" s="3">
        <v>35</v>
      </c>
      <c r="F12" s="3">
        <f t="shared" si="1"/>
        <v>81.355932203389841</v>
      </c>
      <c r="G12" s="3">
        <v>96</v>
      </c>
      <c r="H12" s="3">
        <f t="shared" si="2"/>
        <v>131</v>
      </c>
      <c r="I12" s="25"/>
      <c r="J12" s="23"/>
      <c r="K12" s="23"/>
      <c r="L12" s="23"/>
      <c r="M12" s="23"/>
      <c r="N12" s="23"/>
      <c r="O12" s="23"/>
      <c r="P12" s="23"/>
    </row>
    <row r="13" spans="2:19" x14ac:dyDescent="0.25">
      <c r="B13" s="2">
        <v>43411</v>
      </c>
      <c r="C13" s="32" t="s">
        <v>57</v>
      </c>
      <c r="D13" s="3">
        <f t="shared" si="0"/>
        <v>8.0508474576271194</v>
      </c>
      <c r="E13" s="3">
        <v>9.5</v>
      </c>
      <c r="F13" s="3">
        <f t="shared" si="1"/>
        <v>166.86440677966104</v>
      </c>
      <c r="G13" s="3">
        <v>196.9</v>
      </c>
      <c r="H13" s="3">
        <f t="shared" si="2"/>
        <v>206.4</v>
      </c>
      <c r="I13" s="23"/>
      <c r="J13" s="23"/>
      <c r="K13" s="23"/>
      <c r="L13" s="23"/>
      <c r="M13" s="23"/>
      <c r="N13" s="23"/>
      <c r="O13" s="23"/>
      <c r="P13" s="23"/>
    </row>
    <row r="14" spans="2:19" x14ac:dyDescent="0.25">
      <c r="B14" s="2">
        <v>43412</v>
      </c>
      <c r="C14" s="32" t="s">
        <v>70</v>
      </c>
      <c r="D14" s="3">
        <f t="shared" si="0"/>
        <v>0</v>
      </c>
      <c r="E14" s="3">
        <v>0</v>
      </c>
      <c r="F14" s="3">
        <f t="shared" si="1"/>
        <v>42.033898305084747</v>
      </c>
      <c r="G14" s="3">
        <v>49.6</v>
      </c>
      <c r="H14" s="31">
        <f t="shared" si="2"/>
        <v>49.6</v>
      </c>
      <c r="I14" s="23"/>
      <c r="J14" s="23"/>
      <c r="K14" s="23"/>
      <c r="L14" s="23"/>
      <c r="M14" s="23"/>
      <c r="N14" s="23"/>
      <c r="O14" s="23"/>
      <c r="P14" s="23"/>
    </row>
    <row r="15" spans="2:19" x14ac:dyDescent="0.25">
      <c r="B15" s="2"/>
      <c r="C15" s="32" t="s">
        <v>71</v>
      </c>
      <c r="D15" s="3">
        <f t="shared" si="0"/>
        <v>0</v>
      </c>
      <c r="E15" s="3">
        <v>0</v>
      </c>
      <c r="F15" s="3">
        <f t="shared" si="1"/>
        <v>134.74576271186442</v>
      </c>
      <c r="G15" s="3">
        <v>159</v>
      </c>
      <c r="H15" s="31">
        <f t="shared" si="2"/>
        <v>159</v>
      </c>
      <c r="I15" s="23"/>
      <c r="J15" s="23"/>
      <c r="K15" s="23"/>
      <c r="L15" s="23"/>
      <c r="M15" s="23"/>
      <c r="N15" s="23"/>
      <c r="O15" s="23"/>
      <c r="P15" s="23"/>
    </row>
    <row r="16" spans="2:19" x14ac:dyDescent="0.25">
      <c r="B16" s="2">
        <v>43413</v>
      </c>
      <c r="C16" s="32" t="s">
        <v>58</v>
      </c>
      <c r="D16" s="3">
        <f t="shared" si="0"/>
        <v>23.728813559322035</v>
      </c>
      <c r="E16" s="3">
        <v>28</v>
      </c>
      <c r="F16" s="3">
        <f t="shared" si="1"/>
        <v>83.81355932203391</v>
      </c>
      <c r="G16" s="3">
        <v>98.9</v>
      </c>
      <c r="H16" s="3">
        <f t="shared" si="2"/>
        <v>126.9</v>
      </c>
    </row>
    <row r="17" spans="2:8" x14ac:dyDescent="0.25">
      <c r="B17" s="2">
        <v>43414</v>
      </c>
      <c r="C17" s="32" t="s">
        <v>75</v>
      </c>
      <c r="D17" s="3">
        <f t="shared" si="0"/>
        <v>2.9661016949152543</v>
      </c>
      <c r="E17" s="3">
        <v>3.5</v>
      </c>
      <c r="F17" s="3">
        <f t="shared" si="1"/>
        <v>173.30508474576271</v>
      </c>
      <c r="G17" s="3">
        <v>204.5</v>
      </c>
      <c r="H17" s="3">
        <f t="shared" si="2"/>
        <v>208</v>
      </c>
    </row>
    <row r="18" spans="2:8" x14ac:dyDescent="0.25">
      <c r="B18" s="2">
        <v>43415</v>
      </c>
      <c r="C18" s="32" t="s">
        <v>74</v>
      </c>
      <c r="D18" s="3">
        <f t="shared" si="0"/>
        <v>17.796610169491526</v>
      </c>
      <c r="E18" s="3">
        <v>21</v>
      </c>
      <c r="F18" s="3">
        <f t="shared" si="1"/>
        <v>99.745762711864415</v>
      </c>
      <c r="G18" s="3">
        <v>117.7</v>
      </c>
      <c r="H18" s="3">
        <f t="shared" si="2"/>
        <v>138.69999999999999</v>
      </c>
    </row>
    <row r="19" spans="2:8" x14ac:dyDescent="0.25">
      <c r="B19" s="2">
        <v>43416</v>
      </c>
      <c r="C19" s="32" t="s">
        <v>79</v>
      </c>
      <c r="D19" s="3">
        <f t="shared" si="0"/>
        <v>5.9322033898305087</v>
      </c>
      <c r="E19" s="3">
        <v>7</v>
      </c>
      <c r="F19" s="3">
        <f t="shared" si="1"/>
        <v>39.067796610169495</v>
      </c>
      <c r="G19" s="3">
        <v>46.1</v>
      </c>
      <c r="H19" s="3">
        <f t="shared" si="2"/>
        <v>53.1</v>
      </c>
    </row>
    <row r="20" spans="2:8" x14ac:dyDescent="0.25">
      <c r="B20" s="2">
        <v>43417</v>
      </c>
      <c r="C20" s="32" t="s">
        <v>81</v>
      </c>
      <c r="D20" s="3">
        <f t="shared" si="0"/>
        <v>0</v>
      </c>
      <c r="E20" s="3">
        <v>0</v>
      </c>
      <c r="F20" s="3">
        <f t="shared" si="1"/>
        <v>208.47457627118646</v>
      </c>
      <c r="G20" s="3">
        <v>246</v>
      </c>
      <c r="H20" s="3">
        <f t="shared" si="2"/>
        <v>246</v>
      </c>
    </row>
    <row r="21" spans="2:8" x14ac:dyDescent="0.25">
      <c r="B21" s="2">
        <v>43418</v>
      </c>
      <c r="C21" s="32" t="s">
        <v>80</v>
      </c>
      <c r="D21" s="3">
        <f t="shared" si="0"/>
        <v>0</v>
      </c>
      <c r="E21" s="3">
        <v>0</v>
      </c>
      <c r="F21" s="3">
        <f t="shared" si="1"/>
        <v>119.83050847457628</v>
      </c>
      <c r="G21" s="3">
        <v>141.4</v>
      </c>
      <c r="H21" s="3">
        <f t="shared" si="2"/>
        <v>141.4</v>
      </c>
    </row>
    <row r="22" spans="2:8" x14ac:dyDescent="0.25">
      <c r="B22" s="2">
        <v>43419</v>
      </c>
      <c r="C22" s="35" t="s">
        <v>87</v>
      </c>
      <c r="D22" s="17">
        <f t="shared" si="0"/>
        <v>8.898305084745763</v>
      </c>
      <c r="E22" s="17">
        <v>10.5</v>
      </c>
      <c r="F22" s="17">
        <f t="shared" si="1"/>
        <v>128.38983050847457</v>
      </c>
      <c r="G22" s="17">
        <v>151.5</v>
      </c>
      <c r="H22" s="17">
        <f t="shared" si="2"/>
        <v>162</v>
      </c>
    </row>
    <row r="23" spans="2:8" x14ac:dyDescent="0.25">
      <c r="B23" s="2">
        <v>43420</v>
      </c>
      <c r="C23" s="1" t="s">
        <v>78</v>
      </c>
      <c r="D23" s="3">
        <f>E23/1.18</f>
        <v>0</v>
      </c>
      <c r="E23" s="3">
        <v>0</v>
      </c>
      <c r="F23" s="3">
        <f>G23/1.18</f>
        <v>58.644067796610173</v>
      </c>
      <c r="G23" s="3">
        <v>69.2</v>
      </c>
      <c r="H23" s="3">
        <f>E23+G23</f>
        <v>69.2</v>
      </c>
    </row>
    <row r="24" spans="2:8" x14ac:dyDescent="0.25">
      <c r="B24" s="2">
        <v>43421</v>
      </c>
      <c r="C24" s="32" t="s">
        <v>85</v>
      </c>
      <c r="D24" s="3">
        <f>E24/1.18</f>
        <v>0</v>
      </c>
      <c r="E24" s="3">
        <v>0</v>
      </c>
      <c r="F24" s="3">
        <f>G24/1.18</f>
        <v>61.186440677966104</v>
      </c>
      <c r="G24" s="3">
        <v>72.2</v>
      </c>
      <c r="H24" s="3">
        <f>E24+G24</f>
        <v>72.2</v>
      </c>
    </row>
    <row r="25" spans="2:8" x14ac:dyDescent="0.25">
      <c r="B25" s="2">
        <v>43422</v>
      </c>
      <c r="C25" s="32" t="s">
        <v>91</v>
      </c>
      <c r="D25" s="3">
        <f>E25/1.18</f>
        <v>0</v>
      </c>
      <c r="E25" s="3">
        <v>0</v>
      </c>
      <c r="F25" s="3">
        <f>G25/1.18</f>
        <v>90.254237288135599</v>
      </c>
      <c r="G25" s="3">
        <v>106.5</v>
      </c>
      <c r="H25" s="3">
        <f>E25+G25</f>
        <v>106.5</v>
      </c>
    </row>
    <row r="26" spans="2:8" x14ac:dyDescent="0.25">
      <c r="B26" s="2">
        <v>43423</v>
      </c>
      <c r="C26" s="32" t="s">
        <v>93</v>
      </c>
      <c r="D26" s="3">
        <f>E26/1.18</f>
        <v>2.9661016949152543</v>
      </c>
      <c r="E26" s="3">
        <v>3.5</v>
      </c>
      <c r="F26" s="3">
        <f>G26/1.18</f>
        <v>64.915254237288138</v>
      </c>
      <c r="G26" s="3">
        <v>76.599999999999994</v>
      </c>
      <c r="H26" s="3">
        <f>E26+G26</f>
        <v>80.099999999999994</v>
      </c>
    </row>
    <row r="27" spans="2:8" x14ac:dyDescent="0.25">
      <c r="B27" s="2">
        <v>43424</v>
      </c>
      <c r="C27" s="32"/>
      <c r="D27" s="3"/>
      <c r="E27" s="3"/>
      <c r="F27" s="3"/>
      <c r="G27" s="3"/>
      <c r="H27" s="3"/>
    </row>
    <row r="28" spans="2:8" x14ac:dyDescent="0.25">
      <c r="B28" s="2">
        <v>43425</v>
      </c>
      <c r="C28" s="32"/>
      <c r="D28" s="3"/>
      <c r="E28" s="3"/>
      <c r="F28" s="3"/>
      <c r="G28" s="3"/>
      <c r="H28" s="3"/>
    </row>
    <row r="29" spans="2:8" x14ac:dyDescent="0.25">
      <c r="B29" s="2">
        <v>43426</v>
      </c>
      <c r="C29" s="32"/>
      <c r="D29" s="3"/>
      <c r="E29" s="3"/>
      <c r="F29" s="3"/>
      <c r="G29" s="3"/>
      <c r="H29" s="3"/>
    </row>
    <row r="30" spans="2:8" x14ac:dyDescent="0.25">
      <c r="B30" s="2">
        <v>43427</v>
      </c>
      <c r="C30" s="32"/>
      <c r="D30" s="3"/>
      <c r="E30" s="3"/>
      <c r="F30" s="3"/>
      <c r="G30" s="3"/>
      <c r="H30" s="3"/>
    </row>
    <row r="31" spans="2:8" x14ac:dyDescent="0.25">
      <c r="B31" s="2">
        <v>43428</v>
      </c>
      <c r="C31" s="32"/>
      <c r="D31" s="3"/>
      <c r="E31" s="3"/>
      <c r="F31" s="3"/>
      <c r="G31" s="3"/>
      <c r="H31" s="3"/>
    </row>
    <row r="32" spans="2:8" x14ac:dyDescent="0.25">
      <c r="B32" s="2">
        <v>43429</v>
      </c>
      <c r="C32" s="32"/>
      <c r="D32" s="3"/>
      <c r="E32" s="3"/>
      <c r="F32" s="3"/>
      <c r="G32" s="3"/>
      <c r="H32" s="3"/>
    </row>
    <row r="33" spans="2:8" x14ac:dyDescent="0.25">
      <c r="B33" s="2">
        <v>43430</v>
      </c>
      <c r="C33" s="32"/>
      <c r="D33" s="3"/>
      <c r="E33" s="3"/>
      <c r="F33" s="3"/>
      <c r="G33" s="3"/>
      <c r="H33" s="3"/>
    </row>
    <row r="34" spans="2:8" x14ac:dyDescent="0.25">
      <c r="B34" s="2">
        <v>43431</v>
      </c>
      <c r="C34" s="32"/>
      <c r="D34" s="3"/>
      <c r="E34" s="3"/>
      <c r="F34" s="3"/>
      <c r="G34" s="3"/>
      <c r="H34" s="3"/>
    </row>
    <row r="35" spans="2:8" x14ac:dyDescent="0.25">
      <c r="B35" s="2">
        <v>43432</v>
      </c>
      <c r="C35" s="32"/>
      <c r="D35" s="3"/>
      <c r="E35" s="3"/>
      <c r="F35" s="3"/>
      <c r="G35" s="3"/>
      <c r="H35" s="3"/>
    </row>
    <row r="36" spans="2:8" x14ac:dyDescent="0.25">
      <c r="B36" s="2">
        <v>43433</v>
      </c>
      <c r="C36" s="32"/>
      <c r="D36" s="3"/>
      <c r="E36" s="3"/>
      <c r="F36" s="3"/>
      <c r="G36" s="3"/>
      <c r="H36" s="3"/>
    </row>
    <row r="37" spans="2:8" x14ac:dyDescent="0.25">
      <c r="B37" s="2">
        <v>43434</v>
      </c>
      <c r="C37" s="32"/>
      <c r="D37" s="3"/>
      <c r="E37" s="3"/>
      <c r="F37" s="3"/>
      <c r="G37" s="3"/>
      <c r="H37" s="3"/>
    </row>
    <row r="38" spans="2:8" x14ac:dyDescent="0.25">
      <c r="B38" s="2"/>
      <c r="C38" s="13"/>
      <c r="D38" s="3"/>
      <c r="E38" s="3"/>
      <c r="F38" s="3"/>
      <c r="G38" s="3"/>
      <c r="H38" s="3"/>
    </row>
    <row r="39" spans="2:8" x14ac:dyDescent="0.25">
      <c r="B39" s="40"/>
      <c r="C39" s="42"/>
      <c r="D39" s="3"/>
      <c r="E39" s="3"/>
      <c r="F39" s="3"/>
      <c r="G39" s="3"/>
      <c r="H39" s="3"/>
    </row>
    <row r="40" spans="2:8" x14ac:dyDescent="0.25">
      <c r="B40" s="1"/>
      <c r="D40" s="4"/>
      <c r="E40" s="4"/>
      <c r="F40" s="4"/>
      <c r="G40" s="4"/>
      <c r="H40" s="4"/>
    </row>
    <row r="41" spans="2:8" x14ac:dyDescent="0.25">
      <c r="B41" s="1"/>
      <c r="D41" s="4"/>
      <c r="E41" s="4"/>
      <c r="F41" s="4"/>
      <c r="G41" s="4"/>
      <c r="H41" s="4"/>
    </row>
    <row r="42" spans="2:8" x14ac:dyDescent="0.25">
      <c r="B42" s="2"/>
      <c r="C42" s="32"/>
      <c r="D42" s="39"/>
      <c r="E42" s="39"/>
      <c r="F42" s="3"/>
      <c r="G42" s="3"/>
      <c r="H42" s="3"/>
    </row>
    <row r="43" spans="2:8" x14ac:dyDescent="0.25">
      <c r="B43" s="2"/>
      <c r="C43" s="32"/>
      <c r="D43" s="39"/>
      <c r="E43" s="39"/>
      <c r="F43" s="3"/>
      <c r="G43" s="3"/>
      <c r="H43" s="3"/>
    </row>
    <row r="44" spans="2:8" x14ac:dyDescent="0.25">
      <c r="B44" s="2"/>
      <c r="C44" s="32"/>
      <c r="D44" s="39"/>
      <c r="E44" s="39"/>
      <c r="F44" s="3"/>
      <c r="G44" s="3"/>
      <c r="H44" s="3"/>
    </row>
    <row r="45" spans="2:8" x14ac:dyDescent="0.25">
      <c r="B45" s="7"/>
      <c r="C45" s="8"/>
      <c r="D45" s="8"/>
      <c r="E45" s="13"/>
      <c r="F45" s="3"/>
      <c r="G45" s="3"/>
      <c r="H45" s="3"/>
    </row>
    <row r="46" spans="2:8" x14ac:dyDescent="0.25">
      <c r="B46" s="40"/>
      <c r="C46" s="41"/>
      <c r="D46" s="41"/>
      <c r="E46" s="42"/>
      <c r="F46" s="3"/>
      <c r="G46" s="3"/>
      <c r="H46" s="3"/>
    </row>
  </sheetData>
  <mergeCells count="11">
    <mergeCell ref="B3:H3"/>
    <mergeCell ref="B5:B6"/>
    <mergeCell ref="C5:C6"/>
    <mergeCell ref="D5:E6"/>
    <mergeCell ref="F5:G6"/>
    <mergeCell ref="H5:H6"/>
    <mergeCell ref="B39:C39"/>
    <mergeCell ref="D42:E42"/>
    <mergeCell ref="D43:E43"/>
    <mergeCell ref="D44:E44"/>
    <mergeCell ref="B46:E4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B3:S45"/>
  <sheetViews>
    <sheetView workbookViewId="0">
      <selection activeCell="H28" sqref="H28"/>
    </sheetView>
  </sheetViews>
  <sheetFormatPr baseColWidth="10" defaultRowHeight="15" x14ac:dyDescent="0.25"/>
  <cols>
    <col min="2" max="2" width="13.140625" customWidth="1"/>
    <col min="3" max="3" width="20" customWidth="1"/>
  </cols>
  <sheetData>
    <row r="3" spans="2:19" ht="48" customHeight="1" x14ac:dyDescent="0.25">
      <c r="B3" s="43" t="s">
        <v>59</v>
      </c>
      <c r="C3" s="43"/>
      <c r="D3" s="43"/>
      <c r="E3" s="43"/>
      <c r="F3" s="43"/>
      <c r="G3" s="43"/>
      <c r="H3" s="43"/>
      <c r="K3" s="9"/>
      <c r="L3" s="23"/>
      <c r="M3" s="23"/>
      <c r="N3" s="23"/>
      <c r="O3" s="23"/>
      <c r="P3" s="23"/>
      <c r="Q3" s="23"/>
      <c r="R3" s="23"/>
      <c r="S3" s="23"/>
    </row>
    <row r="4" spans="2:19" x14ac:dyDescent="0.25">
      <c r="B4" s="1"/>
      <c r="C4" s="1"/>
      <c r="D4" s="4"/>
      <c r="E4" s="4"/>
      <c r="F4" s="4"/>
      <c r="G4" s="4"/>
      <c r="H4" s="4"/>
      <c r="L4" s="23"/>
      <c r="M4" s="23"/>
      <c r="N4" s="23"/>
      <c r="O4" s="23"/>
      <c r="P4" s="23"/>
      <c r="Q4" s="23"/>
      <c r="R4" s="23"/>
      <c r="S4" s="23"/>
    </row>
    <row r="5" spans="2:19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  <c r="I5" s="23"/>
      <c r="J5" s="23"/>
      <c r="K5" s="23"/>
      <c r="L5" s="23"/>
      <c r="M5" s="23"/>
      <c r="N5" s="24"/>
      <c r="O5" s="24"/>
      <c r="P5" s="24"/>
      <c r="Q5" s="24"/>
      <c r="R5" s="24"/>
      <c r="S5" s="23"/>
    </row>
    <row r="6" spans="2:19" x14ac:dyDescent="0.25">
      <c r="B6" s="37"/>
      <c r="C6" s="37"/>
      <c r="D6" s="37"/>
      <c r="E6" s="37"/>
      <c r="F6" s="37"/>
      <c r="G6" s="37"/>
      <c r="H6" s="38"/>
      <c r="I6" s="23"/>
      <c r="J6" s="23"/>
      <c r="K6" s="23"/>
      <c r="L6" s="23"/>
      <c r="M6" s="23"/>
      <c r="N6" s="24"/>
      <c r="O6" s="24"/>
      <c r="P6" s="24"/>
      <c r="Q6" s="24"/>
      <c r="R6" s="24"/>
      <c r="S6" s="23"/>
    </row>
    <row r="7" spans="2:19" x14ac:dyDescent="0.25">
      <c r="B7" s="2">
        <v>43405</v>
      </c>
      <c r="C7" s="30"/>
      <c r="D7" s="3"/>
      <c r="E7" s="3"/>
      <c r="F7" s="3"/>
      <c r="G7" s="3"/>
      <c r="H7" s="3"/>
      <c r="I7" s="23"/>
      <c r="J7" s="23"/>
      <c r="K7" s="25"/>
      <c r="L7" s="23"/>
      <c r="M7" s="23"/>
      <c r="N7" s="23"/>
      <c r="O7" s="26"/>
      <c r="P7" s="23"/>
      <c r="Q7" s="26"/>
      <c r="R7" s="26"/>
      <c r="S7" s="23"/>
    </row>
    <row r="8" spans="2:19" x14ac:dyDescent="0.25">
      <c r="B8" s="2">
        <v>43406</v>
      </c>
      <c r="C8" s="30"/>
      <c r="D8" s="3"/>
      <c r="E8" s="3"/>
      <c r="F8" s="3"/>
      <c r="G8" s="3"/>
      <c r="H8" s="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2:19" x14ac:dyDescent="0.25">
      <c r="B9" s="2">
        <v>43407</v>
      </c>
      <c r="C9" s="30"/>
      <c r="D9" s="3"/>
      <c r="E9" s="3"/>
      <c r="F9" s="3"/>
      <c r="G9" s="3"/>
      <c r="H9" s="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x14ac:dyDescent="0.25">
      <c r="B10" s="2">
        <v>43408</v>
      </c>
      <c r="C10" s="30"/>
      <c r="D10" s="3"/>
      <c r="E10" s="3"/>
      <c r="F10" s="3"/>
      <c r="G10" s="3"/>
      <c r="H10" s="3"/>
      <c r="I10" s="25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2:19" ht="15" customHeight="1" x14ac:dyDescent="0.4">
      <c r="B11" s="2">
        <v>43409</v>
      </c>
      <c r="C11" s="30"/>
      <c r="D11" s="3"/>
      <c r="E11" s="3"/>
      <c r="F11" s="3"/>
      <c r="G11" s="3"/>
      <c r="H11" s="3"/>
      <c r="I11" s="25"/>
      <c r="J11" s="29"/>
      <c r="K11" s="23"/>
      <c r="L11" s="23"/>
      <c r="M11" s="23"/>
      <c r="N11" s="23"/>
      <c r="O11" s="23"/>
      <c r="P11" s="23"/>
      <c r="Q11" s="23"/>
      <c r="R11" s="23"/>
      <c r="S11" s="23"/>
    </row>
    <row r="12" spans="2:19" x14ac:dyDescent="0.25">
      <c r="B12" s="2">
        <v>43410</v>
      </c>
      <c r="C12" s="30"/>
      <c r="D12" s="3"/>
      <c r="E12" s="3"/>
      <c r="F12" s="3"/>
      <c r="G12" s="3"/>
      <c r="H12" s="3"/>
      <c r="I12" s="25"/>
      <c r="J12" s="23"/>
      <c r="K12" s="23"/>
      <c r="L12" s="23"/>
      <c r="M12" s="23"/>
      <c r="N12" s="23"/>
      <c r="O12" s="23"/>
      <c r="P12" s="23"/>
    </row>
    <row r="13" spans="2:19" x14ac:dyDescent="0.25">
      <c r="B13" s="2">
        <v>43411</v>
      </c>
      <c r="C13" s="30"/>
      <c r="D13" s="3"/>
      <c r="E13" s="3"/>
      <c r="F13" s="3"/>
      <c r="G13" s="3"/>
      <c r="H13" s="3"/>
      <c r="I13" s="23"/>
      <c r="J13" s="23"/>
      <c r="K13" s="23"/>
      <c r="L13" s="23"/>
      <c r="M13" s="23"/>
      <c r="N13" s="23"/>
      <c r="O13" s="23"/>
      <c r="P13" s="23"/>
    </row>
    <row r="14" spans="2:19" x14ac:dyDescent="0.25">
      <c r="B14" s="2">
        <v>43412</v>
      </c>
      <c r="C14" s="30"/>
      <c r="D14" s="3"/>
      <c r="E14" s="3"/>
      <c r="F14" s="3"/>
      <c r="G14" s="3"/>
      <c r="H14" s="3"/>
      <c r="I14" s="23"/>
      <c r="J14" s="23"/>
      <c r="K14" s="23"/>
      <c r="L14" s="23"/>
      <c r="M14" s="23"/>
      <c r="N14" s="23"/>
      <c r="O14" s="23"/>
      <c r="P14" s="23"/>
    </row>
    <row r="15" spans="2:19" x14ac:dyDescent="0.25">
      <c r="B15" s="2">
        <v>43413</v>
      </c>
      <c r="C15" s="30" t="s">
        <v>60</v>
      </c>
      <c r="D15" s="3">
        <f>+E15/1.18</f>
        <v>0</v>
      </c>
      <c r="E15" s="3"/>
      <c r="F15" s="3">
        <f>+G15/1.18</f>
        <v>3712.71186440678</v>
      </c>
      <c r="G15" s="3">
        <v>4381</v>
      </c>
      <c r="H15" s="3">
        <f>+E15+G15</f>
        <v>4381</v>
      </c>
    </row>
    <row r="16" spans="2:19" x14ac:dyDescent="0.25">
      <c r="B16" s="2">
        <v>43414</v>
      </c>
      <c r="C16" s="30"/>
      <c r="D16" s="3"/>
      <c r="E16" s="3"/>
      <c r="F16" s="3"/>
      <c r="G16" s="3"/>
      <c r="H16" s="3"/>
    </row>
    <row r="17" spans="2:8" x14ac:dyDescent="0.25">
      <c r="B17" s="2">
        <v>43415</v>
      </c>
      <c r="C17" s="30"/>
      <c r="D17" s="3"/>
      <c r="E17" s="3"/>
      <c r="F17" s="3"/>
      <c r="G17" s="3"/>
      <c r="H17" s="3"/>
    </row>
    <row r="18" spans="2:8" x14ac:dyDescent="0.25">
      <c r="B18" s="2">
        <v>43416</v>
      </c>
      <c r="C18" s="30"/>
      <c r="D18" s="3"/>
      <c r="E18" s="3"/>
      <c r="F18" s="3"/>
      <c r="G18" s="3"/>
      <c r="H18" s="3"/>
    </row>
    <row r="19" spans="2:8" x14ac:dyDescent="0.25">
      <c r="B19" s="2">
        <v>43417</v>
      </c>
      <c r="C19" s="30"/>
      <c r="D19" s="3"/>
      <c r="E19" s="3"/>
      <c r="F19" s="3"/>
      <c r="G19" s="3"/>
      <c r="H19" s="3"/>
    </row>
    <row r="20" spans="2:8" x14ac:dyDescent="0.25">
      <c r="B20" s="2">
        <v>43418</v>
      </c>
      <c r="C20" s="30"/>
      <c r="D20" s="3"/>
      <c r="E20" s="3"/>
      <c r="F20" s="3"/>
      <c r="G20" s="3"/>
      <c r="H20" s="3"/>
    </row>
    <row r="21" spans="2:8" x14ac:dyDescent="0.25">
      <c r="B21" s="2">
        <v>43419</v>
      </c>
      <c r="C21" s="30"/>
      <c r="D21" s="3"/>
      <c r="E21" s="3"/>
      <c r="F21" s="3"/>
      <c r="G21" s="3"/>
      <c r="H21" s="3"/>
    </row>
    <row r="22" spans="2:8" x14ac:dyDescent="0.25">
      <c r="B22" s="2">
        <v>43420</v>
      </c>
      <c r="C22" s="30"/>
      <c r="D22" s="3"/>
      <c r="E22" s="3"/>
      <c r="F22" s="3"/>
      <c r="G22" s="3"/>
      <c r="H22" s="3"/>
    </row>
    <row r="23" spans="2:8" x14ac:dyDescent="0.25">
      <c r="B23" s="2">
        <v>43421</v>
      </c>
      <c r="C23" s="30"/>
      <c r="D23" s="3"/>
      <c r="E23" s="3"/>
      <c r="F23" s="3"/>
      <c r="G23" s="3"/>
      <c r="H23" s="3"/>
    </row>
    <row r="24" spans="2:8" x14ac:dyDescent="0.25">
      <c r="B24" s="2">
        <v>43422</v>
      </c>
      <c r="C24" s="30"/>
      <c r="D24" s="3"/>
      <c r="E24" s="3"/>
      <c r="F24" s="3"/>
      <c r="G24" s="3"/>
      <c r="H24" s="3"/>
    </row>
    <row r="25" spans="2:8" x14ac:dyDescent="0.25">
      <c r="B25" s="2">
        <v>43423</v>
      </c>
      <c r="C25" s="30"/>
      <c r="D25" s="3"/>
      <c r="E25" s="3"/>
      <c r="F25" s="3"/>
      <c r="G25" s="3"/>
      <c r="H25" s="3"/>
    </row>
    <row r="26" spans="2:8" x14ac:dyDescent="0.25">
      <c r="B26" s="2">
        <v>43424</v>
      </c>
      <c r="C26" s="30"/>
      <c r="D26" s="3"/>
      <c r="E26" s="3"/>
      <c r="F26" s="3"/>
      <c r="G26" s="3"/>
      <c r="H26" s="3"/>
    </row>
    <row r="27" spans="2:8" x14ac:dyDescent="0.25">
      <c r="B27" s="2">
        <v>43425</v>
      </c>
      <c r="C27" s="30"/>
      <c r="D27" s="3"/>
      <c r="E27" s="3"/>
      <c r="F27" s="3"/>
      <c r="G27" s="3"/>
      <c r="H27" s="3"/>
    </row>
    <row r="28" spans="2:8" x14ac:dyDescent="0.25">
      <c r="B28" s="2">
        <v>43426</v>
      </c>
      <c r="C28" s="30"/>
      <c r="D28" s="3"/>
      <c r="E28" s="3"/>
      <c r="F28" s="3"/>
      <c r="G28" s="3"/>
      <c r="H28" s="3"/>
    </row>
    <row r="29" spans="2:8" x14ac:dyDescent="0.25">
      <c r="B29" s="2">
        <v>43427</v>
      </c>
      <c r="C29" s="30"/>
      <c r="D29" s="3"/>
      <c r="E29" s="3"/>
      <c r="F29" s="3"/>
      <c r="G29" s="3"/>
      <c r="H29" s="3"/>
    </row>
    <row r="30" spans="2:8" x14ac:dyDescent="0.25">
      <c r="B30" s="2">
        <v>43428</v>
      </c>
      <c r="C30" s="30"/>
      <c r="D30" s="3"/>
      <c r="E30" s="3"/>
      <c r="F30" s="3"/>
      <c r="G30" s="3"/>
      <c r="H30" s="3"/>
    </row>
    <row r="31" spans="2:8" x14ac:dyDescent="0.25">
      <c r="B31" s="2">
        <v>43429</v>
      </c>
      <c r="C31" s="30"/>
      <c r="D31" s="3"/>
      <c r="E31" s="3"/>
      <c r="F31" s="3"/>
      <c r="G31" s="3"/>
      <c r="H31" s="3"/>
    </row>
    <row r="32" spans="2:8" x14ac:dyDescent="0.25">
      <c r="B32" s="2">
        <v>43430</v>
      </c>
      <c r="C32" s="30"/>
      <c r="D32" s="3"/>
      <c r="E32" s="3"/>
      <c r="F32" s="3"/>
      <c r="G32" s="3"/>
      <c r="H32" s="3"/>
    </row>
    <row r="33" spans="2:8" x14ac:dyDescent="0.25">
      <c r="B33" s="2">
        <v>43431</v>
      </c>
      <c r="C33" s="30"/>
      <c r="D33" s="3"/>
      <c r="E33" s="3"/>
      <c r="F33" s="3"/>
      <c r="G33" s="3"/>
      <c r="H33" s="3"/>
    </row>
    <row r="34" spans="2:8" x14ac:dyDescent="0.25">
      <c r="B34" s="2">
        <v>43432</v>
      </c>
      <c r="C34" s="30"/>
      <c r="D34" s="3"/>
      <c r="E34" s="3"/>
      <c r="F34" s="3"/>
      <c r="G34" s="3"/>
      <c r="H34" s="3"/>
    </row>
    <row r="35" spans="2:8" x14ac:dyDescent="0.25">
      <c r="B35" s="2">
        <v>43433</v>
      </c>
      <c r="C35" s="30"/>
      <c r="D35" s="3"/>
      <c r="E35" s="3"/>
      <c r="F35" s="3"/>
      <c r="G35" s="3"/>
      <c r="H35" s="3"/>
    </row>
    <row r="36" spans="2:8" x14ac:dyDescent="0.25">
      <c r="B36" s="2">
        <v>43434</v>
      </c>
      <c r="C36" s="30"/>
      <c r="D36" s="3"/>
      <c r="E36" s="3"/>
      <c r="F36" s="3"/>
      <c r="G36" s="3"/>
      <c r="H36" s="3"/>
    </row>
    <row r="37" spans="2:8" x14ac:dyDescent="0.25">
      <c r="B37" s="2"/>
      <c r="C37" s="13"/>
      <c r="D37" s="3"/>
      <c r="E37" s="3"/>
      <c r="F37" s="3"/>
      <c r="G37" s="3"/>
      <c r="H37" s="3"/>
    </row>
    <row r="38" spans="2:8" x14ac:dyDescent="0.25">
      <c r="B38" s="40"/>
      <c r="C38" s="42"/>
      <c r="D38" s="3"/>
      <c r="E38" s="3"/>
      <c r="F38" s="3"/>
      <c r="G38" s="3"/>
      <c r="H38" s="3"/>
    </row>
    <row r="39" spans="2:8" x14ac:dyDescent="0.25">
      <c r="B39" s="1"/>
      <c r="C39" s="1"/>
      <c r="D39" s="4"/>
      <c r="E39" s="4"/>
      <c r="F39" s="4"/>
      <c r="G39" s="4"/>
      <c r="H39" s="4"/>
    </row>
    <row r="40" spans="2:8" x14ac:dyDescent="0.25">
      <c r="B40" s="1"/>
      <c r="C40" s="1"/>
      <c r="D40" s="4"/>
      <c r="E40" s="4"/>
      <c r="F40" s="4"/>
      <c r="G40" s="4"/>
      <c r="H40" s="4"/>
    </row>
    <row r="41" spans="2:8" x14ac:dyDescent="0.25">
      <c r="B41" s="2"/>
      <c r="C41" s="30"/>
      <c r="D41" s="39"/>
      <c r="E41" s="39"/>
      <c r="F41" s="3"/>
      <c r="G41" s="3"/>
      <c r="H41" s="3"/>
    </row>
    <row r="42" spans="2:8" x14ac:dyDescent="0.25">
      <c r="B42" s="2"/>
      <c r="C42" s="30"/>
      <c r="D42" s="39"/>
      <c r="E42" s="39"/>
      <c r="F42" s="3"/>
      <c r="G42" s="3"/>
      <c r="H42" s="3"/>
    </row>
    <row r="43" spans="2:8" x14ac:dyDescent="0.25">
      <c r="B43" s="2"/>
      <c r="C43" s="30"/>
      <c r="D43" s="39"/>
      <c r="E43" s="39"/>
      <c r="F43" s="3"/>
      <c r="G43" s="3"/>
      <c r="H43" s="3"/>
    </row>
    <row r="44" spans="2:8" x14ac:dyDescent="0.25">
      <c r="B44" s="7"/>
      <c r="C44" s="8"/>
      <c r="D44" s="8"/>
      <c r="E44" s="13"/>
      <c r="F44" s="3"/>
      <c r="G44" s="3"/>
      <c r="H44" s="3"/>
    </row>
    <row r="45" spans="2:8" x14ac:dyDescent="0.25">
      <c r="B45" s="40"/>
      <c r="C45" s="41"/>
      <c r="D45" s="41"/>
      <c r="E45" s="42"/>
      <c r="F45" s="3"/>
      <c r="G45" s="3"/>
      <c r="H45" s="3"/>
    </row>
  </sheetData>
  <mergeCells count="11">
    <mergeCell ref="B3:H3"/>
    <mergeCell ref="B5:B6"/>
    <mergeCell ref="C5:C6"/>
    <mergeCell ref="D5:E6"/>
    <mergeCell ref="F5:G6"/>
    <mergeCell ref="H5:H6"/>
    <mergeCell ref="B38:C38"/>
    <mergeCell ref="D41:E41"/>
    <mergeCell ref="D42:E42"/>
    <mergeCell ref="D43:E43"/>
    <mergeCell ref="B45:E4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B3:S45"/>
  <sheetViews>
    <sheetView workbookViewId="0">
      <selection activeCell="I27" sqref="I27"/>
    </sheetView>
  </sheetViews>
  <sheetFormatPr baseColWidth="10" defaultRowHeight="15" x14ac:dyDescent="0.25"/>
  <cols>
    <col min="2" max="2" width="13.140625" customWidth="1"/>
    <col min="3" max="3" width="20" customWidth="1"/>
  </cols>
  <sheetData>
    <row r="3" spans="2:19" ht="48" customHeight="1" x14ac:dyDescent="0.25">
      <c r="B3" s="43" t="s">
        <v>59</v>
      </c>
      <c r="C3" s="43"/>
      <c r="D3" s="43"/>
      <c r="E3" s="43"/>
      <c r="F3" s="43"/>
      <c r="G3" s="43"/>
      <c r="H3" s="43"/>
      <c r="K3" s="9"/>
      <c r="L3" s="23"/>
      <c r="M3" s="23"/>
      <c r="N3" s="23"/>
      <c r="O3" s="23"/>
      <c r="P3" s="23"/>
      <c r="Q3" s="23"/>
      <c r="R3" s="23"/>
      <c r="S3" s="23"/>
    </row>
    <row r="4" spans="2:19" x14ac:dyDescent="0.25">
      <c r="B4" s="1"/>
      <c r="C4" s="1"/>
      <c r="D4" s="4"/>
      <c r="E4" s="4"/>
      <c r="F4" s="4"/>
      <c r="G4" s="4"/>
      <c r="H4" s="4"/>
      <c r="L4" s="23"/>
      <c r="M4" s="23"/>
      <c r="N4" s="23"/>
      <c r="O4" s="23"/>
      <c r="P4" s="23"/>
      <c r="Q4" s="23"/>
      <c r="R4" s="23"/>
      <c r="S4" s="23"/>
    </row>
    <row r="5" spans="2:19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  <c r="I5" s="23"/>
      <c r="J5" s="23"/>
      <c r="K5" s="23"/>
      <c r="L5" s="23"/>
      <c r="M5" s="23"/>
      <c r="N5" s="24"/>
      <c r="O5" s="24"/>
      <c r="P5" s="24"/>
      <c r="Q5" s="24"/>
      <c r="R5" s="24"/>
      <c r="S5" s="23"/>
    </row>
    <row r="6" spans="2:19" x14ac:dyDescent="0.25">
      <c r="B6" s="37"/>
      <c r="C6" s="37"/>
      <c r="D6" s="37"/>
      <c r="E6" s="37"/>
      <c r="F6" s="37"/>
      <c r="G6" s="37"/>
      <c r="H6" s="38"/>
      <c r="I6" s="23"/>
      <c r="J6" s="23"/>
      <c r="K6" s="23"/>
      <c r="L6" s="23"/>
      <c r="M6" s="23"/>
      <c r="N6" s="24"/>
      <c r="O6" s="24"/>
      <c r="P6" s="24"/>
      <c r="Q6" s="24"/>
      <c r="R6" s="24"/>
      <c r="S6" s="23"/>
    </row>
    <row r="7" spans="2:19" x14ac:dyDescent="0.25">
      <c r="B7" s="2">
        <v>43405</v>
      </c>
      <c r="C7" s="30"/>
      <c r="D7" s="3"/>
      <c r="E7" s="3"/>
      <c r="F7" s="3"/>
      <c r="G7" s="3"/>
      <c r="H7" s="3"/>
      <c r="I7" s="23"/>
      <c r="J7" s="23"/>
      <c r="K7" s="25"/>
      <c r="L7" s="23"/>
      <c r="M7" s="23"/>
      <c r="N7" s="23"/>
      <c r="O7" s="26"/>
      <c r="P7" s="23"/>
      <c r="Q7" s="26"/>
      <c r="R7" s="26"/>
      <c r="S7" s="23"/>
    </row>
    <row r="8" spans="2:19" x14ac:dyDescent="0.25">
      <c r="B8" s="2">
        <v>43406</v>
      </c>
      <c r="C8" s="30"/>
      <c r="D8" s="3"/>
      <c r="E8" s="3"/>
      <c r="F8" s="3"/>
      <c r="G8" s="3"/>
      <c r="H8" s="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2:19" x14ac:dyDescent="0.25">
      <c r="B9" s="2">
        <v>43407</v>
      </c>
      <c r="C9" s="30"/>
      <c r="D9" s="3"/>
      <c r="E9" s="3"/>
      <c r="F9" s="3"/>
      <c r="G9" s="3"/>
      <c r="H9" s="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x14ac:dyDescent="0.25">
      <c r="B10" s="2">
        <v>43408</v>
      </c>
      <c r="C10" s="30"/>
      <c r="D10" s="3"/>
      <c r="E10" s="3"/>
      <c r="F10" s="3"/>
      <c r="G10" s="3"/>
      <c r="H10" s="3"/>
      <c r="I10" s="25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2:19" ht="15" customHeight="1" x14ac:dyDescent="0.4">
      <c r="B11" s="2">
        <v>43409</v>
      </c>
      <c r="C11" s="30"/>
      <c r="D11" s="3"/>
      <c r="E11" s="3"/>
      <c r="F11" s="3"/>
      <c r="G11" s="3"/>
      <c r="H11" s="3"/>
      <c r="I11" s="25"/>
      <c r="J11" s="29"/>
      <c r="K11" s="23"/>
      <c r="L11" s="23"/>
      <c r="M11" s="23"/>
      <c r="N11" s="23"/>
      <c r="O11" s="23"/>
      <c r="P11" s="23"/>
      <c r="Q11" s="23"/>
      <c r="R11" s="23"/>
      <c r="S11" s="23"/>
    </row>
    <row r="12" spans="2:19" x14ac:dyDescent="0.25">
      <c r="B12" s="2">
        <v>43410</v>
      </c>
      <c r="C12" s="30"/>
      <c r="D12" s="3"/>
      <c r="E12" s="3"/>
      <c r="F12" s="3"/>
      <c r="G12" s="3"/>
      <c r="H12" s="3"/>
      <c r="I12" s="25"/>
      <c r="J12" s="23"/>
      <c r="K12" s="23"/>
      <c r="L12" s="23"/>
      <c r="M12" s="23"/>
      <c r="N12" s="23"/>
      <c r="O12" s="23"/>
      <c r="P12" s="23"/>
    </row>
    <row r="13" spans="2:19" x14ac:dyDescent="0.25">
      <c r="B13" s="2">
        <v>43411</v>
      </c>
      <c r="C13" s="30"/>
      <c r="D13" s="3"/>
      <c r="E13" s="3"/>
      <c r="F13" s="3"/>
      <c r="G13" s="3"/>
      <c r="H13" s="3"/>
      <c r="I13" s="23"/>
      <c r="J13" s="23"/>
      <c r="K13" s="23"/>
      <c r="L13" s="23"/>
      <c r="M13" s="23"/>
      <c r="N13" s="23"/>
      <c r="O13" s="23"/>
      <c r="P13" s="23"/>
    </row>
    <row r="14" spans="2:19" x14ac:dyDescent="0.25">
      <c r="B14" s="2">
        <v>43412</v>
      </c>
      <c r="C14" s="30"/>
      <c r="D14" s="3"/>
      <c r="E14" s="3"/>
      <c r="F14" s="3"/>
      <c r="G14" s="3"/>
      <c r="H14" s="3"/>
      <c r="I14" s="23"/>
      <c r="J14" s="23"/>
      <c r="K14" s="23"/>
      <c r="L14" s="23"/>
      <c r="M14" s="23"/>
      <c r="N14" s="23"/>
      <c r="O14" s="23"/>
      <c r="P14" s="23"/>
    </row>
    <row r="15" spans="2:19" x14ac:dyDescent="0.25">
      <c r="B15" s="2">
        <v>43413</v>
      </c>
      <c r="C15" s="30" t="s">
        <v>65</v>
      </c>
      <c r="D15" s="3">
        <f>+E15/1.18</f>
        <v>0</v>
      </c>
      <c r="E15" s="3"/>
      <c r="F15" s="3">
        <f>+G15/1.18</f>
        <v>77.20338983050847</v>
      </c>
      <c r="G15" s="3">
        <v>91.1</v>
      </c>
      <c r="H15" s="3">
        <f>+E15+G15</f>
        <v>91.1</v>
      </c>
    </row>
    <row r="16" spans="2:19" x14ac:dyDescent="0.25">
      <c r="B16" s="2">
        <v>43414</v>
      </c>
      <c r="C16" s="30"/>
      <c r="D16" s="3"/>
      <c r="E16" s="3"/>
      <c r="F16" s="3"/>
      <c r="G16" s="3"/>
      <c r="H16" s="3"/>
    </row>
    <row r="17" spans="2:8" x14ac:dyDescent="0.25">
      <c r="B17" s="2">
        <v>43415</v>
      </c>
      <c r="C17" s="30"/>
      <c r="D17" s="3"/>
      <c r="E17" s="3"/>
      <c r="F17" s="3"/>
      <c r="G17" s="3"/>
      <c r="H17" s="3"/>
    </row>
    <row r="18" spans="2:8" x14ac:dyDescent="0.25">
      <c r="B18" s="2">
        <v>43416</v>
      </c>
      <c r="C18" s="30"/>
      <c r="D18" s="3"/>
      <c r="E18" s="3"/>
      <c r="F18" s="3"/>
      <c r="G18" s="3"/>
      <c r="H18" s="3"/>
    </row>
    <row r="19" spans="2:8" x14ac:dyDescent="0.25">
      <c r="B19" s="2">
        <v>43417</v>
      </c>
      <c r="C19" s="30"/>
      <c r="D19" s="3"/>
      <c r="E19" s="3"/>
      <c r="F19" s="3"/>
      <c r="G19" s="3"/>
      <c r="H19" s="3"/>
    </row>
    <row r="20" spans="2:8" x14ac:dyDescent="0.25">
      <c r="B20" s="2">
        <v>43418</v>
      </c>
      <c r="C20" s="30"/>
      <c r="D20" s="3"/>
      <c r="E20" s="3"/>
      <c r="F20" s="3"/>
      <c r="G20" s="3"/>
      <c r="H20" s="3"/>
    </row>
    <row r="21" spans="2:8" x14ac:dyDescent="0.25">
      <c r="B21" s="2">
        <v>43419</v>
      </c>
      <c r="C21" s="30"/>
      <c r="D21" s="3"/>
      <c r="E21" s="3"/>
      <c r="F21" s="3"/>
      <c r="G21" s="3"/>
      <c r="H21" s="3"/>
    </row>
    <row r="22" spans="2:8" x14ac:dyDescent="0.25">
      <c r="B22" s="2">
        <v>43420</v>
      </c>
      <c r="C22" s="30"/>
      <c r="D22" s="3"/>
      <c r="E22" s="3"/>
      <c r="F22" s="3"/>
      <c r="G22" s="3"/>
      <c r="H22" s="3"/>
    </row>
    <row r="23" spans="2:8" x14ac:dyDescent="0.25">
      <c r="B23" s="2">
        <v>43421</v>
      </c>
      <c r="C23" s="30"/>
      <c r="D23" s="3"/>
      <c r="E23" s="3"/>
      <c r="F23" s="3"/>
      <c r="G23" s="3"/>
      <c r="H23" s="3"/>
    </row>
    <row r="24" spans="2:8" x14ac:dyDescent="0.25">
      <c r="B24" s="2">
        <v>43422</v>
      </c>
      <c r="C24" s="30"/>
      <c r="D24" s="3"/>
      <c r="E24" s="3"/>
      <c r="F24" s="3"/>
      <c r="G24" s="3"/>
      <c r="H24" s="3"/>
    </row>
    <row r="25" spans="2:8" x14ac:dyDescent="0.25">
      <c r="B25" s="2">
        <v>43423</v>
      </c>
      <c r="C25" s="30"/>
      <c r="D25" s="3"/>
      <c r="E25" s="3"/>
      <c r="F25" s="3"/>
      <c r="G25" s="3"/>
      <c r="H25" s="3"/>
    </row>
    <row r="26" spans="2:8" x14ac:dyDescent="0.25">
      <c r="B26" s="2">
        <v>43424</v>
      </c>
      <c r="C26" s="30"/>
      <c r="D26" s="3"/>
      <c r="E26" s="3"/>
      <c r="F26" s="3"/>
      <c r="G26" s="3"/>
      <c r="H26" s="3"/>
    </row>
    <row r="27" spans="2:8" x14ac:dyDescent="0.25">
      <c r="B27" s="2">
        <v>43425</v>
      </c>
      <c r="C27" s="30"/>
      <c r="D27" s="3"/>
      <c r="E27" s="3"/>
      <c r="F27" s="3"/>
      <c r="G27" s="3"/>
      <c r="H27" s="3"/>
    </row>
    <row r="28" spans="2:8" x14ac:dyDescent="0.25">
      <c r="B28" s="2">
        <v>43426</v>
      </c>
      <c r="C28" s="30"/>
      <c r="D28" s="3"/>
      <c r="E28" s="3"/>
      <c r="F28" s="3"/>
      <c r="G28" s="3"/>
      <c r="H28" s="3"/>
    </row>
    <row r="29" spans="2:8" x14ac:dyDescent="0.25">
      <c r="B29" s="2">
        <v>43427</v>
      </c>
      <c r="C29" s="30"/>
      <c r="D29" s="3"/>
      <c r="E29" s="3"/>
      <c r="F29" s="3"/>
      <c r="G29" s="3"/>
      <c r="H29" s="3"/>
    </row>
    <row r="30" spans="2:8" x14ac:dyDescent="0.25">
      <c r="B30" s="2">
        <v>43428</v>
      </c>
      <c r="C30" s="30"/>
      <c r="D30" s="3"/>
      <c r="E30" s="3"/>
      <c r="F30" s="3"/>
      <c r="G30" s="3"/>
      <c r="H30" s="3"/>
    </row>
    <row r="31" spans="2:8" x14ac:dyDescent="0.25">
      <c r="B31" s="2">
        <v>43429</v>
      </c>
      <c r="C31" s="30"/>
      <c r="D31" s="3"/>
      <c r="E31" s="3"/>
      <c r="F31" s="3"/>
      <c r="G31" s="3"/>
      <c r="H31" s="3"/>
    </row>
    <row r="32" spans="2:8" x14ac:dyDescent="0.25">
      <c r="B32" s="2">
        <v>43430</v>
      </c>
      <c r="C32" s="30"/>
      <c r="D32" s="3"/>
      <c r="E32" s="3"/>
      <c r="F32" s="3"/>
      <c r="G32" s="3"/>
      <c r="H32" s="3"/>
    </row>
    <row r="33" spans="2:8" x14ac:dyDescent="0.25">
      <c r="B33" s="2">
        <v>43431</v>
      </c>
      <c r="C33" s="30"/>
      <c r="D33" s="3"/>
      <c r="E33" s="3"/>
      <c r="F33" s="3"/>
      <c r="G33" s="3"/>
      <c r="H33" s="3"/>
    </row>
    <row r="34" spans="2:8" x14ac:dyDescent="0.25">
      <c r="B34" s="2">
        <v>43432</v>
      </c>
      <c r="C34" s="30"/>
      <c r="D34" s="3"/>
      <c r="E34" s="3"/>
      <c r="F34" s="3"/>
      <c r="G34" s="3"/>
      <c r="H34" s="3"/>
    </row>
    <row r="35" spans="2:8" x14ac:dyDescent="0.25">
      <c r="B35" s="2">
        <v>43433</v>
      </c>
      <c r="C35" s="30"/>
      <c r="D35" s="3"/>
      <c r="E35" s="3"/>
      <c r="F35" s="3"/>
      <c r="G35" s="3"/>
      <c r="H35" s="3"/>
    </row>
    <row r="36" spans="2:8" x14ac:dyDescent="0.25">
      <c r="B36" s="2">
        <v>43434</v>
      </c>
      <c r="C36" s="30"/>
      <c r="D36" s="3"/>
      <c r="E36" s="3"/>
      <c r="F36" s="3"/>
      <c r="G36" s="3"/>
      <c r="H36" s="3"/>
    </row>
    <row r="37" spans="2:8" x14ac:dyDescent="0.25">
      <c r="B37" s="2"/>
      <c r="C37" s="13"/>
      <c r="D37" s="3"/>
      <c r="E37" s="3"/>
      <c r="F37" s="3"/>
      <c r="G37" s="3"/>
      <c r="H37" s="3"/>
    </row>
    <row r="38" spans="2:8" x14ac:dyDescent="0.25">
      <c r="B38" s="40"/>
      <c r="C38" s="42"/>
      <c r="D38" s="3"/>
      <c r="E38" s="3"/>
      <c r="F38" s="3"/>
      <c r="G38" s="3"/>
      <c r="H38" s="3"/>
    </row>
    <row r="39" spans="2:8" x14ac:dyDescent="0.25">
      <c r="B39" s="1"/>
      <c r="C39" s="1"/>
      <c r="D39" s="4"/>
      <c r="E39" s="4"/>
      <c r="F39" s="4"/>
      <c r="G39" s="4"/>
      <c r="H39" s="4"/>
    </row>
    <row r="40" spans="2:8" x14ac:dyDescent="0.25">
      <c r="B40" s="1"/>
      <c r="C40" s="1"/>
      <c r="D40" s="4"/>
      <c r="E40" s="4"/>
      <c r="F40" s="4"/>
      <c r="G40" s="4"/>
      <c r="H40" s="4"/>
    </row>
    <row r="41" spans="2:8" x14ac:dyDescent="0.25">
      <c r="B41" s="2"/>
      <c r="C41" s="30"/>
      <c r="D41" s="39"/>
      <c r="E41" s="39"/>
      <c r="F41" s="3"/>
      <c r="G41" s="3"/>
      <c r="H41" s="3"/>
    </row>
    <row r="42" spans="2:8" x14ac:dyDescent="0.25">
      <c r="B42" s="2"/>
      <c r="C42" s="30"/>
      <c r="D42" s="39"/>
      <c r="E42" s="39"/>
      <c r="F42" s="3"/>
      <c r="G42" s="3"/>
      <c r="H42" s="3"/>
    </row>
    <row r="43" spans="2:8" x14ac:dyDescent="0.25">
      <c r="B43" s="2"/>
      <c r="C43" s="30"/>
      <c r="D43" s="39"/>
      <c r="E43" s="39"/>
      <c r="F43" s="3"/>
      <c r="G43" s="3"/>
      <c r="H43" s="3"/>
    </row>
    <row r="44" spans="2:8" x14ac:dyDescent="0.25">
      <c r="B44" s="7"/>
      <c r="C44" s="8"/>
      <c r="D44" s="8"/>
      <c r="E44" s="13"/>
      <c r="F44" s="3"/>
      <c r="G44" s="3"/>
      <c r="H44" s="3"/>
    </row>
    <row r="45" spans="2:8" x14ac:dyDescent="0.25">
      <c r="B45" s="40"/>
      <c r="C45" s="41"/>
      <c r="D45" s="41"/>
      <c r="E45" s="42"/>
      <c r="F45" s="3"/>
      <c r="G45" s="3"/>
      <c r="H45" s="3"/>
    </row>
  </sheetData>
  <mergeCells count="11">
    <mergeCell ref="B3:H3"/>
    <mergeCell ref="B5:B6"/>
    <mergeCell ref="C5:C6"/>
    <mergeCell ref="D5:E6"/>
    <mergeCell ref="F5:G6"/>
    <mergeCell ref="H5:H6"/>
    <mergeCell ref="B38:C38"/>
    <mergeCell ref="D41:E41"/>
    <mergeCell ref="D42:E42"/>
    <mergeCell ref="D43:E43"/>
    <mergeCell ref="B45:E4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S45"/>
  <sheetViews>
    <sheetView workbookViewId="0">
      <selection activeCell="K12" sqref="K12"/>
    </sheetView>
  </sheetViews>
  <sheetFormatPr baseColWidth="10" defaultRowHeight="15" x14ac:dyDescent="0.25"/>
  <cols>
    <col min="2" max="2" width="13.140625" customWidth="1"/>
    <col min="3" max="3" width="20" customWidth="1"/>
  </cols>
  <sheetData>
    <row r="3" spans="2:19" ht="48" customHeight="1" x14ac:dyDescent="0.25">
      <c r="B3" s="43" t="s">
        <v>66</v>
      </c>
      <c r="C3" s="43"/>
      <c r="D3" s="43"/>
      <c r="E3" s="43"/>
      <c r="F3" s="43"/>
      <c r="G3" s="43"/>
      <c r="H3" s="43"/>
      <c r="K3" s="9"/>
      <c r="L3" s="23"/>
      <c r="M3" s="23"/>
      <c r="N3" s="23"/>
      <c r="O3" s="23"/>
      <c r="P3" s="23"/>
      <c r="Q3" s="23"/>
      <c r="R3" s="23"/>
      <c r="S3" s="23"/>
    </row>
    <row r="4" spans="2:19" x14ac:dyDescent="0.25">
      <c r="B4" s="1"/>
      <c r="C4" s="1"/>
      <c r="D4" s="4"/>
      <c r="E4" s="4"/>
      <c r="F4" s="4"/>
      <c r="G4" s="4"/>
      <c r="H4" s="4"/>
      <c r="L4" s="23"/>
      <c r="M4" s="23"/>
      <c r="N4" s="23"/>
      <c r="O4" s="23"/>
      <c r="P4" s="23"/>
      <c r="Q4" s="23"/>
      <c r="R4" s="23"/>
      <c r="S4" s="23"/>
    </row>
    <row r="5" spans="2:19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  <c r="I5" s="23"/>
      <c r="J5" s="23"/>
      <c r="K5" s="23"/>
      <c r="L5" s="23"/>
      <c r="M5" s="23"/>
      <c r="N5" s="24"/>
      <c r="O5" s="24"/>
      <c r="P5" s="24"/>
      <c r="Q5" s="24"/>
      <c r="R5" s="24"/>
      <c r="S5" s="23"/>
    </row>
    <row r="6" spans="2:19" x14ac:dyDescent="0.25">
      <c r="B6" s="37"/>
      <c r="C6" s="37"/>
      <c r="D6" s="37"/>
      <c r="E6" s="37"/>
      <c r="F6" s="37"/>
      <c r="G6" s="37"/>
      <c r="H6" s="38"/>
      <c r="I6" s="23"/>
      <c r="J6" s="23"/>
      <c r="K6" s="23"/>
      <c r="L6" s="23"/>
      <c r="M6" s="23"/>
      <c r="N6" s="24"/>
      <c r="O6" s="24"/>
      <c r="P6" s="24"/>
      <c r="Q6" s="24"/>
      <c r="R6" s="24"/>
      <c r="S6" s="23"/>
    </row>
    <row r="7" spans="2:19" x14ac:dyDescent="0.25">
      <c r="B7" s="2">
        <v>43405</v>
      </c>
      <c r="C7" s="30"/>
      <c r="D7" s="3"/>
      <c r="E7" s="3"/>
      <c r="F7" s="3"/>
      <c r="G7" s="3"/>
      <c r="H7" s="3"/>
      <c r="I7" s="23"/>
      <c r="J7" s="23"/>
      <c r="K7" s="25"/>
      <c r="L7" s="23"/>
      <c r="M7" s="23"/>
      <c r="N7" s="23"/>
      <c r="O7" s="26"/>
      <c r="P7" s="23"/>
      <c r="Q7" s="26"/>
      <c r="R7" s="26"/>
      <c r="S7" s="23"/>
    </row>
    <row r="8" spans="2:19" x14ac:dyDescent="0.25">
      <c r="B8" s="2">
        <v>43406</v>
      </c>
      <c r="C8" s="30"/>
      <c r="D8" s="3"/>
      <c r="E8" s="3"/>
      <c r="F8" s="3"/>
      <c r="G8" s="3"/>
      <c r="H8" s="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2:19" x14ac:dyDescent="0.25">
      <c r="B9" s="2">
        <v>43407</v>
      </c>
      <c r="C9" s="30"/>
      <c r="D9" s="3"/>
      <c r="E9" s="3"/>
      <c r="F9" s="3"/>
      <c r="G9" s="3"/>
      <c r="H9" s="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x14ac:dyDescent="0.25">
      <c r="B10" s="2">
        <v>43408</v>
      </c>
      <c r="C10" s="30"/>
      <c r="D10" s="3"/>
      <c r="E10" s="3"/>
      <c r="F10" s="3"/>
      <c r="G10" s="3"/>
      <c r="H10" s="3"/>
      <c r="I10" s="25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2:19" ht="15" customHeight="1" x14ac:dyDescent="0.4">
      <c r="B11" s="2">
        <v>43409</v>
      </c>
      <c r="C11" s="30"/>
      <c r="D11" s="3"/>
      <c r="E11" s="3"/>
      <c r="F11" s="3"/>
      <c r="G11" s="3"/>
      <c r="H11" s="3"/>
      <c r="I11" s="25"/>
      <c r="J11" s="29"/>
      <c r="K11" s="23"/>
      <c r="L11" s="23"/>
      <c r="M11" s="23"/>
      <c r="N11" s="23"/>
      <c r="O11" s="23"/>
      <c r="P11" s="23"/>
      <c r="Q11" s="23"/>
      <c r="R11" s="23"/>
      <c r="S11" s="23"/>
    </row>
    <row r="12" spans="2:19" x14ac:dyDescent="0.25">
      <c r="B12" s="2">
        <v>43410</v>
      </c>
      <c r="C12" s="30"/>
      <c r="D12" s="3"/>
      <c r="E12" s="3"/>
      <c r="F12" s="3"/>
      <c r="G12" s="3"/>
      <c r="H12" s="3"/>
      <c r="I12" s="25"/>
      <c r="J12" s="23"/>
      <c r="K12" s="23"/>
      <c r="L12" s="23"/>
      <c r="M12" s="23"/>
      <c r="N12" s="23"/>
      <c r="O12" s="23"/>
      <c r="P12" s="23"/>
    </row>
    <row r="13" spans="2:19" x14ac:dyDescent="0.25">
      <c r="B13" s="2">
        <v>43411</v>
      </c>
      <c r="C13" s="30"/>
      <c r="D13" s="3"/>
      <c r="E13" s="3"/>
      <c r="F13" s="3"/>
      <c r="G13" s="3"/>
      <c r="H13" s="3"/>
      <c r="I13" s="23"/>
      <c r="J13" s="23"/>
      <c r="K13" s="23"/>
      <c r="L13" s="23"/>
      <c r="M13" s="23"/>
      <c r="N13" s="23"/>
      <c r="O13" s="23"/>
      <c r="P13" s="23"/>
    </row>
    <row r="14" spans="2:19" x14ac:dyDescent="0.25">
      <c r="B14" s="2">
        <v>43412</v>
      </c>
      <c r="C14" s="30"/>
      <c r="D14" s="3"/>
      <c r="E14" s="3"/>
      <c r="F14" s="3"/>
      <c r="G14" s="3"/>
      <c r="H14" s="3"/>
      <c r="I14" s="23"/>
      <c r="J14" s="23"/>
      <c r="K14" s="23"/>
      <c r="L14" s="23"/>
      <c r="M14" s="23"/>
      <c r="N14" s="23"/>
      <c r="O14" s="23"/>
      <c r="P14" s="23"/>
    </row>
    <row r="15" spans="2:19" x14ac:dyDescent="0.25">
      <c r="B15" s="2">
        <v>43413</v>
      </c>
      <c r="C15" s="30" t="s">
        <v>67</v>
      </c>
      <c r="D15" s="3">
        <f>+E15/1.18</f>
        <v>0</v>
      </c>
      <c r="E15" s="3"/>
      <c r="F15" s="3">
        <f>+G15/1.18</f>
        <v>809.32203389830511</v>
      </c>
      <c r="G15" s="3">
        <v>955</v>
      </c>
      <c r="H15" s="3">
        <f>+E15+G15</f>
        <v>955</v>
      </c>
    </row>
    <row r="16" spans="2:19" x14ac:dyDescent="0.25">
      <c r="B16" s="2">
        <v>43414</v>
      </c>
      <c r="C16" s="30"/>
      <c r="D16" s="3"/>
      <c r="E16" s="3"/>
      <c r="F16" s="3"/>
      <c r="G16" s="3"/>
      <c r="H16" s="3"/>
    </row>
    <row r="17" spans="2:8" x14ac:dyDescent="0.25">
      <c r="B17" s="2">
        <v>43415</v>
      </c>
      <c r="C17" s="30"/>
      <c r="D17" s="3"/>
      <c r="E17" s="3"/>
      <c r="F17" s="3"/>
      <c r="G17" s="3"/>
      <c r="H17" s="3"/>
    </row>
    <row r="18" spans="2:8" x14ac:dyDescent="0.25">
      <c r="B18" s="2">
        <v>43416</v>
      </c>
      <c r="C18" s="30"/>
      <c r="D18" s="3"/>
      <c r="E18" s="3"/>
      <c r="F18" s="3"/>
      <c r="G18" s="3"/>
      <c r="H18" s="3"/>
    </row>
    <row r="19" spans="2:8" x14ac:dyDescent="0.25">
      <c r="B19" s="2">
        <v>43417</v>
      </c>
      <c r="C19" s="30"/>
      <c r="D19" s="3"/>
      <c r="E19" s="3"/>
      <c r="F19" s="3"/>
      <c r="G19" s="3"/>
      <c r="H19" s="3"/>
    </row>
    <row r="20" spans="2:8" x14ac:dyDescent="0.25">
      <c r="B20" s="2">
        <v>43418</v>
      </c>
      <c r="C20" s="30"/>
      <c r="D20" s="3"/>
      <c r="E20" s="3"/>
      <c r="F20" s="3"/>
      <c r="G20" s="3"/>
      <c r="H20" s="3"/>
    </row>
    <row r="21" spans="2:8" x14ac:dyDescent="0.25">
      <c r="B21" s="2">
        <v>43419</v>
      </c>
      <c r="C21" s="30"/>
      <c r="D21" s="3"/>
      <c r="E21" s="3"/>
      <c r="F21" s="3"/>
      <c r="G21" s="3"/>
      <c r="H21" s="3"/>
    </row>
    <row r="22" spans="2:8" x14ac:dyDescent="0.25">
      <c r="B22" s="2">
        <v>43420</v>
      </c>
      <c r="C22" s="30"/>
      <c r="D22" s="3"/>
      <c r="E22" s="3"/>
      <c r="F22" s="3"/>
      <c r="G22" s="3"/>
      <c r="H22" s="3"/>
    </row>
    <row r="23" spans="2:8" x14ac:dyDescent="0.25">
      <c r="B23" s="2">
        <v>43421</v>
      </c>
      <c r="C23" s="30"/>
      <c r="D23" s="3"/>
      <c r="E23" s="3"/>
      <c r="F23" s="3"/>
      <c r="G23" s="3"/>
      <c r="H23" s="3"/>
    </row>
    <row r="24" spans="2:8" x14ac:dyDescent="0.25">
      <c r="B24" s="2">
        <v>43422</v>
      </c>
      <c r="C24" s="30"/>
      <c r="D24" s="3"/>
      <c r="E24" s="3"/>
      <c r="F24" s="3"/>
      <c r="G24" s="3"/>
      <c r="H24" s="3"/>
    </row>
    <row r="25" spans="2:8" x14ac:dyDescent="0.25">
      <c r="B25" s="2">
        <v>43423</v>
      </c>
      <c r="C25" s="30"/>
      <c r="D25" s="3"/>
      <c r="E25" s="3"/>
      <c r="F25" s="3"/>
      <c r="G25" s="3"/>
      <c r="H25" s="3"/>
    </row>
    <row r="26" spans="2:8" x14ac:dyDescent="0.25">
      <c r="B26" s="2">
        <v>43424</v>
      </c>
      <c r="C26" s="30"/>
      <c r="D26" s="3"/>
      <c r="E26" s="3"/>
      <c r="F26" s="3"/>
      <c r="G26" s="3"/>
      <c r="H26" s="3"/>
    </row>
    <row r="27" spans="2:8" x14ac:dyDescent="0.25">
      <c r="B27" s="2">
        <v>43425</v>
      </c>
      <c r="C27" s="30"/>
      <c r="D27" s="3"/>
      <c r="E27" s="3"/>
      <c r="F27" s="3"/>
      <c r="G27" s="3"/>
      <c r="H27" s="3"/>
    </row>
    <row r="28" spans="2:8" x14ac:dyDescent="0.25">
      <c r="B28" s="2">
        <v>43426</v>
      </c>
      <c r="C28" s="30"/>
      <c r="D28" s="3"/>
      <c r="E28" s="3"/>
      <c r="F28" s="3"/>
      <c r="G28" s="3"/>
      <c r="H28" s="3"/>
    </row>
    <row r="29" spans="2:8" x14ac:dyDescent="0.25">
      <c r="B29" s="2">
        <v>43427</v>
      </c>
      <c r="C29" s="30"/>
      <c r="D29" s="3"/>
      <c r="E29" s="3"/>
      <c r="F29" s="3"/>
      <c r="G29" s="3"/>
      <c r="H29" s="3"/>
    </row>
    <row r="30" spans="2:8" x14ac:dyDescent="0.25">
      <c r="B30" s="2">
        <v>43428</v>
      </c>
      <c r="C30" s="30"/>
      <c r="D30" s="3"/>
      <c r="E30" s="3"/>
      <c r="F30" s="3"/>
      <c r="G30" s="3"/>
      <c r="H30" s="3"/>
    </row>
    <row r="31" spans="2:8" x14ac:dyDescent="0.25">
      <c r="B31" s="2">
        <v>43429</v>
      </c>
      <c r="C31" s="30"/>
      <c r="D31" s="3"/>
      <c r="E31" s="3"/>
      <c r="F31" s="3"/>
      <c r="G31" s="3"/>
      <c r="H31" s="3"/>
    </row>
    <row r="32" spans="2:8" x14ac:dyDescent="0.25">
      <c r="B32" s="2">
        <v>43430</v>
      </c>
      <c r="C32" s="30"/>
      <c r="D32" s="3"/>
      <c r="E32" s="3"/>
      <c r="F32" s="3"/>
      <c r="G32" s="3"/>
      <c r="H32" s="3"/>
    </row>
    <row r="33" spans="2:8" x14ac:dyDescent="0.25">
      <c r="B33" s="2">
        <v>43431</v>
      </c>
      <c r="C33" s="30"/>
      <c r="D33" s="3"/>
      <c r="E33" s="3"/>
      <c r="F33" s="3"/>
      <c r="G33" s="3"/>
      <c r="H33" s="3"/>
    </row>
    <row r="34" spans="2:8" x14ac:dyDescent="0.25">
      <c r="B34" s="2">
        <v>43432</v>
      </c>
      <c r="C34" s="30"/>
      <c r="D34" s="3"/>
      <c r="E34" s="3"/>
      <c r="F34" s="3"/>
      <c r="G34" s="3"/>
      <c r="H34" s="3"/>
    </row>
    <row r="35" spans="2:8" x14ac:dyDescent="0.25">
      <c r="B35" s="2">
        <v>43433</v>
      </c>
      <c r="C35" s="30"/>
      <c r="D35" s="3"/>
      <c r="E35" s="3"/>
      <c r="F35" s="3"/>
      <c r="G35" s="3"/>
      <c r="H35" s="3"/>
    </row>
    <row r="36" spans="2:8" x14ac:dyDescent="0.25">
      <c r="B36" s="2">
        <v>43434</v>
      </c>
      <c r="C36" s="30"/>
      <c r="D36" s="3"/>
      <c r="E36" s="3"/>
      <c r="F36" s="3"/>
      <c r="G36" s="3"/>
      <c r="H36" s="3"/>
    </row>
    <row r="37" spans="2:8" x14ac:dyDescent="0.25">
      <c r="B37" s="2"/>
      <c r="C37" s="13"/>
      <c r="D37" s="3"/>
      <c r="E37" s="3"/>
      <c r="F37" s="3"/>
      <c r="G37" s="3"/>
      <c r="H37" s="3"/>
    </row>
    <row r="38" spans="2:8" x14ac:dyDescent="0.25">
      <c r="B38" s="40"/>
      <c r="C38" s="42"/>
      <c r="D38" s="3"/>
      <c r="E38" s="3"/>
      <c r="F38" s="3"/>
      <c r="G38" s="3"/>
      <c r="H38" s="3"/>
    </row>
    <row r="39" spans="2:8" x14ac:dyDescent="0.25">
      <c r="B39" s="1"/>
      <c r="C39" s="1"/>
      <c r="D39" s="4"/>
      <c r="E39" s="4"/>
      <c r="F39" s="4"/>
      <c r="G39" s="4"/>
      <c r="H39" s="4"/>
    </row>
    <row r="40" spans="2:8" x14ac:dyDescent="0.25">
      <c r="B40" s="1"/>
      <c r="C40" s="1"/>
      <c r="D40" s="4"/>
      <c r="E40" s="4"/>
      <c r="F40" s="4"/>
      <c r="G40" s="4"/>
      <c r="H40" s="4"/>
    </row>
    <row r="41" spans="2:8" x14ac:dyDescent="0.25">
      <c r="B41" s="2"/>
      <c r="C41" s="30"/>
      <c r="D41" s="39"/>
      <c r="E41" s="39"/>
      <c r="F41" s="3"/>
      <c r="G41" s="3"/>
      <c r="H41" s="3"/>
    </row>
    <row r="42" spans="2:8" x14ac:dyDescent="0.25">
      <c r="B42" s="2"/>
      <c r="C42" s="30"/>
      <c r="D42" s="39"/>
      <c r="E42" s="39"/>
      <c r="F42" s="3"/>
      <c r="G42" s="3"/>
      <c r="H42" s="3"/>
    </row>
    <row r="43" spans="2:8" x14ac:dyDescent="0.25">
      <c r="B43" s="2"/>
      <c r="C43" s="30"/>
      <c r="D43" s="39"/>
      <c r="E43" s="39"/>
      <c r="F43" s="3"/>
      <c r="G43" s="3"/>
      <c r="H43" s="3"/>
    </row>
    <row r="44" spans="2:8" x14ac:dyDescent="0.25">
      <c r="B44" s="7"/>
      <c r="C44" s="8"/>
      <c r="D44" s="8"/>
      <c r="E44" s="13"/>
      <c r="F44" s="3"/>
      <c r="G44" s="3"/>
      <c r="H44" s="3"/>
    </row>
    <row r="45" spans="2:8" x14ac:dyDescent="0.25">
      <c r="B45" s="40"/>
      <c r="C45" s="41"/>
      <c r="D45" s="41"/>
      <c r="E45" s="42"/>
      <c r="F45" s="3"/>
      <c r="G45" s="3"/>
      <c r="H45" s="3"/>
    </row>
  </sheetData>
  <mergeCells count="11">
    <mergeCell ref="B3:H3"/>
    <mergeCell ref="B5:B6"/>
    <mergeCell ref="C5:C6"/>
    <mergeCell ref="D5:E6"/>
    <mergeCell ref="F5:G6"/>
    <mergeCell ref="H5:H6"/>
    <mergeCell ref="B38:C38"/>
    <mergeCell ref="D41:E41"/>
    <mergeCell ref="D42:E42"/>
    <mergeCell ref="D43:E43"/>
    <mergeCell ref="B45:E4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S45"/>
  <sheetViews>
    <sheetView workbookViewId="0">
      <selection activeCell="M10" sqref="M10"/>
    </sheetView>
  </sheetViews>
  <sheetFormatPr baseColWidth="10" defaultRowHeight="15" x14ac:dyDescent="0.25"/>
  <cols>
    <col min="2" max="2" width="13.140625" customWidth="1"/>
    <col min="3" max="3" width="20" customWidth="1"/>
  </cols>
  <sheetData>
    <row r="3" spans="2:19" ht="48" customHeight="1" x14ac:dyDescent="0.25">
      <c r="B3" s="43" t="s">
        <v>61</v>
      </c>
      <c r="C3" s="43"/>
      <c r="D3" s="43"/>
      <c r="E3" s="43"/>
      <c r="F3" s="43"/>
      <c r="G3" s="43"/>
      <c r="H3" s="43"/>
      <c r="K3" s="9"/>
      <c r="L3" s="23"/>
      <c r="M3" s="23"/>
      <c r="N3" s="23"/>
      <c r="O3" s="23"/>
      <c r="P3" s="23"/>
      <c r="Q3" s="23"/>
      <c r="R3" s="23"/>
      <c r="S3" s="23"/>
    </row>
    <row r="4" spans="2:19" x14ac:dyDescent="0.25">
      <c r="B4" s="1"/>
      <c r="C4" s="1"/>
      <c r="D4" s="4"/>
      <c r="E4" s="4"/>
      <c r="F4" s="4"/>
      <c r="G4" s="4"/>
      <c r="H4" s="4"/>
      <c r="L4" s="23"/>
      <c r="M4" s="23"/>
      <c r="N4" s="23"/>
      <c r="O4" s="23"/>
      <c r="P4" s="23"/>
      <c r="Q4" s="23"/>
      <c r="R4" s="23"/>
      <c r="S4" s="23"/>
    </row>
    <row r="5" spans="2:19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  <c r="I5" s="23"/>
      <c r="J5" s="23"/>
      <c r="K5" s="23"/>
      <c r="L5" s="23"/>
      <c r="M5" s="23"/>
      <c r="N5" s="24"/>
      <c r="O5" s="24"/>
      <c r="P5" s="24"/>
      <c r="Q5" s="24"/>
      <c r="R5" s="24"/>
      <c r="S5" s="23"/>
    </row>
    <row r="6" spans="2:19" x14ac:dyDescent="0.25">
      <c r="B6" s="37"/>
      <c r="C6" s="37"/>
      <c r="D6" s="37"/>
      <c r="E6" s="37"/>
      <c r="F6" s="37"/>
      <c r="G6" s="37"/>
      <c r="H6" s="38"/>
      <c r="I6" s="23"/>
      <c r="J6" s="23"/>
      <c r="K6" s="23"/>
      <c r="L6" s="23"/>
      <c r="M6" s="23"/>
      <c r="N6" s="24"/>
      <c r="O6" s="24"/>
      <c r="P6" s="24"/>
      <c r="Q6" s="24"/>
      <c r="R6" s="24"/>
      <c r="S6" s="23"/>
    </row>
    <row r="7" spans="2:19" x14ac:dyDescent="0.25">
      <c r="B7" s="2">
        <v>43405</v>
      </c>
      <c r="C7" s="30"/>
      <c r="D7" s="3"/>
      <c r="E7" s="3"/>
      <c r="F7" s="3"/>
      <c r="G7" s="3"/>
      <c r="H7" s="3"/>
      <c r="I7" s="23"/>
      <c r="J7" s="23"/>
      <c r="K7" s="25"/>
      <c r="L7" s="23"/>
      <c r="M7" s="23"/>
      <c r="N7" s="23"/>
      <c r="O7" s="26"/>
      <c r="P7" s="23"/>
      <c r="Q7" s="26"/>
      <c r="R7" s="26"/>
      <c r="S7" s="23"/>
    </row>
    <row r="8" spans="2:19" x14ac:dyDescent="0.25">
      <c r="B8" s="2">
        <v>43406</v>
      </c>
      <c r="C8" s="30"/>
      <c r="D8" s="3"/>
      <c r="E8" s="3"/>
      <c r="F8" s="3"/>
      <c r="G8" s="3"/>
      <c r="H8" s="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2:19" x14ac:dyDescent="0.25">
      <c r="B9" s="2">
        <v>43407</v>
      </c>
      <c r="C9" s="30"/>
      <c r="D9" s="3"/>
      <c r="E9" s="3"/>
      <c r="F9" s="3"/>
      <c r="G9" s="3"/>
      <c r="H9" s="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x14ac:dyDescent="0.25">
      <c r="B10" s="2">
        <v>43408</v>
      </c>
      <c r="C10" s="30"/>
      <c r="D10" s="3"/>
      <c r="E10" s="3"/>
      <c r="F10" s="3"/>
      <c r="G10" s="3"/>
      <c r="H10" s="3"/>
      <c r="I10" s="25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2:19" ht="15" customHeight="1" x14ac:dyDescent="0.4">
      <c r="B11" s="2">
        <v>43409</v>
      </c>
      <c r="C11" s="30"/>
      <c r="D11" s="3"/>
      <c r="E11" s="3"/>
      <c r="F11" s="3"/>
      <c r="G11" s="3"/>
      <c r="H11" s="3"/>
      <c r="I11" s="25"/>
      <c r="J11" s="29"/>
      <c r="K11" s="23"/>
      <c r="L11" s="23"/>
      <c r="M11" s="23"/>
      <c r="N11" s="23"/>
      <c r="O11" s="23"/>
      <c r="P11" s="23"/>
      <c r="Q11" s="23"/>
      <c r="R11" s="23"/>
      <c r="S11" s="23"/>
    </row>
    <row r="12" spans="2:19" x14ac:dyDescent="0.25">
      <c r="B12" s="2">
        <v>43410</v>
      </c>
      <c r="C12" s="30"/>
      <c r="D12" s="3"/>
      <c r="E12" s="3"/>
      <c r="F12" s="3"/>
      <c r="G12" s="3"/>
      <c r="H12" s="3"/>
      <c r="I12" s="25"/>
      <c r="J12" s="23"/>
      <c r="K12" s="23"/>
      <c r="L12" s="23"/>
      <c r="M12" s="23"/>
      <c r="N12" s="23"/>
      <c r="O12" s="23"/>
      <c r="P12" s="23"/>
    </row>
    <row r="13" spans="2:19" x14ac:dyDescent="0.25">
      <c r="B13" s="2">
        <v>43411</v>
      </c>
      <c r="C13" s="30"/>
      <c r="D13" s="3"/>
      <c r="E13" s="3"/>
      <c r="F13" s="3"/>
      <c r="G13" s="3"/>
      <c r="H13" s="3"/>
      <c r="I13" s="23"/>
      <c r="J13" s="23"/>
      <c r="K13" s="23"/>
      <c r="L13" s="23"/>
      <c r="M13" s="23"/>
      <c r="N13" s="23"/>
      <c r="O13" s="23"/>
      <c r="P13" s="23"/>
    </row>
    <row r="14" spans="2:19" x14ac:dyDescent="0.25">
      <c r="B14" s="2">
        <v>43412</v>
      </c>
      <c r="C14" s="30"/>
      <c r="D14" s="3"/>
      <c r="E14" s="3"/>
      <c r="F14" s="3"/>
      <c r="G14" s="3"/>
      <c r="H14" s="3"/>
      <c r="I14" s="23"/>
      <c r="J14" s="23"/>
      <c r="K14" s="23"/>
      <c r="L14" s="23"/>
      <c r="M14" s="23"/>
      <c r="N14" s="23"/>
      <c r="O14" s="23"/>
      <c r="P14" s="23"/>
    </row>
    <row r="15" spans="2:19" x14ac:dyDescent="0.25">
      <c r="B15" s="2">
        <v>43413</v>
      </c>
      <c r="C15" s="30" t="s">
        <v>62</v>
      </c>
      <c r="D15" s="3">
        <f>+E15/1.18</f>
        <v>0</v>
      </c>
      <c r="E15" s="3"/>
      <c r="F15" s="3">
        <f>+G15/1.18</f>
        <v>2231.1949152542375</v>
      </c>
      <c r="G15" s="3">
        <v>2632.81</v>
      </c>
      <c r="H15" s="3">
        <f>+E15+G15</f>
        <v>2632.81</v>
      </c>
    </row>
    <row r="16" spans="2:19" x14ac:dyDescent="0.25">
      <c r="B16" s="2">
        <v>43414</v>
      </c>
      <c r="C16" s="30"/>
      <c r="D16" s="3"/>
      <c r="E16" s="3"/>
      <c r="F16" s="3"/>
      <c r="G16" s="3"/>
      <c r="H16" s="3"/>
    </row>
    <row r="17" spans="2:8" x14ac:dyDescent="0.25">
      <c r="B17" s="2">
        <v>43415</v>
      </c>
      <c r="C17" s="30"/>
      <c r="D17" s="3"/>
      <c r="E17" s="3"/>
      <c r="F17" s="3"/>
      <c r="G17" s="3"/>
      <c r="H17" s="3"/>
    </row>
    <row r="18" spans="2:8" x14ac:dyDescent="0.25">
      <c r="B18" s="2">
        <v>43416</v>
      </c>
      <c r="C18" s="30"/>
      <c r="D18" s="3"/>
      <c r="E18" s="3"/>
      <c r="F18" s="3"/>
      <c r="G18" s="3"/>
      <c r="H18" s="3"/>
    </row>
    <row r="19" spans="2:8" x14ac:dyDescent="0.25">
      <c r="B19" s="2">
        <v>43417</v>
      </c>
      <c r="C19" s="30"/>
      <c r="D19" s="3"/>
      <c r="E19" s="3"/>
      <c r="F19" s="3"/>
      <c r="G19" s="3"/>
      <c r="H19" s="3"/>
    </row>
    <row r="20" spans="2:8" x14ac:dyDescent="0.25">
      <c r="B20" s="2">
        <v>43418</v>
      </c>
      <c r="C20" s="30"/>
      <c r="D20" s="3"/>
      <c r="E20" s="3"/>
      <c r="F20" s="3"/>
      <c r="G20" s="3"/>
      <c r="H20" s="3"/>
    </row>
    <row r="21" spans="2:8" x14ac:dyDescent="0.25">
      <c r="B21" s="2">
        <v>43419</v>
      </c>
      <c r="C21" s="30"/>
      <c r="D21" s="3"/>
      <c r="E21" s="3"/>
      <c r="F21" s="3"/>
      <c r="G21" s="3"/>
      <c r="H21" s="3"/>
    </row>
    <row r="22" spans="2:8" x14ac:dyDescent="0.25">
      <c r="B22" s="2">
        <v>43420</v>
      </c>
      <c r="C22" s="30"/>
      <c r="D22" s="3"/>
      <c r="E22" s="3"/>
      <c r="F22" s="3"/>
      <c r="G22" s="3"/>
      <c r="H22" s="3"/>
    </row>
    <row r="23" spans="2:8" x14ac:dyDescent="0.25">
      <c r="B23" s="2">
        <v>43421</v>
      </c>
      <c r="C23" s="30"/>
      <c r="D23" s="3"/>
      <c r="E23" s="3"/>
      <c r="F23" s="3"/>
      <c r="G23" s="3"/>
      <c r="H23" s="3"/>
    </row>
    <row r="24" spans="2:8" x14ac:dyDescent="0.25">
      <c r="B24" s="2">
        <v>43422</v>
      </c>
      <c r="C24" s="30"/>
      <c r="D24" s="3"/>
      <c r="E24" s="3"/>
      <c r="F24" s="3"/>
      <c r="G24" s="3"/>
      <c r="H24" s="3"/>
    </row>
    <row r="25" spans="2:8" x14ac:dyDescent="0.25">
      <c r="B25" s="2">
        <v>43423</v>
      </c>
      <c r="C25" s="30"/>
      <c r="D25" s="3"/>
      <c r="E25" s="3"/>
      <c r="F25" s="3"/>
      <c r="G25" s="3"/>
      <c r="H25" s="3"/>
    </row>
    <row r="26" spans="2:8" x14ac:dyDescent="0.25">
      <c r="B26" s="2">
        <v>43424</v>
      </c>
      <c r="C26" s="30"/>
      <c r="D26" s="3"/>
      <c r="E26" s="3"/>
      <c r="F26" s="3"/>
      <c r="G26" s="3"/>
      <c r="H26" s="3"/>
    </row>
    <row r="27" spans="2:8" x14ac:dyDescent="0.25">
      <c r="B27" s="2">
        <v>43425</v>
      </c>
      <c r="C27" s="30"/>
      <c r="D27" s="3"/>
      <c r="E27" s="3"/>
      <c r="F27" s="3"/>
      <c r="G27" s="3"/>
      <c r="H27" s="3"/>
    </row>
    <row r="28" spans="2:8" x14ac:dyDescent="0.25">
      <c r="B28" s="2">
        <v>43426</v>
      </c>
      <c r="C28" s="30"/>
      <c r="D28" s="3"/>
      <c r="E28" s="3"/>
      <c r="F28" s="3"/>
      <c r="G28" s="3"/>
      <c r="H28" s="3"/>
    </row>
    <row r="29" spans="2:8" x14ac:dyDescent="0.25">
      <c r="B29" s="2">
        <v>43427</v>
      </c>
      <c r="C29" s="30"/>
      <c r="D29" s="3"/>
      <c r="E29" s="3"/>
      <c r="F29" s="3"/>
      <c r="G29" s="3"/>
      <c r="H29" s="3"/>
    </row>
    <row r="30" spans="2:8" x14ac:dyDescent="0.25">
      <c r="B30" s="2">
        <v>43428</v>
      </c>
      <c r="C30" s="30"/>
      <c r="D30" s="3"/>
      <c r="E30" s="3"/>
      <c r="F30" s="3"/>
      <c r="G30" s="3"/>
      <c r="H30" s="3"/>
    </row>
    <row r="31" spans="2:8" x14ac:dyDescent="0.25">
      <c r="B31" s="2">
        <v>43429</v>
      </c>
      <c r="C31" s="30"/>
      <c r="D31" s="3"/>
      <c r="E31" s="3"/>
      <c r="F31" s="3"/>
      <c r="G31" s="3"/>
      <c r="H31" s="3"/>
    </row>
    <row r="32" spans="2:8" x14ac:dyDescent="0.25">
      <c r="B32" s="2">
        <v>43430</v>
      </c>
      <c r="C32" s="30"/>
      <c r="D32" s="3"/>
      <c r="E32" s="3"/>
      <c r="F32" s="3"/>
      <c r="G32" s="3"/>
      <c r="H32" s="3"/>
    </row>
    <row r="33" spans="2:8" x14ac:dyDescent="0.25">
      <c r="B33" s="2">
        <v>43431</v>
      </c>
      <c r="C33" s="30"/>
      <c r="D33" s="3"/>
      <c r="E33" s="3"/>
      <c r="F33" s="3"/>
      <c r="G33" s="3"/>
      <c r="H33" s="3"/>
    </row>
    <row r="34" spans="2:8" x14ac:dyDescent="0.25">
      <c r="B34" s="2">
        <v>43432</v>
      </c>
      <c r="C34" s="30"/>
      <c r="D34" s="3"/>
      <c r="E34" s="3"/>
      <c r="F34" s="3"/>
      <c r="G34" s="3"/>
      <c r="H34" s="3"/>
    </row>
    <row r="35" spans="2:8" x14ac:dyDescent="0.25">
      <c r="B35" s="2">
        <v>43433</v>
      </c>
      <c r="C35" s="30"/>
      <c r="D35" s="3"/>
      <c r="E35" s="3"/>
      <c r="F35" s="3"/>
      <c r="G35" s="3"/>
      <c r="H35" s="3"/>
    </row>
    <row r="36" spans="2:8" x14ac:dyDescent="0.25">
      <c r="B36" s="2">
        <v>43434</v>
      </c>
      <c r="C36" s="30"/>
      <c r="D36" s="3"/>
      <c r="E36" s="3"/>
      <c r="F36" s="3"/>
      <c r="G36" s="3"/>
      <c r="H36" s="3"/>
    </row>
    <row r="37" spans="2:8" x14ac:dyDescent="0.25">
      <c r="B37" s="2"/>
      <c r="C37" s="13"/>
      <c r="D37" s="3"/>
      <c r="E37" s="3"/>
      <c r="F37" s="3"/>
      <c r="G37" s="3"/>
      <c r="H37" s="3"/>
    </row>
    <row r="38" spans="2:8" x14ac:dyDescent="0.25">
      <c r="B38" s="40"/>
      <c r="C38" s="42"/>
      <c r="D38" s="3"/>
      <c r="E38" s="3"/>
      <c r="F38" s="3"/>
      <c r="G38" s="3"/>
      <c r="H38" s="3"/>
    </row>
    <row r="39" spans="2:8" x14ac:dyDescent="0.25">
      <c r="B39" s="1"/>
      <c r="C39" s="1"/>
      <c r="D39" s="4"/>
      <c r="E39" s="4"/>
      <c r="F39" s="4"/>
      <c r="G39" s="4"/>
      <c r="H39" s="4"/>
    </row>
    <row r="40" spans="2:8" x14ac:dyDescent="0.25">
      <c r="B40" s="1"/>
      <c r="C40" s="1"/>
      <c r="D40" s="4"/>
      <c r="E40" s="4"/>
      <c r="F40" s="4"/>
      <c r="G40" s="4"/>
      <c r="H40" s="4"/>
    </row>
    <row r="41" spans="2:8" x14ac:dyDescent="0.25">
      <c r="B41" s="2"/>
      <c r="C41" s="30"/>
      <c r="D41" s="39"/>
      <c r="E41" s="39"/>
      <c r="F41" s="3"/>
      <c r="G41" s="3"/>
      <c r="H41" s="3"/>
    </row>
    <row r="42" spans="2:8" x14ac:dyDescent="0.25">
      <c r="B42" s="2"/>
      <c r="C42" s="30"/>
      <c r="D42" s="39"/>
      <c r="E42" s="39"/>
      <c r="F42" s="3"/>
      <c r="G42" s="3"/>
      <c r="H42" s="3"/>
    </row>
    <row r="43" spans="2:8" x14ac:dyDescent="0.25">
      <c r="B43" s="2"/>
      <c r="C43" s="30"/>
      <c r="D43" s="39"/>
      <c r="E43" s="39"/>
      <c r="F43" s="3"/>
      <c r="G43" s="3"/>
      <c r="H43" s="3"/>
    </row>
    <row r="44" spans="2:8" x14ac:dyDescent="0.25">
      <c r="B44" s="7"/>
      <c r="C44" s="8"/>
      <c r="D44" s="8"/>
      <c r="E44" s="13"/>
      <c r="F44" s="3"/>
      <c r="G44" s="3"/>
      <c r="H44" s="3"/>
    </row>
    <row r="45" spans="2:8" x14ac:dyDescent="0.25">
      <c r="B45" s="40"/>
      <c r="C45" s="41"/>
      <c r="D45" s="41"/>
      <c r="E45" s="42"/>
      <c r="F45" s="3"/>
      <c r="G45" s="3"/>
      <c r="H45" s="3"/>
    </row>
  </sheetData>
  <mergeCells count="11">
    <mergeCell ref="B3:H3"/>
    <mergeCell ref="B5:B6"/>
    <mergeCell ref="C5:C6"/>
    <mergeCell ref="D5:E6"/>
    <mergeCell ref="F5:G6"/>
    <mergeCell ref="H5:H6"/>
    <mergeCell ref="B38:C38"/>
    <mergeCell ref="D41:E41"/>
    <mergeCell ref="D42:E42"/>
    <mergeCell ref="D43:E43"/>
    <mergeCell ref="B45:E4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S45"/>
  <sheetViews>
    <sheetView topLeftCell="A7" workbookViewId="0">
      <selection activeCell="K31" sqref="K31"/>
    </sheetView>
  </sheetViews>
  <sheetFormatPr baseColWidth="10" defaultRowHeight="15" x14ac:dyDescent="0.25"/>
  <cols>
    <col min="2" max="2" width="13.140625" customWidth="1"/>
    <col min="3" max="3" width="20" customWidth="1"/>
  </cols>
  <sheetData>
    <row r="3" spans="2:19" ht="48" customHeight="1" x14ac:dyDescent="0.25">
      <c r="B3" s="43" t="s">
        <v>63</v>
      </c>
      <c r="C3" s="43"/>
      <c r="D3" s="43"/>
      <c r="E3" s="43"/>
      <c r="F3" s="43"/>
      <c r="G3" s="43"/>
      <c r="H3" s="43"/>
      <c r="K3" s="9"/>
      <c r="L3" s="23"/>
      <c r="M3" s="23"/>
      <c r="N3" s="23"/>
      <c r="O3" s="23"/>
      <c r="P3" s="23"/>
      <c r="Q3" s="23"/>
      <c r="R3" s="23"/>
      <c r="S3" s="23"/>
    </row>
    <row r="4" spans="2:19" x14ac:dyDescent="0.25">
      <c r="B4" s="1"/>
      <c r="C4" s="1"/>
      <c r="D4" s="4"/>
      <c r="E4" s="4"/>
      <c r="F4" s="4"/>
      <c r="G4" s="4"/>
      <c r="H4" s="4"/>
      <c r="L4" s="23"/>
      <c r="M4" s="23"/>
      <c r="N4" s="23"/>
      <c r="O4" s="23"/>
      <c r="P4" s="23"/>
      <c r="Q4" s="23"/>
      <c r="R4" s="23"/>
      <c r="S4" s="23"/>
    </row>
    <row r="5" spans="2:19" x14ac:dyDescent="0.25">
      <c r="B5" s="37" t="s">
        <v>1</v>
      </c>
      <c r="C5" s="37" t="s">
        <v>2</v>
      </c>
      <c r="D5" s="37">
        <v>7041</v>
      </c>
      <c r="E5" s="37"/>
      <c r="F5" s="37">
        <v>7015101</v>
      </c>
      <c r="G5" s="37"/>
      <c r="H5" s="38" t="s">
        <v>0</v>
      </c>
      <c r="I5" s="23"/>
      <c r="J5" s="23"/>
      <c r="K5" s="23"/>
      <c r="L5" s="23"/>
      <c r="M5" s="23"/>
      <c r="N5" s="24"/>
      <c r="O5" s="24"/>
      <c r="P5" s="24"/>
      <c r="Q5" s="24"/>
      <c r="R5" s="24"/>
      <c r="S5" s="23"/>
    </row>
    <row r="6" spans="2:19" x14ac:dyDescent="0.25">
      <c r="B6" s="37"/>
      <c r="C6" s="37"/>
      <c r="D6" s="37"/>
      <c r="E6" s="37"/>
      <c r="F6" s="37"/>
      <c r="G6" s="37"/>
      <c r="H6" s="38"/>
      <c r="I6" s="23"/>
      <c r="J6" s="23"/>
      <c r="K6" s="23"/>
      <c r="L6" s="23"/>
      <c r="M6" s="23"/>
      <c r="N6" s="24"/>
      <c r="O6" s="24"/>
      <c r="P6" s="24"/>
      <c r="Q6" s="24"/>
      <c r="R6" s="24"/>
      <c r="S6" s="23"/>
    </row>
    <row r="7" spans="2:19" x14ac:dyDescent="0.25">
      <c r="B7" s="2">
        <v>43405</v>
      </c>
      <c r="C7" s="30"/>
      <c r="D7" s="3"/>
      <c r="E7" s="3"/>
      <c r="F7" s="3"/>
      <c r="G7" s="3"/>
      <c r="H7" s="3"/>
      <c r="I7" s="23"/>
      <c r="J7" s="23"/>
      <c r="K7" s="25"/>
      <c r="L7" s="23"/>
      <c r="M7" s="23"/>
      <c r="N7" s="23"/>
      <c r="O7" s="26"/>
      <c r="P7" s="23"/>
      <c r="Q7" s="26"/>
      <c r="R7" s="26"/>
      <c r="S7" s="23"/>
    </row>
    <row r="8" spans="2:19" x14ac:dyDescent="0.25">
      <c r="B8" s="2">
        <v>43406</v>
      </c>
      <c r="C8" s="30"/>
      <c r="D8" s="3"/>
      <c r="E8" s="3"/>
      <c r="F8" s="3"/>
      <c r="G8" s="3"/>
      <c r="H8" s="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2:19" x14ac:dyDescent="0.25">
      <c r="B9" s="2">
        <v>43407</v>
      </c>
      <c r="C9" s="30"/>
      <c r="D9" s="3"/>
      <c r="E9" s="3"/>
      <c r="F9" s="3"/>
      <c r="G9" s="3"/>
      <c r="H9" s="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x14ac:dyDescent="0.25">
      <c r="B10" s="2">
        <v>43408</v>
      </c>
      <c r="C10" s="30"/>
      <c r="D10" s="3"/>
      <c r="E10" s="3"/>
      <c r="F10" s="3"/>
      <c r="G10" s="3"/>
      <c r="H10" s="3"/>
      <c r="I10" s="25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2:19" ht="15" customHeight="1" x14ac:dyDescent="0.4">
      <c r="B11" s="2">
        <v>43409</v>
      </c>
      <c r="C11" s="30"/>
      <c r="D11" s="3"/>
      <c r="E11" s="3"/>
      <c r="F11" s="3"/>
      <c r="G11" s="3"/>
      <c r="H11" s="3"/>
      <c r="I11" s="25"/>
      <c r="J11" s="29"/>
      <c r="K11" s="23"/>
      <c r="L11" s="23"/>
      <c r="M11" s="23"/>
      <c r="N11" s="23"/>
      <c r="O11" s="23"/>
      <c r="P11" s="23"/>
      <c r="Q11" s="23"/>
      <c r="R11" s="23"/>
      <c r="S11" s="23"/>
    </row>
    <row r="12" spans="2:19" x14ac:dyDescent="0.25">
      <c r="B12" s="2">
        <v>43410</v>
      </c>
      <c r="C12" s="30"/>
      <c r="D12" s="3"/>
      <c r="E12" s="3"/>
      <c r="F12" s="3"/>
      <c r="G12" s="3"/>
      <c r="H12" s="3"/>
      <c r="I12" s="25"/>
      <c r="J12" s="23"/>
      <c r="K12" s="23"/>
      <c r="L12" s="23"/>
      <c r="M12" s="23"/>
      <c r="N12" s="23"/>
      <c r="O12" s="23"/>
      <c r="P12" s="23"/>
    </row>
    <row r="13" spans="2:19" x14ac:dyDescent="0.25">
      <c r="B13" s="2">
        <v>43411</v>
      </c>
      <c r="C13" s="30"/>
      <c r="D13" s="3"/>
      <c r="E13" s="3"/>
      <c r="F13" s="3"/>
      <c r="G13" s="3"/>
      <c r="H13" s="3"/>
      <c r="I13" s="23"/>
      <c r="J13" s="23"/>
      <c r="K13" s="23"/>
      <c r="L13" s="23"/>
      <c r="M13" s="23"/>
      <c r="N13" s="23"/>
      <c r="O13" s="23"/>
      <c r="P13" s="23"/>
    </row>
    <row r="14" spans="2:19" x14ac:dyDescent="0.25">
      <c r="B14" s="2">
        <v>43412</v>
      </c>
      <c r="C14" s="30"/>
      <c r="D14" s="3"/>
      <c r="E14" s="3"/>
      <c r="F14" s="3"/>
      <c r="G14" s="3"/>
      <c r="H14" s="3"/>
      <c r="I14" s="23"/>
      <c r="J14" s="23"/>
      <c r="K14" s="23"/>
      <c r="L14" s="23"/>
      <c r="M14" s="23"/>
      <c r="N14" s="23"/>
      <c r="O14" s="23"/>
      <c r="P14" s="23"/>
    </row>
    <row r="15" spans="2:19" x14ac:dyDescent="0.25">
      <c r="B15" s="2">
        <v>43413</v>
      </c>
      <c r="C15" s="30" t="s">
        <v>64</v>
      </c>
      <c r="D15" s="3">
        <f>+E15/1.18</f>
        <v>0</v>
      </c>
      <c r="E15" s="3"/>
      <c r="F15" s="3">
        <f>+G15/1.18</f>
        <v>830.7372881355933</v>
      </c>
      <c r="G15" s="3">
        <v>980.27</v>
      </c>
      <c r="H15" s="3">
        <f>+E15+G15</f>
        <v>980.27</v>
      </c>
    </row>
    <row r="16" spans="2:19" x14ac:dyDescent="0.25">
      <c r="B16" s="2">
        <v>43414</v>
      </c>
      <c r="C16" s="30"/>
      <c r="D16" s="3"/>
      <c r="E16" s="3"/>
      <c r="F16" s="3"/>
      <c r="G16" s="3"/>
      <c r="H16" s="3"/>
    </row>
    <row r="17" spans="2:8" x14ac:dyDescent="0.25">
      <c r="B17" s="2">
        <v>43415</v>
      </c>
      <c r="C17" s="30"/>
      <c r="D17" s="3"/>
      <c r="E17" s="3"/>
      <c r="F17" s="3"/>
      <c r="G17" s="3"/>
      <c r="H17" s="3"/>
    </row>
    <row r="18" spans="2:8" x14ac:dyDescent="0.25">
      <c r="B18" s="2">
        <v>43416</v>
      </c>
      <c r="C18" s="30"/>
      <c r="D18" s="3"/>
      <c r="E18" s="3"/>
      <c r="F18" s="3"/>
      <c r="G18" s="3"/>
      <c r="H18" s="3"/>
    </row>
    <row r="19" spans="2:8" x14ac:dyDescent="0.25">
      <c r="B19" s="2">
        <v>43417</v>
      </c>
      <c r="C19" s="30"/>
      <c r="D19" s="3"/>
      <c r="E19" s="3"/>
      <c r="F19" s="3"/>
      <c r="G19" s="3"/>
      <c r="H19" s="3"/>
    </row>
    <row r="20" spans="2:8" x14ac:dyDescent="0.25">
      <c r="B20" s="2">
        <v>43418</v>
      </c>
      <c r="C20" s="30"/>
      <c r="D20" s="3"/>
      <c r="E20" s="3"/>
      <c r="F20" s="3"/>
      <c r="G20" s="3"/>
      <c r="H20" s="3"/>
    </row>
    <row r="21" spans="2:8" x14ac:dyDescent="0.25">
      <c r="B21" s="2">
        <v>43419</v>
      </c>
      <c r="C21" s="30"/>
      <c r="D21" s="3"/>
      <c r="E21" s="3"/>
      <c r="F21" s="3"/>
      <c r="G21" s="3"/>
      <c r="H21" s="3"/>
    </row>
    <row r="22" spans="2:8" x14ac:dyDescent="0.25">
      <c r="B22" s="2">
        <v>43420</v>
      </c>
      <c r="C22" s="30"/>
      <c r="D22" s="3"/>
      <c r="E22" s="3"/>
      <c r="F22" s="3"/>
      <c r="G22" s="3"/>
      <c r="H22" s="3"/>
    </row>
    <row r="23" spans="2:8" x14ac:dyDescent="0.25">
      <c r="B23" s="2">
        <v>43421</v>
      </c>
      <c r="C23" s="30"/>
      <c r="D23" s="3"/>
      <c r="E23" s="3"/>
      <c r="F23" s="3"/>
      <c r="G23" s="3"/>
      <c r="H23" s="3"/>
    </row>
    <row r="24" spans="2:8" x14ac:dyDescent="0.25">
      <c r="B24" s="2">
        <v>43422</v>
      </c>
      <c r="C24" s="30"/>
      <c r="D24" s="3"/>
      <c r="E24" s="3"/>
      <c r="F24" s="3"/>
      <c r="G24" s="3"/>
      <c r="H24" s="3"/>
    </row>
    <row r="25" spans="2:8" x14ac:dyDescent="0.25">
      <c r="B25" s="2">
        <v>43423</v>
      </c>
      <c r="C25" s="30"/>
      <c r="D25" s="3"/>
      <c r="E25" s="3"/>
      <c r="F25" s="3"/>
      <c r="G25" s="3"/>
      <c r="H25" s="3"/>
    </row>
    <row r="26" spans="2:8" x14ac:dyDescent="0.25">
      <c r="B26" s="2">
        <v>43424</v>
      </c>
      <c r="C26" s="30"/>
      <c r="D26" s="3"/>
      <c r="E26" s="3"/>
      <c r="F26" s="3"/>
      <c r="G26" s="3"/>
      <c r="H26" s="3"/>
    </row>
    <row r="27" spans="2:8" x14ac:dyDescent="0.25">
      <c r="B27" s="2">
        <v>43425</v>
      </c>
      <c r="C27" s="30"/>
      <c r="D27" s="3"/>
      <c r="E27" s="3"/>
      <c r="F27" s="3"/>
      <c r="G27" s="3"/>
      <c r="H27" s="3"/>
    </row>
    <row r="28" spans="2:8" x14ac:dyDescent="0.25">
      <c r="B28" s="2">
        <v>43426</v>
      </c>
      <c r="C28" s="30"/>
      <c r="D28" s="3"/>
      <c r="E28" s="3"/>
      <c r="F28" s="3"/>
      <c r="G28" s="3"/>
      <c r="H28" s="3"/>
    </row>
    <row r="29" spans="2:8" x14ac:dyDescent="0.25">
      <c r="B29" s="2">
        <v>43427</v>
      </c>
      <c r="C29" s="30"/>
      <c r="D29" s="3"/>
      <c r="E29" s="3"/>
      <c r="F29" s="3"/>
      <c r="G29" s="3"/>
      <c r="H29" s="3"/>
    </row>
    <row r="30" spans="2:8" x14ac:dyDescent="0.25">
      <c r="B30" s="2">
        <v>43428</v>
      </c>
      <c r="C30" s="30"/>
      <c r="D30" s="3"/>
      <c r="E30" s="3"/>
      <c r="F30" s="3"/>
      <c r="G30" s="3"/>
      <c r="H30" s="3"/>
    </row>
    <row r="31" spans="2:8" x14ac:dyDescent="0.25">
      <c r="B31" s="2">
        <v>43429</v>
      </c>
      <c r="C31" s="30"/>
      <c r="D31" s="3"/>
      <c r="E31" s="3"/>
      <c r="F31" s="3"/>
      <c r="G31" s="3"/>
      <c r="H31" s="3"/>
    </row>
    <row r="32" spans="2:8" x14ac:dyDescent="0.25">
      <c r="B32" s="2">
        <v>43430</v>
      </c>
      <c r="C32" s="30"/>
      <c r="D32" s="3"/>
      <c r="E32" s="3"/>
      <c r="F32" s="3"/>
      <c r="G32" s="3"/>
      <c r="H32" s="3"/>
    </row>
    <row r="33" spans="2:8" x14ac:dyDescent="0.25">
      <c r="B33" s="2">
        <v>43431</v>
      </c>
      <c r="C33" s="30"/>
      <c r="D33" s="3"/>
      <c r="E33" s="3"/>
      <c r="F33" s="3"/>
      <c r="G33" s="3"/>
      <c r="H33" s="3"/>
    </row>
    <row r="34" spans="2:8" x14ac:dyDescent="0.25">
      <c r="B34" s="2">
        <v>43432</v>
      </c>
      <c r="C34" s="30"/>
      <c r="D34" s="3"/>
      <c r="E34" s="3"/>
      <c r="F34" s="3"/>
      <c r="G34" s="3"/>
      <c r="H34" s="3"/>
    </row>
    <row r="35" spans="2:8" x14ac:dyDescent="0.25">
      <c r="B35" s="2">
        <v>43433</v>
      </c>
      <c r="C35" s="30"/>
      <c r="D35" s="3"/>
      <c r="E35" s="3"/>
      <c r="F35" s="3"/>
      <c r="G35" s="3"/>
      <c r="H35" s="3"/>
    </row>
    <row r="36" spans="2:8" x14ac:dyDescent="0.25">
      <c r="B36" s="2">
        <v>43434</v>
      </c>
      <c r="C36" s="30"/>
      <c r="D36" s="3"/>
      <c r="E36" s="3"/>
      <c r="F36" s="3"/>
      <c r="G36" s="3"/>
      <c r="H36" s="3"/>
    </row>
    <row r="37" spans="2:8" x14ac:dyDescent="0.25">
      <c r="B37" s="2"/>
      <c r="C37" s="13"/>
      <c r="D37" s="3"/>
      <c r="E37" s="3"/>
      <c r="F37" s="3"/>
      <c r="G37" s="3"/>
      <c r="H37" s="3"/>
    </row>
    <row r="38" spans="2:8" x14ac:dyDescent="0.25">
      <c r="B38" s="40"/>
      <c r="C38" s="42"/>
      <c r="D38" s="3"/>
      <c r="E38" s="3"/>
      <c r="F38" s="3"/>
      <c r="G38" s="3"/>
      <c r="H38" s="3"/>
    </row>
    <row r="39" spans="2:8" x14ac:dyDescent="0.25">
      <c r="B39" s="1"/>
      <c r="C39" s="1"/>
      <c r="D39" s="4"/>
      <c r="E39" s="4"/>
      <c r="F39" s="4"/>
      <c r="G39" s="4"/>
      <c r="H39" s="4"/>
    </row>
    <row r="40" spans="2:8" x14ac:dyDescent="0.25">
      <c r="B40" s="1"/>
      <c r="C40" s="1"/>
      <c r="D40" s="4"/>
      <c r="E40" s="4"/>
      <c r="F40" s="4"/>
      <c r="G40" s="4"/>
      <c r="H40" s="4"/>
    </row>
    <row r="41" spans="2:8" x14ac:dyDescent="0.25">
      <c r="B41" s="2"/>
      <c r="C41" s="30"/>
      <c r="D41" s="39"/>
      <c r="E41" s="39"/>
      <c r="F41" s="3"/>
      <c r="G41" s="3"/>
      <c r="H41" s="3"/>
    </row>
    <row r="42" spans="2:8" x14ac:dyDescent="0.25">
      <c r="B42" s="2"/>
      <c r="C42" s="30"/>
      <c r="D42" s="39"/>
      <c r="E42" s="39"/>
      <c r="F42" s="3"/>
      <c r="G42" s="3"/>
      <c r="H42" s="3"/>
    </row>
    <row r="43" spans="2:8" x14ac:dyDescent="0.25">
      <c r="B43" s="2"/>
      <c r="C43" s="30"/>
      <c r="D43" s="39"/>
      <c r="E43" s="39"/>
      <c r="F43" s="3"/>
      <c r="G43" s="3"/>
      <c r="H43" s="3"/>
    </row>
    <row r="44" spans="2:8" x14ac:dyDescent="0.25">
      <c r="B44" s="7"/>
      <c r="C44" s="8"/>
      <c r="D44" s="8"/>
      <c r="E44" s="13"/>
      <c r="F44" s="3"/>
      <c r="G44" s="3"/>
      <c r="H44" s="3"/>
    </row>
    <row r="45" spans="2:8" x14ac:dyDescent="0.25">
      <c r="B45" s="40"/>
      <c r="C45" s="41"/>
      <c r="D45" s="41"/>
      <c r="E45" s="42"/>
      <c r="F45" s="3"/>
      <c r="G45" s="3"/>
      <c r="H45" s="3"/>
    </row>
  </sheetData>
  <mergeCells count="11">
    <mergeCell ref="B3:H3"/>
    <mergeCell ref="B5:B6"/>
    <mergeCell ref="C5:C6"/>
    <mergeCell ref="D5:E6"/>
    <mergeCell ref="F5:G6"/>
    <mergeCell ref="H5:H6"/>
    <mergeCell ref="B38:C38"/>
    <mergeCell ref="D41:E41"/>
    <mergeCell ref="D42:E42"/>
    <mergeCell ref="D43:E43"/>
    <mergeCell ref="B45:E4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SERIE 200245</vt:lpstr>
      <vt:lpstr>SERIE 28781</vt:lpstr>
      <vt:lpstr>SERIE 5800681</vt:lpstr>
      <vt:lpstr>SERIE 0200245</vt:lpstr>
      <vt:lpstr>F101</vt:lpstr>
      <vt:lpstr>F102</vt:lpstr>
      <vt:lpstr>F103</vt:lpstr>
      <vt:lpstr>B101</vt:lpstr>
      <vt:lpstr>B102</vt:lpstr>
      <vt:lpstr>B103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OF_ELALTO_1</dc:creator>
  <cp:lastModifiedBy>OF_ELALTO_2</cp:lastModifiedBy>
  <cp:lastPrinted>2018-10-10T23:35:35Z</cp:lastPrinted>
  <dcterms:created xsi:type="dcterms:W3CDTF">2018-06-01T23:38:14Z</dcterms:created>
  <dcterms:modified xsi:type="dcterms:W3CDTF">2018-11-22T00:17:45Z</dcterms:modified>
</cp:coreProperties>
</file>