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rsler\6.Donem\BLG 368-Operations Research\Excel_Solutions\"/>
    </mc:Choice>
  </mc:AlternateContent>
  <bookViews>
    <workbookView xWindow="0" yWindow="0" windowWidth="20490" windowHeight="7770" activeTab="5"/>
  </bookViews>
  <sheets>
    <sheet name="Sayfa1" sheetId="1" r:id="rId1"/>
    <sheet name="ex_2.2" sheetId="8" r:id="rId2"/>
    <sheet name="Duyarlılık Raporu 1" sheetId="3" r:id="rId3"/>
    <sheet name="Limit Raporu 1" sheetId="4" r:id="rId4"/>
    <sheet name="Sayfa2" sheetId="2" r:id="rId5"/>
    <sheet name="Sayfa3" sheetId="5" r:id="rId6"/>
    <sheet name="Ders" sheetId="6" r:id="rId7"/>
    <sheet name="Dersten" sheetId="7" r:id="rId8"/>
  </sheets>
  <definedNames>
    <definedName name="solver_adj" localSheetId="6" hidden="1">Ders!$B$9:$E$12</definedName>
    <definedName name="solver_adj" localSheetId="7" hidden="1">Dersten!$B$11:$G$16</definedName>
    <definedName name="solver_adj" localSheetId="1" hidden="1">ex_2.2!$B$14:$E$14</definedName>
    <definedName name="solver_adj" localSheetId="0" hidden="1">Sayfa1!$B$3:$E$3</definedName>
    <definedName name="solver_adj" localSheetId="4" hidden="1">Sayfa2!$B$5:$D$5</definedName>
    <definedName name="solver_adj" localSheetId="5" hidden="1">Sayfa3!$B$3:$E$5</definedName>
    <definedName name="solver_cvg" localSheetId="6" hidden="1">0.0001</definedName>
    <definedName name="solver_cvg" localSheetId="7" hidden="1">0.0001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drv" localSheetId="6" hidden="1">2</definedName>
    <definedName name="solver_drv" localSheetId="7" hidden="1">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eng" localSheetId="6" hidden="1">1</definedName>
    <definedName name="solver_eng" localSheetId="7" hidden="1">2</definedName>
    <definedName name="solver_eng" localSheetId="1" hidden="1">1</definedName>
    <definedName name="solver_eng" localSheetId="0" hidden="1">2</definedName>
    <definedName name="solver_eng" localSheetId="4" hidden="1">2</definedName>
    <definedName name="solver_eng" localSheetId="5" hidden="1">2</definedName>
    <definedName name="solver_est" localSheetId="6" hidden="1">1</definedName>
    <definedName name="solver_est" localSheetId="7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itr" localSheetId="6" hidden="1">2147483647</definedName>
    <definedName name="solver_itr" localSheetId="7" hidden="1">2147483647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lhs1" localSheetId="6" hidden="1">Ders!$G$9:$G$12</definedName>
    <definedName name="solver_lhs1" localSheetId="7" hidden="1">Dersten!$B$18:$G$18</definedName>
    <definedName name="solver_lhs1" localSheetId="1" hidden="1">ex_2.2!$F$20:$F$24</definedName>
    <definedName name="solver_lhs1" localSheetId="0" hidden="1">Sayfa1!$L$3</definedName>
    <definedName name="solver_lhs1" localSheetId="4" hidden="1">Sayfa2!$E$12</definedName>
    <definedName name="solver_lhs1" localSheetId="5" hidden="1">Sayfa3!$B$6:$E$6</definedName>
    <definedName name="solver_lhs2" localSheetId="7" hidden="1">Dersten!$E$15</definedName>
    <definedName name="solver_lhs2" localSheetId="0" hidden="1">Sayfa1!$L$4</definedName>
    <definedName name="solver_lhs2" localSheetId="4" hidden="1">Sayfa2!$E$13</definedName>
    <definedName name="solver_lhs2" localSheetId="5" hidden="1">Sayfa3!$G$3:$G$5</definedName>
    <definedName name="solver_lhs3" localSheetId="7" hidden="1">Dersten!$H$12</definedName>
    <definedName name="solver_lhs3" localSheetId="0" hidden="1">Sayfa1!$L$5</definedName>
    <definedName name="solver_lhs3" localSheetId="4" hidden="1">Sayfa2!$E$14</definedName>
    <definedName name="solver_lhs4" localSheetId="7" hidden="1">Dersten!$H$13</definedName>
    <definedName name="solver_lhs4" localSheetId="0" hidden="1">Sayfa1!$L$6</definedName>
    <definedName name="solver_lhs4" localSheetId="4" hidden="1">Sayfa2!$E$15</definedName>
    <definedName name="solver_lhs5" localSheetId="7" hidden="1">Dersten!$H$14</definedName>
    <definedName name="solver_lhs5" localSheetId="4" hidden="1">Sayfa2!$E$16</definedName>
    <definedName name="solver_lhs6" localSheetId="7" hidden="1">Dersten!$H$15</definedName>
    <definedName name="solver_lhs6" localSheetId="4" hidden="1">Sayfa2!$E$17</definedName>
    <definedName name="solver_lhs7" localSheetId="7" hidden="1">Dersten!$H$16</definedName>
    <definedName name="solver_lhs8" localSheetId="7" hidden="1">Dersten!$I$11</definedName>
    <definedName name="solver_mip" localSheetId="6" hidden="1">2147483647</definedName>
    <definedName name="solver_mip" localSheetId="7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um" localSheetId="6" hidden="1">1</definedName>
    <definedName name="solver_num" localSheetId="7" hidden="1">8</definedName>
    <definedName name="solver_num" localSheetId="1" hidden="1">1</definedName>
    <definedName name="solver_num" localSheetId="0" hidden="1">4</definedName>
    <definedName name="solver_num" localSheetId="4" hidden="1">6</definedName>
    <definedName name="solver_num" localSheetId="5" hidden="1">2</definedName>
    <definedName name="solver_nwt" localSheetId="6" hidden="1">1</definedName>
    <definedName name="solver_nwt" localSheetId="7" hidden="1">1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opt" localSheetId="6" hidden="1">Ders!$B$14</definedName>
    <definedName name="solver_opt" localSheetId="7" hidden="1">Dersten!$B$19</definedName>
    <definedName name="solver_opt" localSheetId="1" hidden="1">ex_2.2!$F$16</definedName>
    <definedName name="solver_opt" localSheetId="0" hidden="1">Sayfa1!$B$9</definedName>
    <definedName name="solver_opt" localSheetId="4" hidden="1">Sayfa2!$B$8</definedName>
    <definedName name="solver_opt" localSheetId="5" hidden="1">Sayfa3!$B$8</definedName>
    <definedName name="solver_pre" localSheetId="6" hidden="1">0.000001</definedName>
    <definedName name="solver_pre" localSheetId="7" hidden="1">0.000001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rbv" localSheetId="6" hidden="1">2</definedName>
    <definedName name="solver_rbv" localSheetId="7" hidden="1">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el1" localSheetId="6" hidden="1">1</definedName>
    <definedName name="solver_rel1" localSheetId="7" hidden="1">2</definedName>
    <definedName name="solver_rel1" localSheetId="1" hidden="1">1</definedName>
    <definedName name="solver_rel1" localSheetId="0" hidden="1">3</definedName>
    <definedName name="solver_rel1" localSheetId="4" hidden="1">1</definedName>
    <definedName name="solver_rel1" localSheetId="5" hidden="1">1</definedName>
    <definedName name="solver_rel2" localSheetId="7" hidden="1">2</definedName>
    <definedName name="solver_rel2" localSheetId="0" hidden="1">3</definedName>
    <definedName name="solver_rel2" localSheetId="4" hidden="1">1</definedName>
    <definedName name="solver_rel2" localSheetId="5" hidden="1">1</definedName>
    <definedName name="solver_rel3" localSheetId="7" hidden="1">2</definedName>
    <definedName name="solver_rel3" localSheetId="0" hidden="1">3</definedName>
    <definedName name="solver_rel3" localSheetId="4" hidden="1">1</definedName>
    <definedName name="solver_rel4" localSheetId="7" hidden="1">2</definedName>
    <definedName name="solver_rel4" localSheetId="0" hidden="1">3</definedName>
    <definedName name="solver_rel4" localSheetId="4" hidden="1">1</definedName>
    <definedName name="solver_rel5" localSheetId="7" hidden="1">2</definedName>
    <definedName name="solver_rel5" localSheetId="4" hidden="1">1</definedName>
    <definedName name="solver_rel6" localSheetId="7" hidden="1">2</definedName>
    <definedName name="solver_rel6" localSheetId="4" hidden="1">1</definedName>
    <definedName name="solver_rel7" localSheetId="7" hidden="1">2</definedName>
    <definedName name="solver_rel8" localSheetId="7" hidden="1">2</definedName>
    <definedName name="solver_rhs1" localSheetId="6" hidden="1">Ders!$F$9:$F$12</definedName>
    <definedName name="solver_rhs1" localSheetId="7" hidden="1">1</definedName>
    <definedName name="solver_rhs1" localSheetId="1" hidden="1">ex_2.2!$H$20:$H$24</definedName>
    <definedName name="solver_rhs1" localSheetId="0" hidden="1">Sayfa1!$N$3</definedName>
    <definedName name="solver_rhs1" localSheetId="4" hidden="1">Sayfa2!$G$12</definedName>
    <definedName name="solver_rhs1" localSheetId="5" hidden="1">Sayfa3!$B$7:$E$7</definedName>
    <definedName name="solver_rhs2" localSheetId="7" hidden="1">1</definedName>
    <definedName name="solver_rhs2" localSheetId="0" hidden="1">Sayfa1!$N$4</definedName>
    <definedName name="solver_rhs2" localSheetId="4" hidden="1">Sayfa2!$G$13</definedName>
    <definedName name="solver_rhs2" localSheetId="5" hidden="1">Sayfa3!$F$3:$F$5</definedName>
    <definedName name="solver_rhs3" localSheetId="7" hidden="1">Dersten!$I$12</definedName>
    <definedName name="solver_rhs3" localSheetId="0" hidden="1">Sayfa1!$N$5</definedName>
    <definedName name="solver_rhs3" localSheetId="4" hidden="1">Sayfa2!$G$14</definedName>
    <definedName name="solver_rhs4" localSheetId="7" hidden="1">Dersten!$I$13</definedName>
    <definedName name="solver_rhs4" localSheetId="0" hidden="1">Sayfa1!$N$6</definedName>
    <definedName name="solver_rhs4" localSheetId="4" hidden="1">Sayfa2!$G$15</definedName>
    <definedName name="solver_rhs5" localSheetId="7" hidden="1">Dersten!$I$14</definedName>
    <definedName name="solver_rhs5" localSheetId="4" hidden="1">Sayfa2!$G$16</definedName>
    <definedName name="solver_rhs6" localSheetId="7" hidden="1">Dersten!$I$15</definedName>
    <definedName name="solver_rhs6" localSheetId="4" hidden="1">Sayfa2!$G$17</definedName>
    <definedName name="solver_rhs7" localSheetId="7" hidden="1">Dersten!$I$16</definedName>
    <definedName name="solver_rhs8" localSheetId="7" hidden="1">Dersten!$H$11</definedName>
    <definedName name="solver_rlx" localSheetId="6" hidden="1">2</definedName>
    <definedName name="solver_rlx" localSheetId="7" hidden="1">2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scl" localSheetId="6" hidden="1">2</definedName>
    <definedName name="solver_scl" localSheetId="7" hidden="1">1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1" hidden="1">1</definedName>
    <definedName name="solver_typ" localSheetId="0" hidden="1">2</definedName>
    <definedName name="solver_typ" localSheetId="4" hidden="1">1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5" hidden="1">0</definedName>
    <definedName name="solver_ver" localSheetId="6" hidden="1">3</definedName>
    <definedName name="solver_ver" localSheetId="7" hidden="1">3</definedName>
    <definedName name="solver_ver" localSheetId="1" hidden="1">3</definedName>
    <definedName name="solver_ver" localSheetId="0" hidden="1">3</definedName>
    <definedName name="solver_ver" localSheetId="4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4" i="8" l="1"/>
  <c r="Z33" i="8"/>
  <c r="Z28" i="8"/>
  <c r="Z32" i="8"/>
  <c r="Z31" i="8"/>
  <c r="F16" i="8"/>
  <c r="F24" i="8"/>
  <c r="F23" i="8"/>
  <c r="F22" i="8"/>
  <c r="F21" i="8"/>
  <c r="F20" i="8"/>
  <c r="I8" i="8" l="1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J8" i="8" l="1"/>
  <c r="J7" i="8"/>
  <c r="G18" i="7"/>
  <c r="F18" i="7"/>
  <c r="E18" i="7"/>
  <c r="D18" i="7"/>
  <c r="C18" i="7"/>
  <c r="B18" i="7"/>
  <c r="I17" i="7"/>
  <c r="B19" i="7"/>
  <c r="I16" i="7"/>
  <c r="I15" i="7"/>
  <c r="I14" i="7"/>
  <c r="I13" i="7"/>
  <c r="I12" i="7"/>
  <c r="I11" i="7"/>
  <c r="G12" i="6"/>
  <c r="G11" i="6"/>
  <c r="G10" i="6"/>
  <c r="G9" i="6"/>
  <c r="B7" i="5"/>
  <c r="G3" i="5"/>
  <c r="G4" i="5"/>
  <c r="G5" i="5"/>
  <c r="E7" i="5"/>
  <c r="D7" i="5"/>
  <c r="C7" i="5"/>
  <c r="B8" i="5"/>
  <c r="B8" i="2" l="1"/>
  <c r="E17" i="2"/>
  <c r="E16" i="2"/>
  <c r="E6" i="1" l="1"/>
  <c r="D6" i="1"/>
  <c r="C6" i="1"/>
  <c r="B6" i="1"/>
  <c r="B9" i="1" s="1"/>
  <c r="L6" i="1" l="1"/>
  <c r="L5" i="1"/>
  <c r="L3" i="1"/>
  <c r="L4" i="1"/>
  <c r="E14" i="2"/>
  <c r="E13" i="2"/>
  <c r="E15" i="2"/>
  <c r="E12" i="2"/>
</calcChain>
</file>

<file path=xl/sharedStrings.xml><?xml version="1.0" encoding="utf-8"?>
<sst xmlns="http://schemas.openxmlformats.org/spreadsheetml/2006/main" count="199" uniqueCount="127">
  <si>
    <t>Brownies</t>
  </si>
  <si>
    <t>Ice Cream</t>
  </si>
  <si>
    <t>Cola</t>
  </si>
  <si>
    <t>Cheese Cake</t>
  </si>
  <si>
    <t>Eaten</t>
  </si>
  <si>
    <t>Cost</t>
  </si>
  <si>
    <t>OBJECTIVE FUNCTION</t>
  </si>
  <si>
    <t>Total</t>
  </si>
  <si>
    <t>CONSTRAINTS</t>
  </si>
  <si>
    <t>Calories</t>
  </si>
  <si>
    <t>Chocolate</t>
  </si>
  <si>
    <t>Sugar</t>
  </si>
  <si>
    <t>Fat</t>
  </si>
  <si>
    <t>Totals</t>
  </si>
  <si>
    <t>&gt;=</t>
  </si>
  <si>
    <t>Required</t>
  </si>
  <si>
    <t>DECISION VARIABLE</t>
  </si>
  <si>
    <t>Hummus</t>
  </si>
  <si>
    <t>Mousakka</t>
  </si>
  <si>
    <t>Tabouleh</t>
  </si>
  <si>
    <t>Orders</t>
  </si>
  <si>
    <t>COST AND PROFIT</t>
  </si>
  <si>
    <t xml:space="preserve">Orders </t>
  </si>
  <si>
    <t>Profit</t>
  </si>
  <si>
    <t>OBJECTIVE</t>
  </si>
  <si>
    <t>FUNCTION</t>
  </si>
  <si>
    <t>Maximum</t>
  </si>
  <si>
    <t>Cooking</t>
  </si>
  <si>
    <t>Packaging</t>
  </si>
  <si>
    <t>Delivery</t>
  </si>
  <si>
    <t>Demand H</t>
  </si>
  <si>
    <t>Demand M</t>
  </si>
  <si>
    <t>Demand T</t>
  </si>
  <si>
    <t>&lt;=</t>
  </si>
  <si>
    <t>$B$5</t>
  </si>
  <si>
    <t>$C$5</t>
  </si>
  <si>
    <t>$D$5</t>
  </si>
  <si>
    <t>Microsoft Excel 15.0 Duyarlılık Raporu</t>
  </si>
  <si>
    <t>Çalışma Sayfası: [Kitap1.xlsx]Sayfa2</t>
  </si>
  <si>
    <t>Rapor Oluşturuldu: 3/31/2016 11:38:26 AM</t>
  </si>
  <si>
    <t>Değişken Hücreleri</t>
  </si>
  <si>
    <t>Hücre</t>
  </si>
  <si>
    <t>Ad</t>
  </si>
  <si>
    <t>Son</t>
  </si>
  <si>
    <t>Değer</t>
  </si>
  <si>
    <t>Azaltılmış</t>
  </si>
  <si>
    <t>Maliyet</t>
  </si>
  <si>
    <t>Hedef</t>
  </si>
  <si>
    <t>Katsayı</t>
  </si>
  <si>
    <t>İzin Verilen</t>
  </si>
  <si>
    <t>Artış</t>
  </si>
  <si>
    <t>Azalış</t>
  </si>
  <si>
    <t>Kısıtlamalar</t>
  </si>
  <si>
    <t>Gölge</t>
  </si>
  <si>
    <t>Ücret</t>
  </si>
  <si>
    <t>Kısıtlama</t>
  </si>
  <si>
    <t>Sağ Taraf</t>
  </si>
  <si>
    <t>Orders  Hummus</t>
  </si>
  <si>
    <t>Orders  Mousakka</t>
  </si>
  <si>
    <t>Orders  Tabouleh</t>
  </si>
  <si>
    <t>$E$12</t>
  </si>
  <si>
    <t>Cooking Totals</t>
  </si>
  <si>
    <t>$E$13</t>
  </si>
  <si>
    <t>Packaging Totals</t>
  </si>
  <si>
    <t>$E$14</t>
  </si>
  <si>
    <t>Delivery Totals</t>
  </si>
  <si>
    <t>$E$15</t>
  </si>
  <si>
    <t>Demand H Totals</t>
  </si>
  <si>
    <t>$E$16</t>
  </si>
  <si>
    <t>Demand M Totals</t>
  </si>
  <si>
    <t>$E$17</t>
  </si>
  <si>
    <t>Demand T Totals</t>
  </si>
  <si>
    <t>Microsoft Excel 15.0 Limit Raporu</t>
  </si>
  <si>
    <t>Değişken</t>
  </si>
  <si>
    <t>Alt</t>
  </si>
  <si>
    <t>Limit</t>
  </si>
  <si>
    <t>Sonuç</t>
  </si>
  <si>
    <t>Üst</t>
  </si>
  <si>
    <t>$B$8</t>
  </si>
  <si>
    <t>Total FUNCTION</t>
  </si>
  <si>
    <t>Gideceği Santral</t>
  </si>
  <si>
    <t>Gideceği Şehir</t>
  </si>
  <si>
    <t>Santral 1</t>
  </si>
  <si>
    <t xml:space="preserve">Santral 2 </t>
  </si>
  <si>
    <t>Santral 3</t>
  </si>
  <si>
    <t>Talep</t>
  </si>
  <si>
    <t>Toplam Maliyet</t>
  </si>
  <si>
    <t>Arz</t>
  </si>
  <si>
    <t>Şehir 1</t>
  </si>
  <si>
    <t>Employee</t>
  </si>
  <si>
    <t xml:space="preserve">Word P. </t>
  </si>
  <si>
    <t>Computer G.</t>
  </si>
  <si>
    <t>Preparation of O.M.</t>
  </si>
  <si>
    <t>Registration</t>
  </si>
  <si>
    <t>Hourly Wage(TL)</t>
  </si>
  <si>
    <t>Muhammed</t>
  </si>
  <si>
    <t>Caner</t>
  </si>
  <si>
    <t>Erkan</t>
  </si>
  <si>
    <t>Sinem</t>
  </si>
  <si>
    <t>Min</t>
  </si>
  <si>
    <t>Dealer</t>
  </si>
  <si>
    <t>x-location</t>
  </si>
  <si>
    <t>y-location</t>
  </si>
  <si>
    <t>Best</t>
  </si>
  <si>
    <t>Distance</t>
  </si>
  <si>
    <t>Sum</t>
  </si>
  <si>
    <t>Example 1.3</t>
  </si>
  <si>
    <t>Example 2.2</t>
  </si>
  <si>
    <t>Desicion Variables</t>
  </si>
  <si>
    <t>Plain</t>
  </si>
  <si>
    <t>Meat</t>
  </si>
  <si>
    <t>Vegetable</t>
  </si>
  <si>
    <t>Supreme</t>
  </si>
  <si>
    <t>Production</t>
  </si>
  <si>
    <t>Price</t>
  </si>
  <si>
    <t>Constraints</t>
  </si>
  <si>
    <t>Dough</t>
  </si>
  <si>
    <t>Sauce</t>
  </si>
  <si>
    <t>Cheese</t>
  </si>
  <si>
    <t>Vegetables</t>
  </si>
  <si>
    <t>RHP</t>
  </si>
  <si>
    <t>Available</t>
  </si>
  <si>
    <t>TOTAL</t>
  </si>
  <si>
    <t xml:space="preserve">Starting </t>
  </si>
  <si>
    <t>Variables</t>
  </si>
  <si>
    <t>=</t>
  </si>
  <si>
    <t>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</si>
</sst>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indexed="1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2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0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1" applyNumberFormat="1" applyFon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0" xfId="0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defaultRowHeight="15" x14ac:dyDescent="0.25"/>
  <cols>
    <col min="3" max="3" width="9.5703125" customWidth="1"/>
    <col min="5" max="5" width="13.140625" customWidth="1"/>
    <col min="11" max="11" width="13" customWidth="1"/>
  </cols>
  <sheetData>
    <row r="1" spans="1:14" x14ac:dyDescent="0.25">
      <c r="G1" t="s">
        <v>8</v>
      </c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H2" t="s">
        <v>0</v>
      </c>
      <c r="I2" t="s">
        <v>1</v>
      </c>
      <c r="J2" t="s">
        <v>2</v>
      </c>
      <c r="K2" t="s">
        <v>3</v>
      </c>
      <c r="L2" t="s">
        <v>13</v>
      </c>
      <c r="N2" t="s">
        <v>15</v>
      </c>
    </row>
    <row r="3" spans="1:14" x14ac:dyDescent="0.25">
      <c r="A3" t="s">
        <v>4</v>
      </c>
      <c r="B3" s="2">
        <v>0</v>
      </c>
      <c r="C3" s="3">
        <v>3</v>
      </c>
      <c r="D3" s="3">
        <v>1</v>
      </c>
      <c r="E3" s="4">
        <v>0</v>
      </c>
      <c r="G3" t="s">
        <v>9</v>
      </c>
      <c r="H3">
        <v>400</v>
      </c>
      <c r="I3">
        <v>200</v>
      </c>
      <c r="J3">
        <v>150</v>
      </c>
      <c r="K3">
        <v>500</v>
      </c>
      <c r="L3">
        <f>SUMPRODUCT($B$6:$E$6,H3:K3)</f>
        <v>750</v>
      </c>
      <c r="M3" t="s">
        <v>14</v>
      </c>
      <c r="N3">
        <v>500</v>
      </c>
    </row>
    <row r="4" spans="1:14" x14ac:dyDescent="0.25">
      <c r="A4" t="s">
        <v>6</v>
      </c>
      <c r="G4" t="s">
        <v>10</v>
      </c>
      <c r="H4">
        <v>3</v>
      </c>
      <c r="I4">
        <v>2</v>
      </c>
      <c r="J4">
        <v>0</v>
      </c>
      <c r="K4">
        <v>0</v>
      </c>
      <c r="L4">
        <f>SUMPRODUCT($B$6:$E$6,H4:K4)</f>
        <v>6</v>
      </c>
      <c r="M4" t="s">
        <v>14</v>
      </c>
      <c r="N4">
        <v>6</v>
      </c>
    </row>
    <row r="5" spans="1:14" x14ac:dyDescent="0.25">
      <c r="G5" t="s">
        <v>11</v>
      </c>
      <c r="H5">
        <v>2</v>
      </c>
      <c r="I5">
        <v>2</v>
      </c>
      <c r="J5">
        <v>4</v>
      </c>
      <c r="K5">
        <v>4</v>
      </c>
      <c r="L5">
        <f>SUMPRODUCT($B$6:$E$6,H5:K5)</f>
        <v>10</v>
      </c>
      <c r="M5" t="s">
        <v>14</v>
      </c>
      <c r="N5">
        <v>10</v>
      </c>
    </row>
    <row r="6" spans="1:14" x14ac:dyDescent="0.25">
      <c r="A6" t="s">
        <v>4</v>
      </c>
      <c r="B6">
        <f>B3</f>
        <v>0</v>
      </c>
      <c r="C6">
        <f>C3</f>
        <v>3</v>
      </c>
      <c r="D6">
        <f>D3</f>
        <v>1</v>
      </c>
      <c r="E6">
        <f>E3</f>
        <v>0</v>
      </c>
      <c r="G6" t="s">
        <v>12</v>
      </c>
      <c r="H6">
        <v>2</v>
      </c>
      <c r="I6">
        <v>4</v>
      </c>
      <c r="J6">
        <v>1</v>
      </c>
      <c r="K6">
        <v>5</v>
      </c>
      <c r="L6">
        <f>SUMPRODUCT($B$6:$E$6,H6:K6)</f>
        <v>13</v>
      </c>
      <c r="M6" t="s">
        <v>14</v>
      </c>
      <c r="N6">
        <v>8</v>
      </c>
    </row>
    <row r="7" spans="1:14" x14ac:dyDescent="0.25">
      <c r="A7" t="s">
        <v>5</v>
      </c>
      <c r="B7">
        <v>50</v>
      </c>
      <c r="C7">
        <v>20</v>
      </c>
      <c r="D7">
        <v>30</v>
      </c>
      <c r="E7">
        <v>80</v>
      </c>
    </row>
    <row r="9" spans="1:14" x14ac:dyDescent="0.25">
      <c r="A9" t="s">
        <v>7</v>
      </c>
      <c r="B9" s="1">
        <f>SUMPRODUCT(B6:E6,B7:E7)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16" zoomScale="70" zoomScaleNormal="70" workbookViewId="0">
      <selection activeCell="T63" sqref="T63"/>
    </sheetView>
  </sheetViews>
  <sheetFormatPr defaultRowHeight="15" x14ac:dyDescent="0.25"/>
  <cols>
    <col min="1" max="1" width="19.5703125" customWidth="1"/>
    <col min="4" max="4" width="10.7109375" customWidth="1"/>
  </cols>
  <sheetData>
    <row r="1" spans="1:12" x14ac:dyDescent="0.25">
      <c r="A1" s="38" t="s">
        <v>106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2" x14ac:dyDescent="0.25">
      <c r="A2" s="29" t="s">
        <v>100</v>
      </c>
      <c r="B2" s="30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/>
      <c r="K2" s="30" t="s">
        <v>103</v>
      </c>
      <c r="L2" s="31"/>
    </row>
    <row r="3" spans="1:12" x14ac:dyDescent="0.25">
      <c r="A3" s="29" t="s">
        <v>101</v>
      </c>
      <c r="B3" s="30">
        <v>25</v>
      </c>
      <c r="C3" s="30">
        <v>82</v>
      </c>
      <c r="D3" s="30">
        <v>10</v>
      </c>
      <c r="E3" s="30">
        <v>27</v>
      </c>
      <c r="F3" s="30">
        <v>93</v>
      </c>
      <c r="G3" s="30">
        <v>14</v>
      </c>
      <c r="H3" s="30">
        <v>68</v>
      </c>
      <c r="I3" s="30">
        <v>147</v>
      </c>
      <c r="J3" s="30"/>
      <c r="K3" s="30" t="s">
        <v>101</v>
      </c>
      <c r="L3" s="31">
        <v>40.004776119403019</v>
      </c>
    </row>
    <row r="4" spans="1:12" x14ac:dyDescent="0.25">
      <c r="A4" s="29" t="s">
        <v>102</v>
      </c>
      <c r="B4" s="30">
        <v>32</v>
      </c>
      <c r="C4" s="30">
        <v>36</v>
      </c>
      <c r="D4" s="30">
        <v>71</v>
      </c>
      <c r="E4" s="30">
        <v>58</v>
      </c>
      <c r="F4" s="30">
        <v>68</v>
      </c>
      <c r="G4" s="30">
        <v>163</v>
      </c>
      <c r="H4" s="30">
        <v>149</v>
      </c>
      <c r="I4" s="30">
        <v>192</v>
      </c>
      <c r="J4" s="30"/>
      <c r="K4" s="30" t="s">
        <v>102</v>
      </c>
      <c r="L4" s="31">
        <v>69.743751685707451</v>
      </c>
    </row>
    <row r="5" spans="1:12" ht="15.75" thickBot="1" x14ac:dyDescent="0.3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</row>
    <row r="6" spans="1:12" x14ac:dyDescent="0.25">
      <c r="A6" s="29" t="s">
        <v>104</v>
      </c>
      <c r="B6" s="30"/>
      <c r="C6" s="30"/>
      <c r="D6" s="30"/>
      <c r="E6" s="30"/>
      <c r="F6" s="30"/>
      <c r="G6" s="30"/>
      <c r="H6" s="30"/>
      <c r="I6" s="30"/>
      <c r="J6" s="35" t="s">
        <v>105</v>
      </c>
      <c r="K6" s="30"/>
      <c r="L6" s="31"/>
    </row>
    <row r="7" spans="1:12" x14ac:dyDescent="0.25">
      <c r="A7" s="29" t="s">
        <v>101</v>
      </c>
      <c r="B7" s="30">
        <f>ABS(L3-B3)</f>
        <v>15.004776119403019</v>
      </c>
      <c r="C7" s="30">
        <f>ABS(C3-L3)</f>
        <v>41.995223880596981</v>
      </c>
      <c r="D7" s="30">
        <f>ABS(D3-L3)</f>
        <v>30.004776119403019</v>
      </c>
      <c r="E7" s="30">
        <f>ABS(E3-L3)</f>
        <v>13.004776119403019</v>
      </c>
      <c r="F7" s="30">
        <f>ABS(F3-L3)</f>
        <v>52.995223880596981</v>
      </c>
      <c r="G7" s="30">
        <f>ABS(G3-L3)</f>
        <v>26.004776119403019</v>
      </c>
      <c r="H7" s="30">
        <f>ABS(H3-L3)</f>
        <v>27.995223880596981</v>
      </c>
      <c r="I7" s="30">
        <f>ABS(I3-L3)</f>
        <v>106.99522388059698</v>
      </c>
      <c r="J7" s="36">
        <f>SUM(B7:I7)</f>
        <v>314</v>
      </c>
      <c r="K7" s="30"/>
      <c r="L7" s="31"/>
    </row>
    <row r="8" spans="1:12" ht="15.75" thickBot="1" x14ac:dyDescent="0.3">
      <c r="A8" s="32" t="s">
        <v>102</v>
      </c>
      <c r="B8" s="33">
        <f>ABS(L4-B4)</f>
        <v>37.743751685707451</v>
      </c>
      <c r="C8" s="33">
        <f>ABS(C4-L4)</f>
        <v>33.743751685707451</v>
      </c>
      <c r="D8" s="33">
        <f>ABS(D4-L4)</f>
        <v>1.2562483142925487</v>
      </c>
      <c r="E8" s="33">
        <f>ABS(E4-L4)</f>
        <v>11.743751685707451</v>
      </c>
      <c r="F8" s="33">
        <f>ABS(F4-L4)</f>
        <v>1.7437516857074513</v>
      </c>
      <c r="G8" s="33">
        <f>ABS(G4-L4)</f>
        <v>93.256248314292549</v>
      </c>
      <c r="H8" s="33">
        <f>ABS(H4-L4)</f>
        <v>79.256248314292549</v>
      </c>
      <c r="I8" s="33">
        <f>ABS(I4-L4)</f>
        <v>122.25624831429255</v>
      </c>
      <c r="J8" s="37">
        <f>SUM(B8:I8)</f>
        <v>381</v>
      </c>
      <c r="K8" s="33"/>
      <c r="L8" s="34"/>
    </row>
    <row r="10" spans="1:12" ht="15.75" thickBot="1" x14ac:dyDescent="0.3"/>
    <row r="11" spans="1:12" x14ac:dyDescent="0.25">
      <c r="A11" s="38" t="s">
        <v>107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40"/>
    </row>
    <row r="12" spans="1:12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</row>
    <row r="13" spans="1:12" x14ac:dyDescent="0.25">
      <c r="A13" s="29" t="s">
        <v>108</v>
      </c>
      <c r="B13" s="30" t="s">
        <v>109</v>
      </c>
      <c r="C13" s="30" t="s">
        <v>110</v>
      </c>
      <c r="D13" s="30" t="s">
        <v>111</v>
      </c>
      <c r="E13" s="30" t="s">
        <v>112</v>
      </c>
      <c r="F13" s="30"/>
      <c r="G13" s="30"/>
      <c r="H13" s="30"/>
      <c r="I13" s="30"/>
      <c r="J13" s="30"/>
      <c r="K13" s="30"/>
      <c r="L13" s="31"/>
    </row>
    <row r="14" spans="1:12" x14ac:dyDescent="0.25">
      <c r="A14" s="29" t="s">
        <v>113</v>
      </c>
      <c r="B14" s="30">
        <v>0</v>
      </c>
      <c r="C14" s="30">
        <v>9.9999999999999964</v>
      </c>
      <c r="D14" s="30">
        <v>0</v>
      </c>
      <c r="E14" s="30">
        <v>20.000000000000004</v>
      </c>
      <c r="F14" s="30"/>
      <c r="G14" s="30"/>
      <c r="H14" s="30"/>
      <c r="I14" s="30"/>
      <c r="J14" s="30"/>
      <c r="K14" s="30"/>
      <c r="L14" s="31"/>
    </row>
    <row r="15" spans="1:12" x14ac:dyDescent="0.25">
      <c r="A15" s="29"/>
      <c r="B15" s="30"/>
      <c r="C15" s="30"/>
      <c r="D15" s="30"/>
      <c r="E15" s="30"/>
      <c r="F15" s="30" t="s">
        <v>122</v>
      </c>
      <c r="G15" s="30"/>
      <c r="H15" s="30"/>
      <c r="I15" s="30"/>
      <c r="J15" s="30"/>
      <c r="K15" s="30"/>
      <c r="L15" s="31"/>
    </row>
    <row r="16" spans="1:12" x14ac:dyDescent="0.25">
      <c r="A16" s="29" t="s">
        <v>114</v>
      </c>
      <c r="B16" s="30">
        <v>8</v>
      </c>
      <c r="C16" s="30">
        <v>10</v>
      </c>
      <c r="D16" s="30">
        <v>12</v>
      </c>
      <c r="E16" s="30">
        <v>15</v>
      </c>
      <c r="F16" s="30">
        <f>SUMPRODUCT(B14:E14,B16:E16)</f>
        <v>400</v>
      </c>
      <c r="G16" s="30"/>
      <c r="H16" s="30"/>
      <c r="I16" s="30"/>
      <c r="J16" s="30"/>
      <c r="K16" s="30"/>
      <c r="L16" s="31"/>
    </row>
    <row r="17" spans="1:28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1"/>
    </row>
    <row r="18" spans="1:28" x14ac:dyDescent="0.25">
      <c r="A18" s="29"/>
      <c r="B18" s="30"/>
      <c r="C18" s="30"/>
      <c r="D18" s="30"/>
      <c r="E18" s="30"/>
      <c r="F18" s="30"/>
      <c r="G18" s="30"/>
      <c r="H18" s="30" t="s">
        <v>121</v>
      </c>
      <c r="I18" s="30"/>
      <c r="J18" s="30"/>
      <c r="K18" s="30"/>
      <c r="L18" s="31"/>
    </row>
    <row r="19" spans="1:28" x14ac:dyDescent="0.25">
      <c r="A19" s="29" t="s">
        <v>115</v>
      </c>
      <c r="B19" s="30"/>
      <c r="C19" s="30"/>
      <c r="D19" s="30"/>
      <c r="E19" s="30"/>
      <c r="F19" s="30"/>
      <c r="G19" s="30"/>
      <c r="H19" s="30" t="s">
        <v>120</v>
      </c>
      <c r="I19" s="30"/>
      <c r="J19" s="30"/>
      <c r="K19" s="30"/>
      <c r="L19" s="31"/>
    </row>
    <row r="20" spans="1:28" x14ac:dyDescent="0.25">
      <c r="A20" s="29" t="s">
        <v>116</v>
      </c>
      <c r="B20" s="30">
        <v>5</v>
      </c>
      <c r="C20" s="30">
        <v>5</v>
      </c>
      <c r="D20" s="30">
        <v>5</v>
      </c>
      <c r="E20" s="30">
        <v>5</v>
      </c>
      <c r="F20" s="30">
        <f>SUMPRODUCT(B14:E14,B20:E20)</f>
        <v>150</v>
      </c>
      <c r="G20" s="30" t="s">
        <v>33</v>
      </c>
      <c r="H20" s="30">
        <v>200</v>
      </c>
      <c r="I20" s="30"/>
      <c r="J20" s="30"/>
      <c r="K20" s="30"/>
      <c r="L20" s="31"/>
    </row>
    <row r="21" spans="1:28" x14ac:dyDescent="0.25">
      <c r="A21" s="29" t="s">
        <v>117</v>
      </c>
      <c r="B21" s="30">
        <v>3</v>
      </c>
      <c r="C21" s="30">
        <v>3</v>
      </c>
      <c r="D21" s="30">
        <v>3</v>
      </c>
      <c r="E21" s="30">
        <v>3</v>
      </c>
      <c r="F21" s="30">
        <f>SUMPRODUCT(B14:E14,B21:E21)</f>
        <v>90</v>
      </c>
      <c r="G21" s="30" t="s">
        <v>33</v>
      </c>
      <c r="H21" s="30">
        <v>90</v>
      </c>
      <c r="I21" s="30"/>
      <c r="J21" s="30"/>
      <c r="K21" s="30"/>
      <c r="L21" s="31"/>
    </row>
    <row r="22" spans="1:28" x14ac:dyDescent="0.25">
      <c r="A22" s="29" t="s">
        <v>118</v>
      </c>
      <c r="B22" s="30">
        <v>4</v>
      </c>
      <c r="C22" s="30">
        <v>3</v>
      </c>
      <c r="D22" s="30">
        <v>3</v>
      </c>
      <c r="E22" s="30">
        <v>4</v>
      </c>
      <c r="F22" s="30">
        <f>SUMPRODUCT(B14:E14,B22:E22)</f>
        <v>110</v>
      </c>
      <c r="G22" s="30" t="s">
        <v>33</v>
      </c>
      <c r="H22" s="30">
        <v>120</v>
      </c>
      <c r="I22" s="30"/>
      <c r="J22" s="30"/>
      <c r="K22" s="30"/>
      <c r="L22" s="31"/>
    </row>
    <row r="23" spans="1:28" x14ac:dyDescent="0.25">
      <c r="A23" s="29" t="s">
        <v>110</v>
      </c>
      <c r="B23" s="30">
        <v>0</v>
      </c>
      <c r="C23" s="30">
        <v>3</v>
      </c>
      <c r="D23" s="30">
        <v>0</v>
      </c>
      <c r="E23" s="30">
        <v>2</v>
      </c>
      <c r="F23" s="30">
        <f>SUMPRODUCT(B14:E14,B23:E23)</f>
        <v>70</v>
      </c>
      <c r="G23" s="30" t="s">
        <v>33</v>
      </c>
      <c r="H23" s="30">
        <v>75</v>
      </c>
      <c r="I23" s="30"/>
      <c r="J23" s="30"/>
      <c r="K23" s="30"/>
      <c r="L23" s="31"/>
    </row>
    <row r="24" spans="1:28" ht="15.75" thickBot="1" x14ac:dyDescent="0.3">
      <c r="A24" s="32" t="s">
        <v>119</v>
      </c>
      <c r="B24" s="33">
        <v>0</v>
      </c>
      <c r="C24" s="33">
        <v>0</v>
      </c>
      <c r="D24" s="33">
        <v>3</v>
      </c>
      <c r="E24" s="33">
        <v>2</v>
      </c>
      <c r="F24" s="33">
        <f>SUMPRODUCT(B14:E14,B24:E24)</f>
        <v>40.000000000000007</v>
      </c>
      <c r="G24" s="33" t="s">
        <v>33</v>
      </c>
      <c r="H24" s="33">
        <v>40</v>
      </c>
      <c r="I24" s="33"/>
      <c r="J24" s="33"/>
      <c r="K24" s="33"/>
      <c r="L24" s="34"/>
    </row>
    <row r="25" spans="1:28" ht="15.75" thickBot="1" x14ac:dyDescent="0.3"/>
    <row r="26" spans="1:28" ht="15.75" thickTop="1" x14ac:dyDescent="0.25">
      <c r="A26" s="48" t="s">
        <v>124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50"/>
    </row>
    <row r="27" spans="1:28" x14ac:dyDescent="0.25">
      <c r="A27" s="51" t="s">
        <v>123</v>
      </c>
      <c r="B27" s="30">
        <v>1</v>
      </c>
      <c r="C27" s="30">
        <v>2</v>
      </c>
      <c r="D27" s="30">
        <v>3</v>
      </c>
      <c r="E27" s="30">
        <v>4</v>
      </c>
      <c r="F27" s="30">
        <v>5</v>
      </c>
      <c r="G27" s="30">
        <v>6</v>
      </c>
      <c r="H27" s="30">
        <v>7</v>
      </c>
      <c r="I27" s="30">
        <v>8</v>
      </c>
      <c r="J27" s="30">
        <v>9</v>
      </c>
      <c r="K27" s="30">
        <v>10</v>
      </c>
      <c r="L27" s="30">
        <v>11</v>
      </c>
      <c r="M27" s="30">
        <v>12</v>
      </c>
      <c r="N27" s="30">
        <v>13</v>
      </c>
      <c r="O27" s="30">
        <v>14</v>
      </c>
      <c r="P27" s="30">
        <v>15</v>
      </c>
      <c r="Q27" s="30">
        <v>16</v>
      </c>
      <c r="R27" s="30">
        <v>17</v>
      </c>
      <c r="S27" s="30">
        <v>18</v>
      </c>
      <c r="T27" s="30">
        <v>19</v>
      </c>
      <c r="U27" s="30">
        <v>20</v>
      </c>
      <c r="V27" s="30">
        <v>21</v>
      </c>
      <c r="W27" s="30">
        <v>22</v>
      </c>
      <c r="X27" s="30">
        <v>23</v>
      </c>
      <c r="Y27" s="30">
        <v>24</v>
      </c>
      <c r="Z27" s="30"/>
      <c r="AA27" s="30"/>
      <c r="AB27" s="52"/>
    </row>
    <row r="28" spans="1:28" x14ac:dyDescent="0.25">
      <c r="A28" s="51" t="s">
        <v>126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>
        <f>SUM(B28:Y28)</f>
        <v>0</v>
      </c>
      <c r="AA28" s="30"/>
      <c r="AB28" s="52"/>
    </row>
    <row r="29" spans="1:28" x14ac:dyDescent="0.25">
      <c r="A29" s="5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52"/>
    </row>
    <row r="30" spans="1:28" x14ac:dyDescent="0.25">
      <c r="A30" s="51" t="s">
        <v>115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52"/>
    </row>
    <row r="31" spans="1:28" x14ac:dyDescent="0.25">
      <c r="A31" s="51"/>
      <c r="B31" s="30">
        <v>1</v>
      </c>
      <c r="C31" s="30">
        <v>0</v>
      </c>
      <c r="D31" s="30">
        <v>0</v>
      </c>
      <c r="E31" s="30">
        <v>0</v>
      </c>
      <c r="F31" s="30">
        <v>0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>
        <v>1</v>
      </c>
      <c r="V31" s="30">
        <v>1</v>
      </c>
      <c r="W31" s="30">
        <v>1</v>
      </c>
      <c r="X31" s="30">
        <v>1</v>
      </c>
      <c r="Y31" s="30">
        <v>1</v>
      </c>
      <c r="Z31" s="30">
        <f>SUMPRODUCT(B28:Y28,B31:Y31)</f>
        <v>0</v>
      </c>
      <c r="AA31" s="30" t="s">
        <v>125</v>
      </c>
      <c r="AB31" s="52">
        <v>4</v>
      </c>
    </row>
    <row r="32" spans="1:28" x14ac:dyDescent="0.25">
      <c r="A32" s="51"/>
      <c r="B32" s="30">
        <v>1</v>
      </c>
      <c r="C32" s="30">
        <v>1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>
        <v>1</v>
      </c>
      <c r="W32" s="30">
        <v>1</v>
      </c>
      <c r="X32" s="30">
        <v>1</v>
      </c>
      <c r="Y32" s="30">
        <v>1</v>
      </c>
      <c r="Z32" s="30">
        <f>SUMPRODUCT(B28:Y28,B32:Y32)</f>
        <v>0</v>
      </c>
      <c r="AA32" s="30"/>
      <c r="AB32" s="52"/>
    </row>
    <row r="33" spans="1:28" x14ac:dyDescent="0.25">
      <c r="A33" s="51"/>
      <c r="B33" s="30">
        <v>1</v>
      </c>
      <c r="C33" s="30">
        <v>1</v>
      </c>
      <c r="D33" s="30">
        <v>1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>
        <v>1</v>
      </c>
      <c r="X33" s="30">
        <v>1</v>
      </c>
      <c r="Y33" s="30">
        <v>1</v>
      </c>
      <c r="Z33" s="30">
        <f>SUMPRODUCT(B30:Y30,B33:Y33)</f>
        <v>0</v>
      </c>
      <c r="AA33" s="30"/>
      <c r="AB33" s="52"/>
    </row>
    <row r="34" spans="1:28" x14ac:dyDescent="0.25">
      <c r="A34" s="51"/>
      <c r="B34" s="30">
        <v>1</v>
      </c>
      <c r="C34" s="30">
        <v>1</v>
      </c>
      <c r="D34" s="30">
        <v>1</v>
      </c>
      <c r="E34" s="30">
        <v>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>
        <v>1</v>
      </c>
      <c r="Y34" s="30">
        <v>1</v>
      </c>
      <c r="Z34" s="30">
        <f>SUMPRODUCT(B30:Y30,B34:Y34)</f>
        <v>0</v>
      </c>
      <c r="AA34" s="30"/>
      <c r="AB34" s="52"/>
    </row>
    <row r="35" spans="1:28" x14ac:dyDescent="0.25">
      <c r="A35" s="51"/>
      <c r="B35" s="30">
        <v>1</v>
      </c>
      <c r="C35" s="30">
        <v>1</v>
      </c>
      <c r="D35" s="30">
        <v>1</v>
      </c>
      <c r="E35" s="30">
        <v>1</v>
      </c>
      <c r="F35" s="30">
        <v>1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>
        <v>1</v>
      </c>
      <c r="Z35" s="30"/>
      <c r="AA35" s="30"/>
      <c r="AB35" s="52"/>
    </row>
    <row r="36" spans="1:28" x14ac:dyDescent="0.25">
      <c r="A36" s="51"/>
      <c r="B36" s="30">
        <v>1</v>
      </c>
      <c r="C36" s="30">
        <v>1</v>
      </c>
      <c r="D36" s="30">
        <v>1</v>
      </c>
      <c r="E36" s="30">
        <v>1</v>
      </c>
      <c r="F36" s="30">
        <v>1</v>
      </c>
      <c r="G36" s="30">
        <v>1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52"/>
    </row>
    <row r="37" spans="1:28" x14ac:dyDescent="0.25">
      <c r="A37" s="51"/>
      <c r="B37" s="30"/>
      <c r="C37" s="30">
        <v>1</v>
      </c>
      <c r="D37" s="30">
        <v>1</v>
      </c>
      <c r="E37" s="30">
        <v>1</v>
      </c>
      <c r="F37" s="30">
        <v>1</v>
      </c>
      <c r="G37" s="30">
        <v>1</v>
      </c>
      <c r="H37" s="30">
        <v>1</v>
      </c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52"/>
    </row>
    <row r="38" spans="1:28" x14ac:dyDescent="0.25">
      <c r="A38" s="51"/>
      <c r="B38" s="30"/>
      <c r="C38" s="30"/>
      <c r="D38" s="30">
        <v>1</v>
      </c>
      <c r="E38" s="30">
        <v>1</v>
      </c>
      <c r="F38" s="30">
        <v>1</v>
      </c>
      <c r="G38" s="30">
        <v>1</v>
      </c>
      <c r="H38" s="30">
        <v>1</v>
      </c>
      <c r="I38" s="30">
        <v>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52"/>
    </row>
    <row r="39" spans="1:28" x14ac:dyDescent="0.25">
      <c r="A39" s="51"/>
      <c r="B39" s="30"/>
      <c r="C39" s="30"/>
      <c r="D39" s="30"/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52"/>
    </row>
    <row r="40" spans="1:28" x14ac:dyDescent="0.25">
      <c r="A40" s="51"/>
      <c r="B40" s="30"/>
      <c r="C40" s="30"/>
      <c r="D40" s="30"/>
      <c r="E40" s="30"/>
      <c r="F40" s="30">
        <v>1</v>
      </c>
      <c r="G40" s="30">
        <v>1</v>
      </c>
      <c r="H40" s="30">
        <v>1</v>
      </c>
      <c r="I40" s="30">
        <v>1</v>
      </c>
      <c r="J40" s="30">
        <v>1</v>
      </c>
      <c r="K40" s="30">
        <v>1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52"/>
    </row>
    <row r="41" spans="1:28" x14ac:dyDescent="0.25">
      <c r="A41" s="51"/>
      <c r="B41" s="30"/>
      <c r="C41" s="30"/>
      <c r="D41" s="30"/>
      <c r="E41" s="30"/>
      <c r="F41" s="30"/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52"/>
    </row>
    <row r="42" spans="1:28" x14ac:dyDescent="0.25">
      <c r="A42" s="51"/>
      <c r="B42" s="30"/>
      <c r="C42" s="30"/>
      <c r="D42" s="30"/>
      <c r="E42" s="30"/>
      <c r="F42" s="30"/>
      <c r="G42" s="30"/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52"/>
    </row>
    <row r="43" spans="1:28" x14ac:dyDescent="0.25">
      <c r="A43" s="51"/>
      <c r="B43" s="30"/>
      <c r="C43" s="30"/>
      <c r="D43" s="30"/>
      <c r="E43" s="30"/>
      <c r="F43" s="30"/>
      <c r="G43" s="30"/>
      <c r="H43" s="30"/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52"/>
    </row>
    <row r="44" spans="1:28" x14ac:dyDescent="0.25">
      <c r="A44" s="51"/>
      <c r="B44" s="30"/>
      <c r="C44" s="30"/>
      <c r="D44" s="30"/>
      <c r="E44" s="30"/>
      <c r="F44" s="30"/>
      <c r="G44" s="30"/>
      <c r="H44" s="30"/>
      <c r="I44" s="30"/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52"/>
    </row>
    <row r="45" spans="1:28" x14ac:dyDescent="0.25">
      <c r="A45" s="51"/>
      <c r="B45" s="30"/>
      <c r="C45" s="30"/>
      <c r="D45" s="30"/>
      <c r="E45" s="30"/>
      <c r="F45" s="30"/>
      <c r="G45" s="30"/>
      <c r="H45" s="30"/>
      <c r="I45" s="30"/>
      <c r="J45" s="30"/>
      <c r="K45" s="30">
        <v>1</v>
      </c>
      <c r="L45" s="30">
        <v>1</v>
      </c>
      <c r="M45" s="30">
        <v>1</v>
      </c>
      <c r="N45" s="30">
        <v>1</v>
      </c>
      <c r="O45" s="30">
        <v>1</v>
      </c>
      <c r="P45" s="30">
        <v>1</v>
      </c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52"/>
    </row>
    <row r="46" spans="1:28" x14ac:dyDescent="0.25">
      <c r="A46" s="5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>
        <v>1</v>
      </c>
      <c r="M46" s="30">
        <v>1</v>
      </c>
      <c r="N46" s="30">
        <v>1</v>
      </c>
      <c r="O46" s="30">
        <v>1</v>
      </c>
      <c r="P46" s="30">
        <v>1</v>
      </c>
      <c r="Q46" s="30">
        <v>1</v>
      </c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52"/>
    </row>
    <row r="47" spans="1:28" x14ac:dyDescent="0.25">
      <c r="A47" s="5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>
        <v>1</v>
      </c>
      <c r="N47" s="30">
        <v>1</v>
      </c>
      <c r="O47" s="30">
        <v>1</v>
      </c>
      <c r="P47" s="30">
        <v>1</v>
      </c>
      <c r="Q47" s="30">
        <v>1</v>
      </c>
      <c r="R47" s="30">
        <v>1</v>
      </c>
      <c r="S47" s="30"/>
      <c r="T47" s="30"/>
      <c r="U47" s="30"/>
      <c r="V47" s="30"/>
      <c r="W47" s="30"/>
      <c r="X47" s="30"/>
      <c r="Y47" s="30"/>
      <c r="Z47" s="30"/>
      <c r="AA47" s="30"/>
      <c r="AB47" s="52"/>
    </row>
    <row r="48" spans="1:28" x14ac:dyDescent="0.25">
      <c r="A48" s="5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>
        <v>1</v>
      </c>
      <c r="O48" s="30">
        <v>1</v>
      </c>
      <c r="P48" s="30">
        <v>1</v>
      </c>
      <c r="Q48" s="30">
        <v>1</v>
      </c>
      <c r="R48" s="30">
        <v>1</v>
      </c>
      <c r="S48" s="30">
        <v>1</v>
      </c>
      <c r="T48" s="30"/>
      <c r="U48" s="30"/>
      <c r="V48" s="30"/>
      <c r="W48" s="30"/>
      <c r="X48" s="30"/>
      <c r="Y48" s="30"/>
      <c r="Z48" s="30"/>
      <c r="AA48" s="30"/>
      <c r="AB48" s="52"/>
    </row>
    <row r="49" spans="1:28" x14ac:dyDescent="0.25">
      <c r="A49" s="5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>
        <v>1</v>
      </c>
      <c r="P49" s="30">
        <v>1</v>
      </c>
      <c r="Q49" s="30">
        <v>1</v>
      </c>
      <c r="R49" s="30">
        <v>1</v>
      </c>
      <c r="S49" s="30">
        <v>1</v>
      </c>
      <c r="T49" s="30">
        <v>1</v>
      </c>
      <c r="U49" s="30"/>
      <c r="V49" s="30"/>
      <c r="W49" s="30"/>
      <c r="X49" s="30"/>
      <c r="Y49" s="30"/>
      <c r="Z49" s="30"/>
      <c r="AA49" s="30"/>
      <c r="AB49" s="52"/>
    </row>
    <row r="50" spans="1:28" x14ac:dyDescent="0.25">
      <c r="A50" s="5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>
        <v>1</v>
      </c>
      <c r="Q50" s="30">
        <v>1</v>
      </c>
      <c r="R50" s="30">
        <v>1</v>
      </c>
      <c r="S50" s="30">
        <v>1</v>
      </c>
      <c r="T50" s="30">
        <v>1</v>
      </c>
      <c r="U50" s="30">
        <v>1</v>
      </c>
      <c r="V50" s="30"/>
      <c r="W50" s="30"/>
      <c r="X50" s="30"/>
      <c r="Y50" s="30"/>
      <c r="Z50" s="30"/>
      <c r="AA50" s="30"/>
      <c r="AB50" s="52"/>
    </row>
    <row r="51" spans="1:28" x14ac:dyDescent="0.25">
      <c r="A51" s="5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>
        <v>1</v>
      </c>
      <c r="R51" s="30">
        <v>1</v>
      </c>
      <c r="S51" s="30">
        <v>1</v>
      </c>
      <c r="T51" s="30">
        <v>1</v>
      </c>
      <c r="U51" s="30">
        <v>1</v>
      </c>
      <c r="V51" s="30">
        <v>1</v>
      </c>
      <c r="W51" s="30"/>
      <c r="X51" s="30"/>
      <c r="Y51" s="30"/>
      <c r="Z51" s="30"/>
      <c r="AA51" s="30"/>
      <c r="AB51" s="52"/>
    </row>
    <row r="52" spans="1:28" x14ac:dyDescent="0.25">
      <c r="A52" s="5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>
        <v>1</v>
      </c>
      <c r="S52" s="30">
        <v>1</v>
      </c>
      <c r="T52" s="30">
        <v>1</v>
      </c>
      <c r="U52" s="30">
        <v>1</v>
      </c>
      <c r="V52" s="30">
        <v>1</v>
      </c>
      <c r="W52" s="30">
        <v>1</v>
      </c>
      <c r="X52" s="30"/>
      <c r="Y52" s="30"/>
      <c r="Z52" s="30"/>
      <c r="AA52" s="30"/>
      <c r="AB52" s="52"/>
    </row>
    <row r="53" spans="1:28" x14ac:dyDescent="0.25">
      <c r="A53" s="5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>
        <v>1</v>
      </c>
      <c r="T53" s="30">
        <v>1</v>
      </c>
      <c r="U53" s="30">
        <v>1</v>
      </c>
      <c r="V53" s="30">
        <v>1</v>
      </c>
      <c r="W53" s="30">
        <v>1</v>
      </c>
      <c r="X53" s="30">
        <v>1</v>
      </c>
      <c r="Y53" s="30"/>
      <c r="Z53" s="30"/>
      <c r="AA53" s="30"/>
      <c r="AB53" s="52"/>
    </row>
    <row r="54" spans="1:28" x14ac:dyDescent="0.25">
      <c r="A54" s="5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>
        <v>1</v>
      </c>
      <c r="U54" s="30">
        <v>1</v>
      </c>
      <c r="V54" s="30">
        <v>1</v>
      </c>
      <c r="W54" s="30">
        <v>1</v>
      </c>
      <c r="X54" s="30">
        <v>1</v>
      </c>
      <c r="Y54" s="30">
        <v>1</v>
      </c>
      <c r="Z54" s="30"/>
      <c r="AA54" s="30"/>
      <c r="AB54" s="52"/>
    </row>
    <row r="55" spans="1:28" x14ac:dyDescent="0.25">
      <c r="A55" s="5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>
        <v>1</v>
      </c>
      <c r="V55" s="30">
        <v>1</v>
      </c>
      <c r="W55" s="30">
        <v>1</v>
      </c>
      <c r="X55" s="30">
        <v>1</v>
      </c>
      <c r="Y55" s="30">
        <v>1</v>
      </c>
      <c r="Z55" s="30"/>
      <c r="AA55" s="30"/>
      <c r="AB55" s="52"/>
    </row>
    <row r="56" spans="1:28" x14ac:dyDescent="0.25">
      <c r="A56" s="5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>
        <v>1</v>
      </c>
      <c r="W56" s="30">
        <v>1</v>
      </c>
      <c r="X56" s="30">
        <v>1</v>
      </c>
      <c r="Y56" s="30">
        <v>1</v>
      </c>
      <c r="Z56" s="30"/>
      <c r="AA56" s="30"/>
      <c r="AB56" s="52"/>
    </row>
    <row r="57" spans="1:28" x14ac:dyDescent="0.25">
      <c r="A57" s="5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>
        <v>1</v>
      </c>
      <c r="X57" s="30">
        <v>1</v>
      </c>
      <c r="Y57" s="30">
        <v>1</v>
      </c>
      <c r="Z57" s="30"/>
      <c r="AA57" s="30"/>
      <c r="AB57" s="52"/>
    </row>
    <row r="58" spans="1:28" x14ac:dyDescent="0.25">
      <c r="A58" s="5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>
        <v>1</v>
      </c>
      <c r="Y58" s="30">
        <v>1</v>
      </c>
      <c r="Z58" s="30"/>
      <c r="AA58" s="30"/>
      <c r="AB58" s="52"/>
    </row>
    <row r="59" spans="1:28" x14ac:dyDescent="0.25">
      <c r="A59" s="5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>
        <v>1</v>
      </c>
      <c r="Z59" s="30"/>
      <c r="AA59" s="30"/>
      <c r="AB59" s="52"/>
    </row>
    <row r="60" spans="1:28" ht="15.75" thickBot="1" x14ac:dyDescent="0.3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5"/>
    </row>
    <row r="61" spans="1:28" ht="15.75" thickTop="1" x14ac:dyDescent="0.25"/>
  </sheetData>
  <mergeCells count="2">
    <mergeCell ref="A1:L1"/>
    <mergeCell ref="A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16.85546875" bestFit="1" customWidth="1"/>
    <col min="4" max="5" width="12" bestFit="1" customWidth="1"/>
    <col min="6" max="6" width="9.140625" customWidth="1"/>
    <col min="7" max="8" width="12" bestFit="1" customWidth="1"/>
  </cols>
  <sheetData>
    <row r="1" spans="1:8" x14ac:dyDescent="0.25">
      <c r="A1" s="6" t="s">
        <v>37</v>
      </c>
    </row>
    <row r="2" spans="1:8" x14ac:dyDescent="0.25">
      <c r="A2" s="6" t="s">
        <v>38</v>
      </c>
    </row>
    <row r="3" spans="1:8" x14ac:dyDescent="0.25">
      <c r="A3" s="6" t="s">
        <v>39</v>
      </c>
    </row>
    <row r="6" spans="1:8" ht="15.75" thickBot="1" x14ac:dyDescent="0.3">
      <c r="A6" t="s">
        <v>40</v>
      </c>
    </row>
    <row r="7" spans="1:8" x14ac:dyDescent="0.25">
      <c r="B7" s="9"/>
      <c r="C7" s="9"/>
      <c r="D7" s="9" t="s">
        <v>43</v>
      </c>
      <c r="E7" s="9" t="s">
        <v>45</v>
      </c>
      <c r="F7" s="9" t="s">
        <v>47</v>
      </c>
      <c r="G7" s="9" t="s">
        <v>49</v>
      </c>
      <c r="H7" s="9" t="s">
        <v>49</v>
      </c>
    </row>
    <row r="8" spans="1:8" ht="15.75" thickBot="1" x14ac:dyDescent="0.3">
      <c r="B8" s="10" t="s">
        <v>41</v>
      </c>
      <c r="C8" s="10" t="s">
        <v>42</v>
      </c>
      <c r="D8" s="10" t="s">
        <v>44</v>
      </c>
      <c r="E8" s="10" t="s">
        <v>46</v>
      </c>
      <c r="F8" s="10" t="s">
        <v>48</v>
      </c>
      <c r="G8" s="10" t="s">
        <v>50</v>
      </c>
      <c r="H8" s="10" t="s">
        <v>51</v>
      </c>
    </row>
    <row r="9" spans="1:8" x14ac:dyDescent="0.25">
      <c r="B9" s="7" t="s">
        <v>34</v>
      </c>
      <c r="C9" s="7" t="s">
        <v>57</v>
      </c>
      <c r="D9" s="7">
        <v>8.0818181818181962</v>
      </c>
      <c r="E9" s="7">
        <v>0</v>
      </c>
      <c r="F9" s="7">
        <v>6</v>
      </c>
      <c r="G9" s="7">
        <v>8.0888635716320101E-2</v>
      </c>
      <c r="H9" s="7">
        <v>1.0000000000000016</v>
      </c>
    </row>
    <row r="10" spans="1:8" x14ac:dyDescent="0.25">
      <c r="B10" s="7" t="s">
        <v>35</v>
      </c>
      <c r="C10" s="7" t="s">
        <v>58</v>
      </c>
      <c r="D10" s="7">
        <v>5.9090909090908994</v>
      </c>
      <c r="E10" s="7">
        <v>0</v>
      </c>
      <c r="F10" s="7">
        <v>10</v>
      </c>
      <c r="G10" s="7">
        <v>2.0000000000000036</v>
      </c>
      <c r="H10" s="7">
        <v>0.43692307692307736</v>
      </c>
    </row>
    <row r="11" spans="1:8" ht="15.75" thickBot="1" x14ac:dyDescent="0.3">
      <c r="B11" s="8" t="s">
        <v>36</v>
      </c>
      <c r="C11" s="8" t="s">
        <v>59</v>
      </c>
      <c r="D11" s="8">
        <v>30</v>
      </c>
      <c r="E11" s="8">
        <v>0</v>
      </c>
      <c r="F11" s="8">
        <v>4.5</v>
      </c>
      <c r="G11" s="8">
        <v>1E+30</v>
      </c>
      <c r="H11" s="8">
        <v>8.6060606060605976E-2</v>
      </c>
    </row>
    <row r="13" spans="1:8" ht="15.75" thickBot="1" x14ac:dyDescent="0.3">
      <c r="A13" t="s">
        <v>52</v>
      </c>
    </row>
    <row r="14" spans="1:8" x14ac:dyDescent="0.25">
      <c r="B14" s="9"/>
      <c r="C14" s="9"/>
      <c r="D14" s="9" t="s">
        <v>43</v>
      </c>
      <c r="E14" s="9" t="s">
        <v>53</v>
      </c>
      <c r="F14" s="9" t="s">
        <v>55</v>
      </c>
      <c r="G14" s="9" t="s">
        <v>49</v>
      </c>
      <c r="H14" s="9" t="s">
        <v>49</v>
      </c>
    </row>
    <row r="15" spans="1:8" ht="15.75" thickBot="1" x14ac:dyDescent="0.3">
      <c r="B15" s="10" t="s">
        <v>41</v>
      </c>
      <c r="C15" s="10" t="s">
        <v>42</v>
      </c>
      <c r="D15" s="10" t="s">
        <v>44</v>
      </c>
      <c r="E15" s="10" t="s">
        <v>54</v>
      </c>
      <c r="F15" s="10" t="s">
        <v>56</v>
      </c>
      <c r="G15" s="10" t="s">
        <v>50</v>
      </c>
      <c r="H15" s="10" t="s">
        <v>51</v>
      </c>
    </row>
    <row r="16" spans="1:8" x14ac:dyDescent="0.25">
      <c r="B16" s="7" t="s">
        <v>60</v>
      </c>
      <c r="C16" s="7" t="s">
        <v>61</v>
      </c>
      <c r="D16" s="7">
        <v>4</v>
      </c>
      <c r="E16" s="7">
        <v>29.696969696969678</v>
      </c>
      <c r="F16" s="7">
        <v>4</v>
      </c>
      <c r="G16" s="7">
        <v>0.27000000000000102</v>
      </c>
      <c r="H16" s="7">
        <v>0.38999999999999974</v>
      </c>
    </row>
    <row r="17" spans="2:8" x14ac:dyDescent="0.25">
      <c r="B17" s="7" t="s">
        <v>62</v>
      </c>
      <c r="C17" s="7" t="s">
        <v>63</v>
      </c>
      <c r="D17" s="7">
        <v>2</v>
      </c>
      <c r="E17" s="7">
        <v>60.606060606060659</v>
      </c>
      <c r="F17" s="7">
        <v>2</v>
      </c>
      <c r="G17" s="7">
        <v>0.19499999999999984</v>
      </c>
      <c r="H17" s="7">
        <v>0.13335000000000033</v>
      </c>
    </row>
    <row r="18" spans="2:8" x14ac:dyDescent="0.25">
      <c r="B18" s="7" t="s">
        <v>64</v>
      </c>
      <c r="C18" s="7" t="s">
        <v>65</v>
      </c>
      <c r="D18" s="7">
        <v>1.6526090909090907</v>
      </c>
      <c r="E18" s="7">
        <v>0</v>
      </c>
      <c r="F18" s="7">
        <v>2</v>
      </c>
      <c r="G18" s="7">
        <v>1E+30</v>
      </c>
      <c r="H18" s="7">
        <v>0.34739090909090914</v>
      </c>
    </row>
    <row r="19" spans="2:8" x14ac:dyDescent="0.25">
      <c r="B19" s="7" t="s">
        <v>66</v>
      </c>
      <c r="C19" s="7" t="s">
        <v>67</v>
      </c>
      <c r="D19" s="7">
        <v>8.0818181818181962</v>
      </c>
      <c r="E19" s="7">
        <v>0</v>
      </c>
      <c r="F19" s="7">
        <v>20</v>
      </c>
      <c r="G19" s="7">
        <v>1E+30</v>
      </c>
      <c r="H19" s="7">
        <v>11.9181818181818</v>
      </c>
    </row>
    <row r="20" spans="2:8" x14ac:dyDescent="0.25">
      <c r="B20" s="7" t="s">
        <v>68</v>
      </c>
      <c r="C20" s="7" t="s">
        <v>69</v>
      </c>
      <c r="D20" s="7">
        <v>5.9090909090908994</v>
      </c>
      <c r="E20" s="7">
        <v>0</v>
      </c>
      <c r="F20" s="7">
        <v>10</v>
      </c>
      <c r="G20" s="7">
        <v>1E+30</v>
      </c>
      <c r="H20" s="7">
        <v>4.0909090909091024</v>
      </c>
    </row>
    <row r="21" spans="2:8" ht="15.75" thickBot="1" x14ac:dyDescent="0.3">
      <c r="B21" s="8" t="s">
        <v>70</v>
      </c>
      <c r="C21" s="8" t="s">
        <v>71</v>
      </c>
      <c r="D21" s="8">
        <v>30</v>
      </c>
      <c r="E21" s="8">
        <v>8.6060606060605976E-2</v>
      </c>
      <c r="F21" s="8">
        <v>30</v>
      </c>
      <c r="G21" s="8">
        <v>7.5961264596981097</v>
      </c>
      <c r="H21" s="8">
        <v>11.201936770150944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G6" sqref="G6"/>
    </sheetView>
  </sheetViews>
  <sheetFormatPr defaultRowHeight="15" x14ac:dyDescent="0.25"/>
  <cols>
    <col min="1" max="1" width="2.28515625" customWidth="1"/>
    <col min="2" max="2" width="6.140625" customWidth="1"/>
    <col min="3" max="3" width="9.140625" customWidth="1"/>
    <col min="4" max="4" width="6.28515625" customWidth="1"/>
    <col min="5" max="5" width="2.28515625" customWidth="1"/>
    <col min="6" max="6" width="5.42578125" customWidth="1"/>
    <col min="7" max="7" width="6.42578125" customWidth="1"/>
    <col min="8" max="8" width="2.28515625" customWidth="1"/>
    <col min="9" max="9" width="5.42578125" customWidth="1"/>
    <col min="10" max="10" width="6.42578125" customWidth="1"/>
  </cols>
  <sheetData>
    <row r="1" spans="1:10" x14ac:dyDescent="0.25">
      <c r="A1" s="6" t="s">
        <v>72</v>
      </c>
    </row>
    <row r="2" spans="1:10" x14ac:dyDescent="0.25">
      <c r="A2" s="6" t="s">
        <v>38</v>
      </c>
    </row>
    <row r="3" spans="1:10" x14ac:dyDescent="0.25">
      <c r="A3" s="6" t="s">
        <v>39</v>
      </c>
    </row>
    <row r="5" spans="1:10" ht="15.75" thickBot="1" x14ac:dyDescent="0.3"/>
    <row r="6" spans="1:10" x14ac:dyDescent="0.25">
      <c r="B6" s="9"/>
      <c r="C6" s="9" t="s">
        <v>47</v>
      </c>
      <c r="D6" s="9"/>
    </row>
    <row r="7" spans="1:10" ht="15.75" thickBot="1" x14ac:dyDescent="0.3">
      <c r="B7" s="10" t="s">
        <v>41</v>
      </c>
      <c r="C7" s="10" t="s">
        <v>42</v>
      </c>
      <c r="D7" s="10" t="s">
        <v>44</v>
      </c>
    </row>
    <row r="8" spans="1:10" ht="15.75" thickBot="1" x14ac:dyDescent="0.3">
      <c r="B8" s="8" t="s">
        <v>78</v>
      </c>
      <c r="C8" s="8" t="s">
        <v>79</v>
      </c>
      <c r="D8" s="11">
        <v>242.58181818181816</v>
      </c>
    </row>
    <row r="10" spans="1:10" ht="15.75" thickBot="1" x14ac:dyDescent="0.3"/>
    <row r="11" spans="1:10" x14ac:dyDescent="0.25">
      <c r="B11" s="9"/>
      <c r="C11" s="9" t="s">
        <v>73</v>
      </c>
      <c r="D11" s="9"/>
      <c r="F11" s="9" t="s">
        <v>74</v>
      </c>
      <c r="G11" s="9" t="s">
        <v>47</v>
      </c>
      <c r="I11" s="9" t="s">
        <v>77</v>
      </c>
      <c r="J11" s="9" t="s">
        <v>47</v>
      </c>
    </row>
    <row r="12" spans="1:10" ht="15.75" thickBot="1" x14ac:dyDescent="0.3">
      <c r="B12" s="10" t="s">
        <v>41</v>
      </c>
      <c r="C12" s="10" t="s">
        <v>42</v>
      </c>
      <c r="D12" s="10" t="s">
        <v>44</v>
      </c>
      <c r="F12" s="10" t="s">
        <v>75</v>
      </c>
      <c r="G12" s="10" t="s">
        <v>76</v>
      </c>
      <c r="I12" s="10" t="s">
        <v>75</v>
      </c>
      <c r="J12" s="10" t="s">
        <v>76</v>
      </c>
    </row>
    <row r="13" spans="1:10" x14ac:dyDescent="0.25">
      <c r="B13" s="7" t="s">
        <v>34</v>
      </c>
      <c r="C13" s="7" t="s">
        <v>57</v>
      </c>
      <c r="D13" s="12">
        <v>8.0818181818181962</v>
      </c>
      <c r="F13" s="12">
        <v>0</v>
      </c>
      <c r="G13" s="12">
        <v>194.09090909090901</v>
      </c>
      <c r="I13" s="12">
        <v>8.0818181818181909</v>
      </c>
      <c r="J13" s="12">
        <v>242.58181818181814</v>
      </c>
    </row>
    <row r="14" spans="1:10" x14ac:dyDescent="0.25">
      <c r="B14" s="7" t="s">
        <v>35</v>
      </c>
      <c r="C14" s="7" t="s">
        <v>58</v>
      </c>
      <c r="D14" s="12">
        <v>5.9090909090908994</v>
      </c>
      <c r="F14" s="12">
        <v>0</v>
      </c>
      <c r="G14" s="12">
        <v>183.49090909090918</v>
      </c>
      <c r="I14" s="12">
        <v>5.9090909090909012</v>
      </c>
      <c r="J14" s="12">
        <v>242.58181818181819</v>
      </c>
    </row>
    <row r="15" spans="1:10" ht="15.75" thickBot="1" x14ac:dyDescent="0.3">
      <c r="B15" s="8" t="s">
        <v>36</v>
      </c>
      <c r="C15" s="8" t="s">
        <v>59</v>
      </c>
      <c r="D15" s="11">
        <v>30</v>
      </c>
      <c r="F15" s="11">
        <v>0</v>
      </c>
      <c r="G15" s="11">
        <v>107.58181818181816</v>
      </c>
      <c r="I15" s="11">
        <v>29.999999999999972</v>
      </c>
      <c r="J15" s="11">
        <v>242.58181818181805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8" sqref="G8"/>
    </sheetView>
  </sheetViews>
  <sheetFormatPr defaultRowHeight="15" x14ac:dyDescent="0.25"/>
  <cols>
    <col min="1" max="1" width="9.85546875" style="5" customWidth="1"/>
    <col min="2" max="3" width="12" style="5" bestFit="1" customWidth="1"/>
    <col min="4" max="4" width="9.28515625" style="5" bestFit="1" customWidth="1"/>
    <col min="5" max="5" width="9.140625" style="5"/>
    <col min="6" max="6" width="3" style="5" bestFit="1" customWidth="1"/>
    <col min="7" max="7" width="9.85546875" style="5" bestFit="1" customWidth="1"/>
    <col min="8" max="16384" width="9.140625" style="5"/>
  </cols>
  <sheetData>
    <row r="1" spans="1:8" x14ac:dyDescent="0.25">
      <c r="A1" s="41" t="s">
        <v>16</v>
      </c>
      <c r="B1" s="42"/>
      <c r="C1" s="42"/>
      <c r="D1" s="43"/>
    </row>
    <row r="2" spans="1:8" x14ac:dyDescent="0.25">
      <c r="A2" s="16"/>
      <c r="B2" s="13" t="s">
        <v>17</v>
      </c>
      <c r="C2" s="14" t="s">
        <v>18</v>
      </c>
      <c r="D2" s="15" t="s">
        <v>19</v>
      </c>
    </row>
    <row r="3" spans="1:8" x14ac:dyDescent="0.25">
      <c r="A3" s="19" t="s">
        <v>20</v>
      </c>
      <c r="B3" s="20">
        <v>8</v>
      </c>
      <c r="C3" s="20">
        <v>6</v>
      </c>
      <c r="D3" s="21">
        <v>30</v>
      </c>
    </row>
    <row r="4" spans="1:8" x14ac:dyDescent="0.25">
      <c r="A4" s="44" t="s">
        <v>21</v>
      </c>
      <c r="B4" s="45"/>
      <c r="C4" s="45"/>
      <c r="D4" s="46"/>
    </row>
    <row r="5" spans="1:8" x14ac:dyDescent="0.25">
      <c r="A5" s="16" t="s">
        <v>22</v>
      </c>
      <c r="B5" s="17">
        <v>8.0818181818181962</v>
      </c>
      <c r="C5" s="17">
        <v>5.9090909090908994</v>
      </c>
      <c r="D5" s="18">
        <v>30</v>
      </c>
    </row>
    <row r="6" spans="1:8" ht="15.75" thickBot="1" x14ac:dyDescent="0.3">
      <c r="A6" s="16" t="s">
        <v>23</v>
      </c>
      <c r="B6" s="17">
        <v>6</v>
      </c>
      <c r="C6" s="17">
        <v>10</v>
      </c>
      <c r="D6" s="22">
        <v>4.5</v>
      </c>
    </row>
    <row r="7" spans="1:8" ht="15.75" thickTop="1" x14ac:dyDescent="0.25">
      <c r="A7" s="23" t="s">
        <v>24</v>
      </c>
      <c r="B7" s="24" t="s">
        <v>25</v>
      </c>
      <c r="C7" s="24"/>
      <c r="D7" s="25"/>
    </row>
    <row r="8" spans="1:8" ht="15.75" thickBot="1" x14ac:dyDescent="0.3">
      <c r="A8" s="26" t="s">
        <v>7</v>
      </c>
      <c r="B8" s="27">
        <f>SUMPRODUCT(B5:D5,B6:D6)</f>
        <v>242.58181818181816</v>
      </c>
      <c r="C8" s="27"/>
      <c r="D8" s="28"/>
    </row>
    <row r="9" spans="1:8" ht="15.75" thickTop="1" x14ac:dyDescent="0.25"/>
    <row r="10" spans="1:8" x14ac:dyDescent="0.25">
      <c r="A10" s="44" t="s">
        <v>8</v>
      </c>
      <c r="B10" s="45"/>
      <c r="C10" s="45"/>
      <c r="D10" s="45"/>
      <c r="E10" s="45"/>
      <c r="F10" s="45"/>
      <c r="G10" s="45"/>
      <c r="H10" s="46"/>
    </row>
    <row r="11" spans="1:8" x14ac:dyDescent="0.25">
      <c r="A11" s="16"/>
      <c r="B11" s="17" t="s">
        <v>17</v>
      </c>
      <c r="C11" s="17" t="s">
        <v>18</v>
      </c>
      <c r="D11" s="17" t="s">
        <v>19</v>
      </c>
      <c r="E11" s="17" t="s">
        <v>13</v>
      </c>
      <c r="F11" s="17"/>
      <c r="G11" s="17" t="s">
        <v>26</v>
      </c>
      <c r="H11" s="18"/>
    </row>
    <row r="12" spans="1:8" x14ac:dyDescent="0.25">
      <c r="A12" s="16" t="s">
        <v>27</v>
      </c>
      <c r="B12" s="17">
        <v>0.1</v>
      </c>
      <c r="C12" s="17">
        <v>0.2</v>
      </c>
      <c r="D12" s="17">
        <v>6.7000000000000004E-2</v>
      </c>
      <c r="E12" s="17">
        <f>SUMPRODUCT($B$5:$D$5,B12:D12)</f>
        <v>4</v>
      </c>
      <c r="F12" s="17" t="s">
        <v>33</v>
      </c>
      <c r="G12" s="17">
        <v>4</v>
      </c>
      <c r="H12" s="18"/>
    </row>
    <row r="13" spans="1:8" x14ac:dyDescent="0.25">
      <c r="A13" s="16" t="s">
        <v>28</v>
      </c>
      <c r="B13" s="17">
        <v>0.05</v>
      </c>
      <c r="C13" s="17">
        <v>6.7000000000000004E-2</v>
      </c>
      <c r="D13" s="17">
        <v>0.04</v>
      </c>
      <c r="E13" s="17">
        <f>SUMPRODUCT($B$5:$D$5,B13:D13)</f>
        <v>2</v>
      </c>
      <c r="F13" s="17" t="s">
        <v>33</v>
      </c>
      <c r="G13" s="17">
        <v>2</v>
      </c>
      <c r="H13" s="18"/>
    </row>
    <row r="14" spans="1:8" x14ac:dyDescent="0.25">
      <c r="A14" s="16" t="s">
        <v>29</v>
      </c>
      <c r="B14" s="17">
        <v>3.3000000000000002E-2</v>
      </c>
      <c r="C14" s="17">
        <v>6.7000000000000004E-2</v>
      </c>
      <c r="D14" s="17">
        <v>3.3000000000000002E-2</v>
      </c>
      <c r="E14" s="17">
        <f>SUMPRODUCT($B$5:$D$5,B14:D14)</f>
        <v>1.6526090909090907</v>
      </c>
      <c r="F14" s="17" t="s">
        <v>33</v>
      </c>
      <c r="G14" s="17">
        <v>2</v>
      </c>
      <c r="H14" s="18"/>
    </row>
    <row r="15" spans="1:8" x14ac:dyDescent="0.25">
      <c r="A15" s="16" t="s">
        <v>30</v>
      </c>
      <c r="B15" s="17"/>
      <c r="C15" s="17"/>
      <c r="D15" s="17"/>
      <c r="E15" s="17">
        <f>$B$5</f>
        <v>8.0818181818181962</v>
      </c>
      <c r="F15" s="17"/>
      <c r="G15" s="17">
        <v>20</v>
      </c>
      <c r="H15" s="18"/>
    </row>
    <row r="16" spans="1:8" x14ac:dyDescent="0.25">
      <c r="A16" s="16" t="s">
        <v>31</v>
      </c>
      <c r="B16" s="17"/>
      <c r="C16" s="17"/>
      <c r="D16" s="17"/>
      <c r="E16" s="17">
        <f>$C$5</f>
        <v>5.9090909090908994</v>
      </c>
      <c r="F16" s="17"/>
      <c r="G16" s="17">
        <v>10</v>
      </c>
      <c r="H16" s="18"/>
    </row>
    <row r="17" spans="1:8" x14ac:dyDescent="0.25">
      <c r="A17" s="19" t="s">
        <v>32</v>
      </c>
      <c r="B17" s="20"/>
      <c r="C17" s="20"/>
      <c r="D17" s="20"/>
      <c r="E17" s="20">
        <f>$D$5</f>
        <v>30</v>
      </c>
      <c r="F17" s="20"/>
      <c r="G17" s="20">
        <v>30</v>
      </c>
      <c r="H17" s="21"/>
    </row>
  </sheetData>
  <dataConsolidate>
    <dataRefs count="1">
      <dataRef ref="A1:D1" sheet="Sayfa2"/>
    </dataRefs>
  </dataConsolidate>
  <mergeCells count="3">
    <mergeCell ref="A1:D1"/>
    <mergeCell ref="A4:D4"/>
    <mergeCell ref="A10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20" sqref="B20"/>
    </sheetView>
  </sheetViews>
  <sheetFormatPr defaultRowHeight="15" x14ac:dyDescent="0.25"/>
  <cols>
    <col min="1" max="1" width="22" customWidth="1"/>
  </cols>
  <sheetData>
    <row r="1" spans="1:7" x14ac:dyDescent="0.25">
      <c r="A1" s="47" t="s">
        <v>80</v>
      </c>
      <c r="B1" s="47" t="s">
        <v>81</v>
      </c>
      <c r="C1" s="47"/>
      <c r="D1" s="47"/>
      <c r="E1" s="47"/>
      <c r="F1" s="47"/>
    </row>
    <row r="2" spans="1:7" x14ac:dyDescent="0.25">
      <c r="A2" s="47"/>
      <c r="B2" t="s">
        <v>88</v>
      </c>
      <c r="F2" t="s">
        <v>87</v>
      </c>
    </row>
    <row r="3" spans="1:7" x14ac:dyDescent="0.25">
      <c r="A3" t="s">
        <v>82</v>
      </c>
      <c r="B3">
        <v>0</v>
      </c>
      <c r="C3">
        <v>3.333333333333333</v>
      </c>
      <c r="D3">
        <v>1</v>
      </c>
      <c r="E3">
        <v>0</v>
      </c>
      <c r="F3">
        <v>35</v>
      </c>
      <c r="G3">
        <f>SUMPRODUCT(B3:E3,B12:E12)</f>
        <v>30</v>
      </c>
    </row>
    <row r="4" spans="1:7" x14ac:dyDescent="0.25">
      <c r="A4" t="s">
        <v>83</v>
      </c>
      <c r="B4">
        <v>0</v>
      </c>
      <c r="C4">
        <v>0</v>
      </c>
      <c r="D4">
        <v>1.5384615384615385</v>
      </c>
      <c r="E4">
        <v>4.2857142857142856</v>
      </c>
      <c r="F4">
        <v>50</v>
      </c>
      <c r="G4">
        <f>SUMPRODUCT(B4:E4,B13:E13)</f>
        <v>50</v>
      </c>
    </row>
    <row r="5" spans="1:7" x14ac:dyDescent="0.25">
      <c r="A5" t="s">
        <v>84</v>
      </c>
      <c r="B5">
        <v>3.214285714285714</v>
      </c>
      <c r="C5">
        <v>0</v>
      </c>
      <c r="D5">
        <v>0</v>
      </c>
      <c r="E5">
        <v>0</v>
      </c>
      <c r="F5">
        <v>70</v>
      </c>
      <c r="G5">
        <f>SUMPRODUCT(B5:E5,B13:E13)</f>
        <v>28.928571428571427</v>
      </c>
    </row>
    <row r="6" spans="1:7" x14ac:dyDescent="0.25">
      <c r="A6" t="s">
        <v>85</v>
      </c>
      <c r="B6">
        <v>45</v>
      </c>
      <c r="C6">
        <v>20</v>
      </c>
      <c r="D6">
        <v>30</v>
      </c>
      <c r="E6">
        <v>30</v>
      </c>
    </row>
    <row r="7" spans="1:7" x14ac:dyDescent="0.25">
      <c r="B7">
        <f>SUMPRODUCT(B3:B5,B12:B14)</f>
        <v>44.999999999999993</v>
      </c>
      <c r="C7">
        <f>SUMPRODUCT(C3:C5,C12:C14)</f>
        <v>20</v>
      </c>
      <c r="D7">
        <f>SUMPRODUCT(D3:D5,D12:D14)</f>
        <v>30</v>
      </c>
      <c r="E7">
        <f>SUMPRODUCT(E3:E5,E12:E14)</f>
        <v>30</v>
      </c>
    </row>
    <row r="8" spans="1:7" x14ac:dyDescent="0.25">
      <c r="A8" t="s">
        <v>86</v>
      </c>
      <c r="B8">
        <f>SUMPRODUCT(B3:E5,B12:E14)</f>
        <v>125</v>
      </c>
    </row>
    <row r="10" spans="1:7" x14ac:dyDescent="0.25">
      <c r="A10" s="47" t="s">
        <v>80</v>
      </c>
    </row>
    <row r="11" spans="1:7" x14ac:dyDescent="0.25">
      <c r="A11" s="47"/>
    </row>
    <row r="12" spans="1:7" x14ac:dyDescent="0.25">
      <c r="B12">
        <v>8</v>
      </c>
      <c r="C12">
        <v>6</v>
      </c>
      <c r="D12">
        <v>10</v>
      </c>
      <c r="E12">
        <v>9</v>
      </c>
    </row>
    <row r="13" spans="1:7" x14ac:dyDescent="0.25">
      <c r="B13">
        <v>9</v>
      </c>
      <c r="C13">
        <v>12</v>
      </c>
      <c r="D13">
        <v>13</v>
      </c>
      <c r="E13">
        <v>7</v>
      </c>
    </row>
    <row r="14" spans="1:7" x14ac:dyDescent="0.25">
      <c r="B14">
        <v>14</v>
      </c>
      <c r="C14">
        <v>9</v>
      </c>
      <c r="D14">
        <v>16</v>
      </c>
      <c r="E14">
        <v>5</v>
      </c>
    </row>
    <row r="17" spans="2:2" x14ac:dyDescent="0.25">
      <c r="B17">
        <v>1020</v>
      </c>
    </row>
  </sheetData>
  <mergeCells count="3">
    <mergeCell ref="A1:A2"/>
    <mergeCell ref="B1:F1"/>
    <mergeCell ref="A10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J2" sqref="J2"/>
    </sheetView>
  </sheetViews>
  <sheetFormatPr defaultRowHeight="15" x14ac:dyDescent="0.25"/>
  <cols>
    <col min="1" max="1" width="11.5703125" customWidth="1"/>
    <col min="2" max="2" width="15" customWidth="1"/>
    <col min="3" max="3" width="20" customWidth="1"/>
    <col min="4" max="4" width="21.7109375" customWidth="1"/>
    <col min="5" max="5" width="20.140625" customWidth="1"/>
    <col min="6" max="6" width="16.85546875" customWidth="1"/>
    <col min="9" max="9" width="15.85546875" customWidth="1"/>
    <col min="10" max="10" width="14.28515625" customWidth="1"/>
    <col min="11" max="11" width="13.5703125" customWidth="1"/>
    <col min="12" max="12" width="19" customWidth="1"/>
    <col min="13" max="13" width="13.42578125" customWidth="1"/>
    <col min="14" max="14" width="15.85546875" customWidth="1"/>
  </cols>
  <sheetData>
    <row r="1" spans="1:14" ht="34.5" customHeight="1" x14ac:dyDescent="0.25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</row>
    <row r="2" spans="1:14" x14ac:dyDescent="0.25">
      <c r="A2" t="s">
        <v>95</v>
      </c>
      <c r="B2">
        <v>70</v>
      </c>
      <c r="C2">
        <v>82</v>
      </c>
      <c r="D2">
        <v>54</v>
      </c>
      <c r="E2">
        <v>80</v>
      </c>
      <c r="F2">
        <v>28</v>
      </c>
      <c r="I2" t="s">
        <v>95</v>
      </c>
      <c r="K2">
        <v>82</v>
      </c>
      <c r="L2">
        <v>54</v>
      </c>
      <c r="M2">
        <v>80</v>
      </c>
      <c r="N2">
        <v>28</v>
      </c>
    </row>
    <row r="3" spans="1:14" x14ac:dyDescent="0.25">
      <c r="A3" t="s">
        <v>96</v>
      </c>
      <c r="B3">
        <v>94</v>
      </c>
      <c r="C3">
        <v>90</v>
      </c>
      <c r="D3">
        <v>64</v>
      </c>
      <c r="E3">
        <v>102</v>
      </c>
      <c r="F3">
        <v>24</v>
      </c>
      <c r="I3" t="s">
        <v>96</v>
      </c>
      <c r="J3">
        <v>94</v>
      </c>
      <c r="K3">
        <v>90</v>
      </c>
      <c r="L3">
        <v>64</v>
      </c>
      <c r="M3">
        <v>102</v>
      </c>
      <c r="N3">
        <v>24</v>
      </c>
    </row>
    <row r="4" spans="1:14" x14ac:dyDescent="0.25">
      <c r="A4" t="s">
        <v>97</v>
      </c>
      <c r="B4">
        <v>78</v>
      </c>
      <c r="C4">
        <v>112</v>
      </c>
      <c r="D4">
        <v>72</v>
      </c>
      <c r="E4">
        <v>86</v>
      </c>
      <c r="F4">
        <v>26</v>
      </c>
      <c r="I4" t="s">
        <v>97</v>
      </c>
      <c r="J4">
        <v>78</v>
      </c>
      <c r="K4">
        <v>112</v>
      </c>
      <c r="L4">
        <v>72</v>
      </c>
      <c r="M4">
        <v>86</v>
      </c>
      <c r="N4">
        <v>26</v>
      </c>
    </row>
    <row r="5" spans="1:14" x14ac:dyDescent="0.25">
      <c r="A5" t="s">
        <v>98</v>
      </c>
      <c r="B5">
        <v>64</v>
      </c>
      <c r="C5">
        <v>102</v>
      </c>
      <c r="D5">
        <v>50</v>
      </c>
      <c r="E5">
        <v>92</v>
      </c>
      <c r="F5">
        <v>30</v>
      </c>
      <c r="I5" t="s">
        <v>98</v>
      </c>
      <c r="J5">
        <v>64</v>
      </c>
      <c r="K5">
        <v>102</v>
      </c>
      <c r="L5">
        <v>50</v>
      </c>
      <c r="M5">
        <v>92</v>
      </c>
      <c r="N5">
        <v>30</v>
      </c>
    </row>
    <row r="8" spans="1:14" ht="30.75" customHeight="1" x14ac:dyDescent="0.25">
      <c r="A8" t="s">
        <v>89</v>
      </c>
      <c r="B8" t="s">
        <v>90</v>
      </c>
      <c r="C8" t="s">
        <v>91</v>
      </c>
      <c r="D8" t="s">
        <v>92</v>
      </c>
      <c r="E8" t="s">
        <v>93</v>
      </c>
    </row>
    <row r="9" spans="1:14" x14ac:dyDescent="0.25">
      <c r="B9">
        <v>0</v>
      </c>
      <c r="C9">
        <v>0</v>
      </c>
      <c r="D9">
        <v>0</v>
      </c>
      <c r="E9">
        <v>0</v>
      </c>
      <c r="F9">
        <v>1</v>
      </c>
      <c r="G9">
        <f>SUM(B9:E9)</f>
        <v>0</v>
      </c>
    </row>
    <row r="10" spans="1:14" x14ac:dyDescent="0.25">
      <c r="B10">
        <v>1</v>
      </c>
      <c r="C10">
        <v>1</v>
      </c>
      <c r="D10">
        <v>1</v>
      </c>
      <c r="E10">
        <v>1</v>
      </c>
      <c r="F10">
        <v>1</v>
      </c>
      <c r="G10">
        <f>SUM(B10:E10)</f>
        <v>4</v>
      </c>
    </row>
    <row r="11" spans="1:14" x14ac:dyDescent="0.25">
      <c r="B11">
        <v>1</v>
      </c>
      <c r="C11">
        <v>1</v>
      </c>
      <c r="D11">
        <v>1</v>
      </c>
      <c r="E11">
        <v>1</v>
      </c>
      <c r="F11">
        <v>1</v>
      </c>
      <c r="G11">
        <f>SUM(B11:E11)</f>
        <v>4</v>
      </c>
    </row>
    <row r="12" spans="1:14" x14ac:dyDescent="0.25">
      <c r="B12">
        <v>1</v>
      </c>
      <c r="C12">
        <v>1</v>
      </c>
      <c r="D12">
        <v>1</v>
      </c>
      <c r="E12">
        <v>1</v>
      </c>
      <c r="F12">
        <v>1</v>
      </c>
      <c r="G12">
        <f>SUM(B12:E12)</f>
        <v>4</v>
      </c>
    </row>
    <row r="14" spans="1:14" x14ac:dyDescent="0.25">
      <c r="A14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8" sqref="G18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9" x14ac:dyDescent="0.25">
      <c r="A2">
        <v>1</v>
      </c>
      <c r="B2">
        <v>1000</v>
      </c>
      <c r="C2">
        <v>16</v>
      </c>
      <c r="D2">
        <v>63</v>
      </c>
      <c r="E2">
        <v>21</v>
      </c>
      <c r="F2">
        <v>20</v>
      </c>
      <c r="G2">
        <v>66</v>
      </c>
    </row>
    <row r="3" spans="1:9" x14ac:dyDescent="0.25">
      <c r="A3">
        <v>2</v>
      </c>
      <c r="B3">
        <v>57</v>
      </c>
      <c r="C3">
        <v>1000</v>
      </c>
      <c r="D3">
        <v>40</v>
      </c>
      <c r="E3">
        <v>46</v>
      </c>
      <c r="F3">
        <v>69</v>
      </c>
      <c r="G3">
        <v>42</v>
      </c>
    </row>
    <row r="4" spans="1:9" x14ac:dyDescent="0.25">
      <c r="A4">
        <v>3</v>
      </c>
      <c r="B4">
        <v>23</v>
      </c>
      <c r="C4">
        <v>11</v>
      </c>
      <c r="D4">
        <v>1000</v>
      </c>
      <c r="E4">
        <v>55</v>
      </c>
      <c r="F4">
        <v>53</v>
      </c>
      <c r="G4">
        <v>47</v>
      </c>
    </row>
    <row r="5" spans="1:9" x14ac:dyDescent="0.25">
      <c r="A5">
        <v>4</v>
      </c>
      <c r="B5">
        <v>71</v>
      </c>
      <c r="C5">
        <v>53</v>
      </c>
      <c r="D5">
        <v>58</v>
      </c>
      <c r="E5">
        <v>1000</v>
      </c>
      <c r="F5">
        <v>47</v>
      </c>
      <c r="G5">
        <v>5</v>
      </c>
    </row>
    <row r="6" spans="1:9" x14ac:dyDescent="0.25">
      <c r="A6">
        <v>5</v>
      </c>
      <c r="B6">
        <v>27</v>
      </c>
      <c r="C6">
        <v>79</v>
      </c>
      <c r="D6">
        <v>53</v>
      </c>
      <c r="E6">
        <v>35</v>
      </c>
      <c r="F6">
        <v>1000</v>
      </c>
      <c r="G6">
        <v>30</v>
      </c>
    </row>
    <row r="7" spans="1:9" x14ac:dyDescent="0.25">
      <c r="A7">
        <v>6</v>
      </c>
      <c r="B7">
        <v>57</v>
      </c>
      <c r="C7">
        <v>47</v>
      </c>
      <c r="D7">
        <v>51</v>
      </c>
      <c r="E7">
        <v>17</v>
      </c>
      <c r="F7">
        <v>24</v>
      </c>
      <c r="G7">
        <v>1000</v>
      </c>
    </row>
    <row r="10" spans="1:9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</row>
    <row r="11" spans="1:9" x14ac:dyDescent="0.25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f t="shared" ref="I11:I17" si="0">SUM(B11:G11)</f>
        <v>1</v>
      </c>
    </row>
    <row r="12" spans="1:9" x14ac:dyDescent="0.25">
      <c r="A12">
        <v>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f t="shared" si="0"/>
        <v>1</v>
      </c>
    </row>
    <row r="13" spans="1:9" x14ac:dyDescent="0.25">
      <c r="A13">
        <v>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f t="shared" si="0"/>
        <v>1</v>
      </c>
    </row>
    <row r="14" spans="1:9" x14ac:dyDescent="0.25">
      <c r="A14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f t="shared" si="0"/>
        <v>1</v>
      </c>
    </row>
    <row r="15" spans="1:9" x14ac:dyDescent="0.25">
      <c r="A15">
        <v>5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f t="shared" si="0"/>
        <v>1</v>
      </c>
    </row>
    <row r="16" spans="1:9" x14ac:dyDescent="0.25">
      <c r="A16">
        <v>6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f t="shared" si="0"/>
        <v>1</v>
      </c>
    </row>
    <row r="17" spans="1:9" x14ac:dyDescent="0.25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I17">
        <f t="shared" si="0"/>
        <v>6</v>
      </c>
    </row>
    <row r="18" spans="1:9" x14ac:dyDescent="0.25">
      <c r="B18">
        <f t="shared" ref="B18:G18" si="1">SUM(B11:B16)</f>
        <v>1</v>
      </c>
      <c r="C18">
        <f t="shared" si="1"/>
        <v>1</v>
      </c>
      <c r="D18">
        <f t="shared" si="1"/>
        <v>1</v>
      </c>
      <c r="E18">
        <f t="shared" si="1"/>
        <v>1</v>
      </c>
      <c r="F18">
        <f t="shared" si="1"/>
        <v>1</v>
      </c>
      <c r="G18">
        <f t="shared" si="1"/>
        <v>1</v>
      </c>
    </row>
    <row r="19" spans="1:9" x14ac:dyDescent="0.25">
      <c r="A19" t="s">
        <v>99</v>
      </c>
      <c r="B19">
        <f>SUMPRODUCT(B2:G7,B11:G16)</f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ex_2.2</vt:lpstr>
      <vt:lpstr>Duyarlılık Raporu 1</vt:lpstr>
      <vt:lpstr>Limit Raporu 1</vt:lpstr>
      <vt:lpstr>Sayfa2</vt:lpstr>
      <vt:lpstr>Sayfa3</vt:lpstr>
      <vt:lpstr>Ders</vt:lpstr>
      <vt:lpstr>Dersten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2016-03-31T07:14:30Z</dcterms:created>
  <dcterms:modified xsi:type="dcterms:W3CDTF">2016-04-09T12:15:57Z</dcterms:modified>
</cp:coreProperties>
</file>